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mauricio.novaes\Downloads\"/>
    </mc:Choice>
  </mc:AlternateContent>
  <xr:revisionPtr revIDLastSave="0" documentId="13_ncr:1_{274AC403-F6A7-47B9-B499-46BDDA599120}" xr6:coauthVersionLast="47" xr6:coauthVersionMax="47" xr10:uidLastSave="{00000000-0000-0000-0000-000000000000}"/>
  <bookViews>
    <workbookView xWindow="-108" yWindow="-108" windowWidth="23256" windowHeight="12456" xr2:uid="{06D7892E-6064-4523-865E-4C78D4A0803B}"/>
  </bookViews>
  <sheets>
    <sheet name="Orçamento Sintético  " sheetId="2" r:id="rId1"/>
    <sheet name="Cronograma FF" sheetId="3" r:id="rId2"/>
  </sheets>
  <externalReferences>
    <externalReference r:id="rId3"/>
  </externalReferences>
  <definedNames>
    <definedName name="\C">#REF!</definedName>
    <definedName name="\D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Y">#REF!</definedName>
    <definedName name="_">#REF!</definedName>
    <definedName name="___\C">#REF!</definedName>
    <definedName name="___\D">#REF!</definedName>
    <definedName name="___\G">#REF!</definedName>
    <definedName name="___\I">#REF!</definedName>
    <definedName name="___\l">#REF!</definedName>
    <definedName name="___\M">#REF!</definedName>
    <definedName name="___\P">#REF!</definedName>
    <definedName name="___\q">#REF!</definedName>
    <definedName name="___\R">#REF!</definedName>
    <definedName name="___\s">#REF!</definedName>
    <definedName name="___\t">#REF!</definedName>
    <definedName name="___\Y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Brz1">#REF!</definedName>
    <definedName name="___________Brz2">#REF!</definedName>
    <definedName name="___________CC709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ki5">#REF!</definedName>
    <definedName name="__________KM406407">#REF!</definedName>
    <definedName name="__________Mar1">#REF!</definedName>
    <definedName name="__________OUT98">#REF!</definedName>
    <definedName name="__________PL1">#REF!</definedName>
    <definedName name="__________r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Brz1">#REF!</definedName>
    <definedName name="_________Brz2">#REF!</definedName>
    <definedName name="_________CC709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ki5">#REF!</definedName>
    <definedName name="_________KM406407">#REF!</definedName>
    <definedName name="_________Mar1">#REF!</definedName>
    <definedName name="_________MOD01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P1">#REF!</definedName>
    <definedName name="_________sub1">#REF!</definedName>
    <definedName name="_________sub3">#REF!</definedName>
    <definedName name="_________TP10">#REF!</definedName>
    <definedName name="_________TP5">#REF!</definedName>
    <definedName name="________CC709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Obs1">#REF!</definedName>
    <definedName name="________Obs2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CC709">#REF!</definedName>
    <definedName name="_______CC947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DO1">#REF!</definedName>
    <definedName name="_______MDO2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Obs1">#REF!</definedName>
    <definedName name="_______Obs2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>#REF!</definedName>
    <definedName name="_______sub1">#REF!</definedName>
    <definedName name="_______sub2">#REF!</definedName>
    <definedName name="_______sub3">#REF!</definedName>
    <definedName name="_______sub4">#REF!</definedName>
    <definedName name="_______TP10">#REF!</definedName>
    <definedName name="_______TP5">#REF!</definedName>
    <definedName name="______CC709">#REF!</definedName>
    <definedName name="______CC947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 localSheetId="1">{#N/A,#N/A,FALSE,"MO (2)"}</definedName>
    <definedName name="______eu2" localSheetId="0">{#N/A,#N/A,FALSE,"MO (2)"}</definedName>
    <definedName name="______eu2">{#N/A,#N/A,FALSE,"MO (2)"}</definedName>
    <definedName name="______Ext2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DO1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Obs1">#REF!</definedName>
    <definedName name="______Obs2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>#REF!</definedName>
    <definedName name="______sub1">#REF!</definedName>
    <definedName name="______sub2">#REF!</definedName>
    <definedName name="______sub3">#REF!</definedName>
    <definedName name="______sub4">#REF!</definedName>
    <definedName name="_____Brz1">#REF!</definedName>
    <definedName name="_____Brz2">#REF!</definedName>
    <definedName name="_____CC709">#REF!</definedName>
    <definedName name="_____CC947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 localSheetId="1">{#N/A,#N/A,FALSE,"MO (2)"}</definedName>
    <definedName name="_____eu2" localSheetId="0">{#N/A,#N/A,FALSE,"MO (2)"}</definedName>
    <definedName name="_____eu2">{#N/A,#N/A,FALSE,"MO (2)"}</definedName>
    <definedName name="_____Ext2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DO1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Obs1">#REF!</definedName>
    <definedName name="_____Obs2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>#REF!</definedName>
    <definedName name="_____sub1">#REF!</definedName>
    <definedName name="_____sub2">#REF!</definedName>
    <definedName name="_____sub3">#REF!</definedName>
    <definedName name="_____sub4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 localSheetId="1">{#N/A,#N/A,FALSE,"MO (2)"}</definedName>
    <definedName name="____eu2" localSheetId="0">{#N/A,#N/A,FALSE,"MO (2)"}</definedName>
    <definedName name="____eu2">{#N/A,#N/A,FALSE,"MO (2)"}</definedName>
    <definedName name="____Ext2">#REF!</definedName>
    <definedName name="____IRM1" localSheetId="1">{#N/A,#N/A,FALSE,"MO (2)"}</definedName>
    <definedName name="____IRM1" localSheetId="0">{#N/A,#N/A,FALSE,"MO (2)"}</definedName>
    <definedName name="____IRM1">{#N/A,#N/A,FALSE,"MO (2)"}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DO1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Obs1">#REF!</definedName>
    <definedName name="____Obs2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>#REF!</definedName>
    <definedName name="____Rbv1">#REF!</definedName>
    <definedName name="____sub1">#REF!</definedName>
    <definedName name="____sub2">#REF!</definedName>
    <definedName name="____sub3">#REF!</definedName>
    <definedName name="____sub4">#REF!</definedName>
    <definedName name="____TB10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SD2">#REF!</definedName>
    <definedName name="___brv2">#REF!</definedName>
    <definedName name="___CC709">#REF!</definedName>
    <definedName name="___CC947">#REF!</definedName>
    <definedName name="___CCM30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>#REF!</definedName>
    <definedName name="___eu2" localSheetId="1">{#N/A,#N/A,FALSE,"MO (2)"}</definedName>
    <definedName name="___eu2" localSheetId="0">{#N/A,#N/A,FALSE,"MO (2)"}</definedName>
    <definedName name="___eu2">{#N/A,#N/A,FALSE,"MO (2)"}</definedName>
    <definedName name="___Ext2">#REF!</definedName>
    <definedName name="___HCB5">#REF!</definedName>
    <definedName name="___IRM1" localSheetId="1">{#N/A,#N/A,FALSE,"MO (2)"}</definedName>
    <definedName name="___IRM1" localSheetId="0">{#N/A,#N/A,FALSE,"MO (2)"}</definedName>
    <definedName name="___IRM1">{#N/A,#N/A,FALSE,"MO (2)"}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DO1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Obs1">#REF!</definedName>
    <definedName name="___Obs2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>#REF!</definedName>
    <definedName name="___Rbv1">#REF!</definedName>
    <definedName name="___sub1">#REF!</definedName>
    <definedName name="___sub2">#REF!</definedName>
    <definedName name="___sub3">#REF!</definedName>
    <definedName name="___sub4">#REF!</definedName>
    <definedName name="___TB10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go1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>#REF!</definedName>
    <definedName name="__CC709">#REF!</definedName>
    <definedName name="__CC947">#REF!</definedName>
    <definedName name="__CCM30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>#REF!</definedName>
    <definedName name="__ELE2">#REF!</definedName>
    <definedName name="__ELE3">#REF!</definedName>
    <definedName name="__eu2" localSheetId="1">{#N/A,#N/A,FALSE,"MO (2)"}</definedName>
    <definedName name="__eu2" localSheetId="0">{#N/A,#N/A,FALSE,"MO (2)"}</definedName>
    <definedName name="__eu2">{#N/A,#N/A,FALSE,"MO (2)"}</definedName>
    <definedName name="__Ext2">#REF!</definedName>
    <definedName name="__Fev1">#REF!</definedName>
    <definedName name="__HCB5">#REF!</definedName>
    <definedName name="__IRM1" localSheetId="1">{#N/A,#N/A,FALSE,"MO (2)"}</definedName>
    <definedName name="__IRM1" localSheetId="0">{#N/A,#N/A,FALSE,"MO (2)"}</definedName>
    <definedName name="__IRM1">{#N/A,#N/A,FALSE,"MO (2)"}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>#REF!</definedName>
    <definedName name="__Rbv1">#REF!</definedName>
    <definedName name="__RP1">#REF!</definedName>
    <definedName name="__Set1">#REF!</definedName>
    <definedName name="__sub1">#REF!</definedName>
    <definedName name="__sub2">#REF!</definedName>
    <definedName name="__sub3">#REF!</definedName>
    <definedName name="__sub4">#REF!</definedName>
    <definedName name="__TB10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SD2">#REF!</definedName>
    <definedName name="__xlfn.BAHTTEXT">#NAME?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>#REF!</definedName>
    <definedName name="__xlnm.Print_Titles_3">#REF!</definedName>
    <definedName name="__xlnm.Print_Titles_5">#REF!</definedName>
    <definedName name="_01_09_96">#REF!</definedName>
    <definedName name="_01_09_96_2">#REF!</definedName>
    <definedName name="_01_09_96_4">#REF!</definedName>
    <definedName name="_01_09_966">#REF!</definedName>
    <definedName name="_08.302.01">#REF!</definedName>
    <definedName name="_1_I_1">#REF!</definedName>
    <definedName name="_16.3___VEÍCULOS">#REF!</definedName>
    <definedName name="_16.4___COMBÚSTIVEL">#REF!</definedName>
    <definedName name="_16.5___EQUIPAMENTOS_DE_ESCRITÓRIO">#REF!</definedName>
    <definedName name="_17.1_MENSALISTA">#REF!</definedName>
    <definedName name="_17.2___HORISTA">#REF!</definedName>
    <definedName name="_18___CANTEIRO___INSTALAÇÃO___MANUTENÇÃO">#REF!</definedName>
    <definedName name="_1Excel_BuiltIn__FilterDatabase_3_1">#REF!</definedName>
    <definedName name="_2_S_1">#REF!</definedName>
    <definedName name="_2Excel_BuiltIn__FilterDatabase_3_1_1">#REF!</definedName>
    <definedName name="_a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go1">#REF!</definedName>
    <definedName name="_ATD1">#REF!</definedName>
    <definedName name="_Aut2">#REF!</definedName>
    <definedName name="_brv2">#REF!</definedName>
    <definedName name="_C">#REF!</definedName>
    <definedName name="_C_1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>#REF!</definedName>
    <definedName name="_D">#REF!</definedName>
    <definedName name="_D_1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>#REF!</definedName>
    <definedName name="_ELE2">#REF!</definedName>
    <definedName name="_ELE3">#REF!</definedName>
    <definedName name="_eu2" localSheetId="1">{#N/A,#N/A,FALSE,"MO (2)"}</definedName>
    <definedName name="_eu2" localSheetId="0">{#N/A,#N/A,FALSE,"MO (2)"}</definedName>
    <definedName name="_eu2">{#N/A,#N/A,FALSE,"MO (2)"}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>#REF!</definedName>
    <definedName name="_Fill">#REF!</definedName>
    <definedName name="_xlnm._FilterDatabase" localSheetId="0" hidden="1">'Orçamento Sintético  '!$H$8:$H$1129</definedName>
    <definedName name="_G">#REF!</definedName>
    <definedName name="_G_1">#REF!</definedName>
    <definedName name="_GLB2">#REF!</definedName>
    <definedName name="_GOTO_D1_">#REF!</definedName>
    <definedName name="_GOTO_E1_">#REF!</definedName>
    <definedName name="_GOTO_N1_">#REF!</definedName>
    <definedName name="_H111118">#REF!</definedName>
    <definedName name="_H121118">#REF!</definedName>
    <definedName name="_HCB5">#REF!</definedName>
    <definedName name="_HOME__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>#REF!</definedName>
    <definedName name="_IRM1" localSheetId="1">{#N/A,#N/A,FALSE,"MO (2)"}</definedName>
    <definedName name="_IRM1" localSheetId="0">{#N/A,#N/A,FALSE,"MO (2)"}</definedName>
    <definedName name="_IRM1">{#N/A,#N/A,FALSE,"MO (2)"}</definedName>
    <definedName name="_Jan1">#REF!</definedName>
    <definedName name="_JAN2003">#REF!</definedName>
    <definedName name="_Jul1">#REF!</definedName>
    <definedName name="_Jun1">#REF!</definedName>
    <definedName name="_Key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>#REF!</definedName>
    <definedName name="_M_1">#REF!</definedName>
    <definedName name="_Mai1">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r1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>#REF!</definedName>
    <definedName name="_MatMult_AxB">#REF!</definedName>
    <definedName name="_MatMult_B">#REF!</definedName>
    <definedName name="_MDO1">#REF!</definedName>
    <definedName name="_MDO2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der1">255</definedName>
    <definedName name="_Order2">255</definedName>
    <definedName name="_Out1">#REF!</definedName>
    <definedName name="_OUT98">#REF!</definedName>
    <definedName name="_OUTTTT9888">#REF!</definedName>
    <definedName name="_P">#REF!</definedName>
    <definedName name="_P_1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>#REF!</definedName>
    <definedName name="_Parse_Out">#REF!</definedName>
    <definedName name="_PCM30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PTB10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#REF!</definedName>
    <definedName name="_Rbv1">#REF!</definedName>
    <definedName name="_REA1.N10_">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s2">#REF!</definedName>
    <definedName name="_sds3">#REF!</definedName>
    <definedName name="_sds5">#REF!</definedName>
    <definedName name="_sds6">#REF!</definedName>
    <definedName name="_sds7">#REF!,#REF!,#REF!</definedName>
    <definedName name="_Set1">#REF!</definedName>
    <definedName name="_sob1">#REF!</definedName>
    <definedName name="_SOB2">#REF!</definedName>
    <definedName name="_Sort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SD2">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#REF!</definedName>
    <definedName name="_WCS43_">#REF!</definedName>
    <definedName name="_WDCN1.S1_">#REF!</definedName>
    <definedName name="_WGZY_">#REF!</definedName>
    <definedName name="_WGZY__6">#REF!</definedName>
    <definedName name="_WICE1_">#REF!</definedName>
    <definedName name="_WIRA1.A8_">#REF!</definedName>
    <definedName name="_x">#REF!</definedName>
    <definedName name="_Y">#REF!</definedName>
    <definedName name="_Y_1">#REF!</definedName>
    <definedName name="a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>#REF!</definedName>
    <definedName name="ACAP20">#REF!</definedName>
    <definedName name="ACRE">#REF!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>#REF!</definedName>
    <definedName name="ADASF">#REF!</definedName>
    <definedName name="ADASFDS">#REF!</definedName>
    <definedName name="ADDa">#REF!</definedName>
    <definedName name="ADDDD">#REF!</definedName>
    <definedName name="ademir" localSheetId="1">{#N/A,#N/A,FALSE,"Cronograma";#N/A,#N/A,FALSE,"Cronogr. 2"}</definedName>
    <definedName name="ademir" localSheetId="0">{#N/A,#N/A,FALSE,"Cronograma";#N/A,#N/A,FALSE,"Cronogr. 2"}</definedName>
    <definedName name="ademir">{#N/A,#N/A,FALSE,"Cronograma";#N/A,#N/A,FALSE,"Cronogr. 2"}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>#REF!</definedName>
    <definedName name="ADPL">#REF!</definedName>
    <definedName name="ADS">#REF!</definedName>
    <definedName name="AEMUL">#REF!</definedName>
    <definedName name="AFDD">#REF!</definedName>
    <definedName name="AFSDF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>#REF!</definedName>
    <definedName name="AGSDG">#REF!</definedName>
    <definedName name="AIL">#REF!</definedName>
    <definedName name="AILTON">#REF!</definedName>
    <definedName name="AJUDA">#REF!</definedName>
    <definedName name="AKSDGL">#REF!</definedName>
    <definedName name="alcool">#REF!</definedName>
    <definedName name="Alex">#REF!</definedName>
    <definedName name="ALIMENTAÇÃO.">#REF!</definedName>
    <definedName name="ALMOÇO101">#REF!</definedName>
    <definedName name="ALMOÇO110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2">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LVEREVEST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NDRE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>#REF!</definedName>
    <definedName name="Area_de_Impreessao">#REF!</definedName>
    <definedName name="_xlnm.Print_Area" localSheetId="1">'Cronograma FF'!$A$1:$L$135</definedName>
    <definedName name="_xlnm.Print_Area" localSheetId="0">'Orçamento Sintético  '!$A$1:$K$1133</definedName>
    <definedName name="_xlnm.Print_Area">#REF!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>#REF!</definedName>
    <definedName name="AreaTeste2">#REF!</definedName>
    <definedName name="areia">#REF!</definedName>
    <definedName name="ARG">#REF!</definedName>
    <definedName name="ARI">#REF!</definedName>
    <definedName name="Arial">#REF!</definedName>
    <definedName name="ARLIIIIIIIII">#REF!</definedName>
    <definedName name="Artes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>#REF!</definedName>
    <definedName name="asdf">#REF!</definedName>
    <definedName name="asdfas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>#REF!</definedName>
    <definedName name="ASG">#REF!</definedName>
    <definedName name="ASGD">#REF!</definedName>
    <definedName name="ASGDF">#REF!</definedName>
    <definedName name="ASP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ina">#REF!</definedName>
    <definedName name="ASVDVFA">#REF!</definedName>
    <definedName name="ATA_DE_REUNIÃO">#REF!</definedName>
    <definedName name="ATENÇÃO" localSheetId="1">{#N/A,#N/A,FALSE,"MO (2)"}</definedName>
    <definedName name="ATENÇÃO" localSheetId="0">{#N/A,#N/A,FALSE,"MO (2)"}</definedName>
    <definedName name="ATENÇÃO">{#N/A,#N/A,FALSE,"MO (2)"}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2">#REF!</definedName>
    <definedName name="Aut_r2">#REF!</definedName>
    <definedName name="AUTO">#REF!</definedName>
    <definedName name="AUTOEVENTO">#REF!</definedName>
    <definedName name="AUTOMOVEL">#REF!</definedName>
    <definedName name="aux">#REF!</definedName>
    <definedName name="AUX.">#REF!</definedName>
    <definedName name="AuxHab">#REF!</definedName>
    <definedName name="auxiliar">#REF!</definedName>
    <definedName name="AUXILIARES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>#REF!</definedName>
    <definedName name="AZULSINAL_2">#REF!</definedName>
    <definedName name="AZULSINAL_4">#REF!</definedName>
    <definedName name="azulsinall">#REF!</definedName>
    <definedName name="B" localSheetId="1">{#N/A,#N/A,FALSE,"MO (2)"}</definedName>
    <definedName name="B" localSheetId="0">{#N/A,#N/A,FALSE,"MO (2)"}</definedName>
    <definedName name="B">{#N/A,#N/A,FALSE,"MO (2)"}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E">#REF!</definedName>
    <definedName name="BAIANO">#REF!</definedName>
    <definedName name="Banco_dados_IM">#REF!</definedName>
    <definedName name="Banco_dados_IM2">#REF!</definedName>
    <definedName name="_xlnm.Database">#REF!</definedName>
    <definedName name="Banco_de_dadoss">#REF!</definedName>
    <definedName name="banco2">#REF!</definedName>
    <definedName name="banco2_19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>#REF!</definedName>
    <definedName name="BB">#REF!</definedName>
    <definedName name="bb_38">#REF!</definedName>
    <definedName name="BBB">#REF!</definedName>
    <definedName name="BBBB">#REF!</definedName>
    <definedName name="bbbbbb">#REF!</definedName>
    <definedName name="BD">#REF!</definedName>
    <definedName name="BDD_01">#REF!</definedName>
    <definedName name="bdgfsb">#REF!</definedName>
    <definedName name="BDI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c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>#REF!</definedName>
    <definedName name="BGU_2">#REF!</definedName>
    <definedName name="BGU_4">#REF!</definedName>
    <definedName name="BGUU">#REF!</definedName>
    <definedName name="BIO">#REF!</definedName>
    <definedName name="BL_ANC_EMISS3_S">#REF!</definedName>
    <definedName name="BL_ANCO_EMISS2">#REF!</definedName>
    <definedName name="BLOCO">#REF!</definedName>
    <definedName name="BLOCO_ANCOR_EMISS">#REF!</definedName>
    <definedName name="Bloco2">#REF!</definedName>
    <definedName name="BLOCOS">#REF!</definedName>
    <definedName name="Bomba_putzmeister">#REF!</definedName>
    <definedName name="bonificação">#REF!</definedName>
    <definedName name="bonificaçãoo">#REF!</definedName>
    <definedName name="bosta" localSheetId="1">{#N/A,#N/A,FALSE,"Cronograma";#N/A,#N/A,FALSE,"Cronogr. 2"}</definedName>
    <definedName name="bosta" localSheetId="0">{#N/A,#N/A,FALSE,"Cronograma";#N/A,#N/A,FALSE,"Cronogr. 2"}</definedName>
    <definedName name="bosta">{#N/A,#N/A,FALSE,"Cronograma";#N/A,#N/A,FALSE,"Cronogr. 2"}</definedName>
    <definedName name="BRIOPA">#REF!</definedName>
    <definedName name="BRITAGEM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>#REF!</definedName>
    <definedName name="bsdbsd">#REF!</definedName>
    <definedName name="bsdbsgfdzb">#REF!</definedName>
    <definedName name="bsgfdbsgfdb">#REF!</definedName>
    <definedName name="BU">#REF!</definedName>
    <definedName name="buc3eta">#REF!</definedName>
    <definedName name="bueirodetalhado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">#REF!</definedName>
    <definedName name="BVEOLISA">#REF!</definedName>
    <definedName name="C_">#REF!</definedName>
    <definedName name="C_CUSTO">#REF!</definedName>
    <definedName name="C_Univ">#REF!</definedName>
    <definedName name="CA´L" localSheetId="1" hidden="1">{#N/A,#N/A,FALSE,"Cronograma";#N/A,#N/A,FALSE,"Cronogr. 2"}</definedName>
    <definedName name="CA´L" localSheetId="0" hidden="1">{#N/A,#N/A,FALSE,"Cronograma";#N/A,#N/A,FALSE,"Cronogr. 2"}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EÇA">#REF!</definedName>
    <definedName name="cabmeio">#REF!</definedName>
    <definedName name="CABO">#REF!</definedName>
    <definedName name="CAD_EMISS3_S">#REF!</definedName>
    <definedName name="CADASTRO">#REF!</definedName>
    <definedName name="Cadastro_2">#REF!</definedName>
    <definedName name="CADASTRO_EMISS">#REF!</definedName>
    <definedName name="CADASTRO_EMISS2">#REF!</definedName>
    <definedName name="CADASTRO_REDE_COL">#REF!</definedName>
    <definedName name="Cadastro_Veículos">#REF!</definedName>
    <definedName name="CadIns">#REF!</definedName>
    <definedName name="cadm">#REF!</definedName>
    <definedName name="CadSrv">#REF!</definedName>
    <definedName name="CAI">#REF!</definedName>
    <definedName name="CAIX">#REF!</definedName>
    <definedName name="CAIXAS">#REF!</definedName>
    <definedName name="CAIXAS_EMISS3_S">#REF!</definedName>
    <definedName name="calculo">#REF!</definedName>
    <definedName name="Camada_brita">#REF!</definedName>
    <definedName name="Camada_impermeabilizadora">#REF!</definedName>
    <definedName name="CAMI">#REF!</definedName>
    <definedName name="CAMINHÃO_PIPA">#REF!</definedName>
    <definedName name="CANETA">#REF!</definedName>
    <definedName name="CANTEIRO_OBRAS">#REF!</definedName>
    <definedName name="CAP">#REF!</definedName>
    <definedName name="CAP20W">#REF!</definedName>
    <definedName name="CAP20WA">#REF!</definedName>
    <definedName name="CAPA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los">#REF!</definedName>
    <definedName name="CARRETEIRO">#REF!</definedName>
    <definedName name="CAS">#REF!</definedName>
    <definedName name="CASH_FLOW">#REF!</definedName>
    <definedName name="cbn">#REF!</definedName>
    <definedName name="CBU">#REF!</definedName>
    <definedName name="CBU_2">#REF!</definedName>
    <definedName name="CBU_4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>#REF!</definedName>
    <definedName name="CBUQB_2">#REF!</definedName>
    <definedName name="CBUQB_4">#REF!</definedName>
    <definedName name="CBUQBB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>#REF!</definedName>
    <definedName name="CCCCCCC">#REF!</definedName>
    <definedName name="CCCCCCCC">#REF!</definedName>
    <definedName name="cch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>#REF!</definedName>
    <definedName name="CélulaInicioPlanilha">#REF!</definedName>
    <definedName name="CélulaResumo">#REF!</definedName>
    <definedName name="CEOP">#REF!</definedName>
    <definedName name="CERTVRTVBT">#REF!</definedName>
    <definedName name="CERTVRTVRBVTT">#REF!</definedName>
    <definedName name="CEU">#REF!</definedName>
    <definedName name="cfde">#REF!</definedName>
    <definedName name="CGF">#REF!</definedName>
    <definedName name="cghvhn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ento">#REF!</definedName>
    <definedName name="citotal">#REF!</definedName>
    <definedName name="CIvar">#REF!</definedName>
    <definedName name="Clas">#REF!</definedName>
    <definedName name="Cliente">#REF!</definedName>
    <definedName name="Cls">#REF!</definedName>
    <definedName name="CM">#REF!</definedName>
    <definedName name="CM30W">#REF!</definedName>
    <definedName name="CM30WA">#REF!</definedName>
    <definedName name="Cmat">#REF!</definedName>
    <definedName name="CMN">#REF!</definedName>
    <definedName name="Cmo">#REF!</definedName>
    <definedName name="CMTOTAL">#REF!</definedName>
    <definedName name="CMW">#REF!</definedName>
    <definedName name="CMWA">#REF!</definedName>
    <definedName name="cnufvtgfdc">#REF!</definedName>
    <definedName name="CNVDFNVN">#REF!</definedName>
    <definedName name="co">#REF!</definedName>
    <definedName name="Cobertura">#REF!</definedName>
    <definedName name="Cobertura_canal">#REF!</definedName>
    <definedName name="cocacola">#REF!</definedName>
    <definedName name="cocaina">#REF!</definedName>
    <definedName name="Cod">#REF!</definedName>
    <definedName name="cod.1">#REF!</definedName>
    <definedName name="cod.2">#REF!</definedName>
    <definedName name="Cód.3">#REF!</definedName>
    <definedName name="Cód.Equip.">#REF!</definedName>
    <definedName name="Cod.Modal">#REF!</definedName>
    <definedName name="Cód.serv.">#REF!</definedName>
    <definedName name="Codigo">#REF!</definedName>
    <definedName name="Código">#REF!</definedName>
    <definedName name="Código.">#REF!</definedName>
    <definedName name="CodModal">#REF!</definedName>
    <definedName name="COEF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>#REF!</definedName>
    <definedName name="compeqp">#REF!</definedName>
    <definedName name="COMPLETO">"COMPLETO"</definedName>
    <definedName name="cOMPOSIÇaO">#REF!</definedName>
    <definedName name="COMPOSICAORIP">#REF!</definedName>
    <definedName name="composições">#REF!</definedName>
    <definedName name="COMS">#REF!</definedName>
    <definedName name="CON">#REF!</definedName>
    <definedName name="CONA">#REF!</definedName>
    <definedName name="CONC_EMI_19">#REF!</definedName>
    <definedName name="CONCATENAR">#REF!</definedName>
    <definedName name="concorrentes" localSheetId="1">{#N/A,#N/A,FALSE,"Cronograma";#N/A,#N/A,FALSE,"Cronogr. 2"}</definedName>
    <definedName name="concorrentes" localSheetId="0">{#N/A,#N/A,FALSE,"Cronograma";#N/A,#N/A,FALSE,"Cronogr. 2"}</definedName>
    <definedName name="concorrentes">{#N/A,#N/A,FALSE,"Cronograma";#N/A,#N/A,FALSE,"Cronogr. 2"}</definedName>
    <definedName name="COND">#REF!</definedName>
    <definedName name="CONDUTORES">#REF!</definedName>
    <definedName name="CONE">#REF!</definedName>
    <definedName name="Cons">#REF!</definedName>
    <definedName name="CONS1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>#REF!</definedName>
    <definedName name="CONTA">#REF!</definedName>
    <definedName name="cópia">#REF!</definedName>
    <definedName name="COR">#REF!</definedName>
    <definedName name="corte">#REF!</definedName>
    <definedName name="COTAÇÃO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TBVTYBT">#REF!</definedName>
    <definedName name="CRETRBRTTR">#REF!</definedName>
    <definedName name="CRETRBVTBR">#REF!</definedName>
    <definedName name="CRI">#REF!</definedName>
    <definedName name="CRIT">#REF!</definedName>
    <definedName name="_xlnm.Criteria">#REF!</definedName>
    <definedName name="Cron">#REF!</definedName>
    <definedName name="cron.">#REF!</definedName>
    <definedName name="crono">#REF!</definedName>
    <definedName name="CRONO.MaxParc">#REF!</definedName>
    <definedName name="Cronograma.MesesQuadro" localSheetId="1">COUNTA(OFFSET([0]!cronograma,0,0,,1))*4</definedName>
    <definedName name="Cronograma.MesesQuadro" localSheetId="0">COUNTA(OFFSET([0]!cronograma,0,0,,1))*4</definedName>
    <definedName name="Cronograma.MesesQuadro">COUNTA(OFFSET([0]!cronograma,0,0,,1))*4</definedName>
    <definedName name="Cronograma.NumPeríodos" localSheetId="1">MAX(cronograma.períodos)</definedName>
    <definedName name="Cronograma.NumPeríodos" localSheetId="0">MAX(cronograma.períodos)</definedName>
    <definedName name="Cronograma.NumPeríodos">MAX(cronograma.períodos)</definedName>
    <definedName name="Croquiiii">#REF!</definedName>
    <definedName name="Croquiiii_38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>#REF!</definedName>
    <definedName name="ctrvbyb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TO">"CURTO"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DIRETO">#REF!</definedName>
    <definedName name="CUSTOFIN">#REF!</definedName>
    <definedName name="CUSTOINDIRETO">#REF!</definedName>
    <definedName name="custoo">#REF!</definedName>
    <definedName name="CustoReal">#REF!</definedName>
    <definedName name="cUSTOS">#REF!</definedName>
    <definedName name="CVDF">#REF!</definedName>
    <definedName name="cvdfdfd">#REF!</definedName>
    <definedName name="CXRH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S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Rebritagem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>#REF!</definedName>
    <definedName name="danilo">#REF!</definedName>
    <definedName name="DAR">#REF!</definedName>
    <definedName name="dat">#REF!</definedName>
    <definedName name="Data">#REF!</definedName>
    <definedName name="DATA_BASE">#REF!</definedName>
    <definedName name="DATA_ENTREGA">#REF!</definedName>
    <definedName name="Data_Fecha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rd">#REF!</definedName>
    <definedName name="DES">#REF!</definedName>
    <definedName name="DESAP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o">#REF!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VIOCUSTO">#REF!</definedName>
    <definedName name="DESVIOCUSTOS">#REF!</definedName>
    <definedName name="DEZA">#REF!</definedName>
    <definedName name="Df">#REF!</definedName>
    <definedName name="DFADEXA">#REF!</definedName>
    <definedName name="dfdf" localSheetId="1">{#N/A,#N/A,FALSE,"MO (2)"}</definedName>
    <definedName name="dfdf" localSheetId="0">{#N/A,#N/A,FALSE,"MO (2)"}</definedName>
    <definedName name="dfdf">{#N/A,#N/A,FALSE,"MO (2)"}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T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_trab">#REF!</definedName>
    <definedName name="Diagrama">#REF!</definedName>
    <definedName name="DIAM_EMI_19">#REF!</definedName>
    <definedName name="dias">#REF!</definedName>
    <definedName name="Diasemana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J">#REF!</definedName>
    <definedName name="DJ_2">#REF!</definedName>
    <definedName name="DJ_4">#REF!</definedName>
    <definedName name="DJJ">#REF!</definedName>
    <definedName name="DKJBGKSHAK">#REF!</definedName>
    <definedName name="DMB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r">#REF!</definedName>
    <definedName name="DMTRR">#REF!</definedName>
    <definedName name="DMTRRR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ocument">#REF!</definedName>
    <definedName name="dois">#REF!</definedName>
    <definedName name="Dom_Páscoa">#REF!</definedName>
    <definedName name="DPD">#REF!</definedName>
    <definedName name="DPESSO">#REF!</definedName>
    <definedName name="dre">#REF!</definedName>
    <definedName name="drena">#REF!</definedName>
    <definedName name="drenagem">#REF!</definedName>
    <definedName name="drenagem2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U">#REF!</definedName>
    <definedName name="DWD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XEC">#REF!</definedName>
    <definedName name="EE">#REF!</definedName>
    <definedName name="EEE">#REF!</definedName>
    <definedName name="EEEEE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FGGRT">#REF!</definedName>
    <definedName name="efrfrf">#REF!</definedName>
    <definedName name="Ei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>#REF!</definedName>
    <definedName name="eliabe">#REF!</definedName>
    <definedName name="ELLICLAU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N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W">#REF!</definedName>
    <definedName name="EMWA">#REF!</definedName>
    <definedName name="ENC">#REF!</definedName>
    <definedName name="eNCARGOS">#REF!</definedName>
    <definedName name="Entrega">#REF!</definedName>
    <definedName name="EPVT">#REF!</definedName>
    <definedName name="EQ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>#REF!</definedName>
    <definedName name="erewq">#REF!</definedName>
    <definedName name="err">#REF!</definedName>
    <definedName name="ert">#REF!</definedName>
    <definedName name="erttttt">#REF!</definedName>
    <definedName name="ERTYRE">#REF!</definedName>
    <definedName name="ES">#REF!</definedName>
    <definedName name="esag">#REF!</definedName>
    <definedName name="esc">#REF!</definedName>
    <definedName name="ESC_EMISS3_S">#REF!</definedName>
    <definedName name="escada">#REF!</definedName>
    <definedName name="ESCADARIA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P">#REF!</definedName>
    <definedName name="ESPESSAMENTO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>#REF!</definedName>
    <definedName name="Esquadrias">#REF!</definedName>
    <definedName name="est">#REF!</definedName>
    <definedName name="Estabilidade">#REF!</definedName>
    <definedName name="estado">#REF!</definedName>
    <definedName name="ESTADOS">#REF!</definedName>
    <definedName name="ESTRUCONC">#REF!</definedName>
    <definedName name="ESXT2">#REF!</definedName>
    <definedName name="ETRVRTBRBTRT">#REF!</definedName>
    <definedName name="ett">#REF!</definedName>
    <definedName name="eu" localSheetId="1">{#N/A,#N/A,FALSE,"MO (2)"}</definedName>
    <definedName name="eu" localSheetId="0">{#N/A,#N/A,FALSE,"MO (2)"}</definedName>
    <definedName name="eu">{#N/A,#N/A,FALSE,"MO (2)"}</definedName>
    <definedName name="EVDCXFDBVGRVF">#REF!</definedName>
    <definedName name="ewt">#REF!</definedName>
    <definedName name="ex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>#REF!</definedName>
    <definedName name="Excel_BuiltIn__FilterDatabase_5_1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>#REF!</definedName>
    <definedName name="Excel_BuiltIn_Print_Area_4_1">#REF!</definedName>
    <definedName name="Excel_BuiltIn_Print_Area_49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2">#REF!</definedName>
    <definedName name="Excel_BuiltIn_Print_Titles_2_1">#REF!</definedName>
    <definedName name="Excel_BuiltIn_Print_Titles_27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7_1">#REF!</definedName>
    <definedName name="Excel_BuiltIn_Print_Titles_9_1">#REF!</definedName>
    <definedName name="EXDED">#REF!</definedName>
    <definedName name="execução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aoo">#REF!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">#REF!</definedName>
    <definedName name="FABRICIO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>#REF!</definedName>
    <definedName name="FATOR_K">#REF!</definedName>
    <definedName name="FATOR2">#REF!</definedName>
    <definedName name="FATOR3">#REF!</definedName>
    <definedName name="FATOR4">#REF!</definedName>
    <definedName name="FATURAS2002">#REF!</definedName>
    <definedName name="FATURAS20022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d">#REF!</definedName>
    <definedName name="fdf" localSheetId="1">{#N/A,#N/A,FALSE,"MO (2)"}</definedName>
    <definedName name="fdf" localSheetId="0">{#N/A,#N/A,FALSE,"MO (2)"}</definedName>
    <definedName name="fdf">{#N/A,#N/A,FALSE,"MO (2)"}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 localSheetId="1">{#N/A,#N/A,FALSE,"MO (2)"}</definedName>
    <definedName name="fdfd" localSheetId="0">{#N/A,#N/A,FALSE,"MO (2)"}</definedName>
    <definedName name="fdfd">{#N/A,#N/A,FALSE,"MO (2)"}</definedName>
    <definedName name="FDFGS">#REF!</definedName>
    <definedName name="FDFSDFFW">#REF!</definedName>
    <definedName name="FDGD">#REF!</definedName>
    <definedName name="fdsafe">#REF!</definedName>
    <definedName name="FE">#REF!</definedName>
    <definedName name="FERE">#REF!</definedName>
    <definedName name="fernanda">#REF!</definedName>
    <definedName name="fernando">#REF!</definedName>
    <definedName name="ferro" localSheetId="1">{#N/A,#N/A,FALSE,"MO (2)"}</definedName>
    <definedName name="ferro" localSheetId="0">{#N/A,#N/A,FALSE,"MO (2)"}</definedName>
    <definedName name="ferro">{#N/A,#N/A,FALSE,"MO (2)"}</definedName>
    <definedName name="Ferro_CA60">#REF!</definedName>
    <definedName name="FEV">#REF!</definedName>
    <definedName name="FEVA">#REF!</definedName>
    <definedName name="FEVERE">#REF!</definedName>
    <definedName name="FF">#REF!</definedName>
    <definedName name="FFDSA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>#REF!</definedName>
    <definedName name="fgt">#REF!</definedName>
    <definedName name="filtragem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ÁRIO">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DORES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>#REF!</definedName>
    <definedName name="FUNDACOES">#REF!</definedName>
    <definedName name="fv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ES">#REF!</definedName>
    <definedName name="GASG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>#REF!</definedName>
    <definedName name="GER">#REF!</definedName>
    <definedName name="Ger_Tecnico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>#REF!</definedName>
    <definedName name="GGDGDG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>#REF!</definedName>
    <definedName name="ghg">#REF!</definedName>
    <definedName name="GHGHHH">#REF!</definedName>
    <definedName name="ghj">#REF!</definedName>
    <definedName name="giu6lkjhlij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_xlnm.Recorder">#REF!</definedName>
    <definedName name="GRGRTR">#REF!</definedName>
    <definedName name="grt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h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>#REF!</definedName>
    <definedName name="HHH">#REF!</definedName>
    <definedName name="hhhhhhh">#REF!</definedName>
    <definedName name="HHHHHHHHHHHHHHHHHHHHHHHHHHHHHHHHHHHHHHH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>#REF!</definedName>
    <definedName name="HJU">#REF!</definedName>
    <definedName name="hmngj">#REF!</definedName>
    <definedName name="HMOTO">#REF!</definedName>
    <definedName name="hoje">TODAY()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 localSheetId="1">{"'Plan1'!$A$8:$F$68","'Plan1'!$A$8:$F$68"}</definedName>
    <definedName name="HTML_Control" localSheetId="0">{"'Plan1'!$A$8:$F$68","'Plan1'!$A$8:$F$68"}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FALSE()</definedName>
    <definedName name="HTML_LineBefore">FALSE()</definedName>
    <definedName name="HTML_Name">"Alberto de Castro"</definedName>
    <definedName name="HTML_OBDlg2">TRUE()</definedName>
    <definedName name="HTML_OBDlg4">TRUE()</definedName>
    <definedName name="HTML_OS">0</definedName>
    <definedName name="HTML_PathFile">"C:\MSOffice\Modelos\MeuHTML.htm"</definedName>
    <definedName name="HTML_Title">"UNIDADE SANITÁRIA PADRÃO"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f">#REF!</definedName>
    <definedName name="II">#REF!</definedName>
    <definedName name="III">#REF!</definedName>
    <definedName name="ILUM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Desoneracao">"OFFSET(#REF!;0;-1)"</definedName>
    <definedName name="Import.RegimeExecução">OFFSET(#REF!,0,-1)</definedName>
    <definedName name="IMPP">#REF!</definedName>
    <definedName name="impress">#REF!</definedName>
    <definedName name="IMPRESSÃO">#REF!</definedName>
    <definedName name="Impresso">#REF!</definedName>
    <definedName name="IMPRIMAÇÃO">#REF!</definedName>
    <definedName name="Indep_Nac">#REF!</definedName>
    <definedName name="indiceanterior">#REF!</definedName>
    <definedName name="Indiceantigo">#REF!</definedName>
    <definedName name="indiceatual">#REF!</definedName>
    <definedName name="InhaltsvezSUMMEN">#REF!</definedName>
    <definedName name="iniaterro">#REF!</definedName>
    <definedName name="INSS">#REF!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TELET">#REF!</definedName>
    <definedName name="INSTHIDRA">#REF!</definedName>
    <definedName name="insumos">#REF!</definedName>
    <definedName name="INTE">#REF!</definedName>
    <definedName name="Io">#REF!</definedName>
    <definedName name="IOUIOHIO">#REF!</definedName>
    <definedName name="ISS">#REF!</definedName>
    <definedName name="ISSQN">#REF!</definedName>
    <definedName name="IT">#REF!</definedName>
    <definedName name="ITALO">#REF!</definedName>
    <definedName name="Item">#REF!</definedName>
    <definedName name="item12.0">#REF!</definedName>
    <definedName name="Itemm">#REF!</definedName>
    <definedName name="Itens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>#REF!</definedName>
    <definedName name="JDJKNK">#REF!</definedName>
    <definedName name="JEAN">#REF!</definedName>
    <definedName name="jhjdf">#REF!</definedName>
    <definedName name="JHJHJ" localSheetId="1">{#N/A,#N/A,FALSE,"MO (2)"}</definedName>
    <definedName name="JHJHJ" localSheetId="0">{#N/A,#N/A,FALSE,"MO (2)"}</definedName>
    <definedName name="JHJHJ">{#N/A,#N/A,FALSE,"MO (2)"}</definedName>
    <definedName name="JJ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>#REF!</definedName>
    <definedName name="JUGBNK">#REF!</definedName>
    <definedName name="JULA">#REF!</definedName>
    <definedName name="JUNA">#REF!</definedName>
    <definedName name="JUNIOR">#REF!</definedName>
    <definedName name="k">#REF!</definedName>
    <definedName name="K1_">#REF!</definedName>
    <definedName name="K2_">#REF!</definedName>
    <definedName name="K3_">#REF!</definedName>
    <definedName name="KDI..8807">#REF!</definedName>
    <definedName name="KDI.8807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>#REF!</definedName>
    <definedName name="KKKKK">#REF!</definedName>
    <definedName name="kkkkkkkkk">#REF!</definedName>
    <definedName name="KLAGHOLGA">#REF!</definedName>
    <definedName name="KLKLK">#REF!</definedName>
    <definedName name="km">#REF!</definedName>
    <definedName name="KM.406.407">#REF!</definedName>
    <definedName name="koae">#REF!</definedName>
    <definedName name="kpavi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PIS">#REF!</definedName>
    <definedName name="LARG">#REF!</definedName>
    <definedName name="Largura_da_Faixa_de_Tráfego___...........">#REF!</definedName>
    <definedName name="LARGURAS">#REF!</definedName>
    <definedName name="LASTRO_CONCRETO">#REF!</definedName>
    <definedName name="LASTRO_EMISS3_S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dnfkljsndf">#REF!</definedName>
    <definedName name="Lei">#REF!</definedName>
    <definedName name="Leis">#REF!</definedName>
    <definedName name="Leste">#REF!</definedName>
    <definedName name="LI">#REF!</definedName>
    <definedName name="lias">#REF!</definedName>
    <definedName name="Lider_Oper">#REF!</definedName>
    <definedName name="lig">#REF!</definedName>
    <definedName name="LIG_PRED_SERV">#REF!</definedName>
    <definedName name="LIG_PREDIAIS_MAT">#REF!</definedName>
    <definedName name="LIGAÇÕES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sta">#REF!</definedName>
    <definedName name="ljashdkj">#REF!</definedName>
    <definedName name="lk">#REF!</definedName>
    <definedName name="LL">#REF!</definedName>
    <definedName name="LLL">#REF!</definedName>
    <definedName name="lo">#REF!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CALOBRA">#REF!</definedName>
    <definedName name="lot">#REF!</definedName>
    <definedName name="Lote">#REF!</definedName>
    <definedName name="LOTES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>#REF!</definedName>
    <definedName name="LVC">#REF!</definedName>
    <definedName name="LVD">#REF!</definedName>
    <definedName name="m">#REF!</definedName>
    <definedName name="MACIO">#REF!</definedName>
    <definedName name="maconha">#REF!</definedName>
    <definedName name="MACONHA2">#REF!</definedName>
    <definedName name="MACROS">#REF!</definedName>
    <definedName name="mais">#REF!</definedName>
    <definedName name="MANOS">#REF!</definedName>
    <definedName name="MAPA">#REF!</definedName>
    <definedName name="Mapas">#REF!</definedName>
    <definedName name="MAR">#REF!</definedName>
    <definedName name="MARA">#REF!</definedName>
    <definedName name="MARCAMOD">#REF!</definedName>
    <definedName name="Marcio">#REF!</definedName>
    <definedName name="marcos">#REF!</definedName>
    <definedName name="mario">#REF!</definedName>
    <definedName name="Massa">#REF!</definedName>
    <definedName name="MAT">#REF!</definedName>
    <definedName name="materiais">#REF!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>#REF!</definedName>
    <definedName name="Max">#REF!</definedName>
    <definedName name="Máximo" localSheetId="1">{"'Índice'!$A$1:$K$49"}</definedName>
    <definedName name="Máximo" localSheetId="0">{"'Índice'!$A$1:$K$49"}</definedName>
    <definedName name="Máximo">{"'Índice'!$A$1:$K$49"}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>#REF!</definedName>
    <definedName name="MD">#REF!</definedName>
    <definedName name="MED">#REF!</definedName>
    <definedName name="MEDD">#REF!</definedName>
    <definedName name="Medição">#REF!</definedName>
    <definedName name="Medição_2">#REF!</definedName>
    <definedName name="Medição_4">#REF!</definedName>
    <definedName name="MEDICAO7">#REF!</definedName>
    <definedName name="Mediçãoo">#REF!</definedName>
    <definedName name="medidas">#REF!</definedName>
    <definedName name="MedMês95">#REF!</definedName>
    <definedName name="MEIO_FIO">#REF!</definedName>
    <definedName name="melhoria">#REF!</definedName>
    <definedName name="MEMORIA">#REF!</definedName>
    <definedName name="MEMÓRIACAMPO2">#REF!</definedName>
    <definedName name="menos">#REF!</definedName>
    <definedName name="mês">#REF!</definedName>
    <definedName name="MESALOA">#REF!</definedName>
    <definedName name="Meses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>#REF!</definedName>
    <definedName name="Micro">#REF!</definedName>
    <definedName name="min.">#REF!</definedName>
    <definedName name="MIOJUF">#REF!</definedName>
    <definedName name="MKJI">#REF!</definedName>
    <definedName name="MM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>#REF!</definedName>
    <definedName name="mmmm">#REF!</definedName>
    <definedName name="MMMMM">#REF!</definedName>
    <definedName name="MMMMMM">#REF!</definedName>
    <definedName name="MNAUIRIE">#REF!</definedName>
    <definedName name="MNCDF">#REF!</definedName>
    <definedName name="MNDLEL">#REF!</definedName>
    <definedName name="MNK">#REF!</definedName>
    <definedName name="MNM">#REF!</definedName>
    <definedName name="MO">#REF!</definedName>
    <definedName name="mo_base">#REF!</definedName>
    <definedName name="mo_sub_base">#REF!</definedName>
    <definedName name="Mob">#REF!</definedName>
    <definedName name="Mod.Contr.COmb.Posto">#REF!</definedName>
    <definedName name="mod1.ext">#REF!</definedName>
    <definedName name="mod1.ext_38">#REF!</definedName>
    <definedName name="Modelo">#REF!</definedName>
    <definedName name="MODULO1.CURTO">"MODULO1.CURTO"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>#REF!</definedName>
    <definedName name="Moeda">#REF!</definedName>
    <definedName name="MoedaVal">#REF!</definedName>
    <definedName name="MOH">#REF!</definedName>
    <definedName name="MOME">#REF!</definedName>
    <definedName name="mono" localSheetId="1">{"'Plan1'!$A$8:$F$68","'Plan1'!$A$8:$F$68"}</definedName>
    <definedName name="mono" localSheetId="0">{"'Plan1'!$A$8:$F$68","'Plan1'!$A$8:$F$68"}</definedName>
    <definedName name="mono">{"'Plan1'!$A$8:$F$68","'Plan1'!$A$8:$F$68"}</definedName>
    <definedName name="MOTONIVELADORA">#REF!</definedName>
    <definedName name="MOTORISTA">#REF!</definedName>
    <definedName name="MOV_TERR_EMISS3_S">#REF!</definedName>
    <definedName name="MOV_TERRA">#REF!</definedName>
    <definedName name="MOV_TERRA_EMISS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T__DEPARTAMENTO_NACIONAL_DE_ESTRADAS_DE_RODAGEM">#REF!</definedName>
    <definedName name="MUro">#REF!</definedName>
    <definedName name="MXNV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>#REF!</definedName>
    <definedName name="NARCISO">#REF!</definedName>
    <definedName name="Natal">#REF!</definedName>
    <definedName name="NATUREZA">#REF!</definedName>
    <definedName name="NEIDE">#REF!</definedName>
    <definedName name="NMMMN">#REF!</definedName>
    <definedName name="NN">#REF!</definedName>
    <definedName name="NNN">#REF!</definedName>
    <definedName name="NNNNNNNNNNNNNNNNNNNNNN">#REF!</definedName>
    <definedName name="nome" localSheetId="1">{#N/A,#N/A,FALSE,"MO (2)"}</definedName>
    <definedName name="nome" localSheetId="0">{#N/A,#N/A,FALSE,"MO (2)"}</definedName>
    <definedName name="nome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PNE">#REF!</definedName>
    <definedName name="ntde" localSheetId="1">{#N/A,#N/A,FALSE,"MO (2)"}</definedName>
    <definedName name="ntde" localSheetId="0">{#N/A,#N/A,FALSE,"MO (2)"}</definedName>
    <definedName name="ntde">{#N/A,#N/A,FALSE,"MO (2)"}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>#REF!</definedName>
    <definedName name="NUMED">#REF!</definedName>
    <definedName name="numEventos" localSheetId="1">COUNT(OFFSET(eventos,0,0,,1))</definedName>
    <definedName name="numEventos" localSheetId="0">COUNT(OFFSET(eventos,0,0,,1))</definedName>
    <definedName name="numEventos">COUNT(OFFSET(eventos,0,0,,1))</definedName>
    <definedName name="NUMOBRA">#REF!</definedName>
    <definedName name="o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>#REF!</definedName>
    <definedName name="oae">#REF!</definedName>
    <definedName name="OBRA">#REF!</definedName>
    <definedName name="ocom">#REF!</definedName>
    <definedName name="OI">#REF!</definedName>
    <definedName name="ola">#REF!</definedName>
    <definedName name="OLIMPIO">#REF!</definedName>
    <definedName name="ONIAS">#REF!</definedName>
    <definedName name="onibus">#REF!</definedName>
    <definedName name="OO">#REF!</definedName>
    <definedName name="OOO">#REF!</definedName>
    <definedName name="OOOOOOO">#REF!</definedName>
    <definedName name="OÓPÕOP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>#REF!</definedName>
    <definedName name="ORÇAMENTO.BancoRef">#REF!</definedName>
    <definedName name="ORÇAMENTO.ListaCrono">OFFSET(#REF!,1,0):OFFSET(#REF!,-1,0)</definedName>
    <definedName name="ORÇAMENTO.SumCPMANUAL">"SUMIF(#REF!;""CP"";#REF!)"</definedName>
    <definedName name="ORÇAMENTO.SumINVMANUAL">"SUMIF(#REF!;""RP"";#REF!)+SUMIF(#REF!;""CP"";#REF!)+SUMIF(#REF!;""OU"";#REF!)"</definedName>
    <definedName name="ORÇAMENTO.SumOUTROSMANUAL">SUMIF(#REF!,"OU",#REF!)</definedName>
    <definedName name="Orçamento_Básico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>#REF!</definedName>
    <definedName name="P.Aparente">#REF!</definedName>
    <definedName name="P.Reatia">#REF!</definedName>
    <definedName name="P_Rep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NTANAL">#REF!</definedName>
    <definedName name="PARA">#REF!</definedName>
    <definedName name="parametros">#REF!</definedName>
    <definedName name="parametross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ass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ULO">#REF!</definedName>
    <definedName name="PAUTO">#REF!</definedName>
    <definedName name="pav">#REF!</definedName>
    <definedName name="PAV_EMISS3_S">#REF!</definedName>
    <definedName name="pavi">#REF!</definedName>
    <definedName name="PAVIM_EMISS">#REF!</definedName>
    <definedName name="PAVIM_EMISS2">#REF!</definedName>
    <definedName name="PAVIMENTAÇÃO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EA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>#REF!</definedName>
    <definedName name="PercResid.">#REF!</definedName>
    <definedName name="PERIMETRO">#REF!</definedName>
    <definedName name="PERNANBUCO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>#REF!</definedName>
    <definedName name="picole">#REF!</definedName>
    <definedName name="Pilar">#REF!</definedName>
    <definedName name="PILHA">#REF!</definedName>
    <definedName name="PINTLIG">#REF!</definedName>
    <definedName name="Pintura">#REF!</definedName>
    <definedName name="Pintura_cal">#REF!</definedName>
    <definedName name="Pintura_óleo">#REF!</definedName>
    <definedName name="PINTURAS">#REF!</definedName>
    <definedName name="pipa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>#REF!</definedName>
    <definedName name="PL1_2">#REF!</definedName>
    <definedName name="PLA">#REF!</definedName>
    <definedName name="PLACA">#REF!</definedName>
    <definedName name="Placa_de_cimento">#REF!</definedName>
    <definedName name="PLACA_OBRA">#REF!</definedName>
    <definedName name="placas">#REF!</definedName>
    <definedName name="PLAN">#REF!</definedName>
    <definedName name="Plan1">#REF!</definedName>
    <definedName name="plan275">#REF!</definedName>
    <definedName name="PLANEJADA">#REF!</definedName>
    <definedName name="PLANILHA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o">#REF!</definedName>
    <definedName name="POBRE">#REF!</definedName>
    <definedName name="Poço">#REF!</definedName>
    <definedName name="POÇO_VISIT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 localSheetId="1">{#N/A,#N/A,FALSE,"Cronograma";#N/A,#N/A,FALSE,"Cronogr. 2"}</definedName>
    <definedName name="Popular" localSheetId="0">{#N/A,#N/A,FALSE,"Cronograma";#N/A,#N/A,FALSE,"Cronogr. 2"}</definedName>
    <definedName name="Popular">{#N/A,#N/A,FALSE,"Cronograma";#N/A,#N/A,FALSE,"Cronogr. 2"}</definedName>
    <definedName name="PORRA">#REF!</definedName>
    <definedName name="portugal">#REF!</definedName>
    <definedName name="Posição">#REF!</definedName>
    <definedName name="POSTO">#REF!</definedName>
    <definedName name="Potencia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>#REF!</definedName>
    <definedName name="preco1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CP">#REF!</definedName>
    <definedName name="PRECREV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ao1">#REF!</definedName>
    <definedName name="proj">#REF!</definedName>
    <definedName name="proj_2">#REF!</definedName>
    <definedName name="PROJETO">#REF!</definedName>
    <definedName name="PROMZ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3">#REF!</definedName>
    <definedName name="PUPA">#REF!</definedName>
    <definedName name="PUPJ">#REF!</definedName>
    <definedName name="pveg" localSheetId="1">{#N/A,#N/A,FALSE,"MO (2)"}</definedName>
    <definedName name="pveg" localSheetId="0">{#N/A,#N/A,FALSE,"MO (2)"}</definedName>
    <definedName name="pveg">{#N/A,#N/A,FALSE,"MO (2)"}</definedName>
    <definedName name="Q">#REF!</definedName>
    <definedName name="QCI.CPManual">ROUND(#REF!,2)</definedName>
    <definedName name="QCI.OutrosManual">ROUND(#REF!,2)</definedName>
    <definedName name="QCI.SumINVMANUAL">SUMIF(#REF!,"Manual",#REF!)</definedName>
    <definedName name="QD">#REF!</definedName>
    <definedName name="QQ">#REF!</definedName>
    <definedName name="QQ_1">"QQ_1"</definedName>
    <definedName name="QQ_2">#REF!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TD">#REF!</definedName>
    <definedName name="QTDE" localSheetId="1">{#N/A,#N/A,FALSE,"MO (2)"}</definedName>
    <definedName name="QTDE" localSheetId="0">{#N/A,#N/A,FALSE,"MO (2)"}</definedName>
    <definedName name="QTDE">{#N/A,#N/A,FALSE,"MO (2)"}</definedName>
    <definedName name="QtEq">#REF!</definedName>
    <definedName name="QtMo">#REF!</definedName>
    <definedName name="QtMp">#REF!</definedName>
    <definedName name="QtTr">#REF!</definedName>
    <definedName name="Quadra" localSheetId="1">{#N/A,#N/A,FALSE,"MO (2)"}</definedName>
    <definedName name="Quadra" localSheetId="0">{#N/A,#N/A,FALSE,"MO (2)"}</definedName>
    <definedName name="Quadra">{#N/A,#N/A,FALSE,"MO (2)"}</definedName>
    <definedName name="QUADRA1" localSheetId="1">{#N/A,#N/A,FALSE,"MO (2)"}</definedName>
    <definedName name="QUADRA1" localSheetId="0">{#N/A,#N/A,FALSE,"MO (2)"}</definedName>
    <definedName name="QUADRA1">{#N/A,#N/A,FALSE,"MO (2)"}</definedName>
    <definedName name="QUADRA2" localSheetId="1">{#N/A,#N/A,FALSE,"MO (2)"}</definedName>
    <definedName name="QUADRA2" localSheetId="0">{#N/A,#N/A,FALSE,"MO (2)"}</definedName>
    <definedName name="QUADRA2">{#N/A,#N/A,FALSE,"MO (2)"}</definedName>
    <definedName name="QUANT" localSheetId="1">{#N/A,#N/A,FALSE,"MO (2)"}</definedName>
    <definedName name="QUANT" localSheetId="0">{#N/A,#N/A,FALSE,"MO (2)"}</definedName>
    <definedName name="QUANT">{#N/A,#N/A,FALSE,"MO (2)"}</definedName>
    <definedName name="Quant.">#REF!</definedName>
    <definedName name="Quant.1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 localSheetId="1">{#N/A,#N/A,FALSE,"MO (2)"}</definedName>
    <definedName name="Quantidades" localSheetId="0">{#N/A,#N/A,FALSE,"MO (2)"}</definedName>
    <definedName name="Quantidades">{#N/A,#N/A,FALSE,"MO (2)"}</definedName>
    <definedName name="QuantPreços_2anosarrumada">#REF!</definedName>
    <definedName name="QuantPreços_2anosf">#REF!</definedName>
    <definedName name="QuantPreçosUnitFinal">#REF!</definedName>
    <definedName name="QUE_P_E_ISSO">"QUE_P_E_ISSO"</definedName>
    <definedName name="quilometros">#REF!</definedName>
    <definedName name="QW">#REF!</definedName>
    <definedName name="qwe">#REF!</definedName>
    <definedName name="qwrqerwqer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>#REF!</definedName>
    <definedName name="RBQ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>#REF!</definedName>
    <definedName name="RDM">#REF!</definedName>
    <definedName name="re">#REF!</definedName>
    <definedName name="rea">#REF!</definedName>
    <definedName name="REAJ">#REF!</definedName>
    <definedName name="rearos2">#REF!</definedName>
    <definedName name="REATBUEIRO">#REF!</definedName>
    <definedName name="Reaterro">#REF!</definedName>
    <definedName name="Reboco">#REF!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>#REF!</definedName>
    <definedName name="RECP">#REF!</definedName>
    <definedName name="RECREV">#REF!</definedName>
    <definedName name="recrevcbuq">#REF!</definedName>
    <definedName name="REDE_COLETORA_MAT">#REF!</definedName>
    <definedName name="REDE_COLETORA_SERV">#REF!</definedName>
    <definedName name="REE">#REF!</definedName>
    <definedName name="REE_2">#REF!</definedName>
    <definedName name="reec">#REF!</definedName>
    <definedName name="reec_2">#REF!</definedName>
    <definedName name="Refeição">#REF!</definedName>
    <definedName name="REFEITO">#REF!</definedName>
    <definedName name="Reforma">#REF!</definedName>
    <definedName name="RefParalis">#REF!</definedName>
    <definedName name="REG">#REF!</definedName>
    <definedName name="REG_2">#REF!</definedName>
    <definedName name="REG_4">#REF!</definedName>
    <definedName name="REGG">#REF!</definedName>
    <definedName name="RegimeExecucao">"IF(OR(Import.RegimeExecução="""";Import.RegimeExecução=""Empreitada por Preço Global"";Import.RegimeExecução=""Empreitada Integral"");""Global"";""Unitário"")"</definedName>
    <definedName name="REGULA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RSA">#REF!</definedName>
    <definedName name="RES">#REF!</definedName>
    <definedName name="res_38">#REF!</definedName>
    <definedName name="RESP">#REF!</definedName>
    <definedName name="restau">#REF!</definedName>
    <definedName name="RESTAURANTE">#REF!</definedName>
    <definedName name="resultadorendimento">#REF!</definedName>
    <definedName name="resumo">#REF!</definedName>
    <definedName name="RESUMO.">#REF!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1">#REF!</definedName>
    <definedName name="resumo2">#REF!</definedName>
    <definedName name="resumo2_2">#REF!</definedName>
    <definedName name="resumo2_4">#REF!</definedName>
    <definedName name="resumo2_4_2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t">#REF!</definedName>
    <definedName name="RG">#REF!</definedName>
    <definedName name="RGC">#REF!</definedName>
    <definedName name="RIJ">#REF!</definedName>
    <definedName name="rio" localSheetId="1">{#N/A,#N/A,FALSE,"Cronograma";#N/A,#N/A,FALSE,"Cronogr. 2"}</definedName>
    <definedName name="rio" localSheetId="0">{#N/A,#N/A,FALSE,"Cronograma";#N/A,#N/A,FALSE,"Cronogr. 2"}</definedName>
    <definedName name="rio">{#N/A,#N/A,FALSE,"Cronograma";#N/A,#N/A,FALSE,"Cronogr. 2"}</definedName>
    <definedName name="Risco">#REF!</definedName>
    <definedName name="RJO">#REF!</definedName>
    <definedName name="RLA">#REF!</definedName>
    <definedName name="RM">#REF!</definedName>
    <definedName name="RM1C">#REF!</definedName>
    <definedName name="RM1CW">#REF!</definedName>
    <definedName name="RM1CWA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EC">#REF!</definedName>
    <definedName name="RMN">#REF!</definedName>
    <definedName name="RMR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>#REF!</definedName>
    <definedName name="RR1C">#REF!</definedName>
    <definedName name="RR1CW">#REF!</definedName>
    <definedName name="RR1CWA">#REF!</definedName>
    <definedName name="rraauf">#REF!</definedName>
    <definedName name="rraauf_2">#REF!</definedName>
    <definedName name="rraauq">#REF!</definedName>
    <definedName name="rraauq_2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S">#REF!</definedName>
    <definedName name="RRTOTAL">#REF!</definedName>
    <definedName name="RRVQ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VI">#REF!</definedName>
    <definedName name="RZ">#REF!</definedName>
    <definedName name="s" localSheetId="1">{#N/A,#N/A,FALSE,"MO (2)"}</definedName>
    <definedName name="s" localSheetId="0">{#N/A,#N/A,FALSE,"MO (2)"}</definedName>
    <definedName name="s">{#N/A,#N/A,FALSE,"MO (2)"}</definedName>
    <definedName name="SACO">#REF!</definedName>
    <definedName name="SACO2">#REF!</definedName>
    <definedName name="SACO3">#REF!</definedName>
    <definedName name="sad">#REF!</definedName>
    <definedName name="SALARIOS">#REF!</definedName>
    <definedName name="Salas">#REF!</definedName>
    <definedName name="SAO" localSheetId="1">{#N/A,#N/A,FALSE,"Planilha";#N/A,#N/A,FALSE,"Resumo";#N/A,#N/A,FALSE,"Fisico";#N/A,#N/A,FALSE,"Financeiro";#N/A,#N/A,FALSE,"Financeiro"}</definedName>
    <definedName name="SAO" localSheetId="0">{#N/A,#N/A,FALSE,"Planilha";#N/A,#N/A,FALSE,"Resumo";#N/A,#N/A,FALSE,"Fisico";#N/A,#N/A,FALSE,"Financeiro";#N/A,#N/A,FALSE,"Financeiro"}</definedName>
    <definedName name="SAO">{#N/A,#N/A,FALSE,"Planilha";#N/A,#N/A,FALSE,"Resumo";#N/A,#N/A,FALSE,"Fisico";#N/A,#N/A,FALSE,"Financeiro";#N/A,#N/A,FALSE,"Financeiro"}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>#REF!</definedName>
    <definedName name="SBT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>#REF!</definedName>
    <definedName name="sdbsdb">#REF!</definedName>
    <definedName name="sdf">#REF!</definedName>
    <definedName name="sdfs">#REF!</definedName>
    <definedName name="sdfsd">#REF!</definedName>
    <definedName name="sdfsdf">#REF!</definedName>
    <definedName name="SDFSV">#REF!</definedName>
    <definedName name="sds">#REF!</definedName>
    <definedName name="sdsd">#REF!</definedName>
    <definedName name="SE">#REF!</definedName>
    <definedName name="Segmento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>#REF!</definedName>
    <definedName name="SENHAGT">"eventosglobais"</definedName>
    <definedName name="SERV">#REF!</definedName>
    <definedName name="Serv_prev">#REF!</definedName>
    <definedName name="Serv_prev_4">#REF!</definedName>
    <definedName name="Serv_prevv">#REF!</definedName>
    <definedName name="SERVCOMPL">#REF!</definedName>
    <definedName name="serviço">#REF!</definedName>
    <definedName name="servico_4">#REF!</definedName>
    <definedName name="servico_4_2">#REF!</definedName>
    <definedName name="servico_6">#REF!</definedName>
    <definedName name="servico_6_2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>#REF!</definedName>
    <definedName name="sfds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N" localSheetId="1">{#N/A,#N/A,FALSE,"Planilha";#N/A,#N/A,FALSE,"Resumo";#N/A,#N/A,FALSE,"Fisico";#N/A,#N/A,FALSE,"Financeiro";#N/A,#N/A,FALSE,"Financeiro"}</definedName>
    <definedName name="SIN" localSheetId="0">{#N/A,#N/A,FALSE,"Planilha";#N/A,#N/A,FALSE,"Resumo";#N/A,#N/A,FALSE,"Fisico";#N/A,#N/A,FALSE,"Financeiro";#N/A,#N/A,FALSE,"Financeiro"}</definedName>
    <definedName name="SIN">{#N/A,#N/A,FALSE,"Planilha";#N/A,#N/A,FALSE,"Resumo";#N/A,#N/A,FALSE,"Fisico";#N/A,#N/A,FALSE,"Financeiro";#N/A,#N/A,FALSE,"Financeiro"}</definedName>
    <definedName name="SINA" localSheetId="1">{#N/A,#N/A,FALSE,"Planilha";#N/A,#N/A,FALSE,"Resumo";#N/A,#N/A,FALSE,"Fisico";#N/A,#N/A,FALSE,"Financeiro";#N/A,#N/A,FALSE,"Financeiro"}</definedName>
    <definedName name="SINA" localSheetId="0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>#REF!</definedName>
    <definedName name="Sinapi">#REF!</definedName>
    <definedName name="SINAPI_AC">#REF!</definedName>
    <definedName name="SJ">#REF!</definedName>
    <definedName name="SM">#REF!</definedName>
    <definedName name="SMW">#REF!</definedName>
    <definedName name="SMWA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rt">#REF!</definedName>
    <definedName name="souza">#REF!</definedName>
    <definedName name="SRV">#REF!</definedName>
    <definedName name="ss" localSheetId="1">{#N/A,#N/A,FALSE,"Cronograma";#N/A,#N/A,FALSE,"Cronogr. 2"}</definedName>
    <definedName name="ss" localSheetId="0">{#N/A,#N/A,FALSE,"Cronograma";#N/A,#N/A,FALSE,"Cronogr. 2"}</definedName>
    <definedName name="ss">{#N/A,#N/A,FALSE,"Cronograma";#N/A,#N/A,FALSE,"Cronogr. 2"}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>#REF!</definedName>
    <definedName name="Sub__trecho">#REF!</definedName>
    <definedName name="SUB_TRECHO">#REF!</definedName>
    <definedName name="Subestação">#REF!</definedName>
    <definedName name="SUBT">#REF!</definedName>
    <definedName name="SUBTO">#REF!</definedName>
    <definedName name="SUBTOT">#REF!</definedName>
    <definedName name="Subtrecho">#REF!</definedName>
    <definedName name="SUMMERY">#REF!</definedName>
    <definedName name="SUMMERYY">#REF!</definedName>
    <definedName name="SUUU7">#REF!</definedName>
    <definedName name="SVASRTVARTVAWRTVAWRTBVAWTEBAWEBTAW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chas">#REF!</definedName>
    <definedName name="Tag_Carga">#REF!</definedName>
    <definedName name="Tag_CCM">#REF!</definedName>
    <definedName name="TAM">#REF!</definedName>
    <definedName name="Tanque_lavar_roupa">#REF!</definedName>
    <definedName name="Tanque_premoldado">#REF!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T">#REF!</definedName>
    <definedName name="TBW">#REF!</definedName>
    <definedName name="TBWA">#REF!</definedName>
    <definedName name="TCAP20">#REF!</definedName>
    <definedName name="TCB">#REF!</definedName>
    <definedName name="TCB5M3">#REF!</definedName>
    <definedName name="TCBMBUQ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ul">#REF!</definedName>
    <definedName name="Teor1">#REF!</definedName>
    <definedName name="TER">#REF!</definedName>
    <definedName name="TERP">#REF!</definedName>
    <definedName name="terra">#REF!</definedName>
    <definedName name="TESM">#REF!</definedName>
    <definedName name="TEST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TB">#REF!</definedName>
    <definedName name="TETB97">#REF!</definedName>
    <definedName name="texto">#REF!</definedName>
    <definedName name="Tiradentes">#REF!</definedName>
    <definedName name="TITULO">#REF!</definedName>
    <definedName name="_xlnm.Print_Titles" localSheetId="0">'Orçamento Sintético  '!$1:$8</definedName>
    <definedName name="_xlnm.Print_Titles">#REF!</definedName>
    <definedName name="Títulos_impressão_IM">#REF!</definedName>
    <definedName name="TLCC4">#REF!</definedName>
    <definedName name="TLMB">#REF!</definedName>
    <definedName name="tom">#REF!</definedName>
    <definedName name="TOP">#REF!</definedName>
    <definedName name="TOT">#REF!</definedName>
    <definedName name="Total">#REF!</definedName>
    <definedName name="total_19">#REF!</definedName>
    <definedName name="TOTAL_GERAL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 localSheetId="1">SUM(totalporevento)</definedName>
    <definedName name="TotalEventos" localSheetId="0">SUM(totalporevento)</definedName>
    <definedName name="TotalEventos">SUM(totalporevento)</definedName>
    <definedName name="TOTALSAIBRO">#REF!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>#REF!</definedName>
    <definedName name="TOTSER_EE2">#REF!</definedName>
    <definedName name="TOTSER_EE3">#REF!</definedName>
    <definedName name="TOTSERV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porte">#REF!</definedName>
    <definedName name="Transportes">#REF!</definedName>
    <definedName name="TRAV_EMISS3_S">#REF!</definedName>
    <definedName name="TRCAP20">#REF!</definedName>
    <definedName name="TRCM30">#REF!</definedName>
    <definedName name="tre">#REF!</definedName>
    <definedName name="Trecho">#REF!</definedName>
    <definedName name="Trev">#REF!</definedName>
    <definedName name="TRFE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>#REF!</definedName>
    <definedName name="tttt">#REF!</definedName>
    <definedName name="ttttttttttttttttttttttttttttttttt">#REF!</definedName>
    <definedName name="tudo">#REF!</definedName>
    <definedName name="tvbbb">#REF!</definedName>
    <definedName name="tyu">#REF!</definedName>
    <definedName name="TYUIO">#REF!</definedName>
    <definedName name="TYUIOO">#REF!</definedName>
    <definedName name="U">#REF!</definedName>
    <definedName name="uer">#REF!</definedName>
    <definedName name="ujk">#REF!</definedName>
    <definedName name="últimaMedição" localSheetId="1">MAX(import.ple)</definedName>
    <definedName name="últimaMedição" localSheetId="0">MAX(import.ple)</definedName>
    <definedName name="últimaMedição">MAX(import.ple)</definedName>
    <definedName name="um">#REF!</definedName>
    <definedName name="UN">#REF!</definedName>
    <definedName name="UN.">#REF!</definedName>
    <definedName name="unid.2">#REF!</definedName>
    <definedName name="Unidade1">#REF!</definedName>
    <definedName name="UnidAux">#REF!</definedName>
    <definedName name="UNIT">#REF!</definedName>
    <definedName name="Unit.">#REF!</definedName>
    <definedName name="UnitAnexo">#REF!</definedName>
    <definedName name="UNITÁRIO">#REF!</definedName>
    <definedName name="UnitNome">#REF!</definedName>
    <definedName name="UU">#REF!</definedName>
    <definedName name="uuuuuty">#REF!</definedName>
    <definedName name="UYT">#REF!</definedName>
    <definedName name="V_VENDA">#REF!</definedName>
    <definedName name="VACAP">#REF!</definedName>
    <definedName name="VACM">#REF!</definedName>
    <definedName name="VALAS_EMI_19">#REF!</definedName>
    <definedName name="VAM">#REF!</definedName>
    <definedName name="VAMM">#REF!</definedName>
    <definedName name="VARM">#REF!</definedName>
    <definedName name="VARR">#REF!</definedName>
    <definedName name="Vazio1">#REF!</definedName>
    <definedName name="vbg">#REF!</definedName>
    <definedName name="VCANT">#REF!</definedName>
    <definedName name="VCRT">#REF!</definedName>
    <definedName name="VEICULO">#REF!</definedName>
    <definedName name="VENDA_ADOTADA">#REF!</definedName>
    <definedName name="verde">#REF!</definedName>
    <definedName name="verde_2">#REF!</definedName>
    <definedName name="verde_4">#REF!</definedName>
    <definedName name="verdee">#REF!</definedName>
    <definedName name="verdepav">#REF!</definedName>
    <definedName name="verdepav_2">#REF!</definedName>
    <definedName name="verdepav_4">#REF!</definedName>
    <definedName name="verdepavv">#REF!</definedName>
    <definedName name="Verga">#REF!</definedName>
    <definedName name="vfvr">#REF!</definedName>
    <definedName name="VI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_19">#REF!</definedName>
    <definedName name="VOLUME">#REF!</definedName>
    <definedName name="VR">#REF!</definedName>
    <definedName name="VSR">#REF!</definedName>
    <definedName name="VT">#REF!</definedName>
    <definedName name="VTE">#REF!</definedName>
    <definedName name="VV">#REF!</definedName>
    <definedName name="vvv">#REF!</definedName>
    <definedName name="VVVV">#REF!</definedName>
    <definedName name="w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LLACY">#REF!</definedName>
    <definedName name="WEFWEF">#REF!</definedName>
    <definedName name="wer">#REF!</definedName>
    <definedName name="wew_38">#REF!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>#REF!</definedName>
    <definedName name="whashintom">#REF!</definedName>
    <definedName name="WQW">#REF!</definedName>
    <definedName name="wrkifoerngperg">#REF!</definedName>
    <definedName name="wrn.Cronograma." localSheetId="1">{#N/A,#N/A,FALSE,"Cronograma";#N/A,#N/A,FALSE,"Cronogr. 2"}</definedName>
    <definedName name="wrn.Cronograma." localSheetId="0">{#N/A,#N/A,FALSE,"Cronograma";#N/A,#N/A,FALSE,"Cronogr. 2"}</definedName>
    <definedName name="wrn.Cronograma.">{#N/A,#N/A,FALSE,"Cronograma";#N/A,#N/A,FALSE,"Cronogr. 2"}</definedName>
    <definedName name="wrn.GERAL." localSheetId="1">{#N/A,#N/A,FALSE,"ET-CAPA";#N/A,#N/A,FALSE,"ET-PAG1";#N/A,#N/A,FALSE,"ET-PAG2";#N/A,#N/A,FALSE,"ET-PAG3";#N/A,#N/A,FALSE,"ET-PAG4";#N/A,#N/A,FALSE,"ET-PAG5"}</definedName>
    <definedName name="wrn.GERAL." localSheetId="0">{#N/A,#N/A,FALSE,"ET-CAPA";#N/A,#N/A,FALSE,"ET-PAG1";#N/A,#N/A,FALSE,"ET-PAG2";#N/A,#N/A,FALSE,"ET-PAG3";#N/A,#N/A,FALSE,"ET-PAG4";#N/A,#N/A,FALSE,"ET-PAG5"}</definedName>
    <definedName name="wrn.GERAL.">{#N/A,#N/A,FALSE,"ET-CAPA";#N/A,#N/A,FALSE,"ET-PAG1";#N/A,#N/A,FALSE,"ET-PAG2";#N/A,#N/A,FALSE,"ET-PAG3";#N/A,#N/A,FALSE,"ET-PAG4";#N/A,#N/A,FALSE,"ET-PAG5"}</definedName>
    <definedName name="wrn.impresión.">#REF!</definedName>
    <definedName name="wrn.impresión.1">#REF!</definedName>
    <definedName name="wrn.mo2." localSheetId="1">{#N/A,#N/A,FALSE,"MO (2)"}</definedName>
    <definedName name="wrn.mo2." localSheetId="0">{#N/A,#N/A,FALSE,"MO (2)"}</definedName>
    <definedName name="wrn.mo2.">{#N/A,#N/A,FALSE,"MO (2)"}</definedName>
    <definedName name="wrn.Orçamento." localSheetId="1">{#N/A,#N/A,FALSE,"Planilha";#N/A,#N/A,FALSE,"Resumo";#N/A,#N/A,FALSE,"Fisico";#N/A,#N/A,FALSE,"Financeiro";#N/A,#N/A,FALSE,"Financeiro"}</definedName>
    <definedName name="wrn.Orçamento." localSheetId="0">{#N/A,#N/A,FALSE,"Planilha";#N/A,#N/A,FALSE,"Resumo";#N/A,#N/A,FALSE,"Fisico";#N/A,#N/A,FALSE,"Financeiro";#N/A,#N/A,FALSE,"Financeiro"}</definedName>
    <definedName name="wrn.Orçamento.">{#N/A,#N/A,FALSE,"Planilha";#N/A,#N/A,FALSE,"Resumo";#N/A,#N/A,FALSE,"Fisico";#N/A,#N/A,FALSE,"Financeiro";#N/A,#N/A,FALSE,"Financeiro"}</definedName>
    <definedName name="wrn.PENDENCIAS.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>#REF!</definedName>
    <definedName name="wvu.Print_Todo.">#REF!</definedName>
    <definedName name="wvu.Socios._.95.">#REF!</definedName>
    <definedName name="WW">#REF!</definedName>
    <definedName name="wwwwwwwwwwww">#REF!</definedName>
    <definedName name="X" localSheetId="1">{#N/A,#N/A,FALSE,"Planilha";#N/A,#N/A,FALSE,"Resumo";#N/A,#N/A,FALSE,"Fisico";#N/A,#N/A,FALSE,"Financeiro";#N/A,#N/A,FALSE,"Financeiro"}</definedName>
    <definedName name="X" localSheetId="0">{#N/A,#N/A,FALSE,"Planilha";#N/A,#N/A,FALSE,"Resumo";#N/A,#N/A,FALSE,"Fisico";#N/A,#N/A,FALSE,"Financeiro";#N/A,#N/A,FALSE,"Financeiro"}</definedName>
    <definedName name="X">{#N/A,#N/A,FALSE,"Planilha";#N/A,#N/A,FALSE,"Resumo";#N/A,#N/A,FALSE,"Fisico";#N/A,#N/A,FALSE,"Financeiro";#N/A,#N/A,FALSE,"Financeiro"}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>#REF!</definedName>
    <definedName name="Xb">#REF!</definedName>
    <definedName name="Xc">#REF!</definedName>
    <definedName name="xc32dd">#REF!</definedName>
    <definedName name="xczvzxc">#REF!</definedName>
    <definedName name="xsd">#REF!</definedName>
    <definedName name="XX">#REF!</definedName>
    <definedName name="xx_38">#REF!</definedName>
    <definedName name="xxc">#REF!</definedName>
    <definedName name="xxd">#REF!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>#REF!</definedName>
    <definedName name="xxxxx">#REF!</definedName>
    <definedName name="xxxxxxx">#REF!</definedName>
    <definedName name="XXXXXXXX">#REF!</definedName>
    <definedName name="Y">#REF!</definedName>
    <definedName name="yety">#REF!</definedName>
    <definedName name="YJGGHG">#REF!</definedName>
    <definedName name="yngrid">#REF!</definedName>
    <definedName name="yngridd">#REF!</definedName>
    <definedName name="yoli">#REF!</definedName>
    <definedName name="yreyre">#REF!</definedName>
    <definedName name="yULIAN">#REF!</definedName>
    <definedName name="YY">#REF!</definedName>
    <definedName name="Z">#REF!</definedName>
    <definedName name="ZA">#REF!</definedName>
    <definedName name="zaza">#REF!</definedName>
    <definedName name="ZCERTOP">#REF!</definedName>
    <definedName name="zsfdbvzsfdbfzdb">#REF!</definedName>
    <definedName name="zxc">#REF!</definedName>
    <definedName name="ZZ">#REF!</definedName>
    <definedName name="zzzzz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2" i="3" l="1"/>
  <c r="C122" i="3"/>
  <c r="D121" i="3"/>
  <c r="C121" i="3"/>
  <c r="D120" i="3"/>
  <c r="C120" i="3"/>
  <c r="D119" i="3"/>
  <c r="C119" i="3"/>
  <c r="D118" i="3"/>
  <c r="C118" i="3"/>
  <c r="D117" i="3"/>
  <c r="C117" i="3"/>
  <c r="D116" i="3"/>
  <c r="C116" i="3"/>
  <c r="D115" i="3"/>
  <c r="C115" i="3"/>
  <c r="D114" i="3"/>
  <c r="C114" i="3"/>
  <c r="D113" i="3"/>
  <c r="C113" i="3"/>
  <c r="D112" i="3"/>
  <c r="C112" i="3"/>
  <c r="D111" i="3"/>
  <c r="C111" i="3"/>
  <c r="D110" i="3"/>
  <c r="C110" i="3"/>
  <c r="D109" i="3"/>
  <c r="C109" i="3"/>
  <c r="D108" i="3"/>
  <c r="C108" i="3"/>
  <c r="D107" i="3"/>
  <c r="D106" i="3"/>
  <c r="D105" i="3"/>
  <c r="D104" i="3"/>
  <c r="C104" i="3"/>
  <c r="D103" i="3"/>
  <c r="C103" i="3"/>
  <c r="D102" i="3"/>
  <c r="C102" i="3"/>
  <c r="D101" i="3"/>
  <c r="C101" i="3"/>
  <c r="B99" i="3"/>
  <c r="B97" i="3"/>
  <c r="B95" i="3"/>
  <c r="B82" i="3"/>
  <c r="B71" i="3"/>
  <c r="B54" i="3"/>
  <c r="B37" i="3"/>
  <c r="B32" i="3"/>
  <c r="B19" i="3"/>
  <c r="B12" i="3"/>
  <c r="B10" i="3"/>
  <c r="B8" i="3"/>
  <c r="B6" i="3"/>
  <c r="B5" i="3"/>
  <c r="B4" i="3"/>
  <c r="B3" i="3"/>
  <c r="B6" i="2"/>
  <c r="B5" i="2"/>
  <c r="B4" i="2"/>
  <c r="B3" i="2"/>
  <c r="C133" i="3" l="1"/>
  <c r="C132" i="3"/>
  <c r="H1131" i="2" l="1"/>
</calcChain>
</file>

<file path=xl/sharedStrings.xml><?xml version="1.0" encoding="utf-8"?>
<sst xmlns="http://schemas.openxmlformats.org/spreadsheetml/2006/main" count="4481" uniqueCount="1832">
  <si>
    <t>Obra:</t>
  </si>
  <si>
    <t>Responsável
técnico:</t>
  </si>
  <si>
    <t>Local:</t>
  </si>
  <si>
    <t>BDI SEM DESONERAÇÃO:</t>
  </si>
  <si>
    <t>Data base:</t>
  </si>
  <si>
    <t xml:space="preserve">BDI FORNECIMENTO </t>
  </si>
  <si>
    <t>Prazo de execução:</t>
  </si>
  <si>
    <t>ENCARGOS SOCIAIS</t>
  </si>
  <si>
    <t>Item</t>
  </si>
  <si>
    <t>Descrição</t>
  </si>
  <si>
    <t>Total</t>
  </si>
  <si>
    <t>Peso (%)</t>
  </si>
  <si>
    <t>ADMINISTRAÇÃO LOCAL</t>
  </si>
  <si>
    <t>MOBILIZAÇÃO</t>
  </si>
  <si>
    <t>DESMOBILIZAÇÃO</t>
  </si>
  <si>
    <t>INSTALAÇÃO PROVISÓRIAS</t>
  </si>
  <si>
    <t>LOCAÇÃO DE EQUIPAMENTOS</t>
  </si>
  <si>
    <t>PRÉDIO PRINCIPAL</t>
  </si>
  <si>
    <t xml:space="preserve"> 6.1 </t>
  </si>
  <si>
    <t>INFRAESTRUTURA</t>
  </si>
  <si>
    <t xml:space="preserve"> 6.2 </t>
  </si>
  <si>
    <t>SUPERESTRUTURA</t>
  </si>
  <si>
    <t xml:space="preserve"> 6.3 </t>
  </si>
  <si>
    <t>PAREDES E PAINÉIS</t>
  </si>
  <si>
    <t xml:space="preserve"> 6.4 </t>
  </si>
  <si>
    <t>ESQUADRIAS</t>
  </si>
  <si>
    <t xml:space="preserve"> 6.5 </t>
  </si>
  <si>
    <t>COBERTURA E PROTEÇÕES</t>
  </si>
  <si>
    <t xml:space="preserve"> 6.6 </t>
  </si>
  <si>
    <t>REVESTIMENTOS, FORROS, MARCENARIA, PINTURAS E TRATAMENTOS</t>
  </si>
  <si>
    <t xml:space="preserve"> 6.7 </t>
  </si>
  <si>
    <t>PAVIMENTAÇÕES</t>
  </si>
  <si>
    <t xml:space="preserve"> 6.8 </t>
  </si>
  <si>
    <t>LOUÇAS, METAIS E ACESSÓRIOS</t>
  </si>
  <si>
    <t xml:space="preserve"> 6.9 </t>
  </si>
  <si>
    <t>INSTALAÇÕES ELÉTRICAS</t>
  </si>
  <si>
    <t xml:space="preserve"> 6.10 </t>
  </si>
  <si>
    <t>INSTALAÇÕES HIDROSSANITÁRIAS</t>
  </si>
  <si>
    <t xml:space="preserve"> 6.11 </t>
  </si>
  <si>
    <t>PREVENÇÃO E COMBATE A INCÊNDIO</t>
  </si>
  <si>
    <t xml:space="preserve"> 6.12 </t>
  </si>
  <si>
    <t>CLIMATIZAÇÃO</t>
  </si>
  <si>
    <t xml:space="preserve"> 6.13 </t>
  </si>
  <si>
    <t>CABEAMENTO ESTRUTURADO / CFTV</t>
  </si>
  <si>
    <t xml:space="preserve"> 6.14 </t>
  </si>
  <si>
    <t>PAISAGISMO</t>
  </si>
  <si>
    <t>LIXEIRA</t>
  </si>
  <si>
    <t xml:space="preserve"> 7.1 </t>
  </si>
  <si>
    <t xml:space="preserve"> 7.2 </t>
  </si>
  <si>
    <t xml:space="preserve"> 7.3 </t>
  </si>
  <si>
    <t xml:space="preserve"> 7.4 </t>
  </si>
  <si>
    <t xml:space="preserve"> 7.5 </t>
  </si>
  <si>
    <t xml:space="preserve"> 7.6 </t>
  </si>
  <si>
    <t xml:space="preserve"> 7.7 </t>
  </si>
  <si>
    <t xml:space="preserve"> 7.8 </t>
  </si>
  <si>
    <t>ALOJAMENTO / GUARITA</t>
  </si>
  <si>
    <t xml:space="preserve"> 8.1 </t>
  </si>
  <si>
    <t xml:space="preserve"> 8.2 </t>
  </si>
  <si>
    <t xml:space="preserve"> 8.3 </t>
  </si>
  <si>
    <t xml:space="preserve"> 8.4 </t>
  </si>
  <si>
    <t xml:space="preserve"> 8.5 </t>
  </si>
  <si>
    <t xml:space="preserve"> 8.6 </t>
  </si>
  <si>
    <t xml:space="preserve"> 8.7 </t>
  </si>
  <si>
    <t xml:space="preserve"> 8.8 </t>
  </si>
  <si>
    <t xml:space="preserve"> 8.9 </t>
  </si>
  <si>
    <t xml:space="preserve"> 8.10 </t>
  </si>
  <si>
    <t xml:space="preserve"> 8.11 </t>
  </si>
  <si>
    <t xml:space="preserve"> 8.12 </t>
  </si>
  <si>
    <t>SISTEMA DE DRENAGEM PARA AR CONDICIONADO</t>
  </si>
  <si>
    <t>GERADOR</t>
  </si>
  <si>
    <t xml:space="preserve"> 9.1 </t>
  </si>
  <si>
    <t xml:space="preserve"> 9.2 </t>
  </si>
  <si>
    <t xml:space="preserve"> 9.3 </t>
  </si>
  <si>
    <t xml:space="preserve"> 9.4 </t>
  </si>
  <si>
    <t xml:space="preserve"> 9.5 </t>
  </si>
  <si>
    <t xml:space="preserve"> 9.6 </t>
  </si>
  <si>
    <t xml:space="preserve"> 9.7 </t>
  </si>
  <si>
    <t xml:space="preserve"> 9.8 </t>
  </si>
  <si>
    <t>SERVIÇOS FINAIS</t>
  </si>
  <si>
    <t>IMPLANTAÇÃO</t>
  </si>
  <si>
    <t xml:space="preserve"> 11.1 </t>
  </si>
  <si>
    <t>INSTALAÇÕES PROVISÓRIAS</t>
  </si>
  <si>
    <t xml:space="preserve"> 11.2 </t>
  </si>
  <si>
    <t>MURO EXTERNO</t>
  </si>
  <si>
    <t xml:space="preserve"> 11.3 </t>
  </si>
  <si>
    <t>TERRAPLENAGEM</t>
  </si>
  <si>
    <t xml:space="preserve"> 11.4 </t>
  </si>
  <si>
    <t>REDE DE DRENAGEM</t>
  </si>
  <si>
    <t xml:space="preserve"> 11.5 </t>
  </si>
  <si>
    <t>PAVIMENTAÇÃO</t>
  </si>
  <si>
    <t xml:space="preserve"> 11.6 </t>
  </si>
  <si>
    <t>RESERVATÓRIO ENTERRADO</t>
  </si>
  <si>
    <t xml:space="preserve"> 11.7 </t>
  </si>
  <si>
    <t>REDE DE ALIMENTAÇÃO DE ÁGUA FRIA</t>
  </si>
  <si>
    <t xml:space="preserve"> 11.8 </t>
  </si>
  <si>
    <t>REDE COLETORA DE ESGOTO</t>
  </si>
  <si>
    <t xml:space="preserve"> 11.9 </t>
  </si>
  <si>
    <t>SISTEMA DE TRATAMENTO</t>
  </si>
  <si>
    <t xml:space="preserve"> 11.10 </t>
  </si>
  <si>
    <t>SISTEMA DE COLETA E APROVEITAMENTO PLUVIAL</t>
  </si>
  <si>
    <t xml:space="preserve"> 11.11 </t>
  </si>
  <si>
    <t>RESERVATÓRIO DE APROVEITAMENTO DE ÁGUA PLUVIAL</t>
  </si>
  <si>
    <t xml:space="preserve"> 11.12 </t>
  </si>
  <si>
    <t>INSTALAÇÕES ELÉTRICAS EXTERNAS</t>
  </si>
  <si>
    <t xml:space="preserve"> 11.13 </t>
  </si>
  <si>
    <t>TELECOMUNICAÇÕES</t>
  </si>
  <si>
    <t xml:space="preserve"> 11.14 </t>
  </si>
  <si>
    <t>SERVIÇOS COMPLEMENTARES</t>
  </si>
  <si>
    <t>ELABORAÇÃO DE AS BUILT</t>
  </si>
  <si>
    <t>PREÇO TOTAL COM BDI</t>
  </si>
  <si>
    <t>PLANILHA ORÇAMENTÁRIA SEM DESONERAÇÃO</t>
  </si>
  <si>
    <t>Código</t>
  </si>
  <si>
    <t>Banco</t>
  </si>
  <si>
    <t>Und</t>
  </si>
  <si>
    <t>Quant.</t>
  </si>
  <si>
    <t>Valor Final do Orçamento</t>
  </si>
  <si>
    <t>Valor Unit</t>
  </si>
  <si>
    <t>BDI</t>
  </si>
  <si>
    <t>Valor Unit com BDI</t>
  </si>
  <si>
    <t xml:space="preserve">  </t>
  </si>
  <si>
    <t xml:space="preserve"> 1.1 </t>
  </si>
  <si>
    <t>Próprio</t>
  </si>
  <si>
    <t>ADMINISTRAÇÃO  LOCAL  - CPC ARCOVERDE</t>
  </si>
  <si>
    <t>UN</t>
  </si>
  <si>
    <t xml:space="preserve"> 2.1 </t>
  </si>
  <si>
    <t>MOBILIZAÇÃO DE CANTEIRO - CPC ARCOVERDE</t>
  </si>
  <si>
    <t xml:space="preserve"> 2.2 </t>
  </si>
  <si>
    <t>MOBILIZAÇÃO DE CONTAINER - CPC ARCOVERDE</t>
  </si>
  <si>
    <t xml:space="preserve"> 2.3 </t>
  </si>
  <si>
    <t>SINAPI</t>
  </si>
  <si>
    <t>GUINDAUTO HIDRÁULICO, CAPACIDADE MÁXIMA DE CARGA 3300 KG, MOMENTO MÁXIMO DE CARGA 5,8 TM, ALCANCE MÁXIMO HORIZONTAL 7,60 M, INCLUSIVE CAMINHÃO TOCO PBT 16.000 KG, POTÊNCIA DE 189 CV - CHP DIURNO. AF_03/2016</t>
  </si>
  <si>
    <t>CHP</t>
  </si>
  <si>
    <t xml:space="preserve"> 3.1 </t>
  </si>
  <si>
    <t>DESMOBILIZAÇÃO DE CONTAINER - CPC ARCOVERDE</t>
  </si>
  <si>
    <t xml:space="preserve"> 3.2 </t>
  </si>
  <si>
    <t>DESMOBILIZAÇÃO DE CANTEIRO - CPC ARCOVERDE</t>
  </si>
  <si>
    <t xml:space="preserve"> 4.1 </t>
  </si>
  <si>
    <t>FORNECIMENTO E INSTALAÇÃO DE PLACA DE OBRA COM CHAPA GALVANIZADA E ESTRUTURA DE MADEIRA. AF_03/2022_PS</t>
  </si>
  <si>
    <t>m²</t>
  </si>
  <si>
    <t xml:space="preserve"> 4.2 </t>
  </si>
  <si>
    <t>INSTALAÇÕES PROVISÓRIAS DE ÁGUA, INCLUSIVE HIDRÔMETRO E CAVALETE - CPC</t>
  </si>
  <si>
    <t xml:space="preserve"> 4.3 </t>
  </si>
  <si>
    <t>INSTALACAO  PROVISORIA  DE  ESGOTO</t>
  </si>
  <si>
    <t xml:space="preserve"> 4.4 </t>
  </si>
  <si>
    <t>INSTALACAO/LIGACAO PROVISORIA ELETRICA BAIXA TENSAO P/CANTEIRO DE OBRA - INCLUINDO DISTRIBUIÇÃO E ATERRAMENTO</t>
  </si>
  <si>
    <t xml:space="preserve"> 4.5 </t>
  </si>
  <si>
    <t>INSTALAÇÕES PROVISÓRIAS DE PREVENÇÃO E COMBATE  À INCENDIO EM CANTEIRO DE OBRAS - CPC</t>
  </si>
  <si>
    <t xml:space="preserve"> 4.6 </t>
  </si>
  <si>
    <t>EXECUÇÃO DE REFEITÓRIO EM CANTEIRO DE OBRA EM CHAPA DE MADEIRA COMPENSADA, NÃO INCLUSO MOBILIÁRIO E EQUIPAMENTOS. DIMENSÕES: 9,00 M X 5,00 M - CPC</t>
  </si>
  <si>
    <t xml:space="preserve"> 4.7 </t>
  </si>
  <si>
    <t>EXECUÇÃO DE CENTRAL DE ARMADURA EM CANTEIRO DE OBRA, NÃO INCLUSO MOBILIÁRIO E EQUIPAMENTOS - DIMENSÃO 10,00X3,00 M - CPC</t>
  </si>
  <si>
    <t>un</t>
  </si>
  <si>
    <t xml:space="preserve"> 4.8 </t>
  </si>
  <si>
    <t>EXECUÇÃO DE CENTRAL DE FÔRMAS, PRODUÇÃO DE ARGAMASSA OU CONCRETO EM CANTEIRO DE OBRA, NÃO INCLUSO MOBILIÁRIO E  EQUIPAMENTOS. DIMENSÃO 13,00X3,00 M - CPC</t>
  </si>
  <si>
    <t xml:space="preserve"> 4.9 </t>
  </si>
  <si>
    <t>LOCACAO DE CONTAINER 2,30 X 6,00 M, ALT. 2,50 M, PARA ALMOXARIFADO, SEM DIVISORIAS INTERNAS E SEM SANITARIO (NAO INCLUI MOBILIZACAO/DESMOBILIZACAO) - R.</t>
  </si>
  <si>
    <t>MES</t>
  </si>
  <si>
    <t xml:space="preserve"> 4.10 </t>
  </si>
  <si>
    <t>LOCACAO DE CONTAINER 2,30 X 6,00 M, ALT. 2,50 M, COM 1 SANITARIO, PARA ESCRITORIO, COMPLETO, SEM DIVISORIAS INTERNAS (NAO INCLUI MOBILIZACAO/DESMOBILIZACAO) - R.</t>
  </si>
  <si>
    <t xml:space="preserve"> 4.11 </t>
  </si>
  <si>
    <t>LOCACAO DE CONTAINER 2,30 X 6,00 M, ALT. 2,50 M, PARA SANITARIO, COM 4 BACIAS, 8 CHUVEIROS,1 LAVATORIO E 1 MICTORIO (NAO INCLUI MOBILIZACAO/DESMOBILIZACAO) - R.</t>
  </si>
  <si>
    <t xml:space="preserve"> 5.1 </t>
  </si>
  <si>
    <t>LOCAÇÃO DE ANDAIME METÁLICO TIPO FACHADEIRO, INCLUSIVE MONTAGEM E DESMONTAGEM</t>
  </si>
  <si>
    <t>M2XMES</t>
  </si>
  <si>
    <t xml:space="preserve"> 5.2 </t>
  </si>
  <si>
    <t>MONTAGEM E DESMONTAGEM DE ANDAIME TUBULAR TIPO "TORRE" (EXCLUSIVE ANDAIME E LIMPEZA). AF_03/2024</t>
  </si>
  <si>
    <t>M</t>
  </si>
  <si>
    <t xml:space="preserve"> 5.3 </t>
  </si>
  <si>
    <t>LOCACAO DE ANDAIME METALICO TUBULAR DE ENCAIXE, TIPO DE TORRE, CADA PAINEL COM LARGURA DE 1 ATE 1,5 M E ALTURA DE *1,00* M, INCLUINDO DIAGONAL, BARRAS DE LIGACAO, SAPATAS OU RODIZIOS E DEMAIS ITENS NECESSARIOS A MONTAGEM - APENAS MATERIAL</t>
  </si>
  <si>
    <t>MXMES</t>
  </si>
  <si>
    <t xml:space="preserve"> 5.4 </t>
  </si>
  <si>
    <t>COLOCAÇÃO DE TELA EM ANDAIME FACHADEIRO. AF_03/2024</t>
  </si>
  <si>
    <t xml:space="preserve"> 6.1.1 </t>
  </si>
  <si>
    <t>SERVIÇOS PRELIMINARES</t>
  </si>
  <si>
    <t xml:space="preserve"> 6.1.1.1 </t>
  </si>
  <si>
    <t>LOCAÇÃO DA OBRA COM AUXÍLIO TOPOGRÁFICO</t>
  </si>
  <si>
    <t xml:space="preserve"> 6.1.1.2 </t>
  </si>
  <si>
    <t>LOCAÇÃO CONVENCIONAL DE OBRA, UTILIZANDO GABARITO DE TÁBUAS CORRIDAS PONTALETADAS A CADA 2,00M - 2 UTILIZAÇÕES. AF_03/2024</t>
  </si>
  <si>
    <t xml:space="preserve"> 6.1.2 </t>
  </si>
  <si>
    <t>MOVIMENTO DE TERRA</t>
  </si>
  <si>
    <t xml:space="preserve"> 6.1.2.1 </t>
  </si>
  <si>
    <t>ESCAVAÇÃO MECANIZADA PARA BLOCO DE COROAMENTO OU SAPATA COM RETROESCAVADEIRA (INCLUINDO ESCAVAÇÃO PARA COLOCAÇÃO DE FÔRMAS). AF_01/2024</t>
  </si>
  <si>
    <t>m³</t>
  </si>
  <si>
    <t xml:space="preserve"> 6.1.2.2 </t>
  </si>
  <si>
    <t>REATERRO MANUAL DE VALAS, COM COMPACTADOR DE SOLOS DE PERCUSSÃO. AF_08/2023</t>
  </si>
  <si>
    <t xml:space="preserve"> 6.1.2.3 </t>
  </si>
  <si>
    <t>CARGA, MANOBRA E DESCARGA DE SOLOS E MATERIAIS GRANULARES EM CAMINHÃO BASCULANTE 10 M³ - CARGA COM PÁ CARREGADEIRA (CAÇAMBA DE 1,7 A 2,8 M³ / 128 HP) E DESCARGA LIVRE (UNIDADE: T). AF_07/2020</t>
  </si>
  <si>
    <t>T</t>
  </si>
  <si>
    <t xml:space="preserve"> 6.1.3 </t>
  </si>
  <si>
    <t>FORMAS</t>
  </si>
  <si>
    <t xml:space="preserve"> 6.1.3.1 </t>
  </si>
  <si>
    <t>FABRICAÇÃO, MONTAGEM E DESMONTAGEM DE FÔRMA PARA SAPATA, EM MADEIRA SERRADA, E=25 MM, 4 UTILIZAÇÕES. AF_01/2024</t>
  </si>
  <si>
    <t xml:space="preserve"> 6.1.3.2 </t>
  </si>
  <si>
    <t>FABRICAÇÃO, MONTAGEM E DESMONTAGEM DE FÔRMA PARA VIGA BALDRAME, EM MADEIRA SERRADA, E=25 MM, 4 UTILIZAÇÕES. AF_01/2024</t>
  </si>
  <si>
    <t xml:space="preserve"> 6.1.3.3 </t>
  </si>
  <si>
    <t>MONTAGEM E DESMONTAGEM DE FÔRMA DE PILARES RETANGULARES E ESTRUTURAS SIMILARES, PÉ-DIREITO SIMPLES, EM MADEIRA SERRADA, 4 UTILIZAÇÕES. AF_09/2020</t>
  </si>
  <si>
    <t xml:space="preserve"> 6.1.4 </t>
  </si>
  <si>
    <t>ARMAÇÃO</t>
  </si>
  <si>
    <t xml:space="preserve"> 6.1.4.1 </t>
  </si>
  <si>
    <t>ARMAÇÃO DE SAPATA ISOLADA, VIGA BALDRAME E SAPATA CORRIDA UTILIZANDO AÇO CA-60 DE 5 MM - MONTAGEM. AF_01/2024</t>
  </si>
  <si>
    <t>KG</t>
  </si>
  <si>
    <t xml:space="preserve"> 6.1.4.2 </t>
  </si>
  <si>
    <t>ARMAÇÃO DE SAPATA ISOLADA, VIGA BALDRAME E SAPATA CORRIDA UTILIZANDO AÇO CA-50 DE 6,3 MM - MONTAGEM. AF_01/2024</t>
  </si>
  <si>
    <t xml:space="preserve"> 6.1.4.3 </t>
  </si>
  <si>
    <t>ARMAÇÃO DE SAPATA ISOLADA, VIGA BALDRAME E SAPATA CORRIDA UTILIZANDO AÇO CA-50 DE 10 MM - MONTAGEM. AF_01/2024</t>
  </si>
  <si>
    <t xml:space="preserve"> 6.1.4.4 </t>
  </si>
  <si>
    <t>ARMAÇÃO DE BLOCO, SAPATA ISOLADA, VIGA BALDRAME E SAPATA CORRIDA UTILIZANDO AÇO CA-50 DE 12,5 MM - MONTAGEM. AF_01/2024</t>
  </si>
  <si>
    <t xml:space="preserve"> 6.1.4.5 </t>
  </si>
  <si>
    <t>ARMAÇÃO DE BLOCO, SAPATA ISOLADA, VIGA BALDRAME E SAPATA CORRIDA UTILIZANDO AÇO CA-50 DE 16 MM - MONTAGEM. AF_01/2024</t>
  </si>
  <si>
    <t xml:space="preserve"> 6.1.4.6 </t>
  </si>
  <si>
    <t>ARMAÇÃO DE PILAR OU VIGA DE ESTRUTURA CONVENCIONAL DE CONCRETO ARMADO UTILIZANDO AÇO CA-60 DE 5,0 MM - MONTAGEM. AF_06/2022</t>
  </si>
  <si>
    <t xml:space="preserve"> 6.1.4.7 </t>
  </si>
  <si>
    <t>ARMAÇÃO DE PILAR OU VIGA DE ESTRUTURA CONVENCIONAL DE CONCRETO ARMADO UTILIZANDO AÇO CA-50 DE 6,3 MM - MONTAGEM. AF_06/2022</t>
  </si>
  <si>
    <t xml:space="preserve"> 6.1.4.8 </t>
  </si>
  <si>
    <t>ARMAÇÃO DE PILAR OU VIGA DE ESTRUTURA CONVENCIONAL DE CONCRETO ARMADO UTILIZANDO AÇO CA-50 DE 10,0 MM - MONTAGEM. AF_06/2022</t>
  </si>
  <si>
    <t xml:space="preserve"> 6.1.4.9 </t>
  </si>
  <si>
    <t>ARMAÇÃO DE PILAR OU VIGA DE ESTRUTURA CONVENCIONAL DE CONCRETO ARMADO UTILIZANDO AÇO CA-50 DE 12,5 MM - MONTAGEM. AF_06/2022</t>
  </si>
  <si>
    <t xml:space="preserve"> 6.1.4.10 </t>
  </si>
  <si>
    <t>ARMAÇÃO DE PILAR OU VIGA DE ESTRUTURA CONVENCIONAL DE CONCRETO ARMADO UTILIZANDO AÇO CA-50 DE 16,0 MM - MONTAGEM. AF_06/2022</t>
  </si>
  <si>
    <t xml:space="preserve"> 6.1.5 </t>
  </si>
  <si>
    <t>CONCRETAGEM</t>
  </si>
  <si>
    <t xml:space="preserve"> 6.1.5.1 </t>
  </si>
  <si>
    <t>LASTRO DE CONCRETO MAGRO, APLICADO EM BLOCOS DE COROAMENTO OU SAPATAS, ESPESSURA DE 5 CM. AF_01/2024</t>
  </si>
  <si>
    <t xml:space="preserve"> 6.1.5.2 </t>
  </si>
  <si>
    <t>CONCRETAGEM DE SAPATA, FCK 35 MPA, COM USO DE BOMBA - LANÇAMENTO, ADENSAMENTO E ACABAMENTO.</t>
  </si>
  <si>
    <t xml:space="preserve"> 6.1.5.3 </t>
  </si>
  <si>
    <t>CONCRETAGEM DE BLOCOS DE COROAMENTO E VIGAS BALDRAMES, FCK 35 MPA, COM USO DE BOMBA  LANÇAMENTO, ADENSAMENTO E ACABAMENTO</t>
  </si>
  <si>
    <t>M³</t>
  </si>
  <si>
    <t xml:space="preserve"> 6.1.5.4 </t>
  </si>
  <si>
    <t>CONCRETAGEM DE PILARES, FCK = 35 MPA, COM USO DE BOMBA - LANÇAMENTO, ADENSAMENTO E ACABAMENTO</t>
  </si>
  <si>
    <t xml:space="preserve"> 6.1.5.5 </t>
  </si>
  <si>
    <t>ENSAIO DE RESISTENCIA A COMPRESSÃO SIMPLES - CONCRETO</t>
  </si>
  <si>
    <t xml:space="preserve"> 6.1.6 </t>
  </si>
  <si>
    <t>IMPERMEABILIZAÇÃO</t>
  </si>
  <si>
    <t xml:space="preserve"> 6.1.6.1 </t>
  </si>
  <si>
    <t>IMPERMEABILIZACAO DE ESTRUTURAS ENTERRADAS, COM TINTA ASFALTICA, DUAS DEMAOS.</t>
  </si>
  <si>
    <t xml:space="preserve"> 6.2.1 </t>
  </si>
  <si>
    <t xml:space="preserve"> 6.2.1.1 </t>
  </si>
  <si>
    <t>MONTAGEM E DESMONTAGEM DE FÔRMA DE PILARES RETANGULARES E ESTRUTURAS SIMILARES, PÉ-DIREITO SIMPLES, EM CHAPA DE MADEIRA COMPENSADA RESINADA, 4 UTILIZAÇÕES. AF_09/2020</t>
  </si>
  <si>
    <t xml:space="preserve"> 6.2.1.2 </t>
  </si>
  <si>
    <t>MONTAGEM E DESMONTAGEM DE FÔRMA DE VIGA, ESCORAMENTO METÁLICO, PÉ-DIREITO DUPLO, EM CHAPA DE MADEIRA RESINADA, 8 UTILIZAÇÕES. AF_09/2020</t>
  </si>
  <si>
    <t xml:space="preserve"> 6.2.1.3 </t>
  </si>
  <si>
    <t>MONTAGEM E DESMONTAGEM DE FÔRMA DE LAJE MACIÇA, PÉ-DIREITO SIMPLES, EM CHAPA DE MADEIRA COMPENSADA RESINADA E CIMBRAMENTO DE MADEIRA, 6 UTILIZAÇÕES. AF_03/2022</t>
  </si>
  <si>
    <t xml:space="preserve"> 6.2.2 </t>
  </si>
  <si>
    <t xml:space="preserve"> 6.2.2.1 </t>
  </si>
  <si>
    <t xml:space="preserve"> 6.2.2.2 </t>
  </si>
  <si>
    <t xml:space="preserve"> 6.2.2.3 </t>
  </si>
  <si>
    <t>ARMAÇÃO DE PILAR OU VIGA DE ESTRUTURA CONVENCIONAL DE CONCRETO ARMADO UTILIZANDO AÇO CA-50 DE 8,0 MM - MONTAGEM. AF_06/2022</t>
  </si>
  <si>
    <t xml:space="preserve"> 6.2.2.4 </t>
  </si>
  <si>
    <t xml:space="preserve"> 6.2.2.5 </t>
  </si>
  <si>
    <t xml:space="preserve"> 6.2.2.6 </t>
  </si>
  <si>
    <t xml:space="preserve"> 6.2.2.7 </t>
  </si>
  <si>
    <t>ARMAÇÃO DE LAJE DE ESTRUTURA CONVENCIONAL DE CONCRETO ARMADO UTILIZANDO AÇO CA-60 DE 5,0 MM - MONTAGEM. AF_06/2022</t>
  </si>
  <si>
    <t xml:space="preserve"> 6.2.2.8 </t>
  </si>
  <si>
    <t>ARMAÇÃO DE LAJE DE ESTRUTURA CONVENCIONAL DE CONCRETO ARMADO UTILIZANDO AÇO CA-50 DE 6,3 MM - MONTAGEM. AF_06/2022</t>
  </si>
  <si>
    <t xml:space="preserve"> 6.2.2.9 </t>
  </si>
  <si>
    <t>ARMAÇÃO DE LAJE DE ESTRUTURA CONVENCIONAL DE CONCRETO ARMADO UTILIZANDO AÇO CA-50 DE 8,0 MM - MONTAGEM. AF_06/2022</t>
  </si>
  <si>
    <t xml:space="preserve"> 6.2.2.10 </t>
  </si>
  <si>
    <t>ARMAÇÃO DE LAJE DE ESTRUTURA CONVENCIONAL DE CONCRETO ARMADO UTILIZANDO AÇO CA-50 DE 10,0 MM - MONTAGEM. AF_06/2022</t>
  </si>
  <si>
    <t xml:space="preserve"> 6.2.3 </t>
  </si>
  <si>
    <t xml:space="preserve"> 6.2.3.1 </t>
  </si>
  <si>
    <t xml:space="preserve"> 6.2.3.2 </t>
  </si>
  <si>
    <t>CONCRETAGEM DE VIGAS E LAJES, FCK=35 MPA, PARA LAJES MACIÇAS OU NERVURADAS COM USO DE BOMBA - LANÇAMENTO, ADENSAMENTO E ACABAMENTO.</t>
  </si>
  <si>
    <t xml:space="preserve"> 6.2.3.3 </t>
  </si>
  <si>
    <t xml:space="preserve"> 6.3.1 </t>
  </si>
  <si>
    <t>ALVENARIAS E DIVISÓRIAS</t>
  </si>
  <si>
    <t xml:space="preserve"> 6.3.1.1 </t>
  </si>
  <si>
    <t>ALVENARIA DE VEDAÇÃO DE BLOCOS CERÂMICOS FURADOS NA HORIZONTAL DE 9X19X29 CM (ESPESSURA 9 CM) E ARGAMASSA DE ASSENTAMENTO COM PREPARO EM BETONEIRA. AF_12/2021</t>
  </si>
  <si>
    <t xml:space="preserve"> 6.3.1.2 </t>
  </si>
  <si>
    <t>ALVENARIA DE VEDAÇÃO DE BLOCOS CERÂMICOS FURADOS NA HORIZONTAL DE 14X19X29 CM (ESPESSURA 14 CM) E ARGAMASSA DE ASSENTAMENTO COM PREPARO EM BETONEIRA. AF_12/2021</t>
  </si>
  <si>
    <t xml:space="preserve"> 6.3.1.3 </t>
  </si>
  <si>
    <t>ALVENARIA DUPLA DE BLOCOS DE CONCRETO ESTRUTURAL 14X19X39 CM, FBK = 8 MPA, UTILIZANDO COLHER DE PEDREIRO</t>
  </si>
  <si>
    <t xml:space="preserve"> 6.3.1.4 </t>
  </si>
  <si>
    <t>ALVENARIA DE VEDAÇÃO COM ELEMENTO VAZADO DE CERÂMICA (COBOGÓ) DE 7X30X30CM E ARGAMASSA DE ASSENTAMENTO COM PREPARO EM BETONEIRA</t>
  </si>
  <si>
    <t xml:space="preserve"> 6.3.1.5 </t>
  </si>
  <si>
    <t>PEÇA RETANGULAR PRÉ-MOLDADA, VOLUME DE CONCRETO DE 30 A 100 LITROS, TAXA DE AÇO APROXIMADA DE 30KG/M³. AF_03/2024</t>
  </si>
  <si>
    <t xml:space="preserve"> 6.3.1.6 </t>
  </si>
  <si>
    <t>PAREDE COM SISTEMA EM CHAPAS DE GESSO RU PARA DRYWALL, USO INTERNO, COM DUAS FACES SIMPLES E ESTRUTURA METÁLICA COM GUIAS SIMPLES PARA PAREDES COM ÁREA LÍQUIDA MAIOR OU IGUAL A 6 M2, COM VÃOS, COM PLACA RESISTENTE A UMIDADE (RU).</t>
  </si>
  <si>
    <t>M²</t>
  </si>
  <si>
    <t xml:space="preserve"> 6.3.1.7 </t>
  </si>
  <si>
    <t>PAREDE COM SISTEMA EM CHAPAS DE GESSO PARA DRYWALL, USO INTERNO, COM DUAS FACES SIMPLES E ESTRUTURA METÁLICA COM GUIAS SIMPLES PARA PAREDES COM ÁREA LÍQUIDA MAIOR OU IGUAL A 6 M2, COM VÃOS, INCLUSIVE REVESTIMENTO ACUSTICO COM LÁ DE VIDRO.</t>
  </si>
  <si>
    <t xml:space="preserve"> 6.3.1.8 </t>
  </si>
  <si>
    <t>INSTALAÇÃO DE VIDRO TEMPERADO, E = 8 MM, ENCAIXADO EM PERFIL U. AF_01/2021_PS</t>
  </si>
  <si>
    <t xml:space="preserve"> 6.3.1.9 </t>
  </si>
  <si>
    <t>FORNECIMENTO E INSTALAÇÃO DE BRISE METALICO COM ESTRUTURA E MONTAGEM</t>
  </si>
  <si>
    <t xml:space="preserve"> 6.3.1.10 </t>
  </si>
  <si>
    <t>CHAPIM SOBRE MUROS/PAREDES LINEARES, LARGURA DE 26CM, ESPESSURA DE 4CM, PRE MOLDADO DE CONCRETO , COMPRIMENTO MAIOR QUE 6m, ASSENTADO COM ARGAMASSA 1:6 COM ADITIVO</t>
  </si>
  <si>
    <t xml:space="preserve"> 6.3.2 </t>
  </si>
  <si>
    <t>VERGAS E CONTRAVERGAS</t>
  </si>
  <si>
    <t xml:space="preserve"> 6.3.2.1 </t>
  </si>
  <si>
    <t>VERGA MOLDADA IN LOCO COM UTILIZAÇÃO DE BLOCOS CANALETA, ESPESSURA DE *10* CM. AF_03/2024</t>
  </si>
  <si>
    <t xml:space="preserve"> 6.3.2.2 </t>
  </si>
  <si>
    <t>CONTRAVERGA MOLDADA IN LOCO COM UTILIZAÇÃO DE BLOCOS CANALETA, ESPESSURA DE *10* CM. AF_03/2024</t>
  </si>
  <si>
    <t xml:space="preserve"> 6.4.1 </t>
  </si>
  <si>
    <t>PORTAS DE MADEIRA</t>
  </si>
  <si>
    <t xml:space="preserve"> 6.4.1.1 </t>
  </si>
  <si>
    <t>KIT DE PORTA-PRONTA DE MADEIRA EM ACABAMENTO MELAMÍNICO BRANCO, FOLHA LEVE OU MÉDIA, 90X210CM, PREENCHIMENTO TOTAL DE ESPUMA EXPANSIVA, ITENS INCLUSOS: DOBRADIÇAS, MONTAGEM E INSTALAÇÃO DO BATENTE, ALAVANCA DE ALTA RESISTÊNCIA E FECHADURA ROSETA EM AÇO CARBONO- FORNECIMENTO E INSTALAÇÃO</t>
  </si>
  <si>
    <t xml:space="preserve"> 6.4.1.2 </t>
  </si>
  <si>
    <t>KIT DE PORTA-PRONTA DE MADEIRA EM ACABAMENTO MELAMÍNICO BRANCO, FOLHA LEVE OU MÉDIA, 80X210CM, FIXAÇÃO COM PREENCHIMENTO PARCIAL DE ESPUMA EXPANSIVA, ITENS INCLUSOS: DOBRADIÇAS, MONTAGEM E INSTALAÇÃO DO BATENTE, ALAVANCA DE ALTA RESISTÊNCIA E FECHADURA ROSETA EM AÇO CARBONO - FORNECIMENTO E INSTALAÇÃO.</t>
  </si>
  <si>
    <t xml:space="preserve"> 6.4.1.3 </t>
  </si>
  <si>
    <t>KIT DE PORTA-PRONTA DE MADEIRA EM ACABAMENTO MELAMÍNICO BRANCO, FOLHA LEVE OU MÉDIA, 100X210CM, PREENCHIMENTO TOTAL DE ESPUMA EXPANSIVA, ITENS INCLUSOS: DOBRADIÇAS, MONTAGEM E INSTALAÇÃO DO BATENTE, ALAVANCA DE ALTA RESISTÊNCIA E FECHADURA ROSETA EM AÇO CARBONO- FORNECIMENTO E INSTALAÇÃO</t>
  </si>
  <si>
    <t xml:space="preserve"> 6.4.1.4 </t>
  </si>
  <si>
    <t>KIT DE PORTA-PRONTA DE MADEIRA EM ACABAMENTO MELAMÍNICO BRANCO,  COM RECONHECIMENTO FACIL, FOLHA LEVE OU MÉDIA, 90X210CM, PREENCHIMENTO TOTAL DE ESPUMA EXPANSIVA, ITENS INCLUSOS: DOBRADIÇAS, MONTAGEM E INSTALAÇÃO DO BATENTE, ALAVANCA DE ALTA RESISTÊNCIA- FORNECIMENTO E INSTALAÇÃO</t>
  </si>
  <si>
    <t xml:space="preserve"> 6.4.1.5 </t>
  </si>
  <si>
    <t>KIT DE PORTA-PRONTA DE MADEIRA EM ACABAMENTO MELAMÍNICO BRANCO,  COM RECONHECIMENTO FACIL, FOLHA LEVE OU MÉDIA, 80X210CM, PREENCHIMENTO TOTAL DE ESPUMA EXPANSIVA, ITENS INCLUSOS: DOBRADIÇAS, MONTAGEM E INSTALAÇÃO DO BATENTE, ALAVANCA DE ALTA RESISTÊNCIA- FORNECIMENTO E INSTALAÇÃO</t>
  </si>
  <si>
    <t xml:space="preserve"> 6.4.1.6 </t>
  </si>
  <si>
    <t>KIT DE PORTA DE MADEIRA PARA PINTURA, SEMI-OCA (LEVE OU MÉDIA), PADRÃO MÉDIO, 90X210CM, ESPESSURA DE 3,5CM,  COM PLACA DE PROTEÇÃO DE IMPACTO EM ALUMÍNIO H=0,40m, E PUXADOR HORIZONTAL 0,40m, ITENS INCLUSOS: DOBRADIÇAS, MONTAGEM E INSTALAÇÃO DO BATENTE, FECHADURA COM EXECUÇÃO DO FURO - FORNECIMENTO E INSTALAÇÃO. AF_12/2019</t>
  </si>
  <si>
    <t xml:space="preserve"> 6.4.1.7 </t>
  </si>
  <si>
    <t>PORTA HOSPITALAR/CLÍNICA, VAI E VEM, NA COR BRANCA, 1,60x2,10m, DUAS FOLHAS, COM VISOR EM VIDRO COM DIMENSÕES DE 0,20x0,80m, FECHADURA C/ ROSTO (CILINDRO E TRINCO TIPO TRAVE) E MAÇANETA ALAVANCA EM AÇO INOX</t>
  </si>
  <si>
    <t xml:space="preserve"> 6.4.2 </t>
  </si>
  <si>
    <t>PORTAS DE ALUMINIO E VIDRO</t>
  </si>
  <si>
    <t xml:space="preserve"> 6.4.2.1 </t>
  </si>
  <si>
    <t>PORTA PIVOTANTE DE VIDRO TEMPERADO, 2 FOLHAS DE 1,00X210 CM CADA, ESPESSURA DE 10MM, INCLUSIVE ACESSÓRIOS.</t>
  </si>
  <si>
    <t xml:space="preserve"> 6.4.2.2 </t>
  </si>
  <si>
    <t>PORTA PARA CENTRO RADIOLÓGICO, REVESTIDA DE LENÇOL DE CHUMBO DE 2MM - FORNECIMENTO E INSTALAÇÃO</t>
  </si>
  <si>
    <t xml:space="preserve"> 6.4.2.3 </t>
  </si>
  <si>
    <t>PORTA EM ALUMÍNIO DE ABRIR TIPO VENEZIANA COM GUARNIÇÃO, FIXAÇÃO COM PARAFUSOS - FORNECIMENTO E INSTALAÇÃO. AF_12/2019</t>
  </si>
  <si>
    <t xml:space="preserve"> 6.4.2.4 </t>
  </si>
  <si>
    <t>TARJETA TIPO LIVRE/OCUPADO PARA PORTA DE BANHEIRO. AF_12/2019</t>
  </si>
  <si>
    <t xml:space="preserve"> 6.4.3 </t>
  </si>
  <si>
    <t>GRADES / PORTÕES</t>
  </si>
  <si>
    <t xml:space="preserve"> 6.4.3.1 </t>
  </si>
  <si>
    <t>GRADIL EM FERRO FIXADO EM VÃOS DE JANELAS, FORMADO POR BARRAS CHATAS DE 25X4,8 MM. AF_04/2019</t>
  </si>
  <si>
    <t xml:space="preserve"> 6.4.3.2 </t>
  </si>
  <si>
    <t>PORTA DE FERRO, DE ABRIR, TIPO GRADE COM CHAPA, COM GUARNIÇÕES, TRANCA TIPO FERROLHO</t>
  </si>
  <si>
    <t xml:space="preserve"> 6.4.3.3 </t>
  </si>
  <si>
    <t>PORTA DE FERRO, DE CORRER, TIPO GRADE COM CHAPA, COM GUARNIÇÕES, TRANCA TIPO FERROLHO</t>
  </si>
  <si>
    <t xml:space="preserve"> 6.4.4 </t>
  </si>
  <si>
    <t>JANELAS</t>
  </si>
  <si>
    <t xml:space="preserve"> 6.4.4.1 </t>
  </si>
  <si>
    <t>JANELA DE ALUMÍNIO DE CORRER COM 2 FOLHAS PARA VIDROS, COM VIDROS, BATENTE, ACABAMENTO COM ACETATO OU BRILHANTE E FERRAGENS, EXCLUSIVE ALIZAR E CONTRAMARCO, FIXAÇÃO COM PARAFUSO. FORNECIMENTO E INSTALAÇÃO. AF_11/2024</t>
  </si>
  <si>
    <t xml:space="preserve"> 6.4.4.2 </t>
  </si>
  <si>
    <t>JANELA DE ALUMÍNIO TIPO MAXIM-AR, COM VIDROS, BATENTE E FERRAGENS, EXCLUSIVE ALIZAR, ACABAMENTO E CONTRAMARCO, FIXAÇÃO COM PARAFUSO. FORNECIMENTO E INSTALAÇÃO. AF_11/2024</t>
  </si>
  <si>
    <t xml:space="preserve"> 6.4.4.3 </t>
  </si>
  <si>
    <t>JANELA DE ALUMÍNIO TIPO GUILHOTINA, COM VIDROS, BATENTE E FERRAGENS, EXCLUSIVE ALIZAR, ACABAMENTO E CONTRAMARCO, FIXAÇÃO COM PARAFUSO. FORNECIMENTO E INSTALAÇÃO.</t>
  </si>
  <si>
    <t xml:space="preserve"> 6.4.4.4 </t>
  </si>
  <si>
    <t>VISOR PLUMBIFERO COM MOLDURA PARA PROTEÇÃO RADIOLOGICA PARA SALA DE RAIO X E RADIOGRAFIA - FORNECIMENTO E INSTALAÇÃO</t>
  </si>
  <si>
    <t xml:space="preserve"> 6.4.4.5 </t>
  </si>
  <si>
    <t>JANELA DE ALUMÍNIO DE CORRER COM 4 FOLHAS PARA VIDROS, COM VIDROS, BATENTE E FERRAGENS, EXCLUSIVE ACABAMENTO, ALIZAR E CONTRAMARCO, FIXAÇÃO COM PARAFUSO. FORNECIMENTO E INSTALAÇÃO. AF_11/2024</t>
  </si>
  <si>
    <t xml:space="preserve"> 6.4.5 </t>
  </si>
  <si>
    <t>CORRIMÃO /  GUARDA CORPO</t>
  </si>
  <si>
    <t xml:space="preserve"> 6.4.5.1 </t>
  </si>
  <si>
    <t>GUARDA CORPO COM CORRIMÃO DUPLO DE AÇO GALVANIZADO D 1,1M , MONTANTES TUBULARES DE 1.1/4 ESPAÇADOS DE 1.2M, TRAVESSA SUPERIOR DE 1.1/2, GRADIL, FORMADO POR TUBOS HORIZONTAIS DE 1 E VERTICAIS DE /34, FIXADO COMCUMBADOR MECANICO</t>
  </si>
  <si>
    <t xml:space="preserve"> 6.4.5.2 </t>
  </si>
  <si>
    <t>CORRIMÃO SIMPLES, DIÂMETRO EXTERNO = 1 1/2", EM AÇO GALVANIZADO. AF_04/2019_PS</t>
  </si>
  <si>
    <t xml:space="preserve"> 6.5.1 </t>
  </si>
  <si>
    <t>IMPERMEABILIZAÇÕES</t>
  </si>
  <si>
    <t xml:space="preserve"> 6.5.1.1 </t>
  </si>
  <si>
    <t>PROTEÇÃO MECÂNICA DE SUPERFICIE HORIZONTAL COM CONCRETO 15 MPA, E=5CM. AF_09/2023</t>
  </si>
  <si>
    <t xml:space="preserve"> 6.5.1.2 </t>
  </si>
  <si>
    <t>IMPERMEABILIZAÇÃO DE SUPERFÍCIE COM MANTA ASFÁLTICA, UMA CAMADA, INCLUSIVE APLICAÇÃO DE PRIMER ASFÁLTICO, E=4MM. AF_09/2023</t>
  </si>
  <si>
    <t xml:space="preserve"> 6.6.1 </t>
  </si>
  <si>
    <t>REVESTIMENTOS (INTERNO E EXTERNO)</t>
  </si>
  <si>
    <t xml:space="preserve"> 6.6.1.1 </t>
  </si>
  <si>
    <t>CHAPISCO APLICADO EM ALVENARIAS E ESTRUTURAS DE CONCRETO INTERNAS, COM COLHER DE PEDREIRO.  ARGAMASSA TRAÇO 1:3 COM PREPARO EM BETONEIRA 400L. AF_10/2022</t>
  </si>
  <si>
    <t xml:space="preserve"> 6.6.1.2 </t>
  </si>
  <si>
    <t>CHAPISCO APLICADO EM ALVENARIA (COM PRESENÇA DE VÃOS) E ESTRUTURAS DE CONCRETO DE FACHADA, COM COLHER DE PEDREIRO.  ARGAMASSA TRAÇO 1:3 COM PREPARO EM BETONEIRA 400L. AF_10/2022</t>
  </si>
  <si>
    <t xml:space="preserve"> 6.6.1.3 </t>
  </si>
  <si>
    <t>EMBOÇO OU MASSA ÚNICA EM ARGAMASSA TRAÇO 1:2:8, PREPARO MECÂNICO COM BETONEIRA 400 L, APLICADA MANUALMENTE EM PANOS DE FACHADA COM PRESENÇA DE VÃOS, ESPESSURA DE 25 MM. AF_08/2022</t>
  </si>
  <si>
    <t xml:space="preserve"> 6.6.1.4 </t>
  </si>
  <si>
    <t>EMBOÇO, EM ARGAMASSA TRAÇO 1:2:8, PREPARO MECÂNICO, APLICADO MANUALMENTE EM PAREDES INTERNAS DE AMBIENTES COM ÁREA ENTRE 5M² E 10M², E = 17,5MM, COM TALISCAS. AF_03/2024</t>
  </si>
  <si>
    <t xml:space="preserve"> 6.6.1.5 </t>
  </si>
  <si>
    <t>MASSA ÚNICA, EM ARGAMASSA TRAÇO 1:2:8, PREPARO MECÂNICO, APLICADA MANUALMENTE EM PAREDES INTERNAS DE AMBIENTES COM ÁREA ENTRE 5M² E 10M², E = 17,5MM, COM TALISCAS. AF_03/2024</t>
  </si>
  <si>
    <t xml:space="preserve"> 6.6.1.6 </t>
  </si>
  <si>
    <t>REVESTIMENTO PARA PAREDE COM BARITA, E = 2CM</t>
  </si>
  <si>
    <t xml:space="preserve"> 6.6.1.7 </t>
  </si>
  <si>
    <t>REVESTIMENTO CERÂMICO PARA PAREDES, COM PLACAS TIPO ESMALTADA DE DIMENSÕES 30X60 CM - FORNECIMENTO E INSTALAÇÃO</t>
  </si>
  <si>
    <t xml:space="preserve"> 6.6.1.8 </t>
  </si>
  <si>
    <t>REVESTIMENTO EM PLACAS ACUSTICAS ANTI-RICOCHETE - FORNECIMENTO E INSTALAÇÃO</t>
  </si>
  <si>
    <t xml:space="preserve"> 6.6.1.9 </t>
  </si>
  <si>
    <t>REVESTIMENTO CERÂMICO PARA PAREDES EXTERNAS EM PASTILHAS DE PORCELANA 5 X 5 CM (PLACAS DE 30 X 30 CM), ALINHADAS A PRUMO. AF_02/2023</t>
  </si>
  <si>
    <t xml:space="preserve"> 6.6.2 </t>
  </si>
  <si>
    <t>FORROS</t>
  </si>
  <si>
    <t xml:space="preserve"> 6.6.2.1 </t>
  </si>
  <si>
    <t>FORRO EM PLACAS DE GESSO, PARA AMBIENTES COMERCIAIS. AF_08/2023_PS</t>
  </si>
  <si>
    <t xml:space="preserve"> 6.6.3 </t>
  </si>
  <si>
    <t>BANCADAS</t>
  </si>
  <si>
    <t xml:space="preserve"> 6.6.3.1 </t>
  </si>
  <si>
    <t>BANCADA DE GRANITO BRANCO SIENA - FORNECIMENTO E INSTALAÇÃO.</t>
  </si>
  <si>
    <t xml:space="preserve"> 6.6.3.2 </t>
  </si>
  <si>
    <t>GUICHÊ EM GRANITO BRANCO SIENA - FORNECIMENTO E INSTALAÇÃO.</t>
  </si>
  <si>
    <t xml:space="preserve"> 6.6.4 </t>
  </si>
  <si>
    <t>PINTURA DE PORTAS / PORTÕES E GRADES</t>
  </si>
  <si>
    <t xml:space="preserve"> 6.6.4.1 </t>
  </si>
  <si>
    <t>PINTURA FUNDO NIVELADOR ALQUÍDICO BRANCO EM MADEIRA. AF_01/2021</t>
  </si>
  <si>
    <t xml:space="preserve"> 6.6.4.2 </t>
  </si>
  <si>
    <t>APLICAÇÃO MASSA ACRÍLICA PARA MADEIRA, PARA PINTURA COM TINTA DE ACABAMENTO (PIGMENTADA). AF_01/2021</t>
  </si>
  <si>
    <t xml:space="preserve"> 6.6.4.3 </t>
  </si>
  <si>
    <t>PINTURA TINTA DE ACABAMENTO (PIGMENTADA) ESMALTE SINTÉTICO FOSCO EM MADEIRA, 2 DEMÃOS. AF_01/2021</t>
  </si>
  <si>
    <t xml:space="preserve"> 6.6.4.4 </t>
  </si>
  <si>
    <t>PINTURA COM TINTA ALQUÍDICA DE ACABAMENTO (ESMALTE SINTÉTICO ACETINADO) PULVERIZADA SOBRE SUPERFÍCIES METÁLICAS (EXCETO PERFIL) EXECUTADO EM OBRA (POR DEMÃO). AF_01/2020_PE</t>
  </si>
  <si>
    <t xml:space="preserve"> 6.6.4.5 </t>
  </si>
  <si>
    <t>PINTURA COM TINTA ALQUÍDICA DE FUNDO (TIPO ZARCÃO) APLICADA A ROLO OU PINCEL SOBRE SUPERFÍCIES METÁLICAS (EXCETO PERFIL) EXECUTADO EM OBRA (POR DEMÃO). AF_01/2020</t>
  </si>
  <si>
    <t xml:space="preserve"> 6.6.5 </t>
  </si>
  <si>
    <t>PINTURA</t>
  </si>
  <si>
    <t xml:space="preserve"> 6.6.5.1 </t>
  </si>
  <si>
    <t>FUNDO SELADOR ACRÍLICO, APLICAÇÃO MANUAL EM PAREDE, UMA DEMÃO. AF_04/2023</t>
  </si>
  <si>
    <t xml:space="preserve"> 6.6.5.2 </t>
  </si>
  <si>
    <t>EMASSAMENTO COM MASSA LÁTEX, APLICAÇÃO EM PAREDE, UMA DEMÃO, LIXAMENTO MANUAL. AF_04/2023</t>
  </si>
  <si>
    <t xml:space="preserve"> 6.6.5.3 </t>
  </si>
  <si>
    <t>FUNDO SELADOR ACRÍLICO, APLICAÇÃO MANUAL EM TETO, UMA DEMÃO. AF_04/2023</t>
  </si>
  <si>
    <t xml:space="preserve"> 6.6.5.4 </t>
  </si>
  <si>
    <t>EMASSAMENTO COM MASSA LÁTEX, APLICAÇÃO EM TETO, UMA DEMÃO, LIXAMENTO MANUAL. AF_04/2023</t>
  </si>
  <si>
    <t xml:space="preserve"> 6.6.5.5 </t>
  </si>
  <si>
    <t>EMASSAMENTO COM MASSA LÁTEX, APLICAÇÃO EM TETO, DUAS DEMÃOS, LIXAMENTO MANUAL. AF_04/2023</t>
  </si>
  <si>
    <t xml:space="preserve"> 6.6.5.6 </t>
  </si>
  <si>
    <t>PINTURA LÁTEX ACRÍLICA PREMIUM, APLICAÇÃO MANUAL EM PAREDES, DUAS DEMÃOS. AF_04/2023</t>
  </si>
  <si>
    <t xml:space="preserve"> 6.6.5.7 </t>
  </si>
  <si>
    <t>PINTURA COM TINTA EPOXI, INCLUSO PRIMER EPOXI APLICAÇÃO MANUAL EM PAREDES, DUAS DEMÃOS</t>
  </si>
  <si>
    <t xml:space="preserve"> 6.6.5.8 </t>
  </si>
  <si>
    <t>PINTURA LÁTEX ACRÍLICA PREMIUM, APLICAÇÃO MANUAL EM TETO, DUAS DEMÃOS. AF_04/2023</t>
  </si>
  <si>
    <t xml:space="preserve"> 6.7.1 </t>
  </si>
  <si>
    <t>PAVIMENTAÇÕES INTERNAS E ENTORNOS</t>
  </si>
  <si>
    <t xml:space="preserve"> 6.7.1.1 </t>
  </si>
  <si>
    <t>CAMADA SEPARADORA PARA EXECUÇÃO DE RADIER, PISO DE CONCRETO OU LAJE SOBRE SOLO, EM LONA PLÁSTICA. AF_09/2021</t>
  </si>
  <si>
    <t xml:space="preserve"> 6.7.1.2 </t>
  </si>
  <si>
    <t>LASTRO DE CONCRETO MAGRO, APLICADO EM PISOS, LAJES SOBRE SOLO OU RADIERS, ESPESSURA DE 3 CM. AF_01/2024</t>
  </si>
  <si>
    <t xml:space="preserve"> 6.7.1.3 </t>
  </si>
  <si>
    <t>CONTRAPISO EM ARGAMASSA TRAÇO 1:4 (CIMENTO E AREIA), PREPARO MECÂNICO COM BETONEIRA 400 L, APLICADO EM ÁREAS SECAS SOBRE LAJE, ADERIDO, ACABAMENTO NÃO REFORÇADO, ESPESSURA 3CM. AF_07/2021</t>
  </si>
  <si>
    <t xml:space="preserve"> 6.7.1.4 </t>
  </si>
  <si>
    <t>REGULARIZAÇÃO DE PISO/BASE EM ARGAMASSA TRAÇO 1:3 (CIMENTI E AREIA). ESPESSURA 3,0 CM PREPARO MECANICO</t>
  </si>
  <si>
    <t xml:space="preserve"> 6.7.1.5 </t>
  </si>
  <si>
    <t>REVESTIMENTO CERÂMICO PARA PISO COM PLACAS TIPO PORCELANATO DE DIMENSÕES 60X60 CM APLICADA EM AMBIENTES DE ÁREA MENOR QUE 5 M². AF_02/2023_PE</t>
  </si>
  <si>
    <t xml:space="preserve"> 6.7.1.6 </t>
  </si>
  <si>
    <t>REVESTIMENTO CERÂMICO PARA PISO COM PLACAS TIPO PORCELANATO DE DIMENSÕES 60X60 CM APLICADA EM AMBIENTES DE ÁREA MAIOR QUE 10 M². AF_02/2023_PE</t>
  </si>
  <si>
    <t xml:space="preserve"> 6.7.1.7 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</si>
  <si>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</si>
  <si>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 xml:space="preserve"> 6.7.1.8 </t>
  </si>
  <si>
    <t>SOLEIRA EM GRANITO, LARGURA 15 CM, ESPESSURA 2,0 CM. AF_09/2020</t>
  </si>
  <si>
    <t xml:space="preserve"> 6.7.1.9 </t>
  </si>
  <si>
    <t>EXECUÇÃO DE PAVIMENTO EM PISO INTERTRAVADO, COM BLOCO PISOGRAMA DE 35 X 15 CM, ESPESSURA 6 CM. AF_10/2022</t>
  </si>
  <si>
    <t xml:space="preserve"> 6.7.1.10 </t>
  </si>
  <si>
    <t>PISO TÁTIL DIRECIONAL / ALERTA - PLACA 25x25cm - VÁRIAS CORES</t>
  </si>
  <si>
    <t xml:space="preserve"> 6.7.1.11 </t>
  </si>
  <si>
    <t>EXECUÇÃO DE PAVIMENTO EM PISO INTERTRAVADO, COM BLOCO RETANGULAR COR NATURAL DE 20 X 10 CM, ESPESSURA 6 CM. AF_10/2022</t>
  </si>
  <si>
    <t xml:space="preserve"> 6.7.1.12 </t>
  </si>
  <si>
    <t>ASSENTAMENTO DE GUIA (MEIO-FIO) EM TRECHO RETO, CONFECCIONADA EM CONCRETO PRÉ-FABRICADO, DIMENSÕES 39X6,5X6,5X19 CM (COMPRIMENTO X BASE INFERIOR X BASE SUPERIOR X ALTURA), PARA DELIMITAÇÃO DE JARDINS, PRAÇAS OU PASSEIOS. AF_01/2024</t>
  </si>
  <si>
    <t xml:space="preserve"> 6.8.1 </t>
  </si>
  <si>
    <t>BARRA DE APOIO RETA, EM ACO INOX POLIDO, COMPRIMENTO 40 CM, FIXADA NA PAREDE - FORNECIMENTO E INSTALAÇÃO.</t>
  </si>
  <si>
    <t xml:space="preserve"> 6.8.2 </t>
  </si>
  <si>
    <t>BARRA DE APOIO RETA, EM ACO INOX POLIDO, COMPRIMENTO 70 CM,  FIXADA NA PAREDE - FORNECIMENTO E INSTALAÇÃO. AF_01/2020</t>
  </si>
  <si>
    <t xml:space="preserve"> 6.8.3 </t>
  </si>
  <si>
    <t>BARRA DE APOIO RETA, EM ACO INOX POLIDO, COMPRIMENTO 80 CM,  FIXADA NA PAREDE - FORNECIMENTO E INSTALAÇÃO. AF_01/2020</t>
  </si>
  <si>
    <t xml:space="preserve"> 6.8.4 </t>
  </si>
  <si>
    <t>PAPELEIRA PLASTICA TIPO DISPENSER PARA PAPEL HIGIENICO ROLÃO - FORNECIMENTO E INSTALAÇÃO</t>
  </si>
  <si>
    <t xml:space="preserve"> 6.8.5 </t>
  </si>
  <si>
    <t>SABONETEIRA PLASTICA TIPO DISPENSER PARA SABONETE LIQUIDO COM RESERVATORIO 800 A 1500 ML, INCLUSO FIXAÇÃO. AF_01/2020</t>
  </si>
  <si>
    <t xml:space="preserve"> 6.8.6 </t>
  </si>
  <si>
    <t>DISPENSER PARA PAPEL TOALHA INTERFOLHADA</t>
  </si>
  <si>
    <t xml:space="preserve"> 6.8.7 </t>
  </si>
  <si>
    <t>LIXEIRA EM AÇO INOX 8L - APENAS FORNECIMENTO</t>
  </si>
  <si>
    <t xml:space="preserve"> 6.8.8 </t>
  </si>
  <si>
    <t>CUBA DE EMBUTIR DE AÇO INOXIDÁVEL MÉDIA, INCLUSO VÁLVULA TIPO AMERICANA EM METAL CROMADO E SIFÃO FLEXÍVEL EM PVC - FORNECIMENTO E INSTALAÇÃO. AF_01/2020</t>
  </si>
  <si>
    <t xml:space="preserve"> 6.8.9 </t>
  </si>
  <si>
    <t>CUBA DE EMBUTIR OVAL EM LOUÇA BRANCA, 35X50CM OU EQUIVALENTE INCLUSIVE FURO, SIFÃO FLEXÍVEL E VÁLVULA. - FORNECIMENTO E INSTALAÇÃO .</t>
  </si>
  <si>
    <t xml:space="preserve"> 6.8.10 </t>
  </si>
  <si>
    <t>LAVATÓRIO LOUÇA DE CANTO SEM COLUNA, INCLUSIVE VÁLVULA EM PLÁSTICO E SIFÃO FLEXÍVEL - FORNECIMENTO E INSTALAÇÃO</t>
  </si>
  <si>
    <t xml:space="preserve"> 6.8.11 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</si>
  <si>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</si>
  <si>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 xml:space="preserve"> 6.8.12 </t>
  </si>
  <si>
    <t>TANQUE DE LOUÇA BRANCA COM COLUNA, 30L OU EQUIVALENTE, INCLUSO SIFÃO FLEXÍVEL EM PVC, VÁLVULA METÁLICA E TORNEIRA DE METAL CROMADO PADRÃO MÉDIO - FORNECIMENTO E INSTALAÇÃO. AF_01/2020</t>
  </si>
  <si>
    <t xml:space="preserve"> 6.8.13 </t>
  </si>
  <si>
    <t>VASO SANITÁRIO SIFONADO COM CAIXA ACOPLADA LOUÇA BRANCA - PADRÃO MÉDIO, INCLUSO ENGATE FLEXÍVEL EM METAL CROMADO, 1/2  X 40CM - FORNECIMENTO E INSTALAÇÃO. AF_01/2020</t>
  </si>
  <si>
    <t xml:space="preserve"> 6.8.14 </t>
  </si>
  <si>
    <t>DUCHA / CHUVEIRO METÁLICO, DE PAREDE, ARTICULAVEL, COM BRAÇO/CANO, SEM DESVIADOR - FORNECIMENTO E INSTALAÇÃO</t>
  </si>
  <si>
    <t xml:space="preserve"> 6.8.15 </t>
  </si>
  <si>
    <t>CHUVEIRO LAVA-OLHOS DE EMERGENCIA COM ACIONAMENTO MANUAL EM ACO INOX 304</t>
  </si>
  <si>
    <t xml:space="preserve"> 6.8.16 </t>
  </si>
  <si>
    <t>DUCHA HIGIENICA COM REGISTRO LINHA ASPEN REF 1984- C35 DECA OU EQUILVALENTE</t>
  </si>
  <si>
    <t xml:space="preserve"> 6.8.17 </t>
  </si>
  <si>
    <t>TORNEIRA CROMADA DE MESA PARA LAVATORIO, TIPO MONOCOMANDO. AF_01/2020</t>
  </si>
  <si>
    <t xml:space="preserve"> 6.8.18 </t>
  </si>
  <si>
    <t>TORNEIRA CLÍNICA COM VOLANTE TIPO ALAVANCA</t>
  </si>
  <si>
    <t xml:space="preserve"> 6.9.1 </t>
  </si>
  <si>
    <t>DISPOSITIVOS E TOMADAS</t>
  </si>
  <si>
    <t xml:space="preserve"> 6.9.1.1 </t>
  </si>
  <si>
    <t>CAIXA OCTOGONAL 4" X 4", PVC, INSTALADA EM LAJE - FORNECIMENTO E INSTALAÇÃO. AF_03/2023</t>
  </si>
  <si>
    <t xml:space="preserve"> 6.9.1.2 </t>
  </si>
  <si>
    <t>TOMADA BAIXA DE EMBUTIR (1 MÓDULO), 2P+T 10 A, INCLUINDO SUPORTE E PLACA - FORNECIMENTO E INSTALAÇÃO. AF_03/2023</t>
  </si>
  <si>
    <t xml:space="preserve"> 6.9.1.3 </t>
  </si>
  <si>
    <t>TOMADA MÉDIA DE EMBUTIR (1 MÓDULO), 2P+T 10 A, INCLUINDO SUPORTE E PLACA - FORNECIMENTO E INSTALAÇÃO. AF_03/2023</t>
  </si>
  <si>
    <t xml:space="preserve"> 6.9.1.4 </t>
  </si>
  <si>
    <t>TOMADA BAIXA DE EMBUTIR (2 MÓDULOS), 2P+T 10 A, INCLUINDO SUPORTE E PLACA - FORNECIMENTO E INSTALAÇÃO. AF_03/2023</t>
  </si>
  <si>
    <t xml:space="preserve"> 6.9.1.5 </t>
  </si>
  <si>
    <t>TOMADA MÉDIA DE EMBUTIR (2 MÓDULOS), 2P+T 10 A, INCLUINDO SUPORTE E PLACA - FORNECIMENTO E INSTALAÇÃO. AF_03/2023</t>
  </si>
  <si>
    <t xml:space="preserve"> 6.9.1.6 </t>
  </si>
  <si>
    <t>FORNECIMENTO E INSTALAÇÃO DE TOMADA SIMPLES 2P+T, 10 A, DE SOBREPOR, INSTALADA EM CONDULETE METÁLICO. (INCLUINDO MÓDULO, PLACA E CONDULETE)</t>
  </si>
  <si>
    <t xml:space="preserve"> 6.9.1.7 </t>
  </si>
  <si>
    <t>FORNECIMENTO E INSTALAÇÃO DE TOMADA SIMPLES 2P+T, 20 A, DE SOBREPOR, INSTALADA EM CONDULETE METÁLICO. (INCLUINDO MÓDULO, PLACA E CONDULETE)</t>
  </si>
  <si>
    <t xml:space="preserve"> 6.9.1.8 </t>
  </si>
  <si>
    <t>FORNECIMENTO E INSTALAÇÃO DE TOMADA DUPLA 2P+T, 10 A, DE SOBREPOR, INSTALADA EM CONDULETE METÁLICO. (INCLUINDO MÓDULO, PLACA E CONDULETE)</t>
  </si>
  <si>
    <t xml:space="preserve"> 6.9.1.9 </t>
  </si>
  <si>
    <t>INTERRUPTOR SIMPLES (1 MÓDULO) COM 1 TOMADA DE EMBUTIR 2P+T 10 A, INCLUINDO SUPORTE E PLACA - FORNECIMENTO E INSTALAÇÃO. AF_03/2023</t>
  </si>
  <si>
    <t xml:space="preserve"> 6.9.1.10 </t>
  </si>
  <si>
    <t>TOMADA SIMPLES DE PISO 2P+T 10A-250V C/  TAMPA TIPO UNHA CAIXA 4"X2" - FORNECIMENTO E INSTALAÇÃO</t>
  </si>
  <si>
    <t xml:space="preserve"> 6.9.1.11 </t>
  </si>
  <si>
    <t>PLACA PARA SAÍDA DE FIO, COMPOSTO POR CONDULETE 4X2, SUPORTE E PLACA COM FURO CENTRAL</t>
  </si>
  <si>
    <t xml:space="preserve"> 6.9.1.12 </t>
  </si>
  <si>
    <t>CAIXA RETANGULAR 4" X 2" MÉDIA (1,30 M DO PISO), PVC, INSTALADA EM PAREDE - FORNECIMENTO E INSTALAÇÃO. AF_03/2023</t>
  </si>
  <si>
    <t xml:space="preserve"> 6.9.1.13 </t>
  </si>
  <si>
    <t>CAIXA RETANGULAR 4" X 2" BAIXA (0,30 M DO PISO), PVC, INSTALADA EM PAREDE - FORNECIMENTO E INSTALAÇÃO. AF_03/2023</t>
  </si>
  <si>
    <t xml:space="preserve"> 6.9.1.14 </t>
  </si>
  <si>
    <t>INTERRUPTOR PARALELO (1 MÓDULO), 10A/250V, INCLUINDO SUPORTE E PLACA - FORNECIMENTO E INSTALAÇÃO. AF_03/2023</t>
  </si>
  <si>
    <t xml:space="preserve"> 6.9.1.15 </t>
  </si>
  <si>
    <t>INTERRUPTOR SIMPLES (1 MÓDULO), 10A/250V, INCLUINDO SUPORTE E PLACA - FORNECIMENTO E INSTALAÇÃO. AF_03/2023</t>
  </si>
  <si>
    <t xml:space="preserve"> 6.9.1.16 </t>
  </si>
  <si>
    <t>FORNECIMENTO E INSTALAÇÃO DE INTERRUPTOR SIMPLES, 1 SEÇÃO, DE SOBREPOR, INSTALADO EM CONDULETE METÁLICO (INCLUINDO MÓDULO, PLACA E CONDULETE)</t>
  </si>
  <si>
    <t xml:space="preserve"> 6.9.1.17 </t>
  </si>
  <si>
    <t>INTERRUPTOR SIMPLES (2 MÓDULOS), 10A/250V, INCLUINDO SUPORTE E PLACA - FORNECIMENTO E INSTALAÇÃO. AF_03/2023</t>
  </si>
  <si>
    <t xml:space="preserve"> 6.9.1.18 </t>
  </si>
  <si>
    <t>FORNECIMENTO E INSTALAÇÃO DE INTERRUPTOR SIMPLES, 2 SEÇÕES, DE SOBREPOR, INSTALADO EM CONDULETE METÁLICO. (INCLUINDO MÓDULO, PLACA E CONDULETE)</t>
  </si>
  <si>
    <t>Un</t>
  </si>
  <si>
    <t xml:space="preserve"> 6.9.1.19 </t>
  </si>
  <si>
    <t>INTERRUPTOR SIMPLES (3 MÓDULOS), 10A/250V, INCLUINDO SUPORTE E PLACA - FORNECIMENTO E INSTALAÇÃO. AF_03/2023</t>
  </si>
  <si>
    <t xml:space="preserve"> 6.9.1.20 </t>
  </si>
  <si>
    <t>PONTO DE FORÇA, COMPOSTO POR CAIXA DE PVC 4X2, SUPORTE E PLACA COM FURO CENTRAL</t>
  </si>
  <si>
    <t xml:space="preserve"> 6.9.2 </t>
  </si>
  <si>
    <t>QUADROS DE DISTRIBUIÇÃO</t>
  </si>
  <si>
    <t xml:space="preserve"> 6.9.2.1 </t>
  </si>
  <si>
    <t>QUADRO DE DISTRIBUIÇÃO DE ENERGIA EM CHAPA DE AÇO GALVANIZADO, DE EMBUTIR, COM BARRAMENTO TRIFÁSICO, PARA 24 DISJUNTORES DIN 100A - FORNECIMENTO E INSTALAÇÃO. AF_10/2020</t>
  </si>
  <si>
    <t xml:space="preserve"> 6.9.2.2 </t>
  </si>
  <si>
    <t>QUADRO DE DISTRIBUIÇÃO DE ENERGIA EM CHAPA DE AÇO GALVANIZADO, DE EMBUTIR, COM BARRAMENTO TRIFÁSICO, PARA 40 DISJUNTORES DIN 100A - FORNECIMENTO E INSTALAÇÃO. AF_10/2020</t>
  </si>
  <si>
    <t xml:space="preserve"> 6.9.3 </t>
  </si>
  <si>
    <t>ELETRODUTOS</t>
  </si>
  <si>
    <t xml:space="preserve"> 6.9.3.1 </t>
  </si>
  <si>
    <t>ELETRODUTO DE FERRO / AÇO  GALVANIZADO 3/4" (20 MM) , INCLUSIVE CONEXOES</t>
  </si>
  <si>
    <t xml:space="preserve"> 6.9.3.2 </t>
  </si>
  <si>
    <t>ELETRODUTO DE FERRO / AÇO  GALVANIZADO 1" INCLUSIVE CONEXOES</t>
  </si>
  <si>
    <t xml:space="preserve"> 6.9.3.3 </t>
  </si>
  <si>
    <t>ELETRODUTO RÍGIDO ROSCÁVEL, PVC, DN 25 MM (3/4"), PARA CIRCUITOS TERMINAIS, INSTALADO EM FORRO - FORNECIMENTO E INSTALAÇÃO. AF_03/2023</t>
  </si>
  <si>
    <t xml:space="preserve"> 6.9.3.4 </t>
  </si>
  <si>
    <t>ELETRODUTO RÍGIDO ROSCÁVEL, PVC, DN 32 MM (1"), PARA CIRCUITOS TERMINAIS, INSTALADO EM FORRO - FORNECIMENTO E INSTALAÇÃO. AF_03/2023</t>
  </si>
  <si>
    <t xml:space="preserve"> 6.9.3.5 </t>
  </si>
  <si>
    <t>CURVA 45 GRAUS PARA ELETRODUTO, PVC, ROSCÁVEL, DN 25 MM (3/4"), PARA CIRCUITOS TERMINAIS, INSTALADA EM FORRO - FORNECIMENTO E INSTALAÇÃO</t>
  </si>
  <si>
    <t xml:space="preserve"> 6.9.3.6 </t>
  </si>
  <si>
    <t>CURVA 90 GRAUS PARA ELETRODUTO, PVC, ROSCÁVEL, DN 25 MM (3/4"), PARA CIRCUITOS TERMINAIS, INSTALADA EM FORRO - FORNECIMENTO E INSTALAÇÃO. AF_03/2023</t>
  </si>
  <si>
    <t xml:space="preserve"> 6.9.3.7 </t>
  </si>
  <si>
    <t>ELETRODUTO FLEXÍVEL CORRUGADO, PVC, DN 25 MM (3/4"), PARA CIRCUITOS TERMINAIS, INSTALADO EM PAREDE - FORNECIMENTO E INSTALAÇÃO. AF_03/2023</t>
  </si>
  <si>
    <t xml:space="preserve"> 6.9.3.8 </t>
  </si>
  <si>
    <t>ELETRODUTO FLEXÍVEL CORRUGADO, PEAD, DN 1", PARA REDE ENTERRADA DE DISTRIBUIÇÃO DE ENERGIA ELÉTRICA - FORNECIMENTO E INSTALAÇÃO.</t>
  </si>
  <si>
    <t xml:space="preserve"> 6.9.3.9 </t>
  </si>
  <si>
    <t>FIXAÇÃO DE ELETRODUTOS, DIÂMETROS MENORES OU IGUAIS A 40 MM, COM ABRAÇADEIRA METÁLICA RÍGIDA TIPO D COM PARAFUSO DE FIXAÇÃO 1 1/4", FIXADA DIRETAMENTE NA LAJE OU PAREDE. AF_09/2023</t>
  </si>
  <si>
    <t xml:space="preserve"> 6.9.3.10 </t>
  </si>
  <si>
    <t>LUVA PARA ELETRODUTO, PVC, ROSCÁVEL, DN 25 MM (3/4"), PARA CIRCUITOS TERMINAIS, INSTALADA EM FORRO - FORNECIMENTO E INSTALAÇÃO. AF_03/2023</t>
  </si>
  <si>
    <t xml:space="preserve"> 6.9.3.11 </t>
  </si>
  <si>
    <t>CONDULETE DE PVC, TIPO X, PARA ELETRODUTO DE PVC SOLDÁVEL DN 25 MM (3/4"), APARENTE - FORNECIMENTO E INSTALAÇÃO. AF_10/2022</t>
  </si>
  <si>
    <t xml:space="preserve"> 6.9.3.12 </t>
  </si>
  <si>
    <t>CONDULETE DE ALUMÍNIO, TIPO X, PARA ELETRODUTO DE AÇO GALVANIZADO DN 20 MM (3/4''), APARENTE - FORNECIMENTO E INSTALAÇÃO. AF_10/2022</t>
  </si>
  <si>
    <t xml:space="preserve"> 6.9.4 </t>
  </si>
  <si>
    <t>ELETROCALHAS</t>
  </si>
  <si>
    <t xml:space="preserve"> 6.9.4.1 </t>
  </si>
  <si>
    <t>FORNECIMENTO E INSTALAÇÃO DE ELETROCALHA LISA OU PERFURADA EM AÇO GALVANIZADO, LARGURA 50MM E ALTURA 50MM, INCLUSIVE EMENDA, FIXAÇÃO, CONEXÕES E ACESSÓRIOS</t>
  </si>
  <si>
    <t xml:space="preserve"> 6.9.4.2 </t>
  </si>
  <si>
    <t>FORNECIMENTO E INSTALAÇÃO DE ELETROCALHA LISA OU PERFURADA EM AÇO GALVANIZADO, LARGURA  100MM E ALTURA 50MM, INCLUSIVE EMENDA, FIXAÇÃO, CONEXÕES E ACESSÓRIOS</t>
  </si>
  <si>
    <t xml:space="preserve"> 6.9.4.3 </t>
  </si>
  <si>
    <t>SUPORTE PARA ELETROCALHA LISA OU PERFURADA EM AÇO GALVANIZADO, LARGURA 400 MM, EM PERFILADO COM COMPRIMENTO DE 45 CM FIXADO EM LAJE, POR METRO DE ELETROCALHA FIXADA. AF_09/2023</t>
  </si>
  <si>
    <t xml:space="preserve"> 6.9.5 </t>
  </si>
  <si>
    <t>PONTOS DE LUZ</t>
  </si>
  <si>
    <t xml:space="preserve"> 6.9.5.1 </t>
  </si>
  <si>
    <t>FORNECIMENTO E INSTALAÇÃO DE LUMINÁRIA LED HERMÉTICA, COM INVÓLUCRO EM POLICARBONATO, DE SOBREPOR, EQUIPADA COM LÂMPADAS LED TUBULAR 31W, 4000 K</t>
  </si>
  <si>
    <t xml:space="preserve"> 6.9.5.2 </t>
  </si>
  <si>
    <t>Luminária Painel Led embutir 40X40 30W</t>
  </si>
  <si>
    <t xml:space="preserve"> 6.9.5.3 </t>
  </si>
  <si>
    <t>LUMINÁRIA PAINEL LED EMBUTIR 60X60, 4000K, 48W</t>
  </si>
  <si>
    <t xml:space="preserve"> 6.9.5.4 </t>
  </si>
  <si>
    <t>Luminária tipo espeto para jardim com lâmpada led 3w</t>
  </si>
  <si>
    <t xml:space="preserve"> 6.9.5.5 </t>
  </si>
  <si>
    <t>REFLETOR LED RETANGULAR BIVOLT, LUZ BRANCA, 100 W - FORNECIMENTO E INSTALAÇÃO</t>
  </si>
  <si>
    <t xml:space="preserve"> 6.9.6 </t>
  </si>
  <si>
    <t>DISJUNTORES</t>
  </si>
  <si>
    <t xml:space="preserve"> 6.9.6.1 </t>
  </si>
  <si>
    <t>DISJUNTOR MONOPOLAR TIPO DIN, CORRENTE NOMINAL DE 10A - FORNECIMENTO E INSTALAÇÃO. AF_10/2020</t>
  </si>
  <si>
    <t xml:space="preserve"> 6.9.6.2 </t>
  </si>
  <si>
    <t>DISJUNTOR MONOPOLAR TIPO DIN, CORRENTE NOMINAL DE 16A - FORNECIMENTO E INSTALAÇÃO. AF_10/2020</t>
  </si>
  <si>
    <t xml:space="preserve"> 6.9.6.3 </t>
  </si>
  <si>
    <t>DISJUNTOR MONOPOLAR TIPO DIN, CORRENTE NOMINAL DE 20A - FORNECIMENTO E INSTALAÇÃO. AF_10/2020</t>
  </si>
  <si>
    <t xml:space="preserve"> 6.9.6.4 </t>
  </si>
  <si>
    <t>DISJUNTOR MONOPOLAR TIPO DIN, CORRENTE NOMINAL DE 25A - FORNECIMENTO E INSTALAÇÃO. AF_10/2020</t>
  </si>
  <si>
    <t xml:space="preserve"> 6.9.6.5 </t>
  </si>
  <si>
    <t>DISJUNTOR MONOPOLAR TIPO DIN, CORRENTE NOMINAL DE 32A - FORNECIMENTO E INSTALAÇÃO. AF_10/2020</t>
  </si>
  <si>
    <t xml:space="preserve"> 6.9.6.6 </t>
  </si>
  <si>
    <t>DISJUNTOR TRIPOLAR TIPO DIN, CORRENTE NOMINAL DE 10A - FORNECIMENTO E INSTALAÇÃO. AF_10/2020</t>
  </si>
  <si>
    <t xml:space="preserve"> 6.9.6.7 </t>
  </si>
  <si>
    <t>DISJUNTOR TRIPOLAR TIPO DIN, CORRENTE NOMINAL DE 16A - FORNECIMENTO E INSTALAÇÃO. AF_10/2020</t>
  </si>
  <si>
    <t xml:space="preserve"> 6.9.6.8 </t>
  </si>
  <si>
    <t>DISJUNTOR TRIPOLAR TIPO DIN, CORRENTE NOMINAL DE 20A - FORNECIMENTO E INSTALAÇÃO. AF_10/2020</t>
  </si>
  <si>
    <t xml:space="preserve"> 6.9.6.9 </t>
  </si>
  <si>
    <t>DISJUNTOR TRIPOLAR TIPO DIN, CORRENTE NOMINAL DE 25A - FORNECIMENTO E INSTALAÇÃO. AF_10/2020</t>
  </si>
  <si>
    <t xml:space="preserve"> 6.9.6.10 </t>
  </si>
  <si>
    <t>DISJUNTOR TRIPOLAR TIPO DIN, CORRENTE NOMINAL DE 32A - FORNECIMENTO E INSTALAÇÃO. AF_10/2020</t>
  </si>
  <si>
    <t xml:space="preserve"> 6.9.6.11 </t>
  </si>
  <si>
    <t>DISJUNTOR TRIPOLAR TIPO DIN, CORRENTE NOMINAL DE 40A - FORNECIMENTO E INSTALAÇÃO. AF_10/2020</t>
  </si>
  <si>
    <t xml:space="preserve"> 6.9.6.12 </t>
  </si>
  <si>
    <t>DISJUNTOR TRIPOLAR TIPO DIN, CORRENTE NOMINAL DE 50A - FORNECIMENTO E INSTALAÇÃO. AF_10/2020</t>
  </si>
  <si>
    <t xml:space="preserve"> 6.9.6.13 </t>
  </si>
  <si>
    <t>FORNECIMENTO E INSTALAÇÃO DE DISJUNTOR TERMOMAGNÉTICO TRIPOLAR 80A, 380V</t>
  </si>
  <si>
    <t xml:space="preserve"> 6.9.6.14 </t>
  </si>
  <si>
    <t>DISJUNTOR TERMOMAGNÉTICO TRIPOLAR , CORRENTE NOMINAL DE 100A - FORNECIMENTO E INSTALAÇÃO.</t>
  </si>
  <si>
    <t xml:space="preserve"> 6.9.6.15 </t>
  </si>
  <si>
    <t>DISPOSITIVO DE PROTEÇÃO CONTRA SURTO DPS 40KA - 275V</t>
  </si>
  <si>
    <t xml:space="preserve"> 6.9.6.16 </t>
  </si>
  <si>
    <t>INTERRUPTOR DIFERENCIAL RESIDUAL (DR) - BIPOLAR 25 A</t>
  </si>
  <si>
    <t xml:space="preserve"> 6.9.6.17 </t>
  </si>
  <si>
    <t>INTERRUPTOR DIFERENCIAL RESIDUAL (DR) - BIPOLAR 40 A</t>
  </si>
  <si>
    <t xml:space="preserve"> 6.9.6.18 </t>
  </si>
  <si>
    <t>INTERRUPTOR DIFERENCIAL RESIDUAL (DR) - TETRAPOLAR 25 A</t>
  </si>
  <si>
    <t xml:space="preserve"> 6.9.6.19 </t>
  </si>
  <si>
    <t>INTERRUPTOR DIFERENCIAL RESIDUAL (DR) - TETRAPOLAR 40 A</t>
  </si>
  <si>
    <t xml:space="preserve"> 6.9.7 </t>
  </si>
  <si>
    <t>CABOS</t>
  </si>
  <si>
    <t xml:space="preserve"> 6.9.7.1 </t>
  </si>
  <si>
    <t>CABO DE COBRE FLEXÍVEL ISOLADO, 1,5 MM², ANTI-CHAMA 450/750 V, PARA CIRCUITOS TERMINAIS - FORNECIMENTO E INSTALAÇÃO. AF_03/2023</t>
  </si>
  <si>
    <t xml:space="preserve"> 6.9.7.2 </t>
  </si>
  <si>
    <t>CABO DE COBRE FLEXÍVEL ISOLADO, 2,5 MM², ANTI-CHAMA 450/750 V, PARA CIRCUITOS TERMINAIS - FORNECIMENTO E INSTALAÇÃO. AF_03/2023</t>
  </si>
  <si>
    <t xml:space="preserve"> 6.9.7.3 </t>
  </si>
  <si>
    <t>CABO DE COBRE FLEXÍVEL ISOLADO, 4 MM², ANTI-CHAMA 450/750 V, PARA CIRCUITOS TERMINAIS - FORNECIMENTO E INSTALAÇÃO. AF_03/2023</t>
  </si>
  <si>
    <t xml:space="preserve"> 6.9.7.4 </t>
  </si>
  <si>
    <t>CABO DE COBRE FLEXÍVEL ISOLADO, 6 MM², ANTI-CHAMA 450/750 V, PARA CIRCUITOS TERMINAIS - FORNECIMENTO E INSTALAÇÃO. AF_03/2023</t>
  </si>
  <si>
    <t xml:space="preserve"> 6.9.7.5 </t>
  </si>
  <si>
    <t>CABO DE COBRE FLEXÍVEL ISOLADO, 6 MM², ANTI-CHAMA 0,6/1,0 KV, PARA CIRCUITOS TERMINAIS - FORNECIMENTO E INSTALAÇÃO. AF_03/2023</t>
  </si>
  <si>
    <t xml:space="preserve"> 6.9.7.6 </t>
  </si>
  <si>
    <t>CABO DE COBRE FLEXÍVEL ISOLADO, 10 MM², ANTI-CHAMA 0,6/1,0 KV, PARA DISTRIBUIÇÃO - FORNECIMENTO E INSTALAÇÃO. AF_10/2020</t>
  </si>
  <si>
    <t xml:space="preserve"> 6.10.1 </t>
  </si>
  <si>
    <t>ÁGUA FRIA</t>
  </si>
  <si>
    <t xml:space="preserve"> 6.10.1.1 </t>
  </si>
  <si>
    <t>TUBO PVC SOLDAVEL AGUA FRIA DN 25MM, INCLUSIVE CONEXOES - FORNECIMENTO E INSTALACAO</t>
  </si>
  <si>
    <t xml:space="preserve"> 6.10.1.2 </t>
  </si>
  <si>
    <t>TUBO PVC SOLDAVEL AGUA FRIA DN 32MM, INCLUSIVE CONEXOES - FORNECIMENTO E INSTALACAO</t>
  </si>
  <si>
    <t xml:space="preserve"> 6.10.1.3 </t>
  </si>
  <si>
    <t>TUBO PVC SOLDAVEL AGUA FRIA DN 40MM, INCLUSIVE CONEXOES- FORNECIMENTO E INSTALACAO</t>
  </si>
  <si>
    <t xml:space="preserve"> 6.10.1.4 </t>
  </si>
  <si>
    <t>TUBO PVC SOLDAVEL AGUA FRIA DN 60MM, INCLUSIVE CONEXOES - FORNECIMENTO E INSTALACAO</t>
  </si>
  <si>
    <t xml:space="preserve"> 6.10.1.5 </t>
  </si>
  <si>
    <t>TUBO PVC SOLDAVEL AGUA FRIA DN 75MM, INCLUSIVE CONEXOES - FORNECIMENTO E INSTALACAO</t>
  </si>
  <si>
    <t xml:space="preserve"> 6.10.1.6 </t>
  </si>
  <si>
    <t>REGISTRO DE ESFERA, PVC, SOLDÁVEL, COM VOLANTE, DN  32 MM - FORNECIMENTO E INSTALAÇÃO. AF_08/2021</t>
  </si>
  <si>
    <t xml:space="preserve"> 6.10.1.7 </t>
  </si>
  <si>
    <t>REGISTRO DE PRESSÃO BRUTO, LATÃO, ROSCÁVEL, 3/4", COM ACABAMENTO E CANOPLA CROMADOS - FORNECIMENTO E INSTALAÇÃO. AF_08/2021</t>
  </si>
  <si>
    <t xml:space="preserve"> 6.10.1.8 </t>
  </si>
  <si>
    <t>REGISTRO DE GAVETA BRUTO, LATÃO, ROSCÁVEL, 3/4", COM ACABAMENTO E CANOPLA CROMADOS - FORNECIMENTO E INSTALAÇÃO. AF_08/2021</t>
  </si>
  <si>
    <t xml:space="preserve"> 6.10.1.9 </t>
  </si>
  <si>
    <t>REGISTRO DE GAVETA BRUTO, LATÃO, ROSCÁVEL, 1", COM ACABAMENTO E CANOPLA CROMADOS - FORNECIMENTO E INSTALAÇÃO. AF_08/2021</t>
  </si>
  <si>
    <t xml:space="preserve"> 6.10.1.10 </t>
  </si>
  <si>
    <t>REGISTRO DE GAVETA BRUTO, LATÃO, ROSCÁVEL, 1" - FORNECIMENTO E INSTALAÇÃO. AF_08/2021</t>
  </si>
  <si>
    <t xml:space="preserve"> 6.10.1.11 </t>
  </si>
  <si>
    <t>REGISTRO DE GAVETA BRUTO, LATÃO, ROSCÁVEL, 2 1/2" - FORNECIMENTO E INSTALAÇÃO. AF_08/2021</t>
  </si>
  <si>
    <t xml:space="preserve"> 6.10.1.12 </t>
  </si>
  <si>
    <t>CHAVE DE BOIA AUTOMÁTICA SUPERIOR/INFERIOR 15A/250V - FORNECIMENTO E INSTALAÇÃO. AF_12/2020</t>
  </si>
  <si>
    <t xml:space="preserve"> 6.10.2 </t>
  </si>
  <si>
    <t>ESGOTO</t>
  </si>
  <si>
    <t xml:space="preserve"> 6.10.2.1 </t>
  </si>
  <si>
    <t>TUBO PVC, SERIE R, ESGOTO PREDIAL, DN 40 MM, INCLUSIVE CONEXÕES - FORNECIMENTO E INSTALAÇÃO</t>
  </si>
  <si>
    <t xml:space="preserve"> 6.10.2.2 </t>
  </si>
  <si>
    <t>TUBO PVC, SERIE R, ESGOTO PREDIAL, DN 50 MM, INCLUSIVE CONEXÕES - FORNECIMENTO E INSTALAÇÃO</t>
  </si>
  <si>
    <t xml:space="preserve"> 6.10.2.3 </t>
  </si>
  <si>
    <t>TUBO PVC, SERIE R, ESGOTO PREDIAL, DN 75 MM, INCLUSIVE CONEXÕES, FORNECIDO E INSTALADO</t>
  </si>
  <si>
    <t xml:space="preserve"> 6.10.2.4 </t>
  </si>
  <si>
    <t>TUBO PVC, SERIE R, ESGOTO PREDIAL, DN 100 MM, INCLUSIVE CONEXÕES, FORNECIDO E INSTALADO.</t>
  </si>
  <si>
    <t xml:space="preserve"> 6.10.2.5 </t>
  </si>
  <si>
    <t>TUBO PVC ESGOTO PREDIAL DN 50MM, INCLUSIVE CONEXOES - FORNECIMENTO E INSTALACAO</t>
  </si>
  <si>
    <t xml:space="preserve"> 6.10.2.6 </t>
  </si>
  <si>
    <t>RALO SECO, PVC, DN 100 X 40 MM, JUNTA SOLDÁVEL, FORNECIDO E INSTALADO EM RAMAL DE DESCARGA OU EM RAMAL DE ESGOTO SANITÁRIO. AF_08/2022</t>
  </si>
  <si>
    <t xml:space="preserve"> 6.10.2.7 </t>
  </si>
  <si>
    <t>TERMINAL DE VENTILAÇÃO, PVC, SÉRIE NORMAL, ESGOTO PREDIAL, DN 50 MM, JUNTA SOLDÁVEL, FORNECIDO E INSTALADO EM PRUMADA DE ESGOTO SANITÁRIO OU VENTILAÇÃO. AF_08/2022</t>
  </si>
  <si>
    <t xml:space="preserve"> 6.10.2.8 </t>
  </si>
  <si>
    <t>CAIXA SIFONADA, PVC, DN 100 X 100 X 50 MM, JUNTA ELÁSTICA, FORNECIDA E INSTALADA EM RAMAL DE DESCARGA OU EM RAMAL DE ESGOTO SANITÁRIO. AF_08/2022</t>
  </si>
  <si>
    <t xml:space="preserve"> 6.10.3 </t>
  </si>
  <si>
    <t>ÁGUA PLUVIAL</t>
  </si>
  <si>
    <t xml:space="preserve"> 6.10.3.1 </t>
  </si>
  <si>
    <t>TUBO PVC, SÉRIE R, ÁGUA PLUVIAL, DN 100 MM, FORNECIDO E INSTALADO EM CONDUTORES VERTICAIS DE ÁGUAS PLUVIAIS. AF_06/2022</t>
  </si>
  <si>
    <t xml:space="preserve"> 6.10.3.2 </t>
  </si>
  <si>
    <t>TUBO PVC, SÉRIE R, ÁGUA PLUVIAL, DN 100 MM, FORNECIDO E INSTALADO EM RAMAL DE ENCAMINHAMENTO. AF_06/2022</t>
  </si>
  <si>
    <t xml:space="preserve"> 6.10.3.3 </t>
  </si>
  <si>
    <t>TUBO PVC, SÉRIE R, ÁGUA PLUVIAL, DN 150 MM, FORNECIDO E INSTALADO EM RAMAL DE ENCAMINHAMENTO. AF_06/2022</t>
  </si>
  <si>
    <t xml:space="preserve"> 6.10.3.4 </t>
  </si>
  <si>
    <t>CURVA 87 GRAUS E 30 MINUTOS, PVC, SERIE R, ÁGUA PLUVIAL, DN 100 MM, JUNTA ELÁSTICA, FORNECIDO E INSTALADO EM CONDUTORES VERTICAIS DE ÁGUAS PLUVIAIS. AF_06/2022</t>
  </si>
  <si>
    <t xml:space="preserve"> 6.10.3.5 </t>
  </si>
  <si>
    <t>JOELHO 45 GRAUS, PVC, SERIE R, ÁGUA PLUVIAL, DN 100 MM, JUNTA ELÁSTICA, FORNECIDO E INSTALADO EM RAMAL DE ENCAMINHAMENTO. AF_06/2022</t>
  </si>
  <si>
    <t xml:space="preserve"> 6.10.3.6 </t>
  </si>
  <si>
    <t>JOELHO 90 GRAUS, PVC, SERIE R, ÁGUA PLUVIAL, DN 100 MM, JUNTA ELÁSTICA, FORNECIDO E INSTALADO EM RAMAL DE ENCAMINHAMENTO. AF_06/2022</t>
  </si>
  <si>
    <t xml:space="preserve"> 6.10.3.7 </t>
  </si>
  <si>
    <t>JUNÇÃO SIMPLES, PVC, SERIE R, ÁGUA PLUVIAL, DN 100 X 100 MM, JUNTA ELÁSTICA, FORNECIDO E INSTALADO EM CONDUTORES VERTICAIS DE ÁGUAS PLUVIAIS. AF_06/2022</t>
  </si>
  <si>
    <t xml:space="preserve"> 6.10.3.8 </t>
  </si>
  <si>
    <t>LUVA SIMPLES, PVC, SERIE R, ÁGUA PLUVIAL, DN 100 MM, JUNTA ELÁSTICA, FORNECIDO E INSTALADO EM CONDUTORES VERTICAIS DE ÁGUAS PLUVIAIS. AF_06/2022</t>
  </si>
  <si>
    <t xml:space="preserve"> 6.10.3.9 </t>
  </si>
  <si>
    <t>REDUÇÃO EXCÊNTRICA, PVC, SERIE R, ÁGUA PLUVIAL, DN 150 X 100 MM, JUNTA ELÁSTICA, FORNECIDO E INSTALADO EM RAMAL DE ENCAMINHAMENTO. AF_06/2022</t>
  </si>
  <si>
    <t xml:space="preserve"> 6.10.3.10 </t>
  </si>
  <si>
    <t>RALO HEMISFÉRICO EM Fº Fº, TIPO ABACAXI Ø 150MM</t>
  </si>
  <si>
    <t xml:space="preserve"> 6.11.1 </t>
  </si>
  <si>
    <t>EXTINTOR DE INCÊNDIO PORTÁTIL COM CARGA DE PQS DE 4 KG, CLASSE BC - FORNECIMENTO E INSTALAÇÃO. AF_10/2020_PE</t>
  </si>
  <si>
    <t xml:space="preserve"> 6.11.2 </t>
  </si>
  <si>
    <t>EXTINTOR DE INCÊNDIO PORTÁTIL COM CARGA DE PQS DE 6 KG, CLASSE BC - FORNECIMENTO E INSTALAÇÃO. AF_10/2020_PE</t>
  </si>
  <si>
    <t xml:space="preserve"> 6.11.3 </t>
  </si>
  <si>
    <t>LUMINÁRIA DE EMERGÊNCIA, COM 30 LÂMPADAS LED DE 2 W, SEM REATOR - FORNECIMENTO E INSTALAÇÃO. AF_09/2024</t>
  </si>
  <si>
    <t xml:space="preserve"> 6.11.4 </t>
  </si>
  <si>
    <t>PLACA FOTOLUMINESCENTE DE SINALIZAÇÃO DE SAÍDA (15X30CM) - FORNECIMENTO E INSTALAÇÃO</t>
  </si>
  <si>
    <t xml:space="preserve"> 6.11.5 </t>
  </si>
  <si>
    <t>PLACA FOTOLUMINESCENTE 20x20CM DE SINALIZAÇÃO DOS EQUIPAMENTOS DE INCÊNDIO COMO SIRENE, ACIONADOR MANUAL, EXTINTOR, ENTRE OUTROS - FORNECIMENTO E INSTALAÇÃO.</t>
  </si>
  <si>
    <t xml:space="preserve"> 6.11.6 </t>
  </si>
  <si>
    <t>PINTURA DE SÍMBOLOS E TEXTOS COM TINTA ACRÍLICA, DEMARCAÇÃO COM FITA ADESIVA E APLICAÇÃO COM ROLO. AF_05/2021</t>
  </si>
  <si>
    <t xml:space="preserve"> 6.12.1 </t>
  </si>
  <si>
    <t>SISTEMA DE CLIMATIZAÇÃO DIRETA</t>
  </si>
  <si>
    <t xml:space="preserve"> 6.12.1.1 </t>
  </si>
  <si>
    <t>AR CONDICIONADO SPLIT INVERTER, HI-WALL (PAREDE), 9000 BTU/H, CICLO FRIO - FORNECIMENTO E INSTALAÇÃO. AF_11/2021_PE</t>
  </si>
  <si>
    <t xml:space="preserve"> 6.12.1.2 </t>
  </si>
  <si>
    <t>AR CONDICIONADO SPLIT INVERTER, HI-WALL (PAREDE), 18000 BTU/H, CICLO FRIO - FORNECIMENTO E INSTALAÇÃO. AF_11/2021_PE</t>
  </si>
  <si>
    <t xml:space="preserve"> 6.12.1.3 </t>
  </si>
  <si>
    <t>AR CONDICIONADO SPLIT INVERTER, HI-WALL (PAREDE), 12000 BTU/H, CICLO FRIO - FORNECIMENTO E INSTALAÇÃO. AF_11/2021_PE</t>
  </si>
  <si>
    <t xml:space="preserve"> 6.12.1.4 </t>
  </si>
  <si>
    <t>AR CONDICIONADO SPLIT INVERTER, HI-WALL (PAREDE), 24000 BTU/H, CICLO FRIO - FORNECIMENTO E INSTALAÇÃO. AF_11/2021_PE</t>
  </si>
  <si>
    <t xml:space="preserve"> 6.12.1.5 </t>
  </si>
  <si>
    <t>AR CONDICIONADO SPLIT ON/OFF, PISO TETO, 60.000 BTU/H, CICLO FRIO - FORNECIMENTO E INSTALAÇÃO. AF_11/2021_PE</t>
  </si>
  <si>
    <t xml:space="preserve"> 6.12.1.6 </t>
  </si>
  <si>
    <t>TUBO EM COBRE FLEXÍVEL, DN 1/2", COM ISOLAMENTO, INSTALADO EM RAMAL DE ALIMENTAÇÃO DE AR CONDICIONADO COM CONDENSADORA CENTRAL - FORNECIMENTO E INSTALAÇÃO. AF_12/2015</t>
  </si>
  <si>
    <t xml:space="preserve"> 6.12.1.7 </t>
  </si>
  <si>
    <t>TUBO EM COBRE FLEXÍVEL, DN 1/4", COM ISOLAMENTO, INSTALADO EM RAMAL DE ALIMENTAÇÃO DE AR CONDICIONADO COM CONDENSADORA CENTRAL - FORNECIMENTO E INSTALAÇÃO. AF_12/2015</t>
  </si>
  <si>
    <t xml:space="preserve"> 6.12.1.8 </t>
  </si>
  <si>
    <t>TUBO EM COBRE RIGIDO, DN 3/4", COM ISOLAMENTO, INSTALADO EM RAMAL DE ALIMENTAÇÃO DE AR CONDICIONADO - FORNECIMENTO E INSTALAÇÃO.</t>
  </si>
  <si>
    <t xml:space="preserve"> 6.12.1.9 </t>
  </si>
  <si>
    <t>TUBO EM COBRE FLEXÍVEL, DN 3/8", COM ISOLAMENTO, INSTALADO EM RAMAL DE ALIMENTAÇÃO DE AR CONDICIONADO COM CONDENSADORA CENTRAL - FORNECIMENTO E INSTALAÇÃO. AF_12/2015</t>
  </si>
  <si>
    <t xml:space="preserve"> 6.12.1.10 </t>
  </si>
  <si>
    <t>TUBO EM COBRE FLEXÍVEL, DN 5/8", COM ISOLAMENTO, INSTALADO EM RAMAL DE ALIMENTAÇÃO DE AR CONDICIONADO COM CONDENSADORA CENTRAL   FORNECIMENTO E INSTALAÇÃO</t>
  </si>
  <si>
    <t xml:space="preserve"> 6.12.2 </t>
  </si>
  <si>
    <t>SISTEMA VRV</t>
  </si>
  <si>
    <t xml:space="preserve"> 6.12.2.1 </t>
  </si>
  <si>
    <t>BOMBA DE CALOR - CONDENSADOR PARA SISTEMA VRF DE AR CONDICIONADO 8HP  - APENAS FORNECIMENTO</t>
  </si>
  <si>
    <t xml:space="preserve"> 6.12.2.2 </t>
  </si>
  <si>
    <t>BOMBA DE CALOR - CONDENSADOR PARA SISTEMA VRF DE AR CONDICIONADO 18HP  - APENAS FORNECIMENTO</t>
  </si>
  <si>
    <t xml:space="preserve"> 6.12.2.3 </t>
  </si>
  <si>
    <t>BOMBA DE CALOR - CONDENSADOR PARA SISTEMA VRF DE AR CONDICIONADO - SEM FORNECIMENTO, APENAS INSTALAÇÃO</t>
  </si>
  <si>
    <t xml:space="preserve"> 6.12.2.4 </t>
  </si>
  <si>
    <t>DAMPER PARA MÓDULO EVAPORADORA DUTADO 18HP</t>
  </si>
  <si>
    <t xml:space="preserve"> 6.12.2.5 </t>
  </si>
  <si>
    <t>TUBO EM COBRE RIGIDO, DN 1.1/8", COM ISOLAMENTO, INSTALADO EM RAMAL DE ALIMENTAÇÃO DE AR CONDICIONADO - FORNECIMENTO E INSTALAÇÃO.</t>
  </si>
  <si>
    <t xml:space="preserve"> 6.12.2.6 </t>
  </si>
  <si>
    <t>EVAPORADORA VRF, TIPO DUTO, COM FILTRO G4 + F8 - 12.300 BTUS (3100KCAL/H) - FORNECIMENTO E INSTALAÇÃO</t>
  </si>
  <si>
    <t xml:space="preserve"> 6.12.2.7 </t>
  </si>
  <si>
    <t>EVAPORADORA VRF, TIPO DUTO, COM FILTRO G4 + F8 - 38.200 BTUS (9600 KCAL/H) - FORNECIMENTO E INSTALAÇÃO</t>
  </si>
  <si>
    <t xml:space="preserve"> 6.12.2.8 </t>
  </si>
  <si>
    <t>CONTROLE REMOTO COM FIO PARA EVAPORADORA DO SISTEMA VRF - APENAS FORNECIMENTO</t>
  </si>
  <si>
    <t xml:space="preserve"> 6.12.2.9 </t>
  </si>
  <si>
    <t>REFNET PARA SISTEMA VRF, BITOLAS - 1/2 - 1/4 - 1/4 - FORNECIMENTO E INSTALAÇÃO.</t>
  </si>
  <si>
    <t xml:space="preserve"> 6.12.3 </t>
  </si>
  <si>
    <t xml:space="preserve"> 6.12.3.1 </t>
  </si>
  <si>
    <t xml:space="preserve"> 6.12.3.2 </t>
  </si>
  <si>
    <t xml:space="preserve"> 6.12.3.3 </t>
  </si>
  <si>
    <t xml:space="preserve"> 6.12.3.4 </t>
  </si>
  <si>
    <t xml:space="preserve"> 6.12.3.5 </t>
  </si>
  <si>
    <t xml:space="preserve"> 6.12.3.6 </t>
  </si>
  <si>
    <t>TUBO EM COBRE RÍGIDO, DN 7/8" , CLASSE E, COM ISOLAMENTO, INSTALADO EM RAMAL DE AR CONDICIONADO - FORNECIMENTO E INSTALAÇÃO</t>
  </si>
  <si>
    <t xml:space="preserve"> 6.12.4 </t>
  </si>
  <si>
    <t>EQUIPAMENTOS DE VENTILAÇÃO</t>
  </si>
  <si>
    <t xml:space="preserve"> 6.12.4.1 </t>
  </si>
  <si>
    <t>GRELHA DE EXAUSTÃO / RETORNO EM ALUMINIO ANODIZADO COM MOLDURA DE MONTAGEM 225X125 - FORNECIMENTO E INSTALAÇÃO</t>
  </si>
  <si>
    <t xml:space="preserve"> 6.12.4.2 </t>
  </si>
  <si>
    <t>GRELHA DE EXAUSTÃO / RETORNO EM ALUMINIO ANODIZADO COM MOLDURA DE MONTAGEM 225X165 - FORNECIMENTO E INSTALAÇÃO</t>
  </si>
  <si>
    <t xml:space="preserve"> 6.12.4.3 </t>
  </si>
  <si>
    <t>GRELHA DE EXAUSTÃO/RETORNO EM ALUMINIO ANODIZADO COM MOLDURA DE MONTAGEM 325X125 - FORNECIMENTO E INSTALAÇÃO</t>
  </si>
  <si>
    <t xml:space="preserve"> 6.12.4.4 </t>
  </si>
  <si>
    <t>GRELHA DE EXAUSTÃO/RETORNO EM ALUMINIO ANODIZADO COM MOLDURA DE MONTAGEM 425X165 - FORNECIMENTO E INSTALAÇÃO</t>
  </si>
  <si>
    <t xml:space="preserve"> 6.12.4.5 </t>
  </si>
  <si>
    <t>GRELHA DE EXAUSTÃO/RETORNO EM ALUMINIO ANODIZADO COM MOLDURA DE MONTAGEM 425X225 - FORNECIMENTO E INSTALAÇÃO</t>
  </si>
  <si>
    <t xml:space="preserve"> 6.12.4.6 </t>
  </si>
  <si>
    <t>GRELHA DE EXAUSTÃO/RETORNO EM ALUMINIO ANODIZADO COM MOLDURA DE MONTAGEM 625X325 - FORNECIMENTO E INSTALAÇÃO</t>
  </si>
  <si>
    <t xml:space="preserve"> 6.12.4.7 </t>
  </si>
  <si>
    <t>GRELHA DE EXAUSTÃO/RETORNO EM ALUMINIO ANODIZADO COM MOLDURA DE MONTAGEM 825X225 - FORNECIMENTO E INSTALAÇÃO</t>
  </si>
  <si>
    <t xml:space="preserve"> 6.12.4.8 </t>
  </si>
  <si>
    <t>GRELHA DE EXAUSTÃO/RETORNO EM ALUMINIO ANODIZADO COM MOLDURA DE MONTAGEM 825X325 - FORNECIMENTO E INSTALAÇÃO</t>
  </si>
  <si>
    <t xml:space="preserve"> 6.12.4.9 </t>
  </si>
  <si>
    <t>GRELHA DE EXAUSTÃO/RETORNO EM ALUMINIO ANODIZADO COM MOLDURA DE MONTAGEM 1225X325 - FORNECIMENTO E INSTALAÇÃO</t>
  </si>
  <si>
    <t xml:space="preserve"> 6.12.4.10 </t>
  </si>
  <si>
    <t>DIFUSOR LINEAR HOSPITALAR PARA FLUXO LAMINAR - DIMENSÕES (3600X2300) - VAZÕES INDICADA NO PROJETO - FORNECIMENTO E INSTALAÇÃO</t>
  </si>
  <si>
    <t xml:space="preserve"> 6.12.4.11 </t>
  </si>
  <si>
    <t>DIFUSOR 4 VIAS 304X304 EM ALUMINIO ANODIZADO - FORNECIMENTO E INSTALAÇÃO</t>
  </si>
  <si>
    <t xml:space="preserve"> 6.12.4.12 </t>
  </si>
  <si>
    <t>DIFUSOR DE AR COM REGULADOR PARA DUTO 150MM</t>
  </si>
  <si>
    <t xml:space="preserve"> 6.12.4.13 </t>
  </si>
  <si>
    <t>FORNECIMENTO E INSTALAÇÃO DE EQUIPAMENTO EXAUSTOR DE AR, VAZÃO 552m³/h. INCLUSIVE SUPORTE E FIXAÇÃO.</t>
  </si>
  <si>
    <t xml:space="preserve"> 6.12.4.14 </t>
  </si>
  <si>
    <t>CAIXA DE FILTRO DE AR G4+M5 150mm</t>
  </si>
  <si>
    <t xml:space="preserve"> 6.12.4.15 </t>
  </si>
  <si>
    <t>FORNECIMENTO E INSTALAÇÃO DE EQUIPAMENTO EXAUSTOR DE AR, VAZÃO 340m³/h. INCLUSIVE SUPORTE E FIXAÇÃO.</t>
  </si>
  <si>
    <t xml:space="preserve"> 6.12.4.16 </t>
  </si>
  <si>
    <t>RENOVADOR DE AR EM PLÁSTICO PARA DUTO 100MM COM FILTRO G4 VAZÃO 93 M³/H</t>
  </si>
  <si>
    <t xml:space="preserve"> 6.12.4.17 </t>
  </si>
  <si>
    <t>EXAUSTOR CENTRIFUGO, ROTOR LIMIT LOAD, VAZÃO ATÉ 4800 M³/H - FORNECIMENTO E INSTALAÇÃO</t>
  </si>
  <si>
    <t xml:space="preserve"> 6.12.4.18 </t>
  </si>
  <si>
    <t>EXAUSTOR CENTRIFUGO, ROTOR LIMIT LOAD, VAZÃO ATÉ 2160 M³/H - FORNECIMENTO E INSTALAÇÃO</t>
  </si>
  <si>
    <t xml:space="preserve"> 6.12.5 </t>
  </si>
  <si>
    <t>DUTOS SISTEMA DE INSUFLAMENTO E RETORNO</t>
  </si>
  <si>
    <t xml:space="preserve"> 6.12.5.1 </t>
  </si>
  <si>
    <t>DUTO EM CHAPA DE AÇO GALVANIZADO Nº 26. PARA AR CONDICIONADO - FORNECIMENTO, MONTAGEM E INSTALAÇÃO</t>
  </si>
  <si>
    <t xml:space="preserve"> 6.12.5.2 </t>
  </si>
  <si>
    <t>DUTO EM CHAPA DE AÇO GALVANIZADO Nº 24. PARA AR CONDICIONADO - FORNECIMENTO, MONTAGEM E INSTALAÇÃO</t>
  </si>
  <si>
    <t xml:space="preserve"> 6.12.5.3 </t>
  </si>
  <si>
    <t>DUTO EM CHAPA DE AÇO GALVANIZADO Nº 20. PARA AR CONDICIONADO - FORNECIMENTO, MONTAGEM E INSTALAÇÃO</t>
  </si>
  <si>
    <t xml:space="preserve"> 6.12.5.4 </t>
  </si>
  <si>
    <t>MANTA EM LA DE VIDRO PARA ISOLAMENTO 25MM - FORNECIMENTO E INSTALAÇÃO</t>
  </si>
  <si>
    <t xml:space="preserve"> 6.12.5.5 </t>
  </si>
  <si>
    <t>SUPORTE EM CANTONEIRA DE AÇO GALVANIZADO 2 X 1/4" PARA SISTEMAS DE AR CONDICIONADO - FORNECIMENTO E INSTALAÇÃO</t>
  </si>
  <si>
    <t xml:space="preserve"> 6.12.5.6 </t>
  </si>
  <si>
    <t>BARRA ROSCADA 3/8" PARA SUPORTE DE CANTONEIRA - FORNECIMENTO E INSTALAÇÃO</t>
  </si>
  <si>
    <t xml:space="preserve"> 6.12.5.7 </t>
  </si>
  <si>
    <t>CHUMBADOR UR 3/8" + PORCA E ARRUELA 3/8" PARA SUPORTE DE CANTONEIRA - FORNECIMENTO E INSTALAÇÃO</t>
  </si>
  <si>
    <t xml:space="preserve"> 6.12.5.8 </t>
  </si>
  <si>
    <t>DUTO FLEXIVEL DE ALUMINIO 6" COM ISOLAMENTO TERMO-ACUSTICO - FORNECIMENTO E INSTALAÇÃO</t>
  </si>
  <si>
    <t xml:space="preserve"> 6.12.5.9 </t>
  </si>
  <si>
    <t>DUTO FLEXIVEL DE ALUMINIO 7" COM ISOLAMENTO TERMO-ACUSTICO - FORNECIMENTO E INSTALAÇÃO</t>
  </si>
  <si>
    <t xml:space="preserve"> 6.12.6 </t>
  </si>
  <si>
    <t>DUTOS SISTEMA DE EXAUSTÃO E RENOVAÇÃO</t>
  </si>
  <si>
    <t xml:space="preserve"> 6.12.6.1 </t>
  </si>
  <si>
    <t xml:space="preserve"> 6.12.6.2 </t>
  </si>
  <si>
    <t xml:space="preserve"> 6.12.6.3 </t>
  </si>
  <si>
    <t xml:space="preserve"> 6.12.6.4 </t>
  </si>
  <si>
    <t xml:space="preserve"> 6.12.6.5 </t>
  </si>
  <si>
    <t xml:space="preserve"> 6.12.6.6 </t>
  </si>
  <si>
    <t xml:space="preserve"> 6.12.6.7 </t>
  </si>
  <si>
    <t xml:space="preserve"> 6.12.7 </t>
  </si>
  <si>
    <t xml:space="preserve"> 6.12.7.1 </t>
  </si>
  <si>
    <t>TUBO, PVC, SOLDÁVEL, DE 25MM, INSTALADO EM DRENO DE AR-CONDICIONADO - FORNECIMENTO E INSTALAÇÃO. AF_08/2022</t>
  </si>
  <si>
    <t xml:space="preserve"> 6.12.7.2 </t>
  </si>
  <si>
    <t>TUBO, PVC, SOLDÁVEL, DE 40MM, INSTALADO EM DRENO DE AR-CONDICIONADO - FORNECIMENTO E INSTALAÇÃO</t>
  </si>
  <si>
    <t xml:space="preserve"> 6.12.7.3 </t>
  </si>
  <si>
    <t>BUCHA DE REDUÇÃO LONGA PVC SOLDÁVEL MARROM, DN 40 X 25 MM, INSTALADO EM DRENO DE AR-CONDICIONADO.</t>
  </si>
  <si>
    <t xml:space="preserve"> 6.12.7.4 </t>
  </si>
  <si>
    <t>CURVA 90 GRAUS PVC SOLDÁVEL MARROM, DN 25 MM, INSTALADO EM DRENO DE AR-CONDICIONADO.</t>
  </si>
  <si>
    <t xml:space="preserve"> 6.12.7.5 </t>
  </si>
  <si>
    <t>JOELHO 45 GRAUS, PVC, SOLDÁVEL, DN 25MM, INSTALADO EM DRENO DE AR-CONDICIONADO - FORNECIMENTO E INSTALAÇÃO. AF_08/2022</t>
  </si>
  <si>
    <t xml:space="preserve"> 6.12.7.6 </t>
  </si>
  <si>
    <t>JOELHO 90 GRAUS, PVC, SOLDÁVEL, DN 25MM, INSTALADO EM DRENO DE AR-CONDICIONADO - FORNECIMENTO E INSTALAÇÃO. AF_08/2022</t>
  </si>
  <si>
    <t xml:space="preserve"> 6.12.7.7 </t>
  </si>
  <si>
    <t>JOELHO 45 GRAUS PVC SÉRIE R, DN 40 MM, INSTALADO EM DRENO DE AR-CONDICIONADO.</t>
  </si>
  <si>
    <t xml:space="preserve"> 6.12.7.8 </t>
  </si>
  <si>
    <t>JOELHO 90 GRAUS PVC SÉRIE R, DN 40 MM, INSTALADO EM DRENO DE AR-CONDICIONADO.</t>
  </si>
  <si>
    <t xml:space="preserve"> 6.12.7.9 </t>
  </si>
  <si>
    <t>JUNÇÃO SIMPLES PVC SÉRIE R, DN 40 X 40 MM, INSTALADO EM DRENO DE AR-CONDICIONADO.</t>
  </si>
  <si>
    <t xml:space="preserve"> 6.12.7.10 </t>
  </si>
  <si>
    <t>CAIXA DE PASSAGEM PARA AR CONDICIONADO - FORNECIMENTO E INSTALAÇÃO</t>
  </si>
  <si>
    <t xml:space="preserve"> 6.13.1 </t>
  </si>
  <si>
    <t xml:space="preserve"> 6.13.1.1 </t>
  </si>
  <si>
    <t>ELETRODUTO FLEXÍVEL CORRUGADO, PVC, DN 32 MM (1"), PARA CIRCUITOS TERMINAIS, INSTALADO EM PAREDE - FORNECIMENTO E INSTALAÇÃO. AF_03/2023</t>
  </si>
  <si>
    <t xml:space="preserve"> 6.13.1.2 </t>
  </si>
  <si>
    <t xml:space="preserve"> 6.13.1.3 </t>
  </si>
  <si>
    <t xml:space="preserve"> 6.13.1.4 </t>
  </si>
  <si>
    <t>CONDULETE DE PVC, TIPO X, PARA ELETRODUTO DE PVC SOLDÁVEL DN 32 MM (1''), APARENTE - FORNECIMENTO E INSTALAÇÃO. AF_10/2022</t>
  </si>
  <si>
    <t xml:space="preserve"> 6.13.1.5 </t>
  </si>
  <si>
    <t>CURVA 90 GRAUS PARA ELETRODUTO, PVC, ROSCÁVEL, DN 32 MM (1"), PARA CIRCUITOS TERMINAIS, INSTALADA EM FORRO - FORNECIMENTO E INSTALAÇÃO. AF_03/2023</t>
  </si>
  <si>
    <t xml:space="preserve"> 6.13.1.6 </t>
  </si>
  <si>
    <t>CURVA 45 GRAUS PARA ELETRODUTO, PVC, ROSCÁVEL, DN 32 MM (1"), PARA CIRCUITOS TERMINAIS, INSTALADA EM LAJE OU FORRO - FORNECIMENTO E INSTALAÇÃO</t>
  </si>
  <si>
    <t xml:space="preserve"> 6.13.1.7 </t>
  </si>
  <si>
    <t>CONDULETE DE ALUMÍNIO, TIPO X, PARA ELETRODUTO DE AÇO GALVANIZADO DN 25 MM (1''), APARENTE - FORNECIMENTO E INSTALAÇÃO. AF_10/2022</t>
  </si>
  <si>
    <t xml:space="preserve"> 6.13.1.8 </t>
  </si>
  <si>
    <t>LUVA PARA ELETRODUTO, PVC, ROSCÁVEL, DN 32 MM (1"), PARA CIRCUITOS TERMINAIS, INSTALADA EM FORRO - FORNECIMENTO E INSTALAÇÃO. AF_03/2023</t>
  </si>
  <si>
    <t xml:space="preserve"> 6.13.1.9 </t>
  </si>
  <si>
    <t xml:space="preserve"> 6.13.2 </t>
  </si>
  <si>
    <t xml:space="preserve"> 6.13.2.1 </t>
  </si>
  <si>
    <t xml:space="preserve"> 6.13.2.2 </t>
  </si>
  <si>
    <t xml:space="preserve"> 6.13.3 </t>
  </si>
  <si>
    <t xml:space="preserve"> 6.13.3.1 </t>
  </si>
  <si>
    <t>CABO ELETRÔNICO CATEGORIA 6, INSTALADO EM EDIFICAÇÃO INSTITUCIONAL - FORNECIMENTO E INSTALAÇÃO. AF_11/2019</t>
  </si>
  <si>
    <t xml:space="preserve"> 6.13.4 </t>
  </si>
  <si>
    <t>CAIXAS DE PASSAGEM</t>
  </si>
  <si>
    <t xml:space="preserve"> 6.13.4.1 </t>
  </si>
  <si>
    <t xml:space="preserve"> 6.13.4.2 </t>
  </si>
  <si>
    <t>CAIXA DE PVC 4X2" , DRYFIX, INSTALADA EMBUTIDA NA PAREDE - FORNECIMENTO E INSTALAÇÃO</t>
  </si>
  <si>
    <t xml:space="preserve"> 6.13.5 </t>
  </si>
  <si>
    <t>DISPOSITIVO DE DADOS E SEGURANÇA</t>
  </si>
  <si>
    <t xml:space="preserve"> 6.13.5.1 </t>
  </si>
  <si>
    <t>TOMADA DE REDE RJ45 - FORNECIMENTO E INSTALAÇÃO. AF_11/2019</t>
  </si>
  <si>
    <t xml:space="preserve"> 6.13.5.2 </t>
  </si>
  <si>
    <t>TOMADA DE REDE RJ45 DUPLA - FORNECIMENTO E INSTALAÇÃO.</t>
  </si>
  <si>
    <t xml:space="preserve"> 6.13.5.3 </t>
  </si>
  <si>
    <t>CAMERA IP TIPO BULLET - FORNECIMENTO E INSTALAÇÃO</t>
  </si>
  <si>
    <t xml:space="preserve"> 6.13.6 </t>
  </si>
  <si>
    <t>ACESSÓRIOS - RACK</t>
  </si>
  <si>
    <t xml:space="preserve"> 6.13.6.1 </t>
  </si>
  <si>
    <t>PATCH PANEL 24 PORTAS, CATEGORIA 6 - FORNECIMENTO E INSTALAÇÃO. AF_11/2019</t>
  </si>
  <si>
    <t xml:space="preserve"> 6.13.6.2 </t>
  </si>
  <si>
    <t>SWITCH 24 PORTAS ETHERNET COM POE RJ-45 - FORNECIMENTO E INSTALAÇÃO</t>
  </si>
  <si>
    <t xml:space="preserve"> 6.13.6.3 </t>
  </si>
  <si>
    <t>BANDEJA COM VENTOINHA PARA RACK 19", DUAS VENTOINHAS - FORNECIMENTO E INSTALAÇÃO</t>
  </si>
  <si>
    <t xml:space="preserve"> 6.13.6.4 </t>
  </si>
  <si>
    <t>RÉGUA DE TOMADAS ELÉTRICAS, COM 10 TOMADAS, PADRÃO RACK 19" - FORNECIMENTO E INSTALAÇÃO</t>
  </si>
  <si>
    <t xml:space="preserve"> 6.13.6.5 </t>
  </si>
  <si>
    <t>RACK FECHADO PARA SERVIDOR - FORNECIMENTO E INSTALAÇÃO. AF_11/2019</t>
  </si>
  <si>
    <t xml:space="preserve"> 6.13.6.6 </t>
  </si>
  <si>
    <t>GUIA DE CABOS FECHADO PARA RACK 19" - FORNECIMENTO E INSTALAÇÃO</t>
  </si>
  <si>
    <t xml:space="preserve"> 6.14.1 </t>
  </si>
  <si>
    <t>ESPALHAMENTO DE TERRA VEGETAL PARA O PLANTIO. AF_07/2024</t>
  </si>
  <si>
    <t xml:space="preserve"> 6.14.2 </t>
  </si>
  <si>
    <t>PLANTIO DE GRAMA ESMERALDA OU SÃO CARLOS OU CURITIBANA, EM PLACAS. AF_07/2024</t>
  </si>
  <si>
    <t xml:space="preserve"> 6.14.3 </t>
  </si>
  <si>
    <t>PLANTIO DE ÁRVORE ORNAMENTAL COM ALTURA DE MUDA MAIOR QUE 2,00 M E MENOR OU IGUAL A 4,00 M . AF_07/2024</t>
  </si>
  <si>
    <t xml:space="preserve"> 6.14.4 </t>
  </si>
  <si>
    <t>PLANTIO DE ARBUSTO OU  CERCA VIVA. AF_07/2024</t>
  </si>
  <si>
    <t xml:space="preserve"> 7.1.1 </t>
  </si>
  <si>
    <t xml:space="preserve"> 7.1.1.1 </t>
  </si>
  <si>
    <t xml:space="preserve"> 7.1.1.2 </t>
  </si>
  <si>
    <t xml:space="preserve"> 7.1.1.3 </t>
  </si>
  <si>
    <t xml:space="preserve"> 7.1.2 </t>
  </si>
  <si>
    <t xml:space="preserve"> 7.1.2.1 </t>
  </si>
  <si>
    <t xml:space="preserve"> 7.1.2.2 </t>
  </si>
  <si>
    <t xml:space="preserve"> 7.1.2.3 </t>
  </si>
  <si>
    <t xml:space="preserve"> 7.1.3 </t>
  </si>
  <si>
    <t xml:space="preserve"> 7.1.3.1 </t>
  </si>
  <si>
    <t xml:space="preserve"> 7.1.3.2 </t>
  </si>
  <si>
    <t>ARMAÇÃO DE SAPATA ISOLADA, VIGA BALDRAME E SAPATA CORRIDA UTILIZANDO AÇO CA-50 DE 8 MM - MONTAGEM. AF_01/2024</t>
  </si>
  <si>
    <t xml:space="preserve"> 7.1.3.3 </t>
  </si>
  <si>
    <t xml:space="preserve"> 7.1.3.4 </t>
  </si>
  <si>
    <t xml:space="preserve"> 7.1.3.5 </t>
  </si>
  <si>
    <t xml:space="preserve"> 7.1.4 </t>
  </si>
  <si>
    <t xml:space="preserve"> 7.1.4.1 </t>
  </si>
  <si>
    <t xml:space="preserve"> 7.1.4.2 </t>
  </si>
  <si>
    <t xml:space="preserve"> 7.1.4.3 </t>
  </si>
  <si>
    <t xml:space="preserve"> 7.1.4.4 </t>
  </si>
  <si>
    <t xml:space="preserve"> 7.1.4.5 </t>
  </si>
  <si>
    <t xml:space="preserve"> 7.1.5 </t>
  </si>
  <si>
    <t xml:space="preserve"> 7.1.5.1 </t>
  </si>
  <si>
    <t xml:space="preserve"> 7.2.1 </t>
  </si>
  <si>
    <t xml:space="preserve"> 7.2.1.1 </t>
  </si>
  <si>
    <t xml:space="preserve"> 7.2.1.2 </t>
  </si>
  <si>
    <t>MONTAGEM E DESMONTAGEM DE FÔRMA DE VIGA, ESCORAMENTO METÁLICO, PÉ-DIREITO SIMPLES, EM CHAPA DE MADEIRA RESINADA, 4 UTILIZAÇÕES. AF_09/2020</t>
  </si>
  <si>
    <t xml:space="preserve"> 7.2.2 </t>
  </si>
  <si>
    <t xml:space="preserve"> 7.2.2.1 </t>
  </si>
  <si>
    <t xml:space="preserve"> 7.2.2.2 </t>
  </si>
  <si>
    <t xml:space="preserve"> 7.2.3 </t>
  </si>
  <si>
    <t xml:space="preserve"> 7.2.3.1 </t>
  </si>
  <si>
    <t xml:space="preserve"> 7.2.3.2 </t>
  </si>
  <si>
    <t xml:space="preserve"> 7.2.3.3 </t>
  </si>
  <si>
    <t xml:space="preserve"> 7.3.1 </t>
  </si>
  <si>
    <t xml:space="preserve"> 7.3.1.1 </t>
  </si>
  <si>
    <t xml:space="preserve"> 7.3.2 </t>
  </si>
  <si>
    <t>VERGAS</t>
  </si>
  <si>
    <t xml:space="preserve"> 7.3.2.1 </t>
  </si>
  <si>
    <t xml:space="preserve"> 7.4.1 </t>
  </si>
  <si>
    <t xml:space="preserve"> 7.4.1.1 </t>
  </si>
  <si>
    <t xml:space="preserve"> 7.5.1 </t>
  </si>
  <si>
    <t>COBERTURA</t>
  </si>
  <si>
    <t xml:space="preserve"> 7.5.1.1 </t>
  </si>
  <si>
    <t>TRAMA DE AÇO COMPOSTA POR TERÇAS PARA TELHADOS DE ATÉ 2 ÁGUAS PARA TELHA ONDULADA DE FIBROCIMENTO, METÁLICA, PLÁSTICA OU TERMOACÚSTICA, INCLUSO TRANSPORTE VERTICAL. AF_07/2019</t>
  </si>
  <si>
    <t xml:space="preserve"> 7.5.1.2 </t>
  </si>
  <si>
    <t>RUFO EM CHAPA DE AÇO GALVANIZADO NÚMERO 24, CORTE DE 25 CM, INCLUSO TRANSPORTE VERTICAL. AF_07/2019</t>
  </si>
  <si>
    <t xml:space="preserve"> 7.5.1.3 </t>
  </si>
  <si>
    <t>TELHAMENTO COM TELHA DE AÇO/ALUMÍNIO E = 0,5 MM, COM ATÉ 2 ÁGUAS, INCLUSO IÇAMENTO. AF_07/2019</t>
  </si>
  <si>
    <t xml:space="preserve"> 7.6.1 </t>
  </si>
  <si>
    <t xml:space="preserve"> 7.6.1.1 </t>
  </si>
  <si>
    <t xml:space="preserve"> 7.6.1.2 </t>
  </si>
  <si>
    <t xml:space="preserve"> 7.6.1.3 </t>
  </si>
  <si>
    <t xml:space="preserve"> 7.6.1.4 </t>
  </si>
  <si>
    <t xml:space="preserve"> 7.6.1.5 </t>
  </si>
  <si>
    <t xml:space="preserve"> 7.6.2 </t>
  </si>
  <si>
    <t xml:space="preserve"> 7.6.2.1 </t>
  </si>
  <si>
    <t xml:space="preserve"> 7.6.2.2 </t>
  </si>
  <si>
    <t>TEXTURA ACRÍLICA, APLICAÇÃO MANUAL EM PAREDE, UMA DEMÃO. AF_04/2023</t>
  </si>
  <si>
    <t xml:space="preserve"> 7.7.1 </t>
  </si>
  <si>
    <t>PAVIMENTAÇÕES INTERNAS</t>
  </si>
  <si>
    <t xml:space="preserve"> 7.7.1.1 </t>
  </si>
  <si>
    <t xml:space="preserve"> 7.7.1.2 </t>
  </si>
  <si>
    <t xml:space="preserve"> 7.7.1.3 </t>
  </si>
  <si>
    <t xml:space="preserve"> 7.7.1.4 </t>
  </si>
  <si>
    <t xml:space="preserve"> 7.8.1 </t>
  </si>
  <si>
    <t xml:space="preserve"> 7.8.1.1 </t>
  </si>
  <si>
    <t xml:space="preserve"> 7.8.1.2 </t>
  </si>
  <si>
    <t xml:space="preserve"> 7.8.2 </t>
  </si>
  <si>
    <t xml:space="preserve"> 7.8.2.1 </t>
  </si>
  <si>
    <t xml:space="preserve"> 7.8.2.2 </t>
  </si>
  <si>
    <t xml:space="preserve"> 7.8.2.3 </t>
  </si>
  <si>
    <t xml:space="preserve"> 7.8.2.4 </t>
  </si>
  <si>
    <t xml:space="preserve"> 7.8.2.5 </t>
  </si>
  <si>
    <t xml:space="preserve"> 7.8.2.6 </t>
  </si>
  <si>
    <t>CURVA 90 GRAUS PARA ELETRODUTO, EM ACO GALVANIZADO ELETROLITICO, COM ROSCA, DIAMETRO DE 20 MM (3/4"), APARENTE - FORNECIMENTO E INSTALAÇÃO.</t>
  </si>
  <si>
    <t xml:space="preserve"> 7.8.2.7 </t>
  </si>
  <si>
    <t xml:space="preserve"> 7.8.2.8 </t>
  </si>
  <si>
    <t xml:space="preserve"> 7.8.3 </t>
  </si>
  <si>
    <t xml:space="preserve"> 7.8.3.1 </t>
  </si>
  <si>
    <t>LUMINÁRIA PAINEL LED REDONDO EMBUTIR, 6500K, 18W</t>
  </si>
  <si>
    <t xml:space="preserve"> 8.1.1 </t>
  </si>
  <si>
    <t xml:space="preserve"> 8.1.1.1 </t>
  </si>
  <si>
    <t xml:space="preserve"> 8.1.1.2 </t>
  </si>
  <si>
    <t xml:space="preserve"> 8.1.2 </t>
  </si>
  <si>
    <t xml:space="preserve"> 8.1.2.1 </t>
  </si>
  <si>
    <t xml:space="preserve"> 8.1.2.2 </t>
  </si>
  <si>
    <t xml:space="preserve"> 8.1.2.3 </t>
  </si>
  <si>
    <t xml:space="preserve"> 8.1.3 </t>
  </si>
  <si>
    <t xml:space="preserve"> 8.1.3.1 </t>
  </si>
  <si>
    <t xml:space="preserve"> 8.1.3.2 </t>
  </si>
  <si>
    <t xml:space="preserve"> 8.1.3.3 </t>
  </si>
  <si>
    <t xml:space="preserve"> 8.1.4 </t>
  </si>
  <si>
    <t xml:space="preserve"> 8.1.4.1 </t>
  </si>
  <si>
    <t xml:space="preserve"> 8.1.4.2 </t>
  </si>
  <si>
    <t xml:space="preserve"> 8.1.4.3 </t>
  </si>
  <si>
    <t xml:space="preserve"> 8.1.4.4 </t>
  </si>
  <si>
    <t xml:space="preserve"> 8.1.4.5 </t>
  </si>
  <si>
    <t xml:space="preserve"> 8.1.4.6 </t>
  </si>
  <si>
    <t xml:space="preserve"> 8.1.5 </t>
  </si>
  <si>
    <t xml:space="preserve"> 8.1.5.1 </t>
  </si>
  <si>
    <t xml:space="preserve"> 8.1.5.2 </t>
  </si>
  <si>
    <t xml:space="preserve"> 8.1.5.3 </t>
  </si>
  <si>
    <t xml:space="preserve"> 8.1.5.4 </t>
  </si>
  <si>
    <t xml:space="preserve"> 8.1.5.5 </t>
  </si>
  <si>
    <t xml:space="preserve"> 8.1.6 </t>
  </si>
  <si>
    <t xml:space="preserve"> 8.1.6.1 </t>
  </si>
  <si>
    <t xml:space="preserve"> 8.2.1 </t>
  </si>
  <si>
    <t xml:space="preserve"> 8.2.1.1 </t>
  </si>
  <si>
    <t xml:space="preserve"> 8.2.1.2 </t>
  </si>
  <si>
    <t xml:space="preserve"> 8.2.1.3 </t>
  </si>
  <si>
    <t xml:space="preserve"> 8.2.2 </t>
  </si>
  <si>
    <t xml:space="preserve"> 8.2.2.1 </t>
  </si>
  <si>
    <t xml:space="preserve"> 8.2.2.2 </t>
  </si>
  <si>
    <t xml:space="preserve"> 8.2.2.3 </t>
  </si>
  <si>
    <t xml:space="preserve"> 8.2.2.4 </t>
  </si>
  <si>
    <t xml:space="preserve"> 8.2.2.5 </t>
  </si>
  <si>
    <t xml:space="preserve"> 8.2.2.6 </t>
  </si>
  <si>
    <t xml:space="preserve"> 8.2.3 </t>
  </si>
  <si>
    <t xml:space="preserve"> 8.2.3.1 </t>
  </si>
  <si>
    <t xml:space="preserve"> 8.2.3.2 </t>
  </si>
  <si>
    <t xml:space="preserve"> 8.2.3.3 </t>
  </si>
  <si>
    <t xml:space="preserve"> 8.3.1 </t>
  </si>
  <si>
    <t xml:space="preserve"> 8.3.1.1 </t>
  </si>
  <si>
    <t xml:space="preserve"> 8.3.1.2 </t>
  </si>
  <si>
    <t xml:space="preserve"> 8.3.1.3 </t>
  </si>
  <si>
    <t xml:space="preserve"> 8.3.2 </t>
  </si>
  <si>
    <t xml:space="preserve"> 8.3.2.1 </t>
  </si>
  <si>
    <t xml:space="preserve"> 8.3.2.2 </t>
  </si>
  <si>
    <t xml:space="preserve"> 8.4.1 </t>
  </si>
  <si>
    <t xml:space="preserve"> 8.4.1.1 </t>
  </si>
  <si>
    <t xml:space="preserve"> 8.4.2 </t>
  </si>
  <si>
    <t xml:space="preserve"> 8.4.2.1 </t>
  </si>
  <si>
    <t xml:space="preserve"> 8.4.2.2 </t>
  </si>
  <si>
    <t xml:space="preserve"> 8.4.2.3 </t>
  </si>
  <si>
    <t xml:space="preserve"> 8.5.1 </t>
  </si>
  <si>
    <t xml:space="preserve"> 8.5.1.1 </t>
  </si>
  <si>
    <t xml:space="preserve"> 8.5.1.2 </t>
  </si>
  <si>
    <t xml:space="preserve"> 8.6.1 </t>
  </si>
  <si>
    <t xml:space="preserve"> 8.6.1.1 </t>
  </si>
  <si>
    <t xml:space="preserve"> 8.6.1.2 </t>
  </si>
  <si>
    <t xml:space="preserve"> 8.6.1.3 </t>
  </si>
  <si>
    <t xml:space="preserve"> 8.6.1.4 </t>
  </si>
  <si>
    <t xml:space="preserve"> 8.6.1.5 </t>
  </si>
  <si>
    <t xml:space="preserve"> 8.6.1.6 </t>
  </si>
  <si>
    <t xml:space="preserve"> 8.6.1.7 </t>
  </si>
  <si>
    <t xml:space="preserve"> 8.6.2 </t>
  </si>
  <si>
    <t xml:space="preserve"> 8.6.2.1 </t>
  </si>
  <si>
    <t xml:space="preserve"> 8.6.3 </t>
  </si>
  <si>
    <t xml:space="preserve"> 8.6.3.1 </t>
  </si>
  <si>
    <t xml:space="preserve"> 8.6.3.2 </t>
  </si>
  <si>
    <t xml:space="preserve"> 8.6.3.3 </t>
  </si>
  <si>
    <t xml:space="preserve"> 8.6.3.4 </t>
  </si>
  <si>
    <t xml:space="preserve"> 8.6.3.5 </t>
  </si>
  <si>
    <t xml:space="preserve"> 8.6.3.6 </t>
  </si>
  <si>
    <t xml:space="preserve"> 8.6.3.7 </t>
  </si>
  <si>
    <t xml:space="preserve"> 8.7.1 </t>
  </si>
  <si>
    <t xml:space="preserve"> 8.7.1.1 </t>
  </si>
  <si>
    <t xml:space="preserve"> 8.7.1.2 </t>
  </si>
  <si>
    <t xml:space="preserve"> 8.7.1.3 </t>
  </si>
  <si>
    <t xml:space="preserve"> 8.7.1.4 </t>
  </si>
  <si>
    <t xml:space="preserve"> 8.7.1.5 </t>
  </si>
  <si>
    <t>EXECUÇÃO DE PASSEIO (CALÇADA) OU PISO DE CONCRETO COM CONCRETO MOLDADO IN LOCO, FEITO EM OBRA, ACABAMENTO CONVENCIONAL, ESPESSURA 6 CM, ARMADO. AF_08/2022</t>
  </si>
  <si>
    <t xml:space="preserve"> 8.7.1.6 </t>
  </si>
  <si>
    <t xml:space="preserve"> 8.7.1.7 </t>
  </si>
  <si>
    <t xml:space="preserve"> 8.8.1 </t>
  </si>
  <si>
    <t xml:space="preserve"> 8.8.2 </t>
  </si>
  <si>
    <t xml:space="preserve"> 8.8.3 </t>
  </si>
  <si>
    <t xml:space="preserve"> 8.8.4 </t>
  </si>
  <si>
    <t xml:space="preserve"> 8.8.5 </t>
  </si>
  <si>
    <t xml:space="preserve"> 8.9.1 </t>
  </si>
  <si>
    <t xml:space="preserve"> 8.9.1.1 </t>
  </si>
  <si>
    <t xml:space="preserve"> 8.9.1.2 </t>
  </si>
  <si>
    <t xml:space="preserve"> 8.9.1.3 </t>
  </si>
  <si>
    <t xml:space="preserve"> 8.9.1.4 </t>
  </si>
  <si>
    <t xml:space="preserve"> 8.9.1.5 </t>
  </si>
  <si>
    <t xml:space="preserve"> 8.9.1.6 </t>
  </si>
  <si>
    <t xml:space="preserve"> 8.9.1.7 </t>
  </si>
  <si>
    <t>FORNECIMENTO E INSTALAÇÃO DE INTERRUPTOR PARALELO (1 MÓDULO) 2P+T, 10 A, DE SOBREPOR, INSTALADA EM CONDULETE METÁLICO. (INCLUINDO MÓDULO, PLACA E CONDULETE)</t>
  </si>
  <si>
    <t xml:space="preserve"> 8.9.1.8 </t>
  </si>
  <si>
    <t xml:space="preserve"> 8.9.1.9 </t>
  </si>
  <si>
    <t xml:space="preserve"> 8.9.2 </t>
  </si>
  <si>
    <t>QUADROS</t>
  </si>
  <si>
    <t xml:space="preserve"> 8.9.2.1 </t>
  </si>
  <si>
    <t>QUADRO DE DISTRIBUIÇÃO DE ENERGIA EM CHAPA DE AÇO GALVANIZADO, DE EMBUTIR, COM BARRAMENTO TRIFÁSICO, PARA 30 DISJUNTORES DIN 225A - FORNECIMENTO E INSTALAÇÃO. AF_10/2020</t>
  </si>
  <si>
    <t xml:space="preserve"> 8.9.3 </t>
  </si>
  <si>
    <t>DISPOSITIVOS DE PROTEÇÃO</t>
  </si>
  <si>
    <t xml:space="preserve"> 8.9.3.1 </t>
  </si>
  <si>
    <t xml:space="preserve"> 8.9.3.2 </t>
  </si>
  <si>
    <t xml:space="preserve"> 8.9.3.3 </t>
  </si>
  <si>
    <t xml:space="preserve"> 8.9.3.4 </t>
  </si>
  <si>
    <t xml:space="preserve"> 8.9.3.5 </t>
  </si>
  <si>
    <t xml:space="preserve"> 8.9.3.6 </t>
  </si>
  <si>
    <t>DISPOSITIVO DPS CLASSE II, 1 POLO, TENSAO MAXIMA DE 275 V, CORRENTE MAXIMA DE 45 KA (TIPO AC)</t>
  </si>
  <si>
    <t xml:space="preserve"> 8.9.3.7 </t>
  </si>
  <si>
    <t>FORNECIMENTO E INSTALAÇÃO DE DISPOSITIVO DR, BIPOLAR, 30 MA, 25A</t>
  </si>
  <si>
    <t xml:space="preserve"> 8.9.3.8 </t>
  </si>
  <si>
    <t>FORNECIMENTO E INSTALAÇÃO DE DISPOSITIVO DR, BIPOLAR, 30 MA, 40A</t>
  </si>
  <si>
    <t xml:space="preserve"> 8.9.3.9 </t>
  </si>
  <si>
    <t>FORNECIMENTO E INSTALAÇÃO DE DISPOSITIVO DR, TETRAPOLAR, 30 MA, 40A</t>
  </si>
  <si>
    <t xml:space="preserve"> 8.9.4 </t>
  </si>
  <si>
    <t xml:space="preserve"> 8.9.4.1 </t>
  </si>
  <si>
    <t xml:space="preserve"> 8.9.4.2 </t>
  </si>
  <si>
    <t xml:space="preserve"> 8.9.4.3 </t>
  </si>
  <si>
    <t xml:space="preserve"> 8.9.4.4 </t>
  </si>
  <si>
    <t xml:space="preserve"> 8.9.4.5 </t>
  </si>
  <si>
    <t xml:space="preserve"> 8.9.4.6 </t>
  </si>
  <si>
    <t xml:space="preserve"> 8.9.4.7 </t>
  </si>
  <si>
    <t xml:space="preserve"> 8.9.4.8 </t>
  </si>
  <si>
    <t xml:space="preserve"> 8.9.4.9 </t>
  </si>
  <si>
    <t xml:space="preserve"> 8.9.5 </t>
  </si>
  <si>
    <t xml:space="preserve"> 8.9.5.1 </t>
  </si>
  <si>
    <t xml:space="preserve"> 8.9.5.2 </t>
  </si>
  <si>
    <t xml:space="preserve"> 8.9.5.3 </t>
  </si>
  <si>
    <t xml:space="preserve"> 8.9.6 </t>
  </si>
  <si>
    <t xml:space="preserve"> 8.9.6.1 </t>
  </si>
  <si>
    <t xml:space="preserve"> 8.10.1 </t>
  </si>
  <si>
    <t xml:space="preserve"> 8.10.1.1 </t>
  </si>
  <si>
    <t xml:space="preserve"> 8.10.1.2 </t>
  </si>
  <si>
    <t xml:space="preserve"> 8.10.1.3 </t>
  </si>
  <si>
    <t xml:space="preserve"> 8.10.1.4 </t>
  </si>
  <si>
    <t>REGISTRO DE ESFERA, PVC, SOLDÁVEL, COM VOLANTE, DN 32 MM - FORNECIMENTO E INSTALAÇÃO. AF_08/2021</t>
  </si>
  <si>
    <t xml:space="preserve"> 8.10.1.5 </t>
  </si>
  <si>
    <t>REGISTRO DE ESFERA, PVC, SOLDÁVEL, COM VOLANTE, DN 40 MM - FORNECIMENTO E INSTALAÇÃO. AF_08/2021</t>
  </si>
  <si>
    <t xml:space="preserve"> 8.10.1.6 </t>
  </si>
  <si>
    <t xml:space="preserve"> 8.10.1.7 </t>
  </si>
  <si>
    <t xml:space="preserve"> 8.10.1.8 </t>
  </si>
  <si>
    <t xml:space="preserve"> 8.10.1.9 </t>
  </si>
  <si>
    <t xml:space="preserve"> 8.10.2 </t>
  </si>
  <si>
    <t xml:space="preserve"> 8.10.2.1 </t>
  </si>
  <si>
    <t xml:space="preserve"> 8.10.2.2 </t>
  </si>
  <si>
    <t xml:space="preserve"> 8.10.2.3 </t>
  </si>
  <si>
    <t xml:space="preserve"> 8.10.2.4 </t>
  </si>
  <si>
    <t xml:space="preserve"> 8.10.2.5 </t>
  </si>
  <si>
    <t xml:space="preserve"> 8.10.2.6 </t>
  </si>
  <si>
    <t xml:space="preserve"> 8.10.2.7 </t>
  </si>
  <si>
    <t xml:space="preserve"> 8.10.3 </t>
  </si>
  <si>
    <t xml:space="preserve"> 8.10.3.1 </t>
  </si>
  <si>
    <t>TUBO PVC, SÉRIE R, ÁGUA PLUVIAL, DN 75 MM, FORNECIDO E INSTALADO EM CONDUTORES VERTICAIS DE ÁGUAS PLUVIAIS. AF_06/2022</t>
  </si>
  <si>
    <t xml:space="preserve"> 8.10.3.2 </t>
  </si>
  <si>
    <t xml:space="preserve"> 8.10.3.3 </t>
  </si>
  <si>
    <t>TUBO PVC, SÉRIE R, ÁGUA PLUVIAL, DN 75 MM, FORNECIDO E INSTALADO EM RAMAL DE ENCAMINHAMENTO. AF_06/2022</t>
  </si>
  <si>
    <t xml:space="preserve"> 8.10.3.4 </t>
  </si>
  <si>
    <t xml:space="preserve"> 8.10.3.5 </t>
  </si>
  <si>
    <t xml:space="preserve"> 8.10.3.6 </t>
  </si>
  <si>
    <t>CURVA 87 GRAUS E 30 MINUTOS, PVC, SERIE R, ÁGUA PLUVIAL, DN 75 MM, JUNTA ELÁSTICA, FORNECIDO E INSTALADO EM CONDUTORES VERTICAIS DE ÁGUAS PLUVIAIS. AF_06/2022</t>
  </si>
  <si>
    <t xml:space="preserve"> 8.10.3.7 </t>
  </si>
  <si>
    <t xml:space="preserve"> 8.10.3.8 </t>
  </si>
  <si>
    <t>JOELHO 45 GRAUS, PVC, SERIE R, ÁGUA PLUVIAL, DN 75 MM, JUNTA ELÁSTICA, FORNECIDO E INSTALADO EM RAMAL DE ENCAMINHAMENTO. AF_06/2022</t>
  </si>
  <si>
    <t xml:space="preserve"> 8.10.3.9 </t>
  </si>
  <si>
    <t>JOELHO 90 GRAUS, PVC, SERIE R, ÁGUA PLUVIAL, DN 75 MM, JUNTA ELÁSTICA, FORNECIDO E INSTALADO EM RAMAL DE ENCAMINHAMENTO. AF_06/2022</t>
  </si>
  <si>
    <t xml:space="preserve"> 8.10.3.10 </t>
  </si>
  <si>
    <t xml:space="preserve"> 8.10.3.11 </t>
  </si>
  <si>
    <t>JUNÇÃO SIMPLES, PVC, SERIE R, ÁGUA PLUVIAL, DN 75 X 75 MM, JUNTA ELÁSTICA, FORNECIDO E INSTALADO EM CONDUTORES VERTICAIS DE ÁGUAS PLUVIAIS. AF_06/2022</t>
  </si>
  <si>
    <t xml:space="preserve"> 8.10.3.12 </t>
  </si>
  <si>
    <t>LUVA SIMPLES, PVC, SERIE R, ÁGUA PLUVIAL, DN 75 MM, JUNTA ELÁSTICA, FORNECIDO E INSTALADO EM CONDUTORES VERTICAIS DE ÁGUAS PLUVIAIS. AF_06/2022</t>
  </si>
  <si>
    <t xml:space="preserve"> 8.10.3.13 </t>
  </si>
  <si>
    <t xml:space="preserve"> 8.10.3.14 </t>
  </si>
  <si>
    <t>LUVA SIMPLES, PVC, SERIE R, ÁGUA PLUVIAL, DN 75 MM, JUNTA ELÁSTICA, FORNECIDO E INSTALADO EM RAMAL DE ENCAMINHAMENTO. AF_06/2022</t>
  </si>
  <si>
    <t xml:space="preserve"> 8.10.3.15 </t>
  </si>
  <si>
    <t>LUVA SIMPLES, PVC, SERIE R, ÁGUA PLUVIAL, DN 100 MM, JUNTA ELÁSTICA, FORNECIDO E INSTALADO EM RAMAL DE ENCAMINHAMENTO. AF_06/2022</t>
  </si>
  <si>
    <t xml:space="preserve"> 8.10.3.16 </t>
  </si>
  <si>
    <t>REDUÇÃO EXCÊNTRICA, PVC, SERIE R, ÁGUA PLUVIAL, DN 100 X 75 MM, JUNTA ELÁSTICA, FORNECIDO E INSTALADO EM CONDUTORES VERTICAIS DE ÁGUAS PLUVIAIS. AF_06/2022</t>
  </si>
  <si>
    <t xml:space="preserve"> 8.10.3.17 </t>
  </si>
  <si>
    <t xml:space="preserve"> 8.10.3.18 </t>
  </si>
  <si>
    <t>RALO HEMISFÉRICO EM Fº Fº, TIPO ABACAXI Ø 100MM</t>
  </si>
  <si>
    <t xml:space="preserve"> 8.10.3.19 </t>
  </si>
  <si>
    <t xml:space="preserve"> 8.11.1 </t>
  </si>
  <si>
    <t xml:space="preserve"> 8.11.2 </t>
  </si>
  <si>
    <t xml:space="preserve"> 8.11.3 </t>
  </si>
  <si>
    <t xml:space="preserve"> 8.11.4 </t>
  </si>
  <si>
    <t xml:space="preserve"> 8.12.1 </t>
  </si>
  <si>
    <t xml:space="preserve"> 8.12.2 </t>
  </si>
  <si>
    <t xml:space="preserve"> 8.12.3 </t>
  </si>
  <si>
    <t xml:space="preserve"> 8.12.4 </t>
  </si>
  <si>
    <t xml:space="preserve"> 8.12.5 </t>
  </si>
  <si>
    <t xml:space="preserve"> 8.12.6 </t>
  </si>
  <si>
    <t xml:space="preserve"> 8.12.7 </t>
  </si>
  <si>
    <t xml:space="preserve"> 8.12.8 </t>
  </si>
  <si>
    <t xml:space="preserve"> 8.12.9 </t>
  </si>
  <si>
    <t xml:space="preserve"> 9.1.1 </t>
  </si>
  <si>
    <t xml:space="preserve"> 9.1.1.1 </t>
  </si>
  <si>
    <t xml:space="preserve"> 9.1.1.2 </t>
  </si>
  <si>
    <t xml:space="preserve"> 9.1.1.3 </t>
  </si>
  <si>
    <t xml:space="preserve"> 9.1.2 </t>
  </si>
  <si>
    <t xml:space="preserve"> 9.1.2.1 </t>
  </si>
  <si>
    <t xml:space="preserve"> 9.1.2.2 </t>
  </si>
  <si>
    <t xml:space="preserve"> 9.1.2.3 </t>
  </si>
  <si>
    <t xml:space="preserve"> 9.1.3 </t>
  </si>
  <si>
    <t xml:space="preserve"> 9.1.3.1 </t>
  </si>
  <si>
    <t xml:space="preserve"> 9.1.3.2 </t>
  </si>
  <si>
    <t xml:space="preserve"> 9.1.3.3 </t>
  </si>
  <si>
    <t xml:space="preserve"> 9.1.3.4 </t>
  </si>
  <si>
    <t xml:space="preserve"> 9.1.3.5 </t>
  </si>
  <si>
    <t xml:space="preserve"> 9.1.3.6 </t>
  </si>
  <si>
    <t xml:space="preserve"> 9.1.3.7 </t>
  </si>
  <si>
    <t xml:space="preserve"> 9.1.3.8 </t>
  </si>
  <si>
    <t xml:space="preserve"> 9.1.4 </t>
  </si>
  <si>
    <t xml:space="preserve"> 9.1.4.1 </t>
  </si>
  <si>
    <t xml:space="preserve"> 9.1.4.2 </t>
  </si>
  <si>
    <t xml:space="preserve"> 9.1.4.3 </t>
  </si>
  <si>
    <t xml:space="preserve"> 9.1.4.4 </t>
  </si>
  <si>
    <t xml:space="preserve"> 9.1.4.5 </t>
  </si>
  <si>
    <t xml:space="preserve"> 9.1.5 </t>
  </si>
  <si>
    <t xml:space="preserve"> 9.1.5.1 </t>
  </si>
  <si>
    <t xml:space="preserve"> 9.2.1 </t>
  </si>
  <si>
    <t xml:space="preserve"> 9.2.1.1 </t>
  </si>
  <si>
    <t xml:space="preserve"> 9.2.1.2 </t>
  </si>
  <si>
    <t xml:space="preserve"> 9.2.1.3 </t>
  </si>
  <si>
    <t xml:space="preserve"> 9.2.2 </t>
  </si>
  <si>
    <t xml:space="preserve"> 9.2.2.1 </t>
  </si>
  <si>
    <t xml:space="preserve"> 9.2.2.2 </t>
  </si>
  <si>
    <t xml:space="preserve"> 9.2.2.3 </t>
  </si>
  <si>
    <t xml:space="preserve"> 9.2.2.4 </t>
  </si>
  <si>
    <t xml:space="preserve"> 9.2.3 </t>
  </si>
  <si>
    <t xml:space="preserve"> 9.2.3.1 </t>
  </si>
  <si>
    <t xml:space="preserve"> 9.2.3.2 </t>
  </si>
  <si>
    <t xml:space="preserve"> 9.2.3.3 </t>
  </si>
  <si>
    <t xml:space="preserve"> 9.3.1 </t>
  </si>
  <si>
    <t xml:space="preserve"> 9.3.1.1 </t>
  </si>
  <si>
    <t>ALVENARIA DE VEDAÇÃO DE BLOCOS VAZADOS DE CONCRETO DE 9X19X39 CM (ESPESSURA 9 CM) E ARGAMASSA DE ASSENTAMENTO COM PREPARO EM BETONEIRA. AF_12/2021</t>
  </si>
  <si>
    <t xml:space="preserve"> 9.3.1.2 </t>
  </si>
  <si>
    <t>ALVENARIA DE VEDAÇÃO DE BLOCOS VAZADOS DE CONCRETO APARENTE DE 14X19X39 CM (ESPESSURA 14 CM) E ARGAMASSA DE ASSENTAMENTO COM PREPARO EM BETONEIRA. AF_12/2021</t>
  </si>
  <si>
    <t xml:space="preserve"> 9.3.1.3 </t>
  </si>
  <si>
    <t>CHAPIM SOBRE MUROS/PAREDES LINEARES, LARGURA DE 22CM, ESPESSURA DE 4CM, PRE MOLDADO DE CONCRETO , COMPRIMENTO MAIOR QUE 6m, ASSENTADO COM ARGAMASSA 1:6 COM ADITIVO</t>
  </si>
  <si>
    <t xml:space="preserve"> 9.3.2 </t>
  </si>
  <si>
    <t xml:space="preserve"> 9.3.2.1 </t>
  </si>
  <si>
    <t xml:space="preserve"> 9.3.2.2 </t>
  </si>
  <si>
    <t xml:space="preserve"> 9.4.1 </t>
  </si>
  <si>
    <t xml:space="preserve"> 9.4.1.1 </t>
  </si>
  <si>
    <t>PORTA DE FERRO, DE ABRIR, TIPO GRADE COM CHAPA, COM GUARNIÇÕES. AF_12/2019</t>
  </si>
  <si>
    <t xml:space="preserve"> 9.4.2 </t>
  </si>
  <si>
    <t xml:space="preserve"> 9.4.2.1 </t>
  </si>
  <si>
    <t>JANELA DE ALUMÍNIO DE CORRER COM 3 FOLHAS (2 VENEZIANAS E 1 PARA VIDRO), COM VIDROS, BATENTE E FERRAGENS, EXCLUSIVE ACABAMENTO, ALIZAR E CONTRAMARCO, FIXAÇÃO COM PARAFUSO. FORNECIMENTO E INSTALAÇÃO. AF_11/2024</t>
  </si>
  <si>
    <t xml:space="preserve"> 9.5.1 </t>
  </si>
  <si>
    <t xml:space="preserve"> 9.5.1.1 </t>
  </si>
  <si>
    <t xml:space="preserve"> 9.5.1.2 </t>
  </si>
  <si>
    <t xml:space="preserve"> 9.6.1 </t>
  </si>
  <si>
    <t xml:space="preserve"> 9.6.1.1 </t>
  </si>
  <si>
    <t xml:space="preserve"> 9.6.1.2 </t>
  </si>
  <si>
    <t xml:space="preserve"> 9.6.1.3 </t>
  </si>
  <si>
    <t xml:space="preserve"> 9.6.1.4 </t>
  </si>
  <si>
    <t xml:space="preserve"> 9.6.2 </t>
  </si>
  <si>
    <t xml:space="preserve"> 9.6.2.1 </t>
  </si>
  <si>
    <t xml:space="preserve"> 9.6.2.2 </t>
  </si>
  <si>
    <t xml:space="preserve"> 9.6.3 </t>
  </si>
  <si>
    <t xml:space="preserve"> 9.6.3.1 </t>
  </si>
  <si>
    <t xml:space="preserve"> 9.6.3.2 </t>
  </si>
  <si>
    <t xml:space="preserve"> 9.6.3.3 </t>
  </si>
  <si>
    <t xml:space="preserve"> 9.6.3.4 </t>
  </si>
  <si>
    <t xml:space="preserve"> 9.7.1 </t>
  </si>
  <si>
    <t xml:space="preserve"> 9.8.1 </t>
  </si>
  <si>
    <t xml:space="preserve"> 9.8.1.1 </t>
  </si>
  <si>
    <t xml:space="preserve"> 9.8.2 </t>
  </si>
  <si>
    <t xml:space="preserve"> 9.8.2.1 </t>
  </si>
  <si>
    <t xml:space="preserve"> 9.8.3 </t>
  </si>
  <si>
    <t xml:space="preserve"> 9.8.3.1 </t>
  </si>
  <si>
    <t xml:space="preserve"> 9.8.3.2 </t>
  </si>
  <si>
    <t xml:space="preserve"> 9.8.3.3 </t>
  </si>
  <si>
    <t xml:space="preserve"> 9.8.4 </t>
  </si>
  <si>
    <t xml:space="preserve"> 9.8.4.1 </t>
  </si>
  <si>
    <t xml:space="preserve"> 9.8.4.2 </t>
  </si>
  <si>
    <t xml:space="preserve"> 9.8.4.3 </t>
  </si>
  <si>
    <t xml:space="preserve"> 9.8.5 </t>
  </si>
  <si>
    <t xml:space="preserve"> 9.8.5.1 </t>
  </si>
  <si>
    <t xml:space="preserve"> 9.8.6 </t>
  </si>
  <si>
    <t xml:space="preserve"> 9.8.6.1 </t>
  </si>
  <si>
    <t xml:space="preserve"> 10.1 </t>
  </si>
  <si>
    <t>LIMPEZA FINAL DA OBRA</t>
  </si>
  <si>
    <t xml:space="preserve"> 10.2 </t>
  </si>
  <si>
    <t>LETRA EM AÇO INOX ESCOVADO/POLIDO 20 X 20CM - FORNECIMENTO E INSTALAÇÃO</t>
  </si>
  <si>
    <t xml:space="preserve"> 11.1.1 </t>
  </si>
  <si>
    <t>TAPUME COM TELHA METÁLICA. AF_03/2024</t>
  </si>
  <si>
    <t xml:space="preserve"> 11.1.2 </t>
  </si>
  <si>
    <t>ADESIVO PARA APLICAÇÃO EM TAPUME DE TELHA METÁLICA DE CONSTRUÇÃO</t>
  </si>
  <si>
    <t xml:space="preserve"> 11.1.3 </t>
  </si>
  <si>
    <t>REMOÇÃO DE TAPUME/ CHAPAS METÁLICAS E DE MADEIRA, DE FORMA MANUAL, SEM REAPROVEITAMENTO. AF_09/2023</t>
  </si>
  <si>
    <t xml:space="preserve"> 11.2.1 </t>
  </si>
  <si>
    <t xml:space="preserve"> 11.2.1.1 </t>
  </si>
  <si>
    <t xml:space="preserve"> 11.2.1.2 </t>
  </si>
  <si>
    <t>ESCAVAÇÃO MECANIZADA PARA VIGA BALDRAME OU SAPATA CORRIDA COM MINI-ESCAVADEIRA (INCLUINDO ESCAVAÇÃO PARA COLOCAÇÃO DE FÔRMAS). AF_01/2024</t>
  </si>
  <si>
    <t xml:space="preserve"> 11.2.1.3 </t>
  </si>
  <si>
    <t xml:space="preserve"> 11.2.1.4 </t>
  </si>
  <si>
    <t xml:space="preserve"> 11.2.1.5 </t>
  </si>
  <si>
    <t xml:space="preserve"> 11.2.1.6 </t>
  </si>
  <si>
    <t xml:space="preserve"> 11.2.1.7 </t>
  </si>
  <si>
    <t xml:space="preserve"> 11.2.1.8 </t>
  </si>
  <si>
    <t xml:space="preserve"> 11.2.1.9 </t>
  </si>
  <si>
    <t xml:space="preserve"> 11.2.1.10 </t>
  </si>
  <si>
    <t xml:space="preserve"> 11.2.1.11 </t>
  </si>
  <si>
    <t xml:space="preserve"> 11.2.1.12 </t>
  </si>
  <si>
    <t xml:space="preserve"> 11.2.1.13 </t>
  </si>
  <si>
    <t xml:space="preserve"> 11.2.1.14 </t>
  </si>
  <si>
    <t xml:space="preserve"> 11.2.1.15 </t>
  </si>
  <si>
    <t xml:space="preserve"> 11.2.1.16 </t>
  </si>
  <si>
    <t xml:space="preserve"> 11.2.1.17 </t>
  </si>
  <si>
    <t xml:space="preserve"> 11.2.1.18 </t>
  </si>
  <si>
    <t xml:space="preserve"> 11.2.1.19 </t>
  </si>
  <si>
    <t xml:space="preserve"> 11.2.2 </t>
  </si>
  <si>
    <t xml:space="preserve"> 11.2.2.1 </t>
  </si>
  <si>
    <t xml:space="preserve"> 11.2.2.2 </t>
  </si>
  <si>
    <t>MONTAGEM E DESMONTAGEM DE FÔRMA DE VIGA, ESCORAMENTO COM PONTALETE DE MADEIRA, PÉ-DIREITO SIMPLES, EM MADEIRA SERRADA, 4 UTILIZAÇÕES. AF_09/2020</t>
  </si>
  <si>
    <t xml:space="preserve"> 11.2.2.3 </t>
  </si>
  <si>
    <t xml:space="preserve"> 11.2.2.4 </t>
  </si>
  <si>
    <t xml:space="preserve"> 11.2.2.5 </t>
  </si>
  <si>
    <t xml:space="preserve"> 11.2.2.6 </t>
  </si>
  <si>
    <t xml:space="preserve"> 11.2.2.7 </t>
  </si>
  <si>
    <t xml:space="preserve"> 11.2.2.8 </t>
  </si>
  <si>
    <t xml:space="preserve"> 11.2.2.9 </t>
  </si>
  <si>
    <t>TRATAMENTO DE JUNTA DE DILATAÇÃO, COM TARUGO DE POLIETILENO E SELANTE PU, INCLUSO PREENCHIMENTO COM ESPUMA EXPANSIVA PU. AF_09/2023</t>
  </si>
  <si>
    <t xml:space="preserve"> 11.2.3 </t>
  </si>
  <si>
    <t>VEDAÇÃO</t>
  </si>
  <si>
    <t xml:space="preserve"> 11.2.3.1 </t>
  </si>
  <si>
    <t xml:space="preserve"> 11.2.3.2 </t>
  </si>
  <si>
    <t>CHAPISCO APLICADO EM ALVENARIA (SEM PRESENÇA DE VÃOS) E ESTRUTURAS DE CONCRETO DE FACHADA, COM COLHER DE PEDREIRO.  ARGAMASSA TRAÇO 1:3 COM PREPARO MANUAL. AF_10/2022</t>
  </si>
  <si>
    <t xml:space="preserve"> 11.2.3.3 </t>
  </si>
  <si>
    <t>EMBOÇO OU MASSA ÚNICA EM ARGAMASSA TRAÇO 1:2:8, PREPARO MANUAL, APLICADA MANUALMENTE EM PANOS CEGOS DE FACHADA (SEM PRESENÇA DE VÃOS), ESPESSURA DE 25 MM. AF_09/2022</t>
  </si>
  <si>
    <t xml:space="preserve"> 11.2.3.4 </t>
  </si>
  <si>
    <t xml:space="preserve"> 11.2.3.5 </t>
  </si>
  <si>
    <t xml:space="preserve"> 11.2.3.6 </t>
  </si>
  <si>
    <t xml:space="preserve"> 11.2.3.7 </t>
  </si>
  <si>
    <t xml:space="preserve"> 11.2.4 </t>
  </si>
  <si>
    <t xml:space="preserve"> 11.2.4.1 </t>
  </si>
  <si>
    <t>PORTÃO METÁLICO TIPO GRADIL EM PAINÉIS DE AÇO REVESTIDOS EM PVC, MALHA 20X5CM, 2 FOLHAS , INCLUI POSTES E ACESSÓRIOS</t>
  </si>
  <si>
    <t xml:space="preserve"> 11.3.1 </t>
  </si>
  <si>
    <t>LIMPEZA MECANIZADA DE CAMADA VEGETAL, VEGETAÇÃO E PEQUENAS ÁRVORES (DIÂMETRO DE TRONCO MENOR QUE 0,20 M), COM TRATOR DE ESTEIRAS. AF_03/2024</t>
  </si>
  <si>
    <t xml:space="preserve"> 11.3.2 </t>
  </si>
  <si>
    <t xml:space="preserve"> 11.3.3 </t>
  </si>
  <si>
    <t>TRANSPORTE COM CAMINHÃO BASCULANTE DE 10 M³, EM VIA URBANA PAVIMENTADA, DMT ATÉ 30 KM (UNIDADE: TXKM). AF_07/2020</t>
  </si>
  <si>
    <t>TXKM</t>
  </si>
  <si>
    <t xml:space="preserve"> 11.3.4 </t>
  </si>
  <si>
    <t>REGULARIZAÇÃO DE SUPERFÍCIES COM MOTONIVELADORA. AF_09/2024</t>
  </si>
  <si>
    <t xml:space="preserve"> 11.3.5 </t>
  </si>
  <si>
    <t>ESCAVAÇÃO HORIZONTAL, INCLUINDO CARGA E DESCARGA EM SOLO DE 1A CATEGORIA COM TRATOR DE ESTEIRAS (170HP/LÂMINA: 5,20M3). AF_07/2020</t>
  </si>
  <si>
    <t xml:space="preserve"> 11.3.6 </t>
  </si>
  <si>
    <t>EXECUÇÃO E COMPACTAÇÃO DE REATERRO COM APROVEITAMENTO DO MATERIAL ESCAVADO, COM SOLO PREDOMINANTEMENTE ARGILOSO, EM CAMADAS COM ESPESSURA DE 20 CM - EXCLUSIVE ESCAVAÇÃO, CARGA E TRANSPORTE E SOLO.</t>
  </si>
  <si>
    <t xml:space="preserve"> 11.4.1 </t>
  </si>
  <si>
    <t xml:space="preserve"> 11.4.1.1 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</si>
  <si>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</si>
  <si>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 xml:space="preserve"> 11.4.1.2 </t>
  </si>
  <si>
    <t>REATERRO MECANIZADO DE VALA COM RETROESCAVADEIRA (CAPACIDADE DA CAÇAMBA DA RETRO: 0,26 M³/POTÊNCIA: 88 HP), LARGURA ATÉ 0,8 M, PROFUNDIDADE ATÉ 1,5 M, COM SOLO (SEM SUBSTITUIÇÃO) DE 1ª CATEGORIA, COM PLACA VIBRATÓRIA. AF_08/2023</t>
  </si>
  <si>
    <t xml:space="preserve"> 11.4.1.3 </t>
  </si>
  <si>
    <t xml:space="preserve"> 11.4.2 </t>
  </si>
  <si>
    <t>TUBOS E ACESSÓRIOS</t>
  </si>
  <si>
    <t xml:space="preserve"> 11.4.2.1 </t>
  </si>
  <si>
    <t>ASSENTAMENTO DE GUIA (MEIO-FIO) EM TRECHO RETO, CONFECCIONADA EM CONCRETO PRÉ-FABRICADO, DIMENSÕES 100X15X13X30 CM (COMPRIMENTO X BASE INFERIOR X BASE SUPERIOR X ALTURA). AF_01/2024</t>
  </si>
  <si>
    <t xml:space="preserve"> 11.4.2.2 </t>
  </si>
  <si>
    <t>ASSENTAMENTO DE GUIA (MEIO-FIO) EM TRECHO CURVO, CONFECCIONADA EM CONCRETO PRÉ-FABRICADO, DIMENSÕES 100X15X13X30 CM (COMPRIMENTO X BASE INFERIOR X BASE SUPERIOR X ALTURA). AF_01/2024</t>
  </si>
  <si>
    <t xml:space="preserve"> 11.4.2.3 </t>
  </si>
  <si>
    <t>Caixa de ligação e passagem - CLP 02 - areia e brita comerciais</t>
  </si>
  <si>
    <t xml:space="preserve"> 11.4.2.4 </t>
  </si>
  <si>
    <t>Canaleta em tijolo maciço 30x30cm com tampa de concreto</t>
  </si>
  <si>
    <t xml:space="preserve"> 11.4.2.5 </t>
  </si>
  <si>
    <t>DISSIPADOR DE ENERGIA EM CONCRETO E PEDRA DE MÃO</t>
  </si>
  <si>
    <t xml:space="preserve"> 11.5.1 </t>
  </si>
  <si>
    <t>REGULARIZAÇÃO E COMPACTAÇÃO DE SUBLEITO DE SOLO PREDOMINANTEMENTE ARGILOSO, PARA OBRAS DE CONSTRUÇÃO DE PAVIMENTOS. AF_09/2024</t>
  </si>
  <si>
    <t xml:space="preserve"> 11.5.2 </t>
  </si>
  <si>
    <t>TRANSPORTE COM CAMINHÃO BASCULANTE DE 10 M³, EM VIA URBANA PAVIMENTADA, DMT ATÉ 30 KM (UNIDADE: M3XKM). AF_07/2020</t>
  </si>
  <si>
    <t>M3XKM</t>
  </si>
  <si>
    <t xml:space="preserve"> 11.5.3 </t>
  </si>
  <si>
    <t>CONSTRUÇÃO DE BASE E SUB-BASE PARA PAVIMENTAÇÃO DE SOLO (PREDOMINANTEMENTE ARGILOSO) BRITA - 50%-50%, MISTURA EM PISTA, COM ESPESSURA DE 20 CM - EXCLUSIVE ESCAVAÇÃO, CARGA E TRANSPORTE</t>
  </si>
  <si>
    <t xml:space="preserve"> 11.5.4 </t>
  </si>
  <si>
    <t>EXECUÇÃO DE PAVIMENTO EM PISO INTERTRAVADO, COM BLOCO RETANGULAR DE 20 X 10 CM, ESPESSURA 10 CM. AF_10/2022</t>
  </si>
  <si>
    <t xml:space="preserve"> 11.5.5 </t>
  </si>
  <si>
    <t>EXECUÇÃO DE PASSEIO EM PISO INTERTRAVADO, COM BLOCO RETANGULAR COR NATURAL DE 20 X 10 CM, ESPESSURA 6 CM. AF_10/2022</t>
  </si>
  <si>
    <t xml:space="preserve"> 11.5.6 </t>
  </si>
  <si>
    <t>EXECUÇÃO DE PAVIMENTO DE CONCRETO ARMADO (PCA), FCK = 30 MPA, ESPESSURA DE 15,0 CM. AF_04/2022</t>
  </si>
  <si>
    <t xml:space="preserve"> 11.5.7 </t>
  </si>
  <si>
    <t>PINTURA DE DEMARCAÇÃO DE VAGA COM TINTA EPÓXI, E = 10 CM, APLICAÇÃO MANUAL. AF_05/2021</t>
  </si>
  <si>
    <t xml:space="preserve"> 11.5.8 </t>
  </si>
  <si>
    <t>PINTURA DE FAIXA DE PEDESTRE OU ZEBRADA COM TINTA EPÓXI, E  = 30 CM, APLICAÇÃO MANUAL. AF_05/2021</t>
  </si>
  <si>
    <t xml:space="preserve"> 11.5.9 </t>
  </si>
  <si>
    <t xml:space="preserve"> 11.5.10 </t>
  </si>
  <si>
    <t xml:space="preserve"> 11.5.11 </t>
  </si>
  <si>
    <t>SICRO3</t>
  </si>
  <si>
    <t>Placa em aço - película I + I - fornecimento e implantação</t>
  </si>
  <si>
    <t xml:space="preserve"> 11.5.12 </t>
  </si>
  <si>
    <t>FORNECIMENTO E INSTALAÇÃO DE SUPORTE METÁLICO GALVANIZADO PARA PLACAS DE SINALIZAÇÃO, EM SOLO, COM H= DE 3,0 M  (TOTAL) E DIÂMETRO DE 2''</t>
  </si>
  <si>
    <t xml:space="preserve"> 11.6.1 </t>
  </si>
  <si>
    <t>LAJE FUNDO</t>
  </si>
  <si>
    <t xml:space="preserve"> 11.6.1.1 </t>
  </si>
  <si>
    <t>ESCAVAÇÃO MECANIZADA DE VALA COM PROF. ATÉ 1,5 M (MÉDIA MONTANTE E JUSANTE/UMA COMPOSIÇÃO POR TRECHO), ESCAVADEIRA (0,8 M3), LARG. DE 1,5 M A 2,5 M, EM SOLO DE 1A CATEGORIA, LOCAIS COM BAIXO NÍVEL DE INTERFERÊNCIA. AF_09/2024</t>
  </si>
  <si>
    <t xml:space="preserve"> 11.6.1.2 </t>
  </si>
  <si>
    <t>COMPACTAÇÃO MECÂNICA DE SOLO PARA EXECUÇÃO DE RADIER, PISO DE CONCRETO OU LAJE SOBRE SOLO, COM COMPACTADOR DE SOLOS TIPO PLACA VIBRATÓRIA. AF_09/2021</t>
  </si>
  <si>
    <t xml:space="preserve"> 11.6.1.3 </t>
  </si>
  <si>
    <t>LASTRO DE CONCRETO MAGRO, APLICADO EM PISOS, LAJES SOBRE SOLO OU RADIERS, ESPESSURA DE 5 CM. AF_01/2024</t>
  </si>
  <si>
    <t xml:space="preserve"> 11.6.1.4 </t>
  </si>
  <si>
    <t xml:space="preserve"> 11.6.1.5 </t>
  </si>
  <si>
    <t>CONCRETAGEM DE RADIER, PISO DE CONCRETO OU LAJE SOBRE SOLO, FCK 40 MPA - LANÇAMENTO, ADENSAMENTO E ACABAMENTO</t>
  </si>
  <si>
    <t xml:space="preserve"> 11.6.2 </t>
  </si>
  <si>
    <t>PAREDES</t>
  </si>
  <si>
    <t xml:space="preserve"> 11.6.2.1 </t>
  </si>
  <si>
    <t>FORMAS MANUSEÁVEIS PARA PAREDES DE CONCRETO MOLDADAS IN LOCO, DE EDIFICAÇÕES DE PAVIMENTO ÚNICO, EM LAJES.</t>
  </si>
  <si>
    <t xml:space="preserve"> 11.6.2.2 </t>
  </si>
  <si>
    <t>ARMAÇÃO DE ESTRUTURAS DIVERSAS DE CONCRETO ARMADO, EXCETO VIGAS, PILARES, LAJES E FUNDAÇÕES, UTILIZANDO AÇO CA-50 DE 6,3 MM - MONTAGEM. AF_06/2022</t>
  </si>
  <si>
    <t xml:space="preserve"> 11.6.2.3 </t>
  </si>
  <si>
    <t>ARMAÇÃO DE ESTRUTURAS DIVERSAS DE CONCRETO ARMADO, EXCETO VIGAS, PILARES, LAJES E FUNDAÇÕES, UTILIZANDO AÇO CA-50 DE 12,5 MM - MONTAGEM. AF_06/2022</t>
  </si>
  <si>
    <t xml:space="preserve"> 11.6.2.4 </t>
  </si>
  <si>
    <t>CONCRETAGEM DE PAREDES EM ESTRUTURAS FEITAS COM SISTEMA DE FÔRMAS MANUSEÁVEIS, COM CONCRETO USINADO BOMBEÁVEL FCK 40 MPA - LANÇAMENTO, ADENSAMENTO E ACABAMENTO.</t>
  </si>
  <si>
    <t xml:space="preserve"> 11.6.3 </t>
  </si>
  <si>
    <t>LAJE TAMPA</t>
  </si>
  <si>
    <t xml:space="preserve"> 11.6.3.1 </t>
  </si>
  <si>
    <t xml:space="preserve"> 11.6.3.2 </t>
  </si>
  <si>
    <t xml:space="preserve"> 11.6.3.3 </t>
  </si>
  <si>
    <t xml:space="preserve"> 11.6.3.4 </t>
  </si>
  <si>
    <t>CONCRETAGEM DE VIGAS E LAJES, FCK=40 MPA, PARA LAJES MACIÇAS OU NERVURADAS COM USO DE BOMBA - LANÇAMENTO, ADENSAMENTO E ACABAMENTO.</t>
  </si>
  <si>
    <t xml:space="preserve"> 11.6.3.5 </t>
  </si>
  <si>
    <t xml:space="preserve"> 11.6.4 </t>
  </si>
  <si>
    <t>ITENS COMPLEMENTARES</t>
  </si>
  <si>
    <t xml:space="preserve"> 11.6.4.1 </t>
  </si>
  <si>
    <t>IMPERMEABILIZAÇÃO DE SUPERFÍCIE COM EMULSÃO ASFÁLTICA, 2 DEMÃOS. AF_09/2023</t>
  </si>
  <si>
    <t xml:space="preserve"> 11.6.4.2 </t>
  </si>
  <si>
    <t>PROTEÇÃO MECÂNICA DE SUPERFICIE HORIZONTAL COM ARGAMASSA DE CIMENTO E AREIA, TRAÇO 1:3, E=3CM. AF_09/2023</t>
  </si>
  <si>
    <t xml:space="preserve"> 11.6.4.3 </t>
  </si>
  <si>
    <t>IMPERMEABILIZAÇÃO DE SUPERFÍCIE COM ARGAMASSA POLIMÉRICA / MEMBRANA ACRÍLICA, 4 DEMÃOS, REFORÇADA COM VÉU DE POLIÉSTER (MAV). AF_09/2023</t>
  </si>
  <si>
    <t xml:space="preserve"> 11.6.4.4 </t>
  </si>
  <si>
    <t>ASSENTAMENTO DE TAMPA DE ALUMINÍO ARTICULADA, DIMENSÕES 800 X 800MM (INCLUSO FORNECIMENTO).</t>
  </si>
  <si>
    <t xml:space="preserve"> 11.7.1 </t>
  </si>
  <si>
    <t xml:space="preserve"> 11.7.1.1 </t>
  </si>
  <si>
    <t xml:space="preserve"> 11.7.1.2 </t>
  </si>
  <si>
    <t>ATERRO MECANIZADO DE VALA COM RETROESCAVADEIRA (CAPACIDADE DA CAÇAMBA DA RETRO: 0,26 M³/POTÊNCIA: 88 HP), LARGURA ATÉ 1,5 M, PROFUNDIDADE ATÉ 1,5 M, COM AREIA PARA ATERRO. AF_08/2023</t>
  </si>
  <si>
    <t xml:space="preserve"> 11.7.1.3 </t>
  </si>
  <si>
    <t>REATERRO MECANIZADO DE VALA COM RETROESCAVADEIRA (CAPACIDADE   DA   CAÇAMBA   DA RETRO: 0,26 M³/POTÊNCIA: 88 HP), LARGURA ATÉ 0,8 M, PROFUNDIDADE ATÉ 1,5 M, COM SOLO (SEM SUBSTITUIÇÃO) DE 1ª CATEGORIA, COM PLACA VIBRATÓRIA. AF_08/2023</t>
  </si>
  <si>
    <t xml:space="preserve"> 11.7.1.4 </t>
  </si>
  <si>
    <t xml:space="preserve"> 11.7.1.5 </t>
  </si>
  <si>
    <t xml:space="preserve"> 11.7.2 </t>
  </si>
  <si>
    <t xml:space="preserve"> 11.7.2.1 </t>
  </si>
  <si>
    <t xml:space="preserve"> 11.7.2.2 </t>
  </si>
  <si>
    <t xml:space="preserve"> 11.7.2.3 </t>
  </si>
  <si>
    <t xml:space="preserve"> 11.7.2.4 </t>
  </si>
  <si>
    <t>REGISTRO DE GAVETA BRUTO, LATÃO, ROSCÁVEL, 1 1/4" - FORNECIMENTO E INSTALAÇÃO. AF_08/2021</t>
  </si>
  <si>
    <t xml:space="preserve"> 11.7.2.5 </t>
  </si>
  <si>
    <t xml:space="preserve"> 11.7.2.6 </t>
  </si>
  <si>
    <t xml:space="preserve"> 11.7.2.7 </t>
  </si>
  <si>
    <t>VÁLVULA DE RETENÇÃO VERTICAL, DE BRONZE, ROSCÁVEL, 1" - FORNECIMENTO E INSTALAÇÃO. AF_08/2021</t>
  </si>
  <si>
    <t xml:space="preserve"> 11.7.2.8 </t>
  </si>
  <si>
    <t>BOMBA CENTRÍFUGA, MONOFÁSICA, 0,5 CV, MOD. FGN-0. DIAMETRO ROTOR 130MM, 3500 RPM.- FORNECIMENTO E INSTALAÇÃO.</t>
  </si>
  <si>
    <t xml:space="preserve"> 11.7.2.9 </t>
  </si>
  <si>
    <t>VÁLVULA DE RETENÇÃO, DE BRONZE, PÉ COM CRIVOS, ROSCÁVEL, 1" - FORNECIMENTO E INSTALAÇÃO. AF_08/2021</t>
  </si>
  <si>
    <t xml:space="preserve"> 11.7.2.10 </t>
  </si>
  <si>
    <t>VÁLVULA SOLENOIDE 1". FORNECIMENTO E INSTALAÇÃO</t>
  </si>
  <si>
    <t xml:space="preserve"> 11.7.2.11 </t>
  </si>
  <si>
    <t>TORNEIRA DE BOIA PARA CAIXA D'ÁGUA, ROSCÁVEL, 1" - FORNECIMENTO E INSTALAÇÃO. AF_08/2021</t>
  </si>
  <si>
    <t xml:space="preserve"> 11.8.1 </t>
  </si>
  <si>
    <t xml:space="preserve"> 11.8.1.1 </t>
  </si>
  <si>
    <t xml:space="preserve"> 11.8.1.2 </t>
  </si>
  <si>
    <t xml:space="preserve"> 11.8.1.3 </t>
  </si>
  <si>
    <t xml:space="preserve"> 11.8.1.4 </t>
  </si>
  <si>
    <t xml:space="preserve"> 11.8.1.5 </t>
  </si>
  <si>
    <t xml:space="preserve"> 11.8.2 </t>
  </si>
  <si>
    <t xml:space="preserve"> 11.8.2.1 </t>
  </si>
  <si>
    <t xml:space="preserve"> 11.8.2.2 </t>
  </si>
  <si>
    <t xml:space="preserve"> 11.8.2.3 </t>
  </si>
  <si>
    <t xml:space="preserve"> 11.8.2.4 </t>
  </si>
  <si>
    <t>TUBO PVC, SERIE R, ESGOTO PREDIAL, DN 150 MM, INCLUSIVE CONEXÕES, FORNECIMENTO E INSTALAÇÃO</t>
  </si>
  <si>
    <t xml:space="preserve"> 11.8.2.5 </t>
  </si>
  <si>
    <t>CAIXA DE GORDURA DUPLA, CIRCULAR, EM CONCRETO PRÉ-MOLDADO, DIÂMETRO INTERNO = 0,6 M, ALTURA INTERNA = 0,45 M, COM TAMPA</t>
  </si>
  <si>
    <t xml:space="preserve"> 11.8.2.6 </t>
  </si>
  <si>
    <t>CAIXA DE GORDURA ESPECIAL (CAPACIDADE: 216L , RETANGULAR, EM ALVENARIA COM BLOCOS DE CONCRETO, DIMENSÕES INTERNAS = 0,6X0,6 M, ALTURA INTERNA = 0,6 M.</t>
  </si>
  <si>
    <t xml:space="preserve"> 11.8.2.7 </t>
  </si>
  <si>
    <t>CAIXA ENTERRADA HIDRÁULICA RETANGULAR, EM ALVENARIA COM BLOCOS DE CONCRETO, DIMENSÕES INTERNAS: 0,6X0,6X0,6 M PARA REDE DE ESGOTO. AF_12/2020</t>
  </si>
  <si>
    <t xml:space="preserve"> 11.8.2.8 </t>
  </si>
  <si>
    <t>CAIXA SIFONADA, PVC, DN 150 X 185 X 75 MM, JUNTA ELÁSTICA, FORNECIDA E INSTALADA EM RAMAL DE DESCARGA OU EM RAMAL DE ESGOTO SANITÁRIO. AF_08/2022</t>
  </si>
  <si>
    <t xml:space="preserve"> 11.9.1 </t>
  </si>
  <si>
    <t>TANQUE SÉPTICO E FILTRO</t>
  </si>
  <si>
    <t xml:space="preserve"> 11.9.1.1 </t>
  </si>
  <si>
    <t xml:space="preserve"> 11.9.1.1.1 </t>
  </si>
  <si>
    <t xml:space="preserve"> 11.9.1.1.2 </t>
  </si>
  <si>
    <t xml:space="preserve"> 11.9.1.1.3 </t>
  </si>
  <si>
    <t xml:space="preserve"> 11.9.1.1.4 </t>
  </si>
  <si>
    <t xml:space="preserve"> 11.9.1.1.5 </t>
  </si>
  <si>
    <t xml:space="preserve"> 11.9.1.2 </t>
  </si>
  <si>
    <t xml:space="preserve"> 11.9.1.2.1 </t>
  </si>
  <si>
    <t xml:space="preserve"> 11.9.1.2.2 </t>
  </si>
  <si>
    <t>ARMAÇÃO DO SISTEMA DE PAREDES DE CONCRETO, EXECUTADA COMO REFORÇO, VERGALHÃO DE 6,3 MM DE DIÂMETRO. AF_12/2024</t>
  </si>
  <si>
    <t xml:space="preserve"> 11.9.1.2.3 </t>
  </si>
  <si>
    <t>ARMAÇÃO DO SISTEMA DE PAREDES DE CONCRETO, EXECUTADA COMO REFORÇO, VERGALHÃO DE 16,0 MM DE DIÂMETRO.</t>
  </si>
  <si>
    <t xml:space="preserve"> 11.9.1.2.4 </t>
  </si>
  <si>
    <t xml:space="preserve"> 11.9.1.3 </t>
  </si>
  <si>
    <t xml:space="preserve"> 11.9.1.3.1 </t>
  </si>
  <si>
    <t xml:space="preserve"> 11.9.1.3.2 </t>
  </si>
  <si>
    <t xml:space="preserve"> 11.9.1.3.3 </t>
  </si>
  <si>
    <t xml:space="preserve"> 11.9.1.3.4 </t>
  </si>
  <si>
    <t xml:space="preserve"> 11.9.1.3.5 </t>
  </si>
  <si>
    <t xml:space="preserve"> 11.9.1.3.6 </t>
  </si>
  <si>
    <t xml:space="preserve"> 11.9.1.4 </t>
  </si>
  <si>
    <t xml:space="preserve"> 11.9.1.4.1 </t>
  </si>
  <si>
    <t>ENCHIMENTO DE BRITA EM FILTRO ANAEROBIO OU SUMIDOURO, LANÇAMENTO MANUAL</t>
  </si>
  <si>
    <t xml:space="preserve"> 11.9.1.4.2 </t>
  </si>
  <si>
    <t xml:space="preserve"> 11.9.1.4.3 </t>
  </si>
  <si>
    <t xml:space="preserve"> 11.9.1.4.4 </t>
  </si>
  <si>
    <t xml:space="preserve"> 11.9.1.4.5 </t>
  </si>
  <si>
    <t xml:space="preserve"> 11.9.2 </t>
  </si>
  <si>
    <t>SUMIDOURO</t>
  </si>
  <si>
    <t xml:space="preserve"> 11.9.2.1 </t>
  </si>
  <si>
    <t>SAPATAS</t>
  </si>
  <si>
    <t xml:space="preserve"> 11.9.2.1.1 </t>
  </si>
  <si>
    <t xml:space="preserve"> 11.9.2.1.2 </t>
  </si>
  <si>
    <t xml:space="preserve"> 11.9.2.1.3 </t>
  </si>
  <si>
    <t xml:space="preserve"> 11.9.2.1.4 </t>
  </si>
  <si>
    <t>CONCRETAGEM DE SAPATA, FCK 40 MPA, COM USO DE BOMBA - LANÇAMENTO, ADENSAMENTO E ACABAMENTO.</t>
  </si>
  <si>
    <t xml:space="preserve"> 11.9.2.1.5 </t>
  </si>
  <si>
    <t xml:space="preserve"> 11.9.2.2 </t>
  </si>
  <si>
    <t>PILARES</t>
  </si>
  <si>
    <t xml:space="preserve"> 11.9.2.2.1 </t>
  </si>
  <si>
    <t xml:space="preserve"> 11.9.2.2.2 </t>
  </si>
  <si>
    <t xml:space="preserve"> 11.9.2.2.3 </t>
  </si>
  <si>
    <t xml:space="preserve"> 11.9.2.2.4 </t>
  </si>
  <si>
    <t>CONCRETAGEM DE PILARES, FCK = 40 MPA, COM USO DE BOMBA - LANÇAMENTO, ADENSAMENTO E ACABAMENTO</t>
  </si>
  <si>
    <t xml:space="preserve"> 11.9.2.3 </t>
  </si>
  <si>
    <t>VIGAS</t>
  </si>
  <si>
    <t xml:space="preserve"> 11.9.2.3.1 </t>
  </si>
  <si>
    <t xml:space="preserve"> 11.9.2.3.2 </t>
  </si>
  <si>
    <t xml:space="preserve"> 11.9.2.3.3 </t>
  </si>
  <si>
    <t xml:space="preserve"> 11.9.2.3.4 </t>
  </si>
  <si>
    <t xml:space="preserve"> 11.9.2.3.5 </t>
  </si>
  <si>
    <t>CONCRETAGEM DE BLOCO DE COROAMENTO OU VIGA BALDRAME, FCK 40 MPA, COM USO DE BOMBA - LANÇAMENTO, ADENSAMENTO E ACABAMENTO.</t>
  </si>
  <si>
    <t xml:space="preserve"> 11.9.2.3.6 </t>
  </si>
  <si>
    <t xml:space="preserve"> 11.9.2.4 </t>
  </si>
  <si>
    <t xml:space="preserve"> 11.9.2.4.1 </t>
  </si>
  <si>
    <t xml:space="preserve"> 11.9.2.4.2 </t>
  </si>
  <si>
    <t xml:space="preserve"> 11.9.2.4.3 </t>
  </si>
  <si>
    <t xml:space="preserve"> 11.9.2.4.4 </t>
  </si>
  <si>
    <t xml:space="preserve"> 11.9.2.4.5 </t>
  </si>
  <si>
    <t xml:space="preserve"> 11.9.2.5 </t>
  </si>
  <si>
    <t xml:space="preserve"> 11.9.2.5.1 </t>
  </si>
  <si>
    <t>ALVENARIA DE BLOCOS DE CONCRETO ESTRUTURAL 14X19X29 CM (ESPESSURA 14 CM), FBK = 4,5 MPA, UTILIZANDO COLHER DE PEDREIRO. AF_10/2022</t>
  </si>
  <si>
    <t xml:space="preserve"> 11.9.2.5.2 </t>
  </si>
  <si>
    <t xml:space="preserve"> 11.9.2.5.3 </t>
  </si>
  <si>
    <t xml:space="preserve"> 11.9.2.5.4 </t>
  </si>
  <si>
    <t xml:space="preserve"> 11.10.1 </t>
  </si>
  <si>
    <t xml:space="preserve"> 11.10.1.1 </t>
  </si>
  <si>
    <t xml:space="preserve"> 11.10.1.2 </t>
  </si>
  <si>
    <t xml:space="preserve"> 11.10.1.3 </t>
  </si>
  <si>
    <t xml:space="preserve"> 11.10.1.4 </t>
  </si>
  <si>
    <t xml:space="preserve"> 11.10.1.5 </t>
  </si>
  <si>
    <t xml:space="preserve"> 11.10.2 </t>
  </si>
  <si>
    <t>TUBOS E CONEXÕES</t>
  </si>
  <si>
    <t xml:space="preserve"> 11.10.2.1 </t>
  </si>
  <si>
    <t>TUBO, PVC, SOLDÁVEL, DE 40MM, INSTALADO EM DRENO DE AR CONDICIONADO - FORNECIMENTO E INSTALAÇÃO.</t>
  </si>
  <si>
    <t xml:space="preserve"> 11.10.2.2 </t>
  </si>
  <si>
    <t xml:space="preserve"> 11.10.2.3 </t>
  </si>
  <si>
    <t xml:space="preserve"> 11.10.2.4 </t>
  </si>
  <si>
    <t xml:space="preserve"> 11.10.2.5 </t>
  </si>
  <si>
    <t>TUBO PVC, SÉRIE R, ÁGUA PLUVIAL, DN 200 MM, FORNECIDO E INSTALADO EM RAMAL DE ENCAMINHAMENTO</t>
  </si>
  <si>
    <t xml:space="preserve"> 11.10.2.6 </t>
  </si>
  <si>
    <t>TUBO PVC, SÉRIE R, ÁGUA PLUVIAL, DN 250 MM, FORNECIDO E INSTALADO EM RAMAL DE ENCAMINHAMENTO</t>
  </si>
  <si>
    <t xml:space="preserve"> 11.10.2.7 </t>
  </si>
  <si>
    <t xml:space="preserve"> 11.10.2.8 </t>
  </si>
  <si>
    <t xml:space="preserve"> 11.10.2.9 </t>
  </si>
  <si>
    <t>CAIXA ENTERRADA HIDRÁULICA RETANGULAR, EM ALVENARIA COM BLOCOS DE CONCRETO, DIMENSÕES INTERNAS: 0,6X0,6X0,6 M PARA REDE DE DRENAGEM. AF_12/2020</t>
  </si>
  <si>
    <t xml:space="preserve"> 11.10.2.10 </t>
  </si>
  <si>
    <t>CAIXA ENTERRADA HIDRÁULICA RETANGULAR, EM ALVENARIA COM BLOCOS DE CONCRETO, DIMENSÕES INTERNAS: 0,4X0,4X0,4 M PARA REDE DE DRENAGEM. AF_12/2020</t>
  </si>
  <si>
    <t xml:space="preserve"> 11.10.2.11 </t>
  </si>
  <si>
    <t>FILTRO CICLO 500 PARA CAPTAÇÃO DE AGUAS PLUVIAIS - FORNECIMENTO</t>
  </si>
  <si>
    <t xml:space="preserve"> 11.10.2.12 </t>
  </si>
  <si>
    <t>VÁLVULA SOLENOIDE 3/4" - FORNECIMENTO E INSTALAÇÃO</t>
  </si>
  <si>
    <t xml:space="preserve"> 11.10.2.13 </t>
  </si>
  <si>
    <t>VÁLVULA DE RETENÇÃO HORIZONTAL, DE BRONZE, ROSCÁVEL, 1" - FORNECIMENTO E INSTALAÇÃO. AF_08/2021</t>
  </si>
  <si>
    <t xml:space="preserve"> 11.10.2.14 </t>
  </si>
  <si>
    <t xml:space="preserve"> 11.10.2.15 </t>
  </si>
  <si>
    <t>REGISTRO DE ESFERA, PVC, SOLDÁVEL, COM VOLANTE, DN  25 MM - FORNECIMENTO E INSTALAÇÃO. AF_08/2021</t>
  </si>
  <si>
    <t xml:space="preserve"> 11.10.2.16 </t>
  </si>
  <si>
    <t xml:space="preserve"> 11.10.2.17 </t>
  </si>
  <si>
    <t>PRESSURIZADOR DE 20MCA E POT. DE 1CV/220V - FORNECIMENTO E INSTALAÇÃO.</t>
  </si>
  <si>
    <t xml:space="preserve"> 11.10.2.18 </t>
  </si>
  <si>
    <t>CAIXA ENTERRADA HIDRÁULICA RETANGULAR, EM ALVENARIA COM BLOCOS DE CONCRETO, DIMENSÕES INTERNAS: 0,8X0,8X0,6 M PARA REDE DE DRENAGEM. AF_12/2020</t>
  </si>
  <si>
    <t xml:space="preserve"> 11.10.2.19 </t>
  </si>
  <si>
    <t>TORNEIRA METAL AMARELO, 3/4", PARA JARDIM, PADRÃO POPULAR - FORNECIMENTO E INSTALAÇÃO. AF_01/2020</t>
  </si>
  <si>
    <t xml:space="preserve"> 11.10.2.20 </t>
  </si>
  <si>
    <t>CALHA EM CHAPA DE AÇO GALVANIZADO NÚMERO 24, DESENVOLVIMENTO DE 50 CM, INCLUSO TRANSPORTE VERTICAL. AF_07/2019</t>
  </si>
  <si>
    <t xml:space="preserve"> 11.11.1 </t>
  </si>
  <si>
    <t xml:space="preserve"> 11.11.1.1 </t>
  </si>
  <si>
    <t xml:space="preserve"> 11.11.1.2 </t>
  </si>
  <si>
    <t xml:space="preserve"> 11.11.1.3 </t>
  </si>
  <si>
    <t xml:space="preserve"> 11.11.1.4 </t>
  </si>
  <si>
    <t xml:space="preserve"> 11.11.1.5 </t>
  </si>
  <si>
    <t xml:space="preserve"> 11.11.2 </t>
  </si>
  <si>
    <t xml:space="preserve"> 11.11.2.1 </t>
  </si>
  <si>
    <t xml:space="preserve"> 11.11.2.2 </t>
  </si>
  <si>
    <t xml:space="preserve"> 11.11.2.3 </t>
  </si>
  <si>
    <t>ARMAÇÃO DE ESTRUTURAS DIVERSAS DE CONCRETO ARMADO, EXCETO VIGAS, PILARES, LAJES E FUNDAÇÕES, UTILIZANDO AÇO CA-50 DE 10,0 MM - MONTAGEM. AF_06/2022</t>
  </si>
  <si>
    <t xml:space="preserve"> 11.11.2.4 </t>
  </si>
  <si>
    <t xml:space="preserve"> 11.11.3 </t>
  </si>
  <si>
    <t xml:space="preserve"> 11.11.3.1 </t>
  </si>
  <si>
    <t xml:space="preserve"> 11.11.3.2 </t>
  </si>
  <si>
    <t xml:space="preserve"> 11.11.3.3 </t>
  </si>
  <si>
    <t xml:space="preserve"> 11.11.3.4 </t>
  </si>
  <si>
    <t xml:space="preserve"> 11.11.3.5 </t>
  </si>
  <si>
    <t xml:space="preserve"> 11.11.4 </t>
  </si>
  <si>
    <t xml:space="preserve"> 11.11.4.1 </t>
  </si>
  <si>
    <t xml:space="preserve"> 11.11.4.2 </t>
  </si>
  <si>
    <t xml:space="preserve"> 11.11.4.3 </t>
  </si>
  <si>
    <t xml:space="preserve"> 11.11.4.4 </t>
  </si>
  <si>
    <t xml:space="preserve"> 11.12.1 </t>
  </si>
  <si>
    <t xml:space="preserve"> 11.12.1.1 </t>
  </si>
  <si>
    <t xml:space="preserve"> 11.12.1.2 </t>
  </si>
  <si>
    <t xml:space="preserve"> 11.12.2 </t>
  </si>
  <si>
    <t>SUBESTAÇÃO</t>
  </si>
  <si>
    <t xml:space="preserve"> 11.12.2.1 </t>
  </si>
  <si>
    <t>FORNECIMENTO E INSTALAÇÃO DE PADRÃO DE ENTRADA DE ENERGIA COMPOSTO POR PARA-RAIO, CHAVE FUSÍVEL, CRUZETA, POSTE, QUADRO DE MEDIÇÃO E ABRIGO PARA MEDIÇÃO, INCLUSIVE CONEXÕES E ACESSÓRIOS</t>
  </si>
  <si>
    <t xml:space="preserve"> 11.12.2.2 </t>
  </si>
  <si>
    <t>TRANSFORMADOR DE DISTRIBUIÇÃO, 150 KVA, TRIFÁSICO, 60 HZ, CLASSE 15 KV, IMERSO EM ÓLEO MINERAL, INSTALAÇÃO EM POSTE (NÃO INCLUSO SUPORTE) - FORNECIMENTO E INSTALAÇÃO. AF_12/2020</t>
  </si>
  <si>
    <t xml:space="preserve"> 11.12.2.3 </t>
  </si>
  <si>
    <t>SUPORTE PARA TRANSFORMADOR EM POSTE DE CONCRETO CIRCULAR - FORNECIMENTO E INSTALAÇÃO. AF_12/2020</t>
  </si>
  <si>
    <t xml:space="preserve"> 11.12.3 </t>
  </si>
  <si>
    <t>EQUIPAMENTO GERADOR</t>
  </si>
  <si>
    <t xml:space="preserve"> 11.12.3.1 </t>
  </si>
  <si>
    <t>GRUPO GERADOR CABINADO 150 KVA, 380 V - INSTALAÇÃO</t>
  </si>
  <si>
    <t xml:space="preserve"> 11.12.3.2 </t>
  </si>
  <si>
    <t>GRUPO GERADOR CABINADO 150 KVA, 380 V - FORNECIMENTO</t>
  </si>
  <si>
    <t xml:space="preserve"> 11.12.4 </t>
  </si>
  <si>
    <t xml:space="preserve"> 11.12.4.1 </t>
  </si>
  <si>
    <t xml:space="preserve"> 11.12.4.2 </t>
  </si>
  <si>
    <t xml:space="preserve"> 11.12.4.3 </t>
  </si>
  <si>
    <t>QUADRO DE TRANSFERÊNCIA AUTOMÁTICO (QTA) COM INTERTRAVAMENTO AUTOMÁTICO PARA GERADOR DE 150KVA - FORNECIMENTO E INSTALAÇÃO</t>
  </si>
  <si>
    <t xml:space="preserve"> 11.12.5 </t>
  </si>
  <si>
    <t xml:space="preserve"> 11.12.5.1 </t>
  </si>
  <si>
    <t xml:space="preserve"> 11.12.5.2 </t>
  </si>
  <si>
    <t xml:space="preserve"> 11.12.5.3 </t>
  </si>
  <si>
    <t xml:space="preserve"> 11.12.5.4 </t>
  </si>
  <si>
    <t xml:space="preserve"> 11.12.5.5 </t>
  </si>
  <si>
    <t xml:space="preserve"> 11.12.5.6 </t>
  </si>
  <si>
    <t xml:space="preserve"> 11.12.5.7 </t>
  </si>
  <si>
    <t>DISJUNTOR TERMOMAGNÉTICO TRIPOLAR , CORRENTE NOMINAL DE 250A - FORNECIMENTO E INSTALAÇÃO. AF_10/2020</t>
  </si>
  <si>
    <t xml:space="preserve"> 11.12.5.8 </t>
  </si>
  <si>
    <t xml:space="preserve"> 11.12.5.9 </t>
  </si>
  <si>
    <t xml:space="preserve"> 11.12.5.10 </t>
  </si>
  <si>
    <t>FORNECIMENTO E INSTALAÇÃO DE PROGRAMADOR HORARIO DIGITAL</t>
  </si>
  <si>
    <t xml:space="preserve"> 11.12.6 </t>
  </si>
  <si>
    <t>ELETRODUTOS - PEAD</t>
  </si>
  <si>
    <t xml:space="preserve"> 11.12.6.1 </t>
  </si>
  <si>
    <t xml:space="preserve"> 11.12.6.2 </t>
  </si>
  <si>
    <t>ELETRODUTO FLEXÍVEL CORRUGADO, PEAD, DN 50 (1 1/2"), PARA REDE ENTERRADA DE DISTRIBUIÇÃO DE ENERGIA ELÉTRICA - FORNECIMENTO E INSTALAÇÃO. AF_12/2021</t>
  </si>
  <si>
    <t xml:space="preserve"> 11.12.6.3 </t>
  </si>
  <si>
    <t>ELETRODUTO FLEXÍVEL CORRUGADO, PEAD, DN 90 (3"), PARA REDE ENTERRADA DE DISTRIBUIÇÃO DE ENERGIA ELÉTRICA - FORNECIMENTO E INSTALAÇÃO. AF_12/2021</t>
  </si>
  <si>
    <t xml:space="preserve"> 11.12.7 </t>
  </si>
  <si>
    <t>ELETRODUTOS METÁLICOS</t>
  </si>
  <si>
    <t xml:space="preserve"> 11.12.7.1 </t>
  </si>
  <si>
    <t xml:space="preserve"> 11.12.7.2 </t>
  </si>
  <si>
    <t xml:space="preserve"> 11.12.8 </t>
  </si>
  <si>
    <t xml:space="preserve"> 11.12.8.1 </t>
  </si>
  <si>
    <t>FORNECIMENTO E INSTALAÇÃO DE CABO DE COBRE FLEXÍVEL ISOLADO, HEPR/XLPE, 4 MM², ANTI-CHAMA 0,6/1,0 KV</t>
  </si>
  <si>
    <t xml:space="preserve"> 11.12.8.2 </t>
  </si>
  <si>
    <t>FORNECIMENTO E INSTALAÇÃO DE CABO DE COBRE FLEXÍVEL ISOLADO, HEPR/XLPE, 6 MM², ANTI-CHAMA 0,6/1,0 KV</t>
  </si>
  <si>
    <t xml:space="preserve"> 11.12.8.3 </t>
  </si>
  <si>
    <t>FORNECIMENTO E INSTALAÇÃO DE CABO DE COBRE FLEXÍVEL ISOLADO, HEPR/XLPE 16 MM², ANTI-CHAMA 0,6/1,0 KV</t>
  </si>
  <si>
    <t xml:space="preserve"> 11.12.8.4 </t>
  </si>
  <si>
    <t>FORNECIMENTO E INSTALAÇÃO DE CABO DE COBRE FLEXÍVEL ISOLADO, HEPR/XLPE, 25 MM², ANTI-CHAMA 0,6/1,0 KV</t>
  </si>
  <si>
    <t xml:space="preserve"> 11.12.8.5 </t>
  </si>
  <si>
    <t>FORNECIMENTO E INSTALAÇÃO DE CABO DE COBRE FLEXÍVEL ISOLADO, HEPR/XLPE, 35 MM², ANTI-CHAMA 0,6/1,0 KV</t>
  </si>
  <si>
    <t xml:space="preserve"> 11.12.8.6 </t>
  </si>
  <si>
    <t>FORNECIMENTO E INSTALAÇÃO CABO DE COBRE FLEXÍVEL ISOLADO, HEPR/XLPE, 50 MM², ANTI-CHAMA 0,6/1,0 KV</t>
  </si>
  <si>
    <t xml:space="preserve"> 11.12.8.7 </t>
  </si>
  <si>
    <t>FORNECIMENTO E INSTALAÇÃO DE CABO DE COBRE FLEXÍVEL ISOLADO, HEPR/XLPE, 70 MM², ANTI-CHAMA 0,6/1,0 KV</t>
  </si>
  <si>
    <t xml:space="preserve"> 11.12.8.8 </t>
  </si>
  <si>
    <t>FORNECIMENTO E INSTALAÇÃO DE CABO DE COBRE FLEXÍVEL ISOLADO, HEPR/XLPE 95 MM², ANTI-CHAMA 0,6/1,0 KV</t>
  </si>
  <si>
    <t xml:space="preserve"> 11.12.8.9 </t>
  </si>
  <si>
    <t xml:space="preserve"> 11.12.8.10 </t>
  </si>
  <si>
    <t xml:space="preserve"> 11.12.8.11 </t>
  </si>
  <si>
    <t xml:space="preserve"> 11.12.8.12 </t>
  </si>
  <si>
    <t>FORNECIMENTO E INSTALAÇÃO DE CABO DE COBRE FLEXÍVEL ISOLADO, MULTIPOLAR, 3X1,5 MM², ANTI-CHAMA 450/750 V</t>
  </si>
  <si>
    <t xml:space="preserve"> 11.12.8.13 </t>
  </si>
  <si>
    <t>CORDOALHA DE COBRE NU 50 MM², ENTERRADA - FORNECIMENTO E INSTALAÇÃO. AF_08/2023</t>
  </si>
  <si>
    <t xml:space="preserve"> 11.12.9 </t>
  </si>
  <si>
    <t>CAIXAS E ACESSÓRIOS</t>
  </si>
  <si>
    <t xml:space="preserve"> 11.12.9.1 </t>
  </si>
  <si>
    <t>CAIXA DE INSPEÇÃO PARA ATERRAMENTO, CIRCULAR, EM POLIETILENO, DIÂMETRO INTERNO = 0,3 M. AF_12/2020</t>
  </si>
  <si>
    <t xml:space="preserve"> 11.12.9.2 </t>
  </si>
  <si>
    <t>HASTE DE ATERRAMENTO, DIÂMETRO 3/4", COM 3 METROS - FORNECIMENTO E INSTALAÇÃO. AF_08/2023</t>
  </si>
  <si>
    <t xml:space="preserve"> 11.12.9.3 </t>
  </si>
  <si>
    <t>CONECTOR GRAMPO METÁLICO TIPO OLHAL, PARA SPDA, PARA HASTE DE ATERRAMENTO DE 3/4'' E CABOS DE 10 A 50 MM2 - FORNECIMENTO E INSTALAÇÃO. AF_08/2023</t>
  </si>
  <si>
    <t xml:space="preserve"> 11.12.9.4 </t>
  </si>
  <si>
    <t>RELÉ FOTOELÉTRICO PARA COMANDO DE ILUMINAÇÃO EXTERNA 1000 W - FORNECIMENTO E INSTALAÇÃO. AF_02/2025</t>
  </si>
  <si>
    <t xml:space="preserve"> 11.12.9.5 </t>
  </si>
  <si>
    <t>CAIXA ENTERRADA ELÉTRICA RETANGULAR, EM CONCRETO PRÉ-MOLDADO, FUNDO COM BRITA, DIMENSÕES INTERNAS: 0,3X0,3X0,3 M. AF_12/2020</t>
  </si>
  <si>
    <t xml:space="preserve"> 11.12.9.6 </t>
  </si>
  <si>
    <t>CAIXA ENTERRADA ELÉTRICA RETANGULAR, EM ALVENARIA COM BLOCOS DE CONCRETO, FUNDO COM BRITA, DIMENSÕES INTERNAS: 0,4X0,4X0,6 M.</t>
  </si>
  <si>
    <t xml:space="preserve"> 11.12.9.7 </t>
  </si>
  <si>
    <t>CAIXA ENTERRADA ELÉTRICA RETANGULAR, EM ALVENARIA COM BLOCOS DE CONCRETO, FUNDO COM BRITA, DIMENSÕES INTERNAS: 0,6X0,6X0,6 M. AF_12/2020</t>
  </si>
  <si>
    <t xml:space="preserve"> 11.12.9.8 </t>
  </si>
  <si>
    <t xml:space="preserve"> 11.12.9.9 </t>
  </si>
  <si>
    <t>CAIXA RETANGULAR 4" X 4" BAIXA (0,30 M DO PISO), METÁLICA, INSTALADA EM PAREDE - FORNECIMENTO E INSTALAÇÃO. AF_03/2023</t>
  </si>
  <si>
    <t xml:space="preserve"> 11.12.9.10 </t>
  </si>
  <si>
    <t>FORNECIMENTO E INSTALAÇÃO DE CAIXA DE EQUIPOTENCILIZAÇÃO PRINCIAL - BEP, COM 11 TERMINAIS</t>
  </si>
  <si>
    <t xml:space="preserve"> 11.12.10 </t>
  </si>
  <si>
    <t>POSTES E LUMINÁRIAS</t>
  </si>
  <si>
    <t xml:space="preserve"> 11.12.10.1 </t>
  </si>
  <si>
    <t>POSTE DE AÇO CONICO CONTÍNUO, ENGASTADO, ALTURA TOTAL=7M - FORNECIMENTO E INSTALACAO</t>
  </si>
  <si>
    <t xml:space="preserve"> 11.12.10.2 </t>
  </si>
  <si>
    <t>BRAÇO PARA ILUMINAÇÃO PÚBLICA, EM TUBO DE AÇO GALVANIZADO, COMPRIMENTO DE 1,50 M, PARA FIXAÇÃO EM POSTE METÁLICO - FORNECIMENTO E INSTALAÇÃO</t>
  </si>
  <si>
    <t xml:space="preserve"> 11.12.10.3 </t>
  </si>
  <si>
    <t>LUMINÁRIA DE LED PARA ILUMINAÇÃO PÚBLICA, DE 138 W ATÉ 180 W - FORNECIMENTO E INSTALAÇÃO. AF_08/2020</t>
  </si>
  <si>
    <t xml:space="preserve"> 11.12.10.4 </t>
  </si>
  <si>
    <t>LUMINÁRIA ARANDELA TIPO TARTARUGA, DE SOBREPOR, COM 1 LÂMPADA LED DE 6 W, SEM REATOR - FORNECIMENTO E INSTALAÇÃO. AF_09/2024</t>
  </si>
  <si>
    <t xml:space="preserve"> 11.13.1 </t>
  </si>
  <si>
    <t xml:space="preserve"> 11.13.1.1 </t>
  </si>
  <si>
    <t xml:space="preserve"> 11.13.1.2 </t>
  </si>
  <si>
    <t xml:space="preserve"> 11.13.2 </t>
  </si>
  <si>
    <t>ELETRODUTOS E CAIXAS</t>
  </si>
  <si>
    <t xml:space="preserve"> 11.13.2.1 </t>
  </si>
  <si>
    <t>ELETRODUTO FLEXÍVEL CORRUGADO, PEAD, DN 63 (2"), PARA REDE ENTERRADA DE DISTRIBUIÇÃO DE ENERGIA ELÉTRICA - FORNECIMENTO E INSTALAÇÃO. AF_12/2021</t>
  </si>
  <si>
    <t xml:space="preserve"> 11.13.2.2 </t>
  </si>
  <si>
    <t>CAIXA ENTERRADA PARA INSTALAÇÕES TELEFÔNICAS TIPO R1, EM ALVENARIA COM BLOCOS DE CONCRETO, DIMENSÕES INTERNAS: 0,35X0,60X0,60 M, EXCLUINDO TAMPÃO. AF_12/2020</t>
  </si>
  <si>
    <t xml:space="preserve"> 11.13.2.3 </t>
  </si>
  <si>
    <t xml:space="preserve"> 11.13.2.4 </t>
  </si>
  <si>
    <t xml:space="preserve"> 11.13.3 </t>
  </si>
  <si>
    <t>CABOS, QUADROS E ACESSÓRIOS</t>
  </si>
  <si>
    <t xml:space="preserve"> 11.13.3.1 </t>
  </si>
  <si>
    <t>QUADRO DE DISTRIBUICAO PARA TELEFONE N.4, 60X60X12CM EM CHAPA METALICA, DE EMBUTIR, SEM ACESSORIOS, PADRAO TELEBRAS, FORNECIMENTO E INSTALAÇÃO. AF_11/2019</t>
  </si>
  <si>
    <t xml:space="preserve"> 11.13.3.2 </t>
  </si>
  <si>
    <t>FORNECIMENTO E INSTALAÇÃO DE CABO DE FIBRA OPTICA 6 FIBRAS - PADRAO MONOMODO</t>
  </si>
  <si>
    <t xml:space="preserve"> 11.13.3.3 </t>
  </si>
  <si>
    <t>ELETRODUTO DE AÇO GALVANIZADO, DN 50 MM (2") - FORNECIMENTO E INSTALAÇÃO</t>
  </si>
  <si>
    <t xml:space="preserve"> 11.13.3.4 </t>
  </si>
  <si>
    <t>FORNECIMENTO E INSTALAÇÃO DE POSTE DE CONCRETO DUPLO T, 150 DAN, 9M ENGASTAMENTO BASE CONCRETADA COM 1 M DE CONCRETO E 0,5 M DE SOLO</t>
  </si>
  <si>
    <t xml:space="preserve"> 11.13.3.5 </t>
  </si>
  <si>
    <t>BENGALA PARA ELETRODUTO DE 2" - FORNECIMENTO E INSTALAÇÃO</t>
  </si>
  <si>
    <t xml:space="preserve"> 11.14.1 </t>
  </si>
  <si>
    <t>COBERTURAS</t>
  </si>
  <si>
    <t xml:space="preserve"> 11.14.1.1 </t>
  </si>
  <si>
    <t>FABRICAÇÃO E INSTALAÇÃO DE TESOURA (INTEIRA OU MEIA) EM AÇO, VÃOS MAIORES OU IGUAIS A 3,0 M E MENORES OU IGUAL A 6,0 M, INCLUSO IÇAMENTO. AF_07/2019</t>
  </si>
  <si>
    <t xml:space="preserve"> 11.14.1.2 </t>
  </si>
  <si>
    <t xml:space="preserve"> 11.14.1.3 </t>
  </si>
  <si>
    <t xml:space="preserve"> 11.14.1.4 </t>
  </si>
  <si>
    <t xml:space="preserve"> 11.14.2 </t>
  </si>
  <si>
    <t xml:space="preserve"> 11.14.2.1 </t>
  </si>
  <si>
    <t xml:space="preserve"> 11.14.2.2 </t>
  </si>
  <si>
    <t xml:space="preserve"> 11.14.2.3 </t>
  </si>
  <si>
    <t xml:space="preserve"> 11.14.2.4 </t>
  </si>
  <si>
    <t xml:space="preserve"> 12.1 </t>
  </si>
  <si>
    <t>ELABORAÇÃO DE AS BUILT DE INSTALAÇÕES HIDRÁULICAS - CPC</t>
  </si>
  <si>
    <t xml:space="preserve"> 12.2 </t>
  </si>
  <si>
    <t>ELABORAÇÃO DE AS BUILT DE INSTALAÇÕES ELÉTRICAS - CPC</t>
  </si>
  <si>
    <t xml:space="preserve"> 12.3 </t>
  </si>
  <si>
    <t>ELABORAÇÃO DE AS BUILT DE INSTALAÇÕES SPDA, GLP E INCENDIO - CPC</t>
  </si>
  <si>
    <t xml:space="preserve"> 12.4 </t>
  </si>
  <si>
    <t>ELABORAÇÃO DE AS BUILT DE INSTALAÇÕES DE ESGOTO E PLUVIAL - CPC</t>
  </si>
  <si>
    <t xml:space="preserve"> 12.5 </t>
  </si>
  <si>
    <t>ELABORAÇÃO DE AS BUILT DE IMPLANTAÇÃO - URBANISMO E ARQUITETURA - CPC</t>
  </si>
  <si>
    <t xml:space="preserve"> 12.6 </t>
  </si>
  <si>
    <t>ELABORAÇÃO DE AS BUILT DE IMPLANTAÇÃO - TERRAPLENAGEM E PAVIMENTAÇÃO - CPC</t>
  </si>
  <si>
    <t xml:space="preserve"> 12.7 </t>
  </si>
  <si>
    <t>ELABORAÇÃO DE AS BUILT DE IMPLANTAÇÃO - INSTALAÇÕES - DRENAGEM, ESGOTAMENTO, REDE DE ÁGUA - CPC</t>
  </si>
  <si>
    <t xml:space="preserve"> 12.8 </t>
  </si>
  <si>
    <t>ELABORAÇÃO DE AS BUILT DE ESTRUTURA - CPC</t>
  </si>
  <si>
    <t xml:space="preserve"> 12.9 </t>
  </si>
  <si>
    <t>ELABORAÇÃO DE AS BUILT DE ARQUITETURA - CPC</t>
  </si>
  <si>
    <t xml:space="preserve"> 12.10 </t>
  </si>
  <si>
    <t>ELABORAÇÃO DE AS BUILT DE INSTALAÇÕES DE CLIMATIZAÇÃO - CPC</t>
  </si>
  <si>
    <t>CRONOGRAMA FÍSICO E FINANCEIRO</t>
  </si>
  <si>
    <t>ITEM</t>
  </si>
  <si>
    <t>DESCRIÇÃO</t>
  </si>
  <si>
    <t>TOTAL</t>
  </si>
  <si>
    <t>TOTAIS</t>
  </si>
  <si>
    <t>1º MÊS</t>
  </si>
  <si>
    <t>2º MÊS</t>
  </si>
  <si>
    <t>3º MÊS</t>
  </si>
  <si>
    <t>4º MÊS</t>
  </si>
  <si>
    <t>5º MÊS</t>
  </si>
  <si>
    <t>6º MÊS</t>
  </si>
  <si>
    <t>7º MÊS</t>
  </si>
  <si>
    <t>8º MÊS</t>
  </si>
  <si>
    <t>MOBILIZAÇÃO DE CANTEIRO - GRUPAMENTO ARARIPINA</t>
  </si>
  <si>
    <t>MOBILIZAÇÃO DE CONTAINER</t>
  </si>
  <si>
    <t xml:space="preserve"> 3.3 </t>
  </si>
  <si>
    <t>DESMOBILIZAÇÃO DE CONTAINER</t>
  </si>
  <si>
    <t xml:space="preserve"> 3.4 </t>
  </si>
  <si>
    <t>DESMOBILIZAÇÃO DE CANTEIRO - GRUPAMENTO ARARIPINA</t>
  </si>
  <si>
    <t xml:space="preserve"> 3.5 </t>
  </si>
  <si>
    <t>INSTALAÇÕES PROVISÓRIAS DE ÁGUA, INCLUSIVE HIDRÔMETRO E CAVALETE</t>
  </si>
  <si>
    <t>INSTALACAO/LIGACAO PROVISORIA ELETRICA BAIXA TENSAO P/CANTEIRO DE OBRA</t>
  </si>
  <si>
    <t>LOCACAO DE CONTAINER 2,40 X 6,00 M, ALT. 2,50 M, COM 1 SANITARIO, PARA ESCRITORIO, COMPLETO, SEM DIVISORIAS INTERNAS</t>
  </si>
  <si>
    <t>LOCACAO DE CONTAINER 2,40 X 6,00 M, ALT. 2,50 M, SEM DIVISORIAS INTERNAS, PARA ALMOXARIFADO.</t>
  </si>
  <si>
    <t>LOCACAO DE CONTAINER 2,40 X 6,00 M, ALT. 2,50 M, TIPO BANHEIRO COLETIVO, PARA VESTIÁRIO.</t>
  </si>
  <si>
    <t>EXECUÇÃO DE REFEITÓRIO EM CANTEIRO DE OBRA EM CHAPA DE MADEIRA COMPENSADA, NÃO INCLUSO MOBILIÁRIO E EQUIPAMENTOS.</t>
  </si>
  <si>
    <t>EXECUÇÃO DE CENTRAL DE ARMADURA EM CANTEIRO DE OBRA, NÃO INCLUSO MOBILIÁRIO E EQUIPAMENTOS</t>
  </si>
  <si>
    <t>EXECUÇÃO DE CENTRAL DE FÔRMAS, PRODUÇÃO DE ARGAMASSA OU CONCRETO EM CANTEIRO DE OBRA, NÃO INCLUSO MOBILIÁRIO E  EQUIPAMENTOS.</t>
  </si>
  <si>
    <t>REGULARIZACAO DA AREA ONDE ESTAVA INSTALADO O CANTEIRO</t>
  </si>
  <si>
    <t>VEDAÇÕES</t>
  </si>
  <si>
    <t>COBERTA</t>
  </si>
  <si>
    <t>PISOS</t>
  </si>
  <si>
    <t>REVESTIMENTOS</t>
  </si>
  <si>
    <t>FORRO</t>
  </si>
  <si>
    <t>INSTALAÇÕES DE PREVENÇÃO DE COMBATE A INCÊNDIO</t>
  </si>
  <si>
    <t>CABEAMENTO ESTRUTURADO/CFTV/ SONORIZAÇÃO</t>
  </si>
  <si>
    <t xml:space="preserve"> 6.15 </t>
  </si>
  <si>
    <t>CLIMATIZAÇÃO E EXAUSTÃO</t>
  </si>
  <si>
    <t xml:space="preserve"> 7.9 </t>
  </si>
  <si>
    <t xml:space="preserve"> 7.10 </t>
  </si>
  <si>
    <t xml:space="preserve"> 7.11 </t>
  </si>
  <si>
    <t xml:space="preserve"> 7.12 </t>
  </si>
  <si>
    <t xml:space="preserve"> 7.13 </t>
  </si>
  <si>
    <t xml:space="preserve"> 7.14 </t>
  </si>
  <si>
    <t xml:space="preserve"> 7.15 </t>
  </si>
  <si>
    <t xml:space="preserve"> 9.9 </t>
  </si>
  <si>
    <t xml:space="preserve"> 9.10 </t>
  </si>
  <si>
    <t xml:space="preserve"> 9.11 </t>
  </si>
  <si>
    <t>MASTRO</t>
  </si>
  <si>
    <t>LIMPEZA FINAL</t>
  </si>
  <si>
    <t xml:space="preserve"> 13.1 </t>
  </si>
  <si>
    <t xml:space="preserve"> 13.2 </t>
  </si>
  <si>
    <t xml:space="preserve"> 13.2.1 </t>
  </si>
  <si>
    <t xml:space="preserve"> 13.2.2 </t>
  </si>
  <si>
    <t xml:space="preserve"> 13.2.3 </t>
  </si>
  <si>
    <t xml:space="preserve"> 13.3 </t>
  </si>
  <si>
    <t>RESERVATÓRIO INFERIOR / RESERVATÓRIO AGUAS PLUVIAIS</t>
  </si>
  <si>
    <t xml:space="preserve"> 13.4 </t>
  </si>
  <si>
    <t xml:space="preserve"> 13.5 </t>
  </si>
  <si>
    <t>DRENAGEM</t>
  </si>
  <si>
    <t xml:space="preserve"> 13.6 </t>
  </si>
  <si>
    <t xml:space="preserve"> 13.7 </t>
  </si>
  <si>
    <t xml:space="preserve"> 13.8 </t>
  </si>
  <si>
    <t xml:space="preserve"> 13.9 </t>
  </si>
  <si>
    <t xml:space="preserve"> 13.10 </t>
  </si>
  <si>
    <t>CENTRAL DE GÁS</t>
  </si>
  <si>
    <t xml:space="preserve"> 13.11 </t>
  </si>
  <si>
    <t>DRENAGEM PLUVIAL - REDE INTERNA</t>
  </si>
  <si>
    <t xml:space="preserve"> 13.12 </t>
  </si>
  <si>
    <t xml:space="preserve"> 13.13 </t>
  </si>
  <si>
    <t xml:space="preserve"> 13.14 </t>
  </si>
  <si>
    <t>ETE</t>
  </si>
  <si>
    <t xml:space="preserve"> 13.15 </t>
  </si>
  <si>
    <t xml:space="preserve"> 13.16 </t>
  </si>
  <si>
    <t xml:space="preserve"> 13.17 </t>
  </si>
  <si>
    <t>SISTEMA DE PROTEÇÃO CONTRA DESCARGAS ATMOSFÉRICAS - SPDA</t>
  </si>
  <si>
    <t>Porcentagem SEM ADM</t>
  </si>
  <si>
    <t>Custo SEM ADM</t>
  </si>
  <si>
    <t>Porcentagem Acumulado SEM ADM</t>
  </si>
  <si>
    <t>Custo Acumulado SEM ADM</t>
  </si>
  <si>
    <t>Porcentagem COM ADM</t>
  </si>
  <si>
    <t>Custo COM ADM</t>
  </si>
  <si>
    <t>Porcentagem Acumulado COM ADM</t>
  </si>
  <si>
    <t>Custo Acumulado COM ADM</t>
  </si>
  <si>
    <t>TOTAL SEM ADM</t>
  </si>
  <si>
    <t>TOTAL COM ADM</t>
  </si>
  <si>
    <t>_______________________________________________________________
Setor de Engenharia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</si>
</sst>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&quot;R$&quot;\ #,##0.00;\-&quot;R$&quot;\ #,##0.00"/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#,##0.00\ %"/>
  </numFmts>
  <fonts count="18" x14ac:knownFonts="1">
    <font>
      <sz val="11"/>
      <name val="Arial"/>
      <family val="1"/>
    </font>
    <font>
      <sz val="11"/>
      <color rgb="FF000000"/>
      <name val="Aptos Narrow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</font>
    <font>
      <sz val="11"/>
      <name val="Arial"/>
      <family val="1"/>
    </font>
    <font>
      <b/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1"/>
    </font>
    <font>
      <b/>
      <sz val="11"/>
      <color rgb="FF000000"/>
      <name val="Aptos Narrow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DFF0D8"/>
      </patternFill>
    </fill>
    <fill>
      <patternFill patternType="solid">
        <fgColor rgb="FFDFF0D8"/>
        <bgColor rgb="FFD8ECF6"/>
      </patternFill>
    </fill>
  </fills>
  <borders count="36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 style="medium">
        <color rgb="FFFF0000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medium">
        <color rgb="FFFF0000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  <border>
      <left/>
      <right style="medium">
        <color indexed="64"/>
      </right>
      <top/>
      <bottom style="thick">
        <color rgb="FFFF5500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20">
    <xf numFmtId="0" fontId="0" fillId="0" borderId="0" xfId="0"/>
    <xf numFmtId="0" fontId="3" fillId="0" borderId="0" xfId="2" applyFont="1" applyProtection="1">
      <protection locked="0"/>
    </xf>
    <xf numFmtId="0" fontId="1" fillId="0" borderId="0" xfId="2" applyProtection="1">
      <protection locked="0"/>
    </xf>
    <xf numFmtId="0" fontId="5" fillId="2" borderId="12" xfId="2" applyFont="1" applyFill="1" applyBorder="1" applyAlignment="1" applyProtection="1">
      <alignment vertical="center" wrapText="1"/>
      <protection locked="0"/>
    </xf>
    <xf numFmtId="0" fontId="5" fillId="2" borderId="13" xfId="2" applyFont="1" applyFill="1" applyBorder="1" applyAlignment="1" applyProtection="1">
      <alignment vertical="center" wrapText="1"/>
      <protection locked="0"/>
    </xf>
    <xf numFmtId="0" fontId="6" fillId="2" borderId="14" xfId="1" applyFont="1" applyFill="1" applyBorder="1" applyAlignment="1" applyProtection="1">
      <alignment horizontal="center" vertical="center" wrapText="1"/>
      <protection locked="0"/>
    </xf>
    <xf numFmtId="10" fontId="6" fillId="2" borderId="15" xfId="1" applyNumberFormat="1" applyFont="1" applyFill="1" applyBorder="1" applyAlignment="1" applyProtection="1">
      <alignment horizontal="center" vertical="center" wrapText="1"/>
      <protection locked="0"/>
    </xf>
    <xf numFmtId="10" fontId="6" fillId="2" borderId="16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17" xfId="1" applyFont="1" applyBorder="1" applyAlignment="1" applyProtection="1">
      <alignment wrapText="1"/>
      <protection locked="0"/>
    </xf>
    <xf numFmtId="8" fontId="13" fillId="2" borderId="13" xfId="2" applyNumberFormat="1" applyFont="1" applyFill="1" applyBorder="1" applyAlignment="1" applyProtection="1">
      <alignment horizontal="center" vertical="center" wrapText="1"/>
      <protection locked="0"/>
    </xf>
    <xf numFmtId="0" fontId="12" fillId="2" borderId="13" xfId="2" applyFont="1" applyFill="1" applyBorder="1" applyAlignment="1" applyProtection="1">
      <alignment horizontal="center" vertical="center" wrapText="1"/>
      <protection locked="0"/>
    </xf>
    <xf numFmtId="0" fontId="12" fillId="2" borderId="13" xfId="2" applyFont="1" applyFill="1" applyBorder="1" applyAlignment="1" applyProtection="1">
      <alignment horizontal="center" vertical="top" wrapText="1"/>
      <protection locked="0"/>
    </xf>
    <xf numFmtId="0" fontId="9" fillId="3" borderId="3" xfId="0" applyFont="1" applyFill="1" applyBorder="1" applyAlignment="1" applyProtection="1">
      <alignment horizontal="left" vertical="top" wrapText="1"/>
      <protection locked="0"/>
    </xf>
    <xf numFmtId="4" fontId="9" fillId="3" borderId="3" xfId="0" applyNumberFormat="1" applyFont="1" applyFill="1" applyBorder="1" applyAlignment="1" applyProtection="1">
      <alignment horizontal="right" vertical="top" wrapText="1"/>
      <protection locked="0"/>
    </xf>
    <xf numFmtId="0" fontId="9" fillId="3" borderId="3" xfId="0" applyFont="1" applyFill="1" applyBorder="1" applyAlignment="1" applyProtection="1">
      <alignment horizontal="right" vertical="top" wrapText="1"/>
      <protection locked="0"/>
    </xf>
    <xf numFmtId="164" fontId="9" fillId="3" borderId="3" xfId="0" applyNumberFormat="1" applyFont="1" applyFill="1" applyBorder="1" applyAlignment="1" applyProtection="1">
      <alignment horizontal="right" vertical="top" wrapText="1"/>
      <protection locked="0"/>
    </xf>
    <xf numFmtId="0" fontId="14" fillId="4" borderId="3" xfId="0" applyFont="1" applyFill="1" applyBorder="1" applyAlignment="1" applyProtection="1">
      <alignment horizontal="left" vertical="top" wrapText="1"/>
      <protection locked="0"/>
    </xf>
    <xf numFmtId="4" fontId="14" fillId="4" borderId="3" xfId="0" applyNumberFormat="1" applyFont="1" applyFill="1" applyBorder="1" applyAlignment="1" applyProtection="1">
      <alignment horizontal="right" vertical="top" wrapText="1"/>
      <protection locked="0"/>
    </xf>
    <xf numFmtId="164" fontId="14" fillId="4" borderId="3" xfId="0" applyNumberFormat="1" applyFont="1" applyFill="1" applyBorder="1" applyAlignment="1" applyProtection="1">
      <alignment horizontal="right" vertical="top" wrapText="1"/>
      <protection locked="0"/>
    </xf>
    <xf numFmtId="4" fontId="14" fillId="5" borderId="3" xfId="0" applyNumberFormat="1" applyFont="1" applyFill="1" applyBorder="1" applyAlignment="1" applyProtection="1">
      <alignment horizontal="right" vertical="top" wrapText="1"/>
      <protection locked="0"/>
    </xf>
    <xf numFmtId="164" fontId="14" fillId="5" borderId="3" xfId="0" applyNumberFormat="1" applyFont="1" applyFill="1" applyBorder="1" applyAlignment="1" applyProtection="1">
      <alignment horizontal="right" vertical="top" wrapText="1"/>
      <protection locked="0"/>
    </xf>
    <xf numFmtId="4" fontId="1" fillId="0" borderId="0" xfId="2" applyNumberFormat="1" applyProtection="1">
      <protection locked="0"/>
    </xf>
    <xf numFmtId="0" fontId="15" fillId="0" borderId="0" xfId="2" applyFont="1" applyAlignment="1" applyProtection="1">
      <alignment horizontal="right"/>
      <protection locked="0"/>
    </xf>
    <xf numFmtId="0" fontId="9" fillId="3" borderId="3" xfId="0" applyFont="1" applyFill="1" applyBorder="1" applyAlignment="1">
      <alignment horizontal="left" vertical="top" wrapText="1"/>
    </xf>
    <xf numFmtId="0" fontId="9" fillId="3" borderId="3" xfId="0" applyFont="1" applyFill="1" applyBorder="1" applyAlignment="1">
      <alignment horizontal="center" vertical="top" wrapText="1"/>
    </xf>
    <xf numFmtId="4" fontId="9" fillId="3" borderId="3" xfId="0" applyNumberFormat="1" applyFont="1" applyFill="1" applyBorder="1" applyAlignment="1">
      <alignment horizontal="right" vertical="top" wrapText="1"/>
    </xf>
    <xf numFmtId="0" fontId="14" fillId="4" borderId="3" xfId="0" applyFont="1" applyFill="1" applyBorder="1" applyAlignment="1">
      <alignment horizontal="left" vertical="top" wrapText="1"/>
    </xf>
    <xf numFmtId="0" fontId="14" fillId="4" borderId="3" xfId="0" applyFont="1" applyFill="1" applyBorder="1" applyAlignment="1">
      <alignment horizontal="center" vertical="top" wrapText="1"/>
    </xf>
    <xf numFmtId="4" fontId="14" fillId="4" borderId="3" xfId="0" applyNumberFormat="1" applyFont="1" applyFill="1" applyBorder="1" applyAlignment="1">
      <alignment horizontal="right" vertical="top" wrapText="1"/>
    </xf>
    <xf numFmtId="0" fontId="14" fillId="5" borderId="3" xfId="0" applyFont="1" applyFill="1" applyBorder="1" applyAlignment="1">
      <alignment horizontal="left" vertical="top" wrapText="1"/>
    </xf>
    <xf numFmtId="0" fontId="14" fillId="5" borderId="3" xfId="0" applyFont="1" applyFill="1" applyBorder="1" applyAlignment="1">
      <alignment horizontal="center" vertical="top" wrapText="1"/>
    </xf>
    <xf numFmtId="4" fontId="14" fillId="5" borderId="3" xfId="0" applyNumberFormat="1" applyFont="1" applyFill="1" applyBorder="1" applyAlignment="1">
      <alignment horizontal="right" vertical="top" wrapText="1"/>
    </xf>
    <xf numFmtId="0" fontId="2" fillId="0" borderId="0" xfId="1" applyFont="1" applyProtection="1">
      <protection locked="0"/>
    </xf>
    <xf numFmtId="0" fontId="1" fillId="0" borderId="0" xfId="1" applyProtection="1">
      <protection locked="0"/>
    </xf>
    <xf numFmtId="0" fontId="5" fillId="2" borderId="23" xfId="1" applyFont="1" applyFill="1" applyBorder="1" applyAlignment="1" applyProtection="1">
      <alignment vertical="center" wrapText="1"/>
      <protection locked="0"/>
    </xf>
    <xf numFmtId="0" fontId="5" fillId="2" borderId="26" xfId="1" applyFont="1" applyFill="1" applyBorder="1" applyAlignment="1" applyProtection="1">
      <alignment vertical="center" wrapText="1"/>
      <protection locked="0"/>
    </xf>
    <xf numFmtId="0" fontId="6" fillId="2" borderId="27" xfId="1" applyFont="1" applyFill="1" applyBorder="1" applyAlignment="1" applyProtection="1">
      <alignment horizontal="center" vertical="center" wrapText="1"/>
      <protection locked="0"/>
    </xf>
    <xf numFmtId="10" fontId="6" fillId="2" borderId="27" xfId="1" applyNumberFormat="1" applyFont="1" applyFill="1" applyBorder="1" applyAlignment="1" applyProtection="1">
      <alignment horizontal="center" vertical="center" wrapText="1"/>
      <protection locked="0"/>
    </xf>
    <xf numFmtId="10" fontId="6" fillId="2" borderId="25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25" xfId="1" applyFont="1" applyBorder="1" applyAlignment="1" applyProtection="1">
      <alignment wrapText="1"/>
      <protection locked="0"/>
    </xf>
    <xf numFmtId="0" fontId="12" fillId="2" borderId="28" xfId="1" applyFont="1" applyFill="1" applyBorder="1" applyAlignment="1" applyProtection="1">
      <alignment horizontal="center" vertical="center" wrapText="1"/>
      <protection locked="0"/>
    </xf>
    <xf numFmtId="0" fontId="12" fillId="2" borderId="29" xfId="1" applyFont="1" applyFill="1" applyBorder="1" applyAlignment="1" applyProtection="1">
      <alignment horizontal="center" vertical="center" wrapText="1"/>
      <protection locked="0"/>
    </xf>
    <xf numFmtId="0" fontId="15" fillId="0" borderId="0" xfId="1" applyFont="1" applyAlignment="1" applyProtection="1">
      <alignment horizontal="center" vertical="center"/>
      <protection locked="0"/>
    </xf>
    <xf numFmtId="44" fontId="9" fillId="3" borderId="3" xfId="3" applyFont="1" applyFill="1" applyBorder="1" applyAlignment="1" applyProtection="1">
      <alignment horizontal="center" vertical="center" wrapText="1"/>
      <protection locked="0"/>
    </xf>
    <xf numFmtId="44" fontId="16" fillId="3" borderId="32" xfId="3" applyFont="1" applyFill="1" applyBorder="1" applyAlignment="1" applyProtection="1">
      <alignment horizontal="right" vertical="top" wrapText="1"/>
      <protection locked="0"/>
    </xf>
    <xf numFmtId="44" fontId="16" fillId="3" borderId="33" xfId="3" applyFont="1" applyFill="1" applyBorder="1" applyAlignment="1" applyProtection="1">
      <alignment horizontal="right" vertical="top" wrapText="1"/>
      <protection locked="0"/>
    </xf>
    <xf numFmtId="0" fontId="0" fillId="0" borderId="0" xfId="0" applyProtection="1">
      <protection locked="0"/>
    </xf>
    <xf numFmtId="10" fontId="17" fillId="3" borderId="31" xfId="0" applyNumberFormat="1" applyFont="1" applyFill="1" applyBorder="1" applyAlignment="1" applyProtection="1">
      <alignment horizontal="center" vertical="center" wrapText="1"/>
      <protection locked="0"/>
    </xf>
    <xf numFmtId="10" fontId="16" fillId="3" borderId="34" xfId="0" applyNumberFormat="1" applyFont="1" applyFill="1" applyBorder="1" applyAlignment="1" applyProtection="1">
      <alignment horizontal="right" vertical="top" wrapText="1"/>
      <protection locked="0"/>
    </xf>
    <xf numFmtId="10" fontId="16" fillId="3" borderId="35" xfId="0" applyNumberFormat="1" applyFont="1" applyFill="1" applyBorder="1" applyAlignment="1" applyProtection="1">
      <alignment horizontal="right" vertical="top" wrapText="1"/>
      <protection locked="0"/>
    </xf>
    <xf numFmtId="44" fontId="16" fillId="3" borderId="3" xfId="3" applyFont="1" applyFill="1" applyBorder="1" applyAlignment="1" applyProtection="1">
      <alignment horizontal="right" vertical="top" wrapText="1"/>
      <protection locked="0"/>
    </xf>
    <xf numFmtId="44" fontId="0" fillId="0" borderId="0" xfId="0" applyNumberFormat="1" applyProtection="1">
      <protection locked="0"/>
    </xf>
    <xf numFmtId="0" fontId="14" fillId="4" borderId="2" xfId="0" applyFont="1" applyFill="1" applyBorder="1" applyAlignment="1" applyProtection="1">
      <alignment horizontal="left" vertical="top" wrapText="1"/>
      <protection locked="0"/>
    </xf>
    <xf numFmtId="10" fontId="17" fillId="4" borderId="0" xfId="0" applyNumberFormat="1" applyFont="1" applyFill="1" applyAlignment="1" applyProtection="1">
      <alignment horizontal="center" vertical="center" wrapText="1"/>
      <protection locked="0"/>
    </xf>
    <xf numFmtId="10" fontId="16" fillId="6" borderId="34" xfId="4" applyNumberFormat="1" applyFont="1" applyFill="1" applyBorder="1" applyAlignment="1" applyProtection="1">
      <alignment horizontal="right" vertical="top" wrapText="1"/>
      <protection locked="0"/>
    </xf>
    <xf numFmtId="10" fontId="16" fillId="6" borderId="35" xfId="4" applyNumberFormat="1" applyFont="1" applyFill="1" applyBorder="1" applyAlignment="1" applyProtection="1">
      <alignment horizontal="right" vertical="top" wrapText="1"/>
      <protection locked="0"/>
    </xf>
    <xf numFmtId="44" fontId="16" fillId="3" borderId="4" xfId="3" applyFont="1" applyFill="1" applyBorder="1" applyAlignment="1" applyProtection="1">
      <alignment horizontal="right" vertical="top" wrapText="1"/>
      <protection locked="0"/>
    </xf>
    <xf numFmtId="10" fontId="17" fillId="3" borderId="3" xfId="0" applyNumberFormat="1" applyFont="1" applyFill="1" applyBorder="1" applyAlignment="1" applyProtection="1">
      <alignment horizontal="center" vertical="center" wrapText="1"/>
      <protection locked="0"/>
    </xf>
    <xf numFmtId="10" fontId="0" fillId="0" borderId="0" xfId="0" applyNumberFormat="1" applyProtection="1">
      <protection locked="0"/>
    </xf>
    <xf numFmtId="0" fontId="9" fillId="3" borderId="2" xfId="0" applyFont="1" applyFill="1" applyBorder="1" applyAlignment="1" applyProtection="1">
      <alignment horizontal="left" vertical="top" wrapText="1"/>
      <protection locked="0"/>
    </xf>
    <xf numFmtId="10" fontId="16" fillId="3" borderId="3" xfId="4" applyNumberFormat="1" applyFont="1" applyFill="1" applyBorder="1" applyAlignment="1" applyProtection="1">
      <alignment horizontal="right" vertical="top" wrapText="1"/>
      <protection locked="0"/>
    </xf>
    <xf numFmtId="7" fontId="9" fillId="3" borderId="3" xfId="0" applyNumberFormat="1" applyFont="1" applyFill="1" applyBorder="1" applyAlignment="1" applyProtection="1">
      <alignment horizontal="right" vertical="top" wrapText="1"/>
      <protection locked="0"/>
    </xf>
    <xf numFmtId="10" fontId="17" fillId="3" borderId="3" xfId="0" applyNumberFormat="1" applyFont="1" applyFill="1" applyBorder="1" applyAlignment="1" applyProtection="1">
      <alignment horizontal="center" vertical="top" wrapText="1"/>
      <protection locked="0"/>
    </xf>
    <xf numFmtId="10" fontId="9" fillId="3" borderId="3" xfId="4" applyNumberFormat="1" applyFont="1" applyFill="1" applyBorder="1" applyAlignment="1" applyProtection="1">
      <alignment horizontal="right" vertical="top" wrapText="1"/>
      <protection locked="0"/>
    </xf>
    <xf numFmtId="10" fontId="14" fillId="3" borderId="34" xfId="0" applyNumberFormat="1" applyFont="1" applyFill="1" applyBorder="1" applyAlignment="1" applyProtection="1">
      <alignment horizontal="right" vertical="top" wrapText="1"/>
      <protection locked="0"/>
    </xf>
    <xf numFmtId="10" fontId="14" fillId="3" borderId="35" xfId="0" applyNumberFormat="1" applyFont="1" applyFill="1" applyBorder="1" applyAlignment="1" applyProtection="1">
      <alignment horizontal="right" vertical="top" wrapText="1"/>
      <protection locked="0"/>
    </xf>
    <xf numFmtId="7" fontId="14" fillId="4" borderId="3" xfId="0" applyNumberFormat="1" applyFont="1" applyFill="1" applyBorder="1" applyAlignment="1" applyProtection="1">
      <alignment horizontal="right" vertical="top" wrapText="1"/>
      <protection locked="0"/>
    </xf>
    <xf numFmtId="10" fontId="17" fillId="4" borderId="0" xfId="0" applyNumberFormat="1" applyFont="1" applyFill="1" applyAlignment="1" applyProtection="1">
      <alignment horizontal="center" vertical="top" wrapText="1"/>
      <protection locked="0"/>
    </xf>
    <xf numFmtId="10" fontId="14" fillId="6" borderId="34" xfId="4" applyNumberFormat="1" applyFont="1" applyFill="1" applyBorder="1" applyAlignment="1" applyProtection="1">
      <alignment horizontal="right" vertical="top" wrapText="1"/>
      <protection locked="0"/>
    </xf>
    <xf numFmtId="10" fontId="14" fillId="6" borderId="35" xfId="4" applyNumberFormat="1" applyFont="1" applyFill="1" applyBorder="1" applyAlignment="1" applyProtection="1">
      <alignment horizontal="right" vertical="top" wrapText="1"/>
      <protection locked="0"/>
    </xf>
    <xf numFmtId="0" fontId="11" fillId="2" borderId="0" xfId="0" applyFont="1" applyFill="1" applyAlignment="1" applyProtection="1">
      <alignment horizontal="left" vertical="top" wrapText="1"/>
      <protection locked="0"/>
    </xf>
    <xf numFmtId="10" fontId="11" fillId="2" borderId="0" xfId="4" applyNumberFormat="1" applyFont="1" applyFill="1" applyBorder="1" applyAlignment="1" applyProtection="1">
      <alignment horizontal="right" vertical="top" wrapText="1"/>
      <protection locked="0"/>
    </xf>
    <xf numFmtId="10" fontId="11" fillId="2" borderId="5" xfId="4" applyNumberFormat="1" applyFont="1" applyFill="1" applyBorder="1" applyAlignment="1" applyProtection="1">
      <alignment horizontal="right" vertical="top" wrapText="1"/>
      <protection locked="0"/>
    </xf>
    <xf numFmtId="44" fontId="11" fillId="2" borderId="0" xfId="0" applyNumberFormat="1" applyFont="1" applyFill="1" applyAlignment="1" applyProtection="1">
      <alignment horizontal="right" vertical="top" wrapText="1"/>
      <protection locked="0"/>
    </xf>
    <xf numFmtId="10" fontId="11" fillId="2" borderId="0" xfId="0" applyNumberFormat="1" applyFont="1" applyFill="1" applyAlignment="1" applyProtection="1">
      <alignment horizontal="right" vertical="top" wrapText="1"/>
      <protection locked="0"/>
    </xf>
    <xf numFmtId="0" fontId="11" fillId="2" borderId="6" xfId="0" applyFont="1" applyFill="1" applyBorder="1" applyAlignment="1" applyProtection="1">
      <alignment horizontal="left" vertical="top" wrapText="1"/>
      <protection locked="0"/>
    </xf>
    <xf numFmtId="44" fontId="11" fillId="2" borderId="5" xfId="0" applyNumberFormat="1" applyFont="1" applyFill="1" applyBorder="1" applyAlignment="1" applyProtection="1">
      <alignment horizontal="right" vertical="top" wrapText="1"/>
      <protection locked="0"/>
    </xf>
    <xf numFmtId="7" fontId="2" fillId="0" borderId="0" xfId="1" applyNumberFormat="1" applyFont="1" applyProtection="1">
      <protection locked="0"/>
    </xf>
    <xf numFmtId="7" fontId="0" fillId="0" borderId="0" xfId="0" applyNumberFormat="1" applyProtection="1">
      <protection locked="0"/>
    </xf>
    <xf numFmtId="7" fontId="11" fillId="2" borderId="0" xfId="0" applyNumberFormat="1" applyFont="1" applyFill="1" applyAlignment="1" applyProtection="1">
      <alignment horizontal="left" vertical="top" wrapText="1"/>
      <protection locked="0"/>
    </xf>
    <xf numFmtId="0" fontId="10" fillId="2" borderId="0" xfId="0" applyFont="1" applyFill="1" applyAlignment="1" applyProtection="1">
      <alignment horizontal="center" vertical="top" wrapText="1"/>
      <protection locked="0"/>
    </xf>
    <xf numFmtId="0" fontId="0" fillId="0" borderId="5" xfId="0" applyBorder="1" applyProtection="1">
      <protection locked="0"/>
    </xf>
    <xf numFmtId="0" fontId="11" fillId="2" borderId="6" xfId="0" applyFont="1" applyFill="1" applyBorder="1" applyAlignment="1" applyProtection="1">
      <alignment horizontal="center" vertical="top" wrapText="1"/>
      <protection locked="0"/>
    </xf>
    <xf numFmtId="0" fontId="11" fillId="2" borderId="0" xfId="0" applyFont="1" applyFill="1" applyAlignment="1" applyProtection="1">
      <alignment horizontal="center" vertical="top" wrapText="1"/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14" fillId="4" borderId="2" xfId="0" applyFont="1" applyFill="1" applyBorder="1" applyAlignment="1">
      <alignment horizontal="left" vertical="top" wrapText="1"/>
    </xf>
    <xf numFmtId="0" fontId="9" fillId="3" borderId="2" xfId="0" applyFont="1" applyFill="1" applyBorder="1" applyAlignment="1">
      <alignment horizontal="left" vertical="top" wrapText="1"/>
    </xf>
    <xf numFmtId="0" fontId="6" fillId="0" borderId="10" xfId="2" applyFont="1" applyBorder="1" applyAlignment="1" applyProtection="1">
      <alignment vertical="center" wrapText="1"/>
      <protection locked="0"/>
    </xf>
    <xf numFmtId="0" fontId="3" fillId="0" borderId="1" xfId="2" applyFont="1" applyBorder="1" applyProtection="1">
      <protection locked="0"/>
    </xf>
    <xf numFmtId="0" fontId="3" fillId="0" borderId="11" xfId="2" applyFont="1" applyBorder="1" applyProtection="1">
      <protection locked="0"/>
    </xf>
    <xf numFmtId="0" fontId="2" fillId="2" borderId="10" xfId="2" applyFont="1" applyFill="1" applyBorder="1" applyAlignment="1" applyProtection="1">
      <alignment wrapText="1"/>
      <protection locked="0"/>
    </xf>
    <xf numFmtId="0" fontId="4" fillId="2" borderId="10" xfId="2" applyFont="1" applyFill="1" applyBorder="1" applyAlignment="1" applyProtection="1">
      <alignment horizontal="center" vertical="center" wrapText="1"/>
      <protection locked="0"/>
    </xf>
    <xf numFmtId="0" fontId="6" fillId="0" borderId="10" xfId="2" applyFont="1" applyBorder="1" applyAlignment="1" applyProtection="1">
      <alignment horizontal="center" vertical="center" wrapText="1"/>
      <protection locked="0"/>
    </xf>
    <xf numFmtId="0" fontId="13" fillId="2" borderId="10" xfId="2" applyFont="1" applyFill="1" applyBorder="1" applyAlignment="1" applyProtection="1">
      <alignment horizontal="center" vertical="top" wrapText="1"/>
      <protection locked="0"/>
    </xf>
    <xf numFmtId="8" fontId="15" fillId="0" borderId="0" xfId="2" applyNumberFormat="1" applyFont="1" applyAlignment="1" applyProtection="1">
      <alignment horizontal="center"/>
      <protection locked="0"/>
    </xf>
    <xf numFmtId="0" fontId="1" fillId="0" borderId="0" xfId="2" applyAlignment="1" applyProtection="1">
      <alignment horizontal="center" wrapText="1"/>
      <protection locked="0"/>
    </xf>
    <xf numFmtId="0" fontId="1" fillId="0" borderId="0" xfId="2" applyAlignment="1" applyProtection="1">
      <alignment horizontal="center"/>
      <protection locked="0"/>
    </xf>
    <xf numFmtId="0" fontId="12" fillId="2" borderId="18" xfId="2" applyFont="1" applyFill="1" applyBorder="1" applyAlignment="1" applyProtection="1">
      <alignment horizontal="center" vertical="center" wrapText="1"/>
      <protection locked="0"/>
    </xf>
    <xf numFmtId="0" fontId="3" fillId="0" borderId="19" xfId="2" applyFont="1" applyBorder="1" applyProtection="1">
      <protection locked="0"/>
    </xf>
    <xf numFmtId="4" fontId="12" fillId="2" borderId="18" xfId="2" applyNumberFormat="1" applyFont="1" applyFill="1" applyBorder="1" applyAlignment="1" applyProtection="1">
      <alignment horizontal="center" vertical="center" wrapText="1"/>
      <protection locked="0"/>
    </xf>
    <xf numFmtId="4" fontId="3" fillId="0" borderId="19" xfId="2" applyNumberFormat="1" applyFont="1" applyBorder="1" applyProtection="1">
      <protection locked="0"/>
    </xf>
    <xf numFmtId="0" fontId="6" fillId="0" borderId="24" xfId="1" applyFont="1" applyBorder="1" applyAlignment="1" applyProtection="1">
      <alignment horizontal="left" vertical="center" wrapText="1"/>
      <protection locked="0"/>
    </xf>
    <xf numFmtId="0" fontId="2" fillId="2" borderId="20" xfId="1" applyFont="1" applyFill="1" applyBorder="1" applyAlignment="1" applyProtection="1">
      <alignment horizontal="center" wrapText="1"/>
      <protection locked="0"/>
    </xf>
    <xf numFmtId="0" fontId="2" fillId="2" borderId="21" xfId="1" applyFont="1" applyFill="1" applyBorder="1" applyAlignment="1" applyProtection="1">
      <alignment horizontal="center" wrapText="1"/>
      <protection locked="0"/>
    </xf>
    <xf numFmtId="0" fontId="2" fillId="2" borderId="22" xfId="1" applyFont="1" applyFill="1" applyBorder="1" applyAlignment="1" applyProtection="1">
      <alignment horizont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25" xfId="1" applyFont="1" applyFill="1" applyBorder="1" applyAlignment="1" applyProtection="1">
      <alignment horizontal="center" vertical="center" wrapText="1"/>
      <protection locked="0"/>
    </xf>
    <xf numFmtId="0" fontId="6" fillId="0" borderId="24" xfId="1" applyFont="1" applyBorder="1" applyAlignment="1" applyProtection="1">
      <alignment horizontal="center" vertical="center" wrapText="1"/>
      <protection locked="0"/>
    </xf>
    <xf numFmtId="0" fontId="9" fillId="3" borderId="30" xfId="0" applyFont="1" applyFill="1" applyBorder="1" applyAlignment="1">
      <alignment horizontal="center" vertical="center" wrapText="1"/>
    </xf>
    <xf numFmtId="0" fontId="9" fillId="3" borderId="28" xfId="0" applyFont="1" applyFill="1" applyBorder="1" applyAlignment="1">
      <alignment horizontal="center" vertical="center" wrapText="1"/>
    </xf>
    <xf numFmtId="0" fontId="9" fillId="3" borderId="31" xfId="0" applyFont="1" applyFill="1" applyBorder="1" applyAlignment="1">
      <alignment horizontal="center" vertical="center" wrapText="1"/>
    </xf>
    <xf numFmtId="0" fontId="9" fillId="3" borderId="29" xfId="0" applyFont="1" applyFill="1" applyBorder="1" applyAlignment="1">
      <alignment horizontal="center" vertical="center" wrapText="1"/>
    </xf>
    <xf numFmtId="7" fontId="9" fillId="3" borderId="31" xfId="0" applyNumberFormat="1" applyFont="1" applyFill="1" applyBorder="1" applyAlignment="1" applyProtection="1">
      <alignment horizontal="center" vertical="center" wrapText="1"/>
      <protection locked="0"/>
    </xf>
    <xf numFmtId="7" fontId="9" fillId="3" borderId="29" xfId="0" applyNumberFormat="1" applyFont="1" applyFill="1" applyBorder="1" applyAlignment="1" applyProtection="1">
      <alignment horizontal="center" vertical="center" wrapText="1"/>
      <protection locked="0"/>
    </xf>
    <xf numFmtId="0" fontId="11" fillId="2" borderId="6" xfId="0" applyFont="1" applyFill="1" applyBorder="1" applyAlignment="1" applyProtection="1">
      <alignment horizontal="left" vertical="top" wrapText="1"/>
      <protection locked="0"/>
    </xf>
    <xf numFmtId="0" fontId="11" fillId="2" borderId="0" xfId="0" applyFont="1" applyFill="1" applyAlignment="1" applyProtection="1">
      <alignment horizontal="left" vertical="top" wrapText="1"/>
      <protection locked="0"/>
    </xf>
    <xf numFmtId="0" fontId="10" fillId="2" borderId="7" xfId="0" applyFont="1" applyFill="1" applyBorder="1" applyAlignment="1" applyProtection="1">
      <alignment horizontal="center" vertical="top" wrapText="1"/>
      <protection locked="0"/>
    </xf>
    <xf numFmtId="0" fontId="0" fillId="0" borderId="8" xfId="0" applyBorder="1" applyProtection="1">
      <protection locked="0"/>
    </xf>
  </cellXfs>
  <cellStyles count="5">
    <cellStyle name="Moeda 2" xfId="3" xr:uid="{2BBABA77-3EDA-4CCB-8FC2-6B990164B800}"/>
    <cellStyle name="Normal" xfId="0" builtinId="0"/>
    <cellStyle name="Normal 2" xfId="1" xr:uid="{E9D7D7F1-F03E-4BD5-A09F-D7E8296F9D22}"/>
    <cellStyle name="Normal 2 2" xfId="2" xr:uid="{2F55CCFA-36FA-4488-B3FE-EC0B678E21BB}"/>
    <cellStyle name="Porcentagem 2" xfId="4" xr:uid="{422F641A-3890-4C70-8887-3370097E58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2840355</xdr:colOff>
      <xdr:row>0</xdr:row>
      <xdr:rowOff>66675</xdr:rowOff>
    </xdr:from>
    <xdr:ext cx="3057525" cy="657225"/>
    <xdr:pic>
      <xdr:nvPicPr>
        <xdr:cNvPr id="2" name="image1.png">
          <a:extLst>
            <a:ext uri="{FF2B5EF4-FFF2-40B4-BE49-F238E27FC236}">
              <a16:creationId xmlns:a16="http://schemas.microsoft.com/office/drawing/2014/main" id="{F0BB70A1-C06F-41E8-8141-D9648968BE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16855" y="66675"/>
          <a:ext cx="3057525" cy="65722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528916</xdr:colOff>
      <xdr:row>0</xdr:row>
      <xdr:rowOff>125508</xdr:rowOff>
    </xdr:from>
    <xdr:ext cx="2985249" cy="690282"/>
    <xdr:pic>
      <xdr:nvPicPr>
        <xdr:cNvPr id="2" name="image6.png">
          <a:extLst>
            <a:ext uri="{FF2B5EF4-FFF2-40B4-BE49-F238E27FC236}">
              <a16:creationId xmlns:a16="http://schemas.microsoft.com/office/drawing/2014/main" id="{7CC19926-7A5B-411B-8A66-CF0531C553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224866" y="125508"/>
          <a:ext cx="2985249" cy="690282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Meu%20Drive\1.%20GOVERNO%20DE%20PERNAMBUCO\SEPE%20-%20ARQUIVOS%20PESSOAIS\CIENTIFICA\ARCOVERDE\ORC\FINAL\ORC_XLS\SEM%20DES%20-%20PLANILHA%20OR&#199;AMENT&#193;RIA%20-%20CPC%20ARCOVERDE%20-.xlsx" TargetMode="External"/><Relationship Id="rId1" Type="http://schemas.openxmlformats.org/officeDocument/2006/relationships/externalLinkPath" Target="file:///G:\Meu%20Drive\1.%20GOVERNO%20DE%20PERNAMBUCO\SEPE%20-%20ARQUIVOS%20PESSOAIS\CIENTIFICA\ARCOVERDE\ORC\FINAL\ORC_XLS\SEM%20DES%20-%20PLANILHA%20OR&#199;AMENT&#193;RIA%20-%20CPC%20ARCOVERDE%20-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sumo do Orçamento  "/>
      <sheetName val="Memoria de cálculo"/>
      <sheetName val="Orçamento Sintético  "/>
      <sheetName val="Orçamento Analítico  "/>
      <sheetName val="Cronograma FF"/>
      <sheetName val="mc cff"/>
      <sheetName val="CPU"/>
      <sheetName val="Curva ABC de Serviços  "/>
      <sheetName val="LISTA DE COTAÇÕES"/>
    </sheetNames>
    <sheetDataSet>
      <sheetData sheetId="0">
        <row r="3">
          <cell r="B3" t="str">
            <v>CONTRATAÇÃO DE EMPRESA ESPECIALIZADA PARA EXECUÇÃO DE OBRAS PARA CONSTRUÇÃO DO COMPLEXO DA POLÍCIA CIENTÍFICA, LOCALIZADO NO MUNICÍPIO DE ARCOVERDE, ESTADO DE PERNAMBUCO</v>
          </cell>
        </row>
        <row r="4">
          <cell r="B4" t="str">
            <v>ARCOVERDE - PE</v>
          </cell>
        </row>
        <row r="5">
          <cell r="B5" t="str">
            <v>SINAPI - 04/2025  E SICRO 01/2025 E COMPOSIÇÕES</v>
          </cell>
        </row>
        <row r="6">
          <cell r="B6" t="str">
            <v>8 MESES</v>
          </cell>
        </row>
        <row r="8">
          <cell r="B8" t="str">
            <v>ADMINISTRAÇÃO LOCAL</v>
          </cell>
        </row>
        <row r="9">
          <cell r="B9" t="str">
            <v>MOBILIZAÇÃO</v>
          </cell>
        </row>
        <row r="10">
          <cell r="B10" t="str">
            <v>DESMOBILIZAÇÃO</v>
          </cell>
        </row>
        <row r="11">
          <cell r="B11" t="str">
            <v>INSTALAÇÃO PROVISÓRIAS</v>
          </cell>
        </row>
        <row r="12">
          <cell r="B12" t="str">
            <v>LOCAÇÃO DE EQUIPAMENTOS</v>
          </cell>
        </row>
        <row r="13">
          <cell r="B13" t="str">
            <v>PRÉDIO PRINCIPAL</v>
          </cell>
        </row>
        <row r="28">
          <cell r="B28" t="str">
            <v>LIXEIRA</v>
          </cell>
        </row>
        <row r="37">
          <cell r="B37" t="str">
            <v>ALOJAMENTO / GUARITA</v>
          </cell>
        </row>
        <row r="50">
          <cell r="B50" t="str">
            <v>GERADOR</v>
          </cell>
        </row>
        <row r="59">
          <cell r="B59" t="str">
            <v>SERVIÇOS FINAIS</v>
          </cell>
        </row>
        <row r="60">
          <cell r="B60" t="str">
            <v>IMPLANTAÇÃO</v>
          </cell>
        </row>
        <row r="75">
          <cell r="B75" t="str">
            <v>ELABORAÇÃO DE AS BUILT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967DE-42DC-45C7-B78B-CF1E841599A7}">
  <sheetPr>
    <pageSetUpPr fitToPage="1"/>
  </sheetPr>
  <dimension ref="A1:Z1133"/>
  <sheetViews>
    <sheetView tabSelected="1" view="pageBreakPreview" zoomScaleNormal="100" zoomScaleSheetLayoutView="100" workbookViewId="0">
      <selection activeCell="D14" sqref="D14"/>
    </sheetView>
  </sheetViews>
  <sheetFormatPr defaultColWidth="12.59765625" defaultRowHeight="15" customHeight="1" x14ac:dyDescent="0.3"/>
  <cols>
    <col min="1" max="1" width="10.3984375" style="2" customWidth="1"/>
    <col min="2" max="2" width="11.5" style="2" customWidth="1"/>
    <col min="3" max="3" width="10.59765625" style="2" customWidth="1"/>
    <col min="4" max="4" width="60" style="2" customWidth="1"/>
    <col min="5" max="5" width="8" style="2" customWidth="1"/>
    <col min="6" max="6" width="13" style="21" customWidth="1"/>
    <col min="7" max="7" width="13" style="2" customWidth="1"/>
    <col min="8" max="8" width="10" style="2" customWidth="1"/>
    <col min="9" max="9" width="13" style="2" customWidth="1"/>
    <col min="10" max="10" width="16.19921875" style="2" customWidth="1"/>
    <col min="11" max="11" width="15.69921875" style="2" customWidth="1"/>
    <col min="12" max="12" width="13.69921875" style="2" customWidth="1"/>
    <col min="13" max="26" width="8.69921875" style="2" customWidth="1"/>
    <col min="27" max="16384" width="12.59765625" style="2"/>
  </cols>
  <sheetData>
    <row r="1" spans="1:26" ht="61.5" customHeight="1" thickBot="1" x14ac:dyDescent="0.35">
      <c r="A1" s="91"/>
      <c r="B1" s="89"/>
      <c r="C1" s="89"/>
      <c r="D1" s="89"/>
      <c r="E1" s="89"/>
      <c r="F1" s="89"/>
      <c r="G1" s="89"/>
      <c r="H1" s="89"/>
      <c r="I1" s="89"/>
      <c r="J1" s="89"/>
      <c r="K1" s="90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thickBot="1" x14ac:dyDescent="0.35">
      <c r="A2" s="92" t="s">
        <v>110</v>
      </c>
      <c r="B2" s="89"/>
      <c r="C2" s="89"/>
      <c r="D2" s="89"/>
      <c r="E2" s="89"/>
      <c r="F2" s="89"/>
      <c r="G2" s="89"/>
      <c r="H2" s="89"/>
      <c r="I2" s="89"/>
      <c r="J2" s="89"/>
      <c r="K2" s="90"/>
      <c r="Z2" s="1"/>
    </row>
    <row r="3" spans="1:26" ht="28.2" thickBot="1" x14ac:dyDescent="0.35">
      <c r="A3" s="3" t="s">
        <v>0</v>
      </c>
      <c r="B3" s="93" t="str">
        <f>'[1]Resumo do Orçamento  '!$B$3</f>
        <v>CONTRATAÇÃO DE EMPRESA ESPECIALIZADA PARA EXECUÇÃO DE OBRAS PARA CONSTRUÇÃO DO COMPLEXO DA POLÍCIA CIENTÍFICA, LOCALIZADO NO MUNICÍPIO DE ARCOVERDE, ESTADO DE PERNAMBUCO</v>
      </c>
      <c r="C3" s="89"/>
      <c r="D3" s="89"/>
      <c r="E3" s="89"/>
      <c r="F3" s="89"/>
      <c r="G3" s="89"/>
      <c r="H3" s="89"/>
      <c r="I3" s="90"/>
      <c r="J3" s="4" t="s">
        <v>1</v>
      </c>
      <c r="K3" s="5"/>
      <c r="Z3" s="1"/>
    </row>
    <row r="4" spans="1:26" ht="28.2" thickBot="1" x14ac:dyDescent="0.35">
      <c r="A4" s="3" t="s">
        <v>2</v>
      </c>
      <c r="B4" s="88" t="str">
        <f>'[1]Resumo do Orçamento  '!$B$4</f>
        <v>ARCOVERDE - PE</v>
      </c>
      <c r="C4" s="89"/>
      <c r="D4" s="89"/>
      <c r="E4" s="89"/>
      <c r="F4" s="89"/>
      <c r="G4" s="89"/>
      <c r="H4" s="89"/>
      <c r="I4" s="90"/>
      <c r="J4" s="4" t="s">
        <v>3</v>
      </c>
      <c r="K4" s="6"/>
      <c r="Z4" s="1"/>
    </row>
    <row r="5" spans="1:26" thickBot="1" x14ac:dyDescent="0.35">
      <c r="A5" s="3" t="s">
        <v>4</v>
      </c>
      <c r="B5" s="88" t="str">
        <f>'[1]Resumo do Orçamento  '!$B$5</f>
        <v>SINAPI - 04/2025  E SICRO 01/2025 E COMPOSIÇÕES</v>
      </c>
      <c r="C5" s="89"/>
      <c r="D5" s="89"/>
      <c r="E5" s="89"/>
      <c r="F5" s="89"/>
      <c r="G5" s="89"/>
      <c r="H5" s="89"/>
      <c r="I5" s="90"/>
      <c r="J5" s="4" t="s">
        <v>5</v>
      </c>
      <c r="K5" s="7"/>
      <c r="Z5" s="1"/>
    </row>
    <row r="6" spans="1:26" ht="28.2" thickBot="1" x14ac:dyDescent="0.35">
      <c r="A6" s="3" t="s">
        <v>6</v>
      </c>
      <c r="B6" s="88" t="str">
        <f>'[1]Resumo do Orçamento  '!$B$6</f>
        <v>8 MESES</v>
      </c>
      <c r="C6" s="89"/>
      <c r="D6" s="89"/>
      <c r="E6" s="89"/>
      <c r="F6" s="89"/>
      <c r="G6" s="89"/>
      <c r="H6" s="89"/>
      <c r="I6" s="90"/>
      <c r="J6" s="4" t="s">
        <v>7</v>
      </c>
      <c r="K6" s="8"/>
      <c r="Z6" s="1"/>
    </row>
    <row r="7" spans="1:26" thickBot="1" x14ac:dyDescent="0.35">
      <c r="A7" s="98" t="s">
        <v>8</v>
      </c>
      <c r="B7" s="98" t="s">
        <v>111</v>
      </c>
      <c r="C7" s="98" t="s">
        <v>112</v>
      </c>
      <c r="D7" s="98" t="s">
        <v>9</v>
      </c>
      <c r="E7" s="98" t="s">
        <v>113</v>
      </c>
      <c r="F7" s="100" t="s">
        <v>114</v>
      </c>
      <c r="G7" s="94" t="s">
        <v>115</v>
      </c>
      <c r="H7" s="89"/>
      <c r="I7" s="89"/>
      <c r="J7" s="90"/>
      <c r="K7" s="9"/>
      <c r="Z7" s="1"/>
    </row>
    <row r="8" spans="1:26" ht="28.2" thickBot="1" x14ac:dyDescent="0.35">
      <c r="A8" s="99"/>
      <c r="B8" s="99"/>
      <c r="C8" s="99"/>
      <c r="D8" s="99"/>
      <c r="E8" s="99"/>
      <c r="F8" s="101"/>
      <c r="G8" s="10" t="s">
        <v>116</v>
      </c>
      <c r="H8" s="10" t="s">
        <v>117</v>
      </c>
      <c r="I8" s="11" t="s">
        <v>118</v>
      </c>
      <c r="J8" s="10" t="s">
        <v>10</v>
      </c>
      <c r="K8" s="10" t="s">
        <v>11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4" x14ac:dyDescent="0.3">
      <c r="A9" s="23">
        <v>1</v>
      </c>
      <c r="B9" s="23" t="s">
        <v>119</v>
      </c>
      <c r="C9" s="23"/>
      <c r="D9" s="23" t="s">
        <v>12</v>
      </c>
      <c r="E9" s="24"/>
      <c r="F9" s="25">
        <v>1</v>
      </c>
      <c r="G9" s="14"/>
      <c r="H9" s="15"/>
      <c r="I9" s="13"/>
      <c r="J9" s="13"/>
      <c r="K9" s="15"/>
    </row>
    <row r="10" spans="1:26" ht="14.4" x14ac:dyDescent="0.3">
      <c r="A10" s="26" t="s">
        <v>120</v>
      </c>
      <c r="B10" s="26">
        <v>5774</v>
      </c>
      <c r="C10" s="26" t="s">
        <v>121</v>
      </c>
      <c r="D10" s="26" t="s">
        <v>122</v>
      </c>
      <c r="E10" s="27" t="s">
        <v>123</v>
      </c>
      <c r="F10" s="28">
        <v>1</v>
      </c>
      <c r="G10" s="17"/>
      <c r="H10" s="18"/>
      <c r="I10" s="17"/>
      <c r="J10" s="17"/>
      <c r="K10" s="18"/>
    </row>
    <row r="11" spans="1:26" ht="14.4" x14ac:dyDescent="0.3">
      <c r="A11" s="23">
        <v>2</v>
      </c>
      <c r="B11" s="23" t="s">
        <v>119</v>
      </c>
      <c r="C11" s="23"/>
      <c r="D11" s="23" t="s">
        <v>13</v>
      </c>
      <c r="E11" s="24"/>
      <c r="F11" s="25">
        <v>1</v>
      </c>
      <c r="G11" s="14"/>
      <c r="H11" s="15"/>
      <c r="I11" s="13"/>
      <c r="J11" s="13"/>
      <c r="K11" s="15"/>
    </row>
    <row r="12" spans="1:26" ht="14.4" x14ac:dyDescent="0.3">
      <c r="A12" s="26" t="s">
        <v>124</v>
      </c>
      <c r="B12" s="26">
        <v>5026</v>
      </c>
      <c r="C12" s="26" t="s">
        <v>121</v>
      </c>
      <c r="D12" s="26" t="s">
        <v>125</v>
      </c>
      <c r="E12" s="27" t="s">
        <v>123</v>
      </c>
      <c r="F12" s="28">
        <v>1</v>
      </c>
      <c r="G12" s="17"/>
      <c r="H12" s="18"/>
      <c r="I12" s="17"/>
      <c r="J12" s="17"/>
      <c r="K12" s="18"/>
    </row>
    <row r="13" spans="1:26" ht="14.4" x14ac:dyDescent="0.3">
      <c r="A13" s="26" t="s">
        <v>126</v>
      </c>
      <c r="B13" s="26">
        <v>5029</v>
      </c>
      <c r="C13" s="26" t="s">
        <v>121</v>
      </c>
      <c r="D13" s="26" t="s">
        <v>127</v>
      </c>
      <c r="E13" s="27" t="s">
        <v>123</v>
      </c>
      <c r="F13" s="28">
        <v>3</v>
      </c>
      <c r="G13" s="17"/>
      <c r="H13" s="18"/>
      <c r="I13" s="17"/>
      <c r="J13" s="17"/>
      <c r="K13" s="18"/>
    </row>
    <row r="14" spans="1:26" ht="52.8" x14ac:dyDescent="0.3">
      <c r="A14" s="26" t="s">
        <v>128</v>
      </c>
      <c r="B14" s="26">
        <v>93402</v>
      </c>
      <c r="C14" s="26" t="s">
        <v>129</v>
      </c>
      <c r="D14" s="26" t="s">
        <v>130</v>
      </c>
      <c r="E14" s="27" t="s">
        <v>131</v>
      </c>
      <c r="F14" s="28">
        <v>160</v>
      </c>
      <c r="G14" s="17"/>
      <c r="H14" s="18"/>
      <c r="I14" s="17"/>
      <c r="J14" s="17"/>
      <c r="K14" s="18"/>
    </row>
    <row r="15" spans="1:26" ht="14.4" x14ac:dyDescent="0.3">
      <c r="A15" s="23">
        <v>3</v>
      </c>
      <c r="B15" s="23" t="s">
        <v>119</v>
      </c>
      <c r="C15" s="23"/>
      <c r="D15" s="23" t="s">
        <v>14</v>
      </c>
      <c r="E15" s="24"/>
      <c r="F15" s="25">
        <v>1</v>
      </c>
      <c r="G15" s="14"/>
      <c r="H15" s="15"/>
      <c r="I15" s="13"/>
      <c r="J15" s="13"/>
      <c r="K15" s="15"/>
    </row>
    <row r="16" spans="1:26" ht="14.4" x14ac:dyDescent="0.3">
      <c r="A16" s="26" t="s">
        <v>132</v>
      </c>
      <c r="B16" s="26">
        <v>5030</v>
      </c>
      <c r="C16" s="26" t="s">
        <v>121</v>
      </c>
      <c r="D16" s="26" t="s">
        <v>133</v>
      </c>
      <c r="E16" s="27" t="s">
        <v>123</v>
      </c>
      <c r="F16" s="28">
        <v>1</v>
      </c>
      <c r="G16" s="17"/>
      <c r="H16" s="18"/>
      <c r="I16" s="17"/>
      <c r="J16" s="17"/>
      <c r="K16" s="18"/>
    </row>
    <row r="17" spans="1:11" ht="14.4" x14ac:dyDescent="0.3">
      <c r="A17" s="26" t="s">
        <v>134</v>
      </c>
      <c r="B17" s="26">
        <v>5028</v>
      </c>
      <c r="C17" s="26" t="s">
        <v>121</v>
      </c>
      <c r="D17" s="26" t="s">
        <v>135</v>
      </c>
      <c r="E17" s="27" t="s">
        <v>123</v>
      </c>
      <c r="F17" s="28">
        <v>3</v>
      </c>
      <c r="G17" s="17"/>
      <c r="H17" s="18"/>
      <c r="I17" s="17"/>
      <c r="J17" s="17"/>
      <c r="K17" s="18"/>
    </row>
    <row r="18" spans="1:11" ht="14.4" x14ac:dyDescent="0.3">
      <c r="A18" s="23">
        <v>4</v>
      </c>
      <c r="B18" s="23" t="s">
        <v>119</v>
      </c>
      <c r="C18" s="23"/>
      <c r="D18" s="23" t="s">
        <v>15</v>
      </c>
      <c r="E18" s="24"/>
      <c r="F18" s="25">
        <v>1</v>
      </c>
      <c r="G18" s="14"/>
      <c r="H18" s="15"/>
      <c r="I18" s="13"/>
      <c r="J18" s="13"/>
      <c r="K18" s="15"/>
    </row>
    <row r="19" spans="1:11" ht="26.4" x14ac:dyDescent="0.3">
      <c r="A19" s="26" t="s">
        <v>136</v>
      </c>
      <c r="B19" s="26">
        <v>103689</v>
      </c>
      <c r="C19" s="26" t="s">
        <v>129</v>
      </c>
      <c r="D19" s="26" t="s">
        <v>137</v>
      </c>
      <c r="E19" s="27" t="s">
        <v>138</v>
      </c>
      <c r="F19" s="28">
        <v>8</v>
      </c>
      <c r="G19" s="17"/>
      <c r="H19" s="18"/>
      <c r="I19" s="17"/>
      <c r="J19" s="17"/>
      <c r="K19" s="18"/>
    </row>
    <row r="20" spans="1:11" ht="26.4" x14ac:dyDescent="0.3">
      <c r="A20" s="26" t="s">
        <v>139</v>
      </c>
      <c r="B20" s="26">
        <v>4610</v>
      </c>
      <c r="C20" s="26" t="s">
        <v>121</v>
      </c>
      <c r="D20" s="26" t="s">
        <v>140</v>
      </c>
      <c r="E20" s="27" t="s">
        <v>123</v>
      </c>
      <c r="F20" s="28">
        <v>1</v>
      </c>
      <c r="G20" s="17"/>
      <c r="H20" s="18"/>
      <c r="I20" s="17"/>
      <c r="J20" s="17"/>
      <c r="K20" s="18"/>
    </row>
    <row r="21" spans="1:11" ht="14.4" x14ac:dyDescent="0.3">
      <c r="A21" s="26" t="s">
        <v>141</v>
      </c>
      <c r="B21" s="26">
        <v>2810</v>
      </c>
      <c r="C21" s="26" t="s">
        <v>121</v>
      </c>
      <c r="D21" s="26" t="s">
        <v>142</v>
      </c>
      <c r="E21" s="27" t="s">
        <v>123</v>
      </c>
      <c r="F21" s="28">
        <v>1</v>
      </c>
      <c r="G21" s="17"/>
      <c r="H21" s="18"/>
      <c r="I21" s="17"/>
      <c r="J21" s="17"/>
      <c r="K21" s="18"/>
    </row>
    <row r="22" spans="1:11" ht="26.4" x14ac:dyDescent="0.3">
      <c r="A22" s="26" t="s">
        <v>143</v>
      </c>
      <c r="B22" s="26">
        <v>4608</v>
      </c>
      <c r="C22" s="26" t="s">
        <v>121</v>
      </c>
      <c r="D22" s="26" t="s">
        <v>144</v>
      </c>
      <c r="E22" s="27" t="s">
        <v>123</v>
      </c>
      <c r="F22" s="28">
        <v>1</v>
      </c>
      <c r="G22" s="17"/>
      <c r="H22" s="18"/>
      <c r="I22" s="17"/>
      <c r="J22" s="17"/>
      <c r="K22" s="18"/>
    </row>
    <row r="23" spans="1:11" ht="26.4" x14ac:dyDescent="0.3">
      <c r="A23" s="26" t="s">
        <v>145</v>
      </c>
      <c r="B23" s="26">
        <v>4611</v>
      </c>
      <c r="C23" s="26" t="s">
        <v>121</v>
      </c>
      <c r="D23" s="26" t="s">
        <v>146</v>
      </c>
      <c r="E23" s="27" t="s">
        <v>123</v>
      </c>
      <c r="F23" s="28">
        <v>1</v>
      </c>
      <c r="G23" s="17"/>
      <c r="H23" s="18"/>
      <c r="I23" s="17"/>
      <c r="J23" s="17"/>
      <c r="K23" s="18"/>
    </row>
    <row r="24" spans="1:11" ht="39.6" x14ac:dyDescent="0.3">
      <c r="A24" s="26" t="s">
        <v>147</v>
      </c>
      <c r="B24" s="26">
        <v>4607</v>
      </c>
      <c r="C24" s="26" t="s">
        <v>121</v>
      </c>
      <c r="D24" s="26" t="s">
        <v>148</v>
      </c>
      <c r="E24" s="27" t="s">
        <v>123</v>
      </c>
      <c r="F24" s="28">
        <v>1</v>
      </c>
      <c r="G24" s="17"/>
      <c r="H24" s="18"/>
      <c r="I24" s="17"/>
      <c r="J24" s="17"/>
      <c r="K24" s="18"/>
    </row>
    <row r="25" spans="1:11" ht="26.4" x14ac:dyDescent="0.3">
      <c r="A25" s="26" t="s">
        <v>149</v>
      </c>
      <c r="B25" s="26">
        <v>4600</v>
      </c>
      <c r="C25" s="26" t="s">
        <v>121</v>
      </c>
      <c r="D25" s="26" t="s">
        <v>150</v>
      </c>
      <c r="E25" s="27" t="s">
        <v>151</v>
      </c>
      <c r="F25" s="28">
        <v>1</v>
      </c>
      <c r="G25" s="17"/>
      <c r="H25" s="18"/>
      <c r="I25" s="17"/>
      <c r="J25" s="17"/>
      <c r="K25" s="18"/>
    </row>
    <row r="26" spans="1:11" ht="39.6" x14ac:dyDescent="0.3">
      <c r="A26" s="26" t="s">
        <v>152</v>
      </c>
      <c r="B26" s="26">
        <v>4605</v>
      </c>
      <c r="C26" s="26" t="s">
        <v>121</v>
      </c>
      <c r="D26" s="26" t="s">
        <v>153</v>
      </c>
      <c r="E26" s="27" t="s">
        <v>123</v>
      </c>
      <c r="F26" s="28">
        <v>1</v>
      </c>
      <c r="G26" s="17"/>
      <c r="H26" s="18"/>
      <c r="I26" s="17"/>
      <c r="J26" s="17"/>
      <c r="K26" s="18"/>
    </row>
    <row r="27" spans="1:11" ht="39.6" x14ac:dyDescent="0.3">
      <c r="A27" s="29" t="s">
        <v>154</v>
      </c>
      <c r="B27" s="29">
        <v>4397</v>
      </c>
      <c r="C27" s="29" t="s">
        <v>121</v>
      </c>
      <c r="D27" s="29" t="s">
        <v>155</v>
      </c>
      <c r="E27" s="30" t="s">
        <v>156</v>
      </c>
      <c r="F27" s="31">
        <v>8</v>
      </c>
      <c r="G27" s="19"/>
      <c r="H27" s="20"/>
      <c r="I27" s="19"/>
      <c r="J27" s="19"/>
      <c r="K27" s="20"/>
    </row>
    <row r="28" spans="1:11" ht="39.6" x14ac:dyDescent="0.3">
      <c r="A28" s="29" t="s">
        <v>157</v>
      </c>
      <c r="B28" s="29">
        <v>4398</v>
      </c>
      <c r="C28" s="29" t="s">
        <v>121</v>
      </c>
      <c r="D28" s="29" t="s">
        <v>158</v>
      </c>
      <c r="E28" s="30" t="s">
        <v>156</v>
      </c>
      <c r="F28" s="31">
        <v>8</v>
      </c>
      <c r="G28" s="19"/>
      <c r="H28" s="20"/>
      <c r="I28" s="19"/>
      <c r="J28" s="19"/>
      <c r="K28" s="20"/>
    </row>
    <row r="29" spans="1:11" ht="39.6" x14ac:dyDescent="0.3">
      <c r="A29" s="29" t="s">
        <v>159</v>
      </c>
      <c r="B29" s="29">
        <v>4399</v>
      </c>
      <c r="C29" s="29" t="s">
        <v>121</v>
      </c>
      <c r="D29" s="29" t="s">
        <v>160</v>
      </c>
      <c r="E29" s="30" t="s">
        <v>156</v>
      </c>
      <c r="F29" s="31">
        <v>8</v>
      </c>
      <c r="G29" s="19"/>
      <c r="H29" s="20"/>
      <c r="I29" s="19"/>
      <c r="J29" s="19"/>
      <c r="K29" s="20"/>
    </row>
    <row r="30" spans="1:11" ht="14.4" x14ac:dyDescent="0.3">
      <c r="A30" s="23">
        <v>5</v>
      </c>
      <c r="B30" s="23" t="s">
        <v>119</v>
      </c>
      <c r="C30" s="23"/>
      <c r="D30" s="23" t="s">
        <v>16</v>
      </c>
      <c r="E30" s="24"/>
      <c r="F30" s="25">
        <v>1</v>
      </c>
      <c r="G30" s="14"/>
      <c r="H30" s="15"/>
      <c r="I30" s="13"/>
      <c r="J30" s="13"/>
      <c r="K30" s="15"/>
    </row>
    <row r="31" spans="1:11" ht="26.4" x14ac:dyDescent="0.3">
      <c r="A31" s="26" t="s">
        <v>161</v>
      </c>
      <c r="B31" s="26">
        <v>3135</v>
      </c>
      <c r="C31" s="26" t="s">
        <v>121</v>
      </c>
      <c r="D31" s="26" t="s">
        <v>162</v>
      </c>
      <c r="E31" s="27" t="s">
        <v>163</v>
      </c>
      <c r="F31" s="28">
        <v>1209.5999999999999</v>
      </c>
      <c r="G31" s="17"/>
      <c r="H31" s="18"/>
      <c r="I31" s="17"/>
      <c r="J31" s="17"/>
      <c r="K31" s="18"/>
    </row>
    <row r="32" spans="1:11" ht="26.4" x14ac:dyDescent="0.3">
      <c r="A32" s="26" t="s">
        <v>164</v>
      </c>
      <c r="B32" s="26">
        <v>97064</v>
      </c>
      <c r="C32" s="26" t="s">
        <v>129</v>
      </c>
      <c r="D32" s="26" t="s">
        <v>165</v>
      </c>
      <c r="E32" s="27" t="s">
        <v>166</v>
      </c>
      <c r="F32" s="28">
        <v>20.8</v>
      </c>
      <c r="G32" s="17"/>
      <c r="H32" s="18"/>
      <c r="I32" s="17"/>
      <c r="J32" s="17"/>
      <c r="K32" s="18"/>
    </row>
    <row r="33" spans="1:11" ht="66" x14ac:dyDescent="0.3">
      <c r="A33" s="26" t="s">
        <v>167</v>
      </c>
      <c r="B33" s="26">
        <v>3209</v>
      </c>
      <c r="C33" s="26" t="s">
        <v>121</v>
      </c>
      <c r="D33" s="26" t="s">
        <v>168</v>
      </c>
      <c r="E33" s="27" t="s">
        <v>169</v>
      </c>
      <c r="F33" s="28">
        <v>36.4</v>
      </c>
      <c r="G33" s="17"/>
      <c r="H33" s="18"/>
      <c r="I33" s="17"/>
      <c r="J33" s="17"/>
      <c r="K33" s="18"/>
    </row>
    <row r="34" spans="1:11" ht="14.4" x14ac:dyDescent="0.3">
      <c r="A34" s="26" t="s">
        <v>170</v>
      </c>
      <c r="B34" s="26">
        <v>97062</v>
      </c>
      <c r="C34" s="26" t="s">
        <v>129</v>
      </c>
      <c r="D34" s="26" t="s">
        <v>171</v>
      </c>
      <c r="E34" s="27" t="s">
        <v>138</v>
      </c>
      <c r="F34" s="28">
        <v>604.79999999999995</v>
      </c>
      <c r="G34" s="17"/>
      <c r="H34" s="18"/>
      <c r="I34" s="17"/>
      <c r="J34" s="17"/>
      <c r="K34" s="18"/>
    </row>
    <row r="35" spans="1:11" ht="14.4" x14ac:dyDescent="0.3">
      <c r="A35" s="23">
        <v>6</v>
      </c>
      <c r="B35" s="23" t="s">
        <v>119</v>
      </c>
      <c r="C35" s="23"/>
      <c r="D35" s="23" t="s">
        <v>17</v>
      </c>
      <c r="E35" s="24"/>
      <c r="F35" s="25">
        <v>1</v>
      </c>
      <c r="G35" s="14"/>
      <c r="H35" s="15"/>
      <c r="I35" s="13"/>
      <c r="J35" s="13"/>
      <c r="K35" s="15"/>
    </row>
    <row r="36" spans="1:11" ht="14.4" x14ac:dyDescent="0.3">
      <c r="A36" s="23" t="s">
        <v>18</v>
      </c>
      <c r="B36" s="23" t="s">
        <v>119</v>
      </c>
      <c r="C36" s="23"/>
      <c r="D36" s="23" t="s">
        <v>19</v>
      </c>
      <c r="E36" s="24"/>
      <c r="F36" s="25">
        <v>1</v>
      </c>
      <c r="G36" s="14"/>
      <c r="H36" s="15"/>
      <c r="I36" s="13"/>
      <c r="J36" s="13"/>
      <c r="K36" s="15"/>
    </row>
    <row r="37" spans="1:11" ht="14.4" x14ac:dyDescent="0.3">
      <c r="A37" s="23" t="s">
        <v>172</v>
      </c>
      <c r="B37" s="23" t="s">
        <v>119</v>
      </c>
      <c r="C37" s="23"/>
      <c r="D37" s="23" t="s">
        <v>173</v>
      </c>
      <c r="E37" s="24"/>
      <c r="F37" s="25">
        <v>1</v>
      </c>
      <c r="G37" s="14"/>
      <c r="H37" s="15"/>
      <c r="I37" s="13"/>
      <c r="J37" s="13"/>
      <c r="K37" s="15"/>
    </row>
    <row r="38" spans="1:11" ht="14.4" x14ac:dyDescent="0.3">
      <c r="A38" s="26" t="s">
        <v>174</v>
      </c>
      <c r="B38" s="26">
        <v>4506</v>
      </c>
      <c r="C38" s="26" t="s">
        <v>121</v>
      </c>
      <c r="D38" s="26" t="s">
        <v>175</v>
      </c>
      <c r="E38" s="27" t="s">
        <v>138</v>
      </c>
      <c r="F38" s="28">
        <v>864</v>
      </c>
      <c r="G38" s="17"/>
      <c r="H38" s="18"/>
      <c r="I38" s="17"/>
      <c r="J38" s="17"/>
      <c r="K38" s="18"/>
    </row>
    <row r="39" spans="1:11" ht="26.4" x14ac:dyDescent="0.3">
      <c r="A39" s="26" t="s">
        <v>176</v>
      </c>
      <c r="B39" s="26">
        <v>99059</v>
      </c>
      <c r="C39" s="26" t="s">
        <v>129</v>
      </c>
      <c r="D39" s="26" t="s">
        <v>177</v>
      </c>
      <c r="E39" s="27" t="s">
        <v>166</v>
      </c>
      <c r="F39" s="28">
        <v>118</v>
      </c>
      <c r="G39" s="17"/>
      <c r="H39" s="18"/>
      <c r="I39" s="17"/>
      <c r="J39" s="17"/>
      <c r="K39" s="18"/>
    </row>
    <row r="40" spans="1:11" ht="14.4" x14ac:dyDescent="0.3">
      <c r="A40" s="23" t="s">
        <v>178</v>
      </c>
      <c r="B40" s="23" t="s">
        <v>119</v>
      </c>
      <c r="C40" s="23"/>
      <c r="D40" s="23" t="s">
        <v>179</v>
      </c>
      <c r="E40" s="24"/>
      <c r="F40" s="25">
        <v>1</v>
      </c>
      <c r="G40" s="14"/>
      <c r="H40" s="15"/>
      <c r="I40" s="13"/>
      <c r="J40" s="13"/>
      <c r="K40" s="15"/>
    </row>
    <row r="41" spans="1:11" ht="39.6" x14ac:dyDescent="0.3">
      <c r="A41" s="26" t="s">
        <v>180</v>
      </c>
      <c r="B41" s="26">
        <v>96521</v>
      </c>
      <c r="C41" s="26" t="s">
        <v>129</v>
      </c>
      <c r="D41" s="26" t="s">
        <v>181</v>
      </c>
      <c r="E41" s="27" t="s">
        <v>182</v>
      </c>
      <c r="F41" s="28">
        <v>237.75</v>
      </c>
      <c r="G41" s="17"/>
      <c r="H41" s="18"/>
      <c r="I41" s="17"/>
      <c r="J41" s="17"/>
      <c r="K41" s="18"/>
    </row>
    <row r="42" spans="1:11" ht="26.4" x14ac:dyDescent="0.3">
      <c r="A42" s="26" t="s">
        <v>183</v>
      </c>
      <c r="B42" s="26">
        <v>93382</v>
      </c>
      <c r="C42" s="26" t="s">
        <v>129</v>
      </c>
      <c r="D42" s="26" t="s">
        <v>184</v>
      </c>
      <c r="E42" s="27" t="s">
        <v>182</v>
      </c>
      <c r="F42" s="28">
        <v>176.77</v>
      </c>
      <c r="G42" s="17"/>
      <c r="H42" s="18"/>
      <c r="I42" s="17"/>
      <c r="J42" s="17"/>
      <c r="K42" s="18"/>
    </row>
    <row r="43" spans="1:11" ht="52.8" x14ac:dyDescent="0.3">
      <c r="A43" s="26" t="s">
        <v>185</v>
      </c>
      <c r="B43" s="26">
        <v>100990</v>
      </c>
      <c r="C43" s="26" t="s">
        <v>129</v>
      </c>
      <c r="D43" s="26" t="s">
        <v>186</v>
      </c>
      <c r="E43" s="27" t="s">
        <v>187</v>
      </c>
      <c r="F43" s="28">
        <v>91.47</v>
      </c>
      <c r="G43" s="17"/>
      <c r="H43" s="18"/>
      <c r="I43" s="17"/>
      <c r="J43" s="17"/>
      <c r="K43" s="18"/>
    </row>
    <row r="44" spans="1:11" ht="14.4" x14ac:dyDescent="0.3">
      <c r="A44" s="23" t="s">
        <v>188</v>
      </c>
      <c r="B44" s="23" t="s">
        <v>119</v>
      </c>
      <c r="C44" s="23"/>
      <c r="D44" s="23" t="s">
        <v>189</v>
      </c>
      <c r="E44" s="24"/>
      <c r="F44" s="25">
        <v>1</v>
      </c>
      <c r="G44" s="14"/>
      <c r="H44" s="15"/>
      <c r="I44" s="13"/>
      <c r="J44" s="13"/>
      <c r="K44" s="15"/>
    </row>
    <row r="45" spans="1:11" ht="26.4" x14ac:dyDescent="0.3">
      <c r="A45" s="26" t="s">
        <v>190</v>
      </c>
      <c r="B45" s="26">
        <v>96535</v>
      </c>
      <c r="C45" s="26" t="s">
        <v>129</v>
      </c>
      <c r="D45" s="26" t="s">
        <v>191</v>
      </c>
      <c r="E45" s="27" t="s">
        <v>138</v>
      </c>
      <c r="F45" s="28">
        <v>65.88</v>
      </c>
      <c r="G45" s="17"/>
      <c r="H45" s="18"/>
      <c r="I45" s="17"/>
      <c r="J45" s="17"/>
      <c r="K45" s="18"/>
    </row>
    <row r="46" spans="1:11" ht="39.6" x14ac:dyDescent="0.3">
      <c r="A46" s="26" t="s">
        <v>192</v>
      </c>
      <c r="B46" s="26">
        <v>96536</v>
      </c>
      <c r="C46" s="26" t="s">
        <v>129</v>
      </c>
      <c r="D46" s="26" t="s">
        <v>193</v>
      </c>
      <c r="E46" s="27" t="s">
        <v>138</v>
      </c>
      <c r="F46" s="28">
        <v>342.4</v>
      </c>
      <c r="G46" s="17"/>
      <c r="H46" s="18"/>
      <c r="I46" s="17"/>
      <c r="J46" s="17"/>
      <c r="K46" s="18"/>
    </row>
    <row r="47" spans="1:11" ht="39.6" x14ac:dyDescent="0.3">
      <c r="A47" s="26" t="s">
        <v>194</v>
      </c>
      <c r="B47" s="26">
        <v>92413</v>
      </c>
      <c r="C47" s="26" t="s">
        <v>129</v>
      </c>
      <c r="D47" s="26" t="s">
        <v>195</v>
      </c>
      <c r="E47" s="27" t="s">
        <v>138</v>
      </c>
      <c r="F47" s="28">
        <v>120.64</v>
      </c>
      <c r="G47" s="17"/>
      <c r="H47" s="18"/>
      <c r="I47" s="17"/>
      <c r="J47" s="17"/>
      <c r="K47" s="18"/>
    </row>
    <row r="48" spans="1:11" ht="14.4" x14ac:dyDescent="0.3">
      <c r="A48" s="23" t="s">
        <v>196</v>
      </c>
      <c r="B48" s="23" t="s">
        <v>119</v>
      </c>
      <c r="C48" s="23"/>
      <c r="D48" s="23" t="s">
        <v>197</v>
      </c>
      <c r="E48" s="24"/>
      <c r="F48" s="25">
        <v>1</v>
      </c>
      <c r="G48" s="14"/>
      <c r="H48" s="15"/>
      <c r="I48" s="13"/>
      <c r="J48" s="13"/>
      <c r="K48" s="15"/>
    </row>
    <row r="49" spans="1:11" ht="26.4" x14ac:dyDescent="0.3">
      <c r="A49" s="26" t="s">
        <v>198</v>
      </c>
      <c r="B49" s="26">
        <v>104916</v>
      </c>
      <c r="C49" s="26" t="s">
        <v>129</v>
      </c>
      <c r="D49" s="26" t="s">
        <v>199</v>
      </c>
      <c r="E49" s="27" t="s">
        <v>200</v>
      </c>
      <c r="F49" s="28">
        <v>522</v>
      </c>
      <c r="G49" s="17"/>
      <c r="H49" s="18"/>
      <c r="I49" s="17"/>
      <c r="J49" s="17"/>
      <c r="K49" s="18"/>
    </row>
    <row r="50" spans="1:11" ht="26.4" x14ac:dyDescent="0.3">
      <c r="A50" s="26" t="s">
        <v>201</v>
      </c>
      <c r="B50" s="26">
        <v>104917</v>
      </c>
      <c r="C50" s="26" t="s">
        <v>129</v>
      </c>
      <c r="D50" s="26" t="s">
        <v>202</v>
      </c>
      <c r="E50" s="27" t="s">
        <v>200</v>
      </c>
      <c r="F50" s="28">
        <v>1</v>
      </c>
      <c r="G50" s="17"/>
      <c r="H50" s="18"/>
      <c r="I50" s="17"/>
      <c r="J50" s="17"/>
      <c r="K50" s="18"/>
    </row>
    <row r="51" spans="1:11" ht="26.4" x14ac:dyDescent="0.3">
      <c r="A51" s="26" t="s">
        <v>203</v>
      </c>
      <c r="B51" s="26">
        <v>104919</v>
      </c>
      <c r="C51" s="26" t="s">
        <v>129</v>
      </c>
      <c r="D51" s="26" t="s">
        <v>204</v>
      </c>
      <c r="E51" s="27" t="s">
        <v>200</v>
      </c>
      <c r="F51" s="28">
        <v>1622</v>
      </c>
      <c r="G51" s="17"/>
      <c r="H51" s="18"/>
      <c r="I51" s="17"/>
      <c r="J51" s="17"/>
      <c r="K51" s="18"/>
    </row>
    <row r="52" spans="1:11" ht="26.4" x14ac:dyDescent="0.3">
      <c r="A52" s="26" t="s">
        <v>205</v>
      </c>
      <c r="B52" s="26">
        <v>104920</v>
      </c>
      <c r="C52" s="26" t="s">
        <v>129</v>
      </c>
      <c r="D52" s="26" t="s">
        <v>206</v>
      </c>
      <c r="E52" s="27" t="s">
        <v>200</v>
      </c>
      <c r="F52" s="28">
        <v>396</v>
      </c>
      <c r="G52" s="17"/>
      <c r="H52" s="18"/>
      <c r="I52" s="17"/>
      <c r="J52" s="17"/>
      <c r="K52" s="18"/>
    </row>
    <row r="53" spans="1:11" ht="26.4" x14ac:dyDescent="0.3">
      <c r="A53" s="26" t="s">
        <v>207</v>
      </c>
      <c r="B53" s="26">
        <v>104921</v>
      </c>
      <c r="C53" s="26" t="s">
        <v>129</v>
      </c>
      <c r="D53" s="26" t="s">
        <v>208</v>
      </c>
      <c r="E53" s="27" t="s">
        <v>200</v>
      </c>
      <c r="F53" s="28">
        <v>13</v>
      </c>
      <c r="G53" s="17"/>
      <c r="H53" s="18"/>
      <c r="I53" s="17"/>
      <c r="J53" s="17"/>
      <c r="K53" s="18"/>
    </row>
    <row r="54" spans="1:11" ht="39.6" x14ac:dyDescent="0.3">
      <c r="A54" s="26" t="s">
        <v>209</v>
      </c>
      <c r="B54" s="26">
        <v>92759</v>
      </c>
      <c r="C54" s="26" t="s">
        <v>129</v>
      </c>
      <c r="D54" s="26" t="s">
        <v>210</v>
      </c>
      <c r="E54" s="27" t="s">
        <v>200</v>
      </c>
      <c r="F54" s="28">
        <v>185</v>
      </c>
      <c r="G54" s="17"/>
      <c r="H54" s="18"/>
      <c r="I54" s="17"/>
      <c r="J54" s="17"/>
      <c r="K54" s="18"/>
    </row>
    <row r="55" spans="1:11" ht="39.6" x14ac:dyDescent="0.3">
      <c r="A55" s="26" t="s">
        <v>211</v>
      </c>
      <c r="B55" s="26">
        <v>92760</v>
      </c>
      <c r="C55" s="26" t="s">
        <v>129</v>
      </c>
      <c r="D55" s="26" t="s">
        <v>212</v>
      </c>
      <c r="E55" s="27" t="s">
        <v>200</v>
      </c>
      <c r="F55" s="28">
        <v>10</v>
      </c>
      <c r="G55" s="17"/>
      <c r="H55" s="18"/>
      <c r="I55" s="17"/>
      <c r="J55" s="17"/>
      <c r="K55" s="18"/>
    </row>
    <row r="56" spans="1:11" ht="39.6" x14ac:dyDescent="0.3">
      <c r="A56" s="26" t="s">
        <v>213</v>
      </c>
      <c r="B56" s="26">
        <v>92762</v>
      </c>
      <c r="C56" s="26" t="s">
        <v>129</v>
      </c>
      <c r="D56" s="26" t="s">
        <v>214</v>
      </c>
      <c r="E56" s="27" t="s">
        <v>200</v>
      </c>
      <c r="F56" s="28">
        <v>323</v>
      </c>
      <c r="G56" s="17"/>
      <c r="H56" s="18"/>
      <c r="I56" s="17"/>
      <c r="J56" s="17"/>
      <c r="K56" s="18"/>
    </row>
    <row r="57" spans="1:11" ht="39.6" x14ac:dyDescent="0.3">
      <c r="A57" s="26" t="s">
        <v>215</v>
      </c>
      <c r="B57" s="26">
        <v>92763</v>
      </c>
      <c r="C57" s="26" t="s">
        <v>129</v>
      </c>
      <c r="D57" s="26" t="s">
        <v>216</v>
      </c>
      <c r="E57" s="27" t="s">
        <v>200</v>
      </c>
      <c r="F57" s="28">
        <v>338</v>
      </c>
      <c r="G57" s="17"/>
      <c r="H57" s="18"/>
      <c r="I57" s="17"/>
      <c r="J57" s="17"/>
      <c r="K57" s="18"/>
    </row>
    <row r="58" spans="1:11" ht="39.6" x14ac:dyDescent="0.3">
      <c r="A58" s="26" t="s">
        <v>217</v>
      </c>
      <c r="B58" s="26">
        <v>92764</v>
      </c>
      <c r="C58" s="26" t="s">
        <v>129</v>
      </c>
      <c r="D58" s="26" t="s">
        <v>218</v>
      </c>
      <c r="E58" s="27" t="s">
        <v>200</v>
      </c>
      <c r="F58" s="28">
        <v>32</v>
      </c>
      <c r="G58" s="17"/>
      <c r="H58" s="18"/>
      <c r="I58" s="17"/>
      <c r="J58" s="17"/>
      <c r="K58" s="18"/>
    </row>
    <row r="59" spans="1:11" ht="14.4" x14ac:dyDescent="0.3">
      <c r="A59" s="23" t="s">
        <v>219</v>
      </c>
      <c r="B59" s="23" t="s">
        <v>119</v>
      </c>
      <c r="C59" s="23"/>
      <c r="D59" s="23" t="s">
        <v>220</v>
      </c>
      <c r="E59" s="24"/>
      <c r="F59" s="25">
        <v>1</v>
      </c>
      <c r="G59" s="14"/>
      <c r="H59" s="15"/>
      <c r="I59" s="13"/>
      <c r="J59" s="13"/>
      <c r="K59" s="15"/>
    </row>
    <row r="60" spans="1:11" ht="26.4" x14ac:dyDescent="0.3">
      <c r="A60" s="26" t="s">
        <v>221</v>
      </c>
      <c r="B60" s="26">
        <v>96619</v>
      </c>
      <c r="C60" s="26" t="s">
        <v>129</v>
      </c>
      <c r="D60" s="26" t="s">
        <v>222</v>
      </c>
      <c r="E60" s="27" t="s">
        <v>138</v>
      </c>
      <c r="F60" s="28">
        <v>128.91</v>
      </c>
      <c r="G60" s="17"/>
      <c r="H60" s="18"/>
      <c r="I60" s="17"/>
      <c r="J60" s="17"/>
      <c r="K60" s="18"/>
    </row>
    <row r="61" spans="1:11" ht="26.4" x14ac:dyDescent="0.3">
      <c r="A61" s="26" t="s">
        <v>223</v>
      </c>
      <c r="B61" s="26">
        <v>2540</v>
      </c>
      <c r="C61" s="26" t="s">
        <v>121</v>
      </c>
      <c r="D61" s="26" t="s">
        <v>224</v>
      </c>
      <c r="E61" s="27" t="s">
        <v>182</v>
      </c>
      <c r="F61" s="28">
        <v>11.54</v>
      </c>
      <c r="G61" s="17"/>
      <c r="H61" s="18"/>
      <c r="I61" s="17"/>
      <c r="J61" s="17"/>
      <c r="K61" s="18"/>
    </row>
    <row r="62" spans="1:11" ht="39.6" x14ac:dyDescent="0.3">
      <c r="A62" s="26" t="s">
        <v>225</v>
      </c>
      <c r="B62" s="26">
        <v>512</v>
      </c>
      <c r="C62" s="26" t="s">
        <v>121</v>
      </c>
      <c r="D62" s="26" t="s">
        <v>226</v>
      </c>
      <c r="E62" s="27" t="s">
        <v>227</v>
      </c>
      <c r="F62" s="28">
        <v>38.04</v>
      </c>
      <c r="G62" s="17"/>
      <c r="H62" s="18"/>
      <c r="I62" s="17"/>
      <c r="J62" s="17"/>
      <c r="K62" s="18"/>
    </row>
    <row r="63" spans="1:11" ht="26.4" x14ac:dyDescent="0.3">
      <c r="A63" s="26" t="s">
        <v>228</v>
      </c>
      <c r="B63" s="26">
        <v>2829</v>
      </c>
      <c r="C63" s="26" t="s">
        <v>121</v>
      </c>
      <c r="D63" s="26" t="s">
        <v>229</v>
      </c>
      <c r="E63" s="27" t="s">
        <v>182</v>
      </c>
      <c r="F63" s="28">
        <v>7.35</v>
      </c>
      <c r="G63" s="17"/>
      <c r="H63" s="18"/>
      <c r="I63" s="17"/>
      <c r="J63" s="17"/>
      <c r="K63" s="18"/>
    </row>
    <row r="64" spans="1:11" ht="14.4" x14ac:dyDescent="0.3">
      <c r="A64" s="26" t="s">
        <v>230</v>
      </c>
      <c r="B64" s="26">
        <v>462</v>
      </c>
      <c r="C64" s="26" t="s">
        <v>121</v>
      </c>
      <c r="D64" s="26" t="s">
        <v>231</v>
      </c>
      <c r="E64" s="27" t="s">
        <v>123</v>
      </c>
      <c r="F64" s="28">
        <v>8</v>
      </c>
      <c r="G64" s="17"/>
      <c r="H64" s="18"/>
      <c r="I64" s="17"/>
      <c r="J64" s="17"/>
      <c r="K64" s="18"/>
    </row>
    <row r="65" spans="1:11" ht="14.4" x14ac:dyDescent="0.3">
      <c r="A65" s="23" t="s">
        <v>232</v>
      </c>
      <c r="B65" s="23" t="s">
        <v>119</v>
      </c>
      <c r="C65" s="23"/>
      <c r="D65" s="23" t="s">
        <v>233</v>
      </c>
      <c r="E65" s="24"/>
      <c r="F65" s="25">
        <v>1</v>
      </c>
      <c r="G65" s="14"/>
      <c r="H65" s="15"/>
      <c r="I65" s="13"/>
      <c r="J65" s="13"/>
      <c r="K65" s="15"/>
    </row>
    <row r="66" spans="1:11" ht="26.4" x14ac:dyDescent="0.3">
      <c r="A66" s="26" t="s">
        <v>234</v>
      </c>
      <c r="B66" s="26">
        <v>2936</v>
      </c>
      <c r="C66" s="26" t="s">
        <v>121</v>
      </c>
      <c r="D66" s="26" t="s">
        <v>235</v>
      </c>
      <c r="E66" s="27" t="s">
        <v>138</v>
      </c>
      <c r="F66" s="28">
        <v>545.91</v>
      </c>
      <c r="G66" s="17"/>
      <c r="H66" s="18"/>
      <c r="I66" s="17"/>
      <c r="J66" s="17"/>
      <c r="K66" s="18"/>
    </row>
    <row r="67" spans="1:11" ht="14.4" x14ac:dyDescent="0.3">
      <c r="A67" s="23" t="s">
        <v>20</v>
      </c>
      <c r="B67" s="23" t="s">
        <v>119</v>
      </c>
      <c r="C67" s="23"/>
      <c r="D67" s="23" t="s">
        <v>21</v>
      </c>
      <c r="E67" s="24"/>
      <c r="F67" s="25">
        <v>1</v>
      </c>
      <c r="G67" s="14"/>
      <c r="H67" s="15"/>
      <c r="I67" s="13"/>
      <c r="J67" s="13"/>
      <c r="K67" s="15"/>
    </row>
    <row r="68" spans="1:11" ht="14.4" x14ac:dyDescent="0.3">
      <c r="A68" s="23" t="s">
        <v>236</v>
      </c>
      <c r="B68" s="23" t="s">
        <v>119</v>
      </c>
      <c r="C68" s="23"/>
      <c r="D68" s="23" t="s">
        <v>189</v>
      </c>
      <c r="E68" s="24"/>
      <c r="F68" s="25">
        <v>1</v>
      </c>
      <c r="G68" s="14"/>
      <c r="H68" s="15"/>
      <c r="I68" s="13"/>
      <c r="J68" s="13"/>
      <c r="K68" s="15"/>
    </row>
    <row r="69" spans="1:11" ht="39.6" x14ac:dyDescent="0.3">
      <c r="A69" s="26" t="s">
        <v>237</v>
      </c>
      <c r="B69" s="26">
        <v>92419</v>
      </c>
      <c r="C69" s="26" t="s">
        <v>129</v>
      </c>
      <c r="D69" s="26" t="s">
        <v>238</v>
      </c>
      <c r="E69" s="27" t="s">
        <v>138</v>
      </c>
      <c r="F69" s="28">
        <v>297.91000000000003</v>
      </c>
      <c r="G69" s="17"/>
      <c r="H69" s="18"/>
      <c r="I69" s="17"/>
      <c r="J69" s="17"/>
      <c r="K69" s="18"/>
    </row>
    <row r="70" spans="1:11" ht="39.6" x14ac:dyDescent="0.3">
      <c r="A70" s="26" t="s">
        <v>239</v>
      </c>
      <c r="B70" s="26">
        <v>92462</v>
      </c>
      <c r="C70" s="26" t="s">
        <v>129</v>
      </c>
      <c r="D70" s="26" t="s">
        <v>240</v>
      </c>
      <c r="E70" s="27" t="s">
        <v>138</v>
      </c>
      <c r="F70" s="28">
        <v>425.3</v>
      </c>
      <c r="G70" s="17"/>
      <c r="H70" s="18"/>
      <c r="I70" s="17"/>
      <c r="J70" s="17"/>
      <c r="K70" s="18"/>
    </row>
    <row r="71" spans="1:11" ht="39.6" x14ac:dyDescent="0.3">
      <c r="A71" s="26" t="s">
        <v>241</v>
      </c>
      <c r="B71" s="26">
        <v>103762</v>
      </c>
      <c r="C71" s="26" t="s">
        <v>129</v>
      </c>
      <c r="D71" s="26" t="s">
        <v>242</v>
      </c>
      <c r="E71" s="27" t="s">
        <v>138</v>
      </c>
      <c r="F71" s="28">
        <v>627.77</v>
      </c>
      <c r="G71" s="17"/>
      <c r="H71" s="18"/>
      <c r="I71" s="17"/>
      <c r="J71" s="17"/>
      <c r="K71" s="18"/>
    </row>
    <row r="72" spans="1:11" ht="14.4" x14ac:dyDescent="0.3">
      <c r="A72" s="23" t="s">
        <v>243</v>
      </c>
      <c r="B72" s="23" t="s">
        <v>119</v>
      </c>
      <c r="C72" s="23"/>
      <c r="D72" s="23" t="s">
        <v>197</v>
      </c>
      <c r="E72" s="24"/>
      <c r="F72" s="25">
        <v>1</v>
      </c>
      <c r="G72" s="14"/>
      <c r="H72" s="15"/>
      <c r="I72" s="13"/>
      <c r="J72" s="13"/>
      <c r="K72" s="15"/>
    </row>
    <row r="73" spans="1:11" ht="39.6" x14ac:dyDescent="0.3">
      <c r="A73" s="26" t="s">
        <v>244</v>
      </c>
      <c r="B73" s="26">
        <v>92759</v>
      </c>
      <c r="C73" s="26" t="s">
        <v>129</v>
      </c>
      <c r="D73" s="26" t="s">
        <v>210</v>
      </c>
      <c r="E73" s="27" t="s">
        <v>200</v>
      </c>
      <c r="F73" s="28">
        <v>1166</v>
      </c>
      <c r="G73" s="17"/>
      <c r="H73" s="18"/>
      <c r="I73" s="17"/>
      <c r="J73" s="17"/>
      <c r="K73" s="18"/>
    </row>
    <row r="74" spans="1:11" ht="39.6" x14ac:dyDescent="0.3">
      <c r="A74" s="26" t="s">
        <v>245</v>
      </c>
      <c r="B74" s="26">
        <v>92760</v>
      </c>
      <c r="C74" s="26" t="s">
        <v>129</v>
      </c>
      <c r="D74" s="26" t="s">
        <v>212</v>
      </c>
      <c r="E74" s="27" t="s">
        <v>200</v>
      </c>
      <c r="F74" s="28">
        <v>26</v>
      </c>
      <c r="G74" s="17"/>
      <c r="H74" s="18"/>
      <c r="I74" s="17"/>
      <c r="J74" s="17"/>
      <c r="K74" s="18"/>
    </row>
    <row r="75" spans="1:11" ht="39.6" x14ac:dyDescent="0.3">
      <c r="A75" s="26" t="s">
        <v>246</v>
      </c>
      <c r="B75" s="26">
        <v>92761</v>
      </c>
      <c r="C75" s="26" t="s">
        <v>129</v>
      </c>
      <c r="D75" s="26" t="s">
        <v>247</v>
      </c>
      <c r="E75" s="27" t="s">
        <v>200</v>
      </c>
      <c r="F75" s="28">
        <v>3</v>
      </c>
      <c r="G75" s="17"/>
      <c r="H75" s="18"/>
      <c r="I75" s="17"/>
      <c r="J75" s="17"/>
      <c r="K75" s="18"/>
    </row>
    <row r="76" spans="1:11" ht="39.6" x14ac:dyDescent="0.3">
      <c r="A76" s="26" t="s">
        <v>248</v>
      </c>
      <c r="B76" s="26">
        <v>92762</v>
      </c>
      <c r="C76" s="26" t="s">
        <v>129</v>
      </c>
      <c r="D76" s="26" t="s">
        <v>214</v>
      </c>
      <c r="E76" s="27" t="s">
        <v>200</v>
      </c>
      <c r="F76" s="28">
        <v>2356</v>
      </c>
      <c r="G76" s="17"/>
      <c r="H76" s="18"/>
      <c r="I76" s="17"/>
      <c r="J76" s="17"/>
      <c r="K76" s="18"/>
    </row>
    <row r="77" spans="1:11" ht="39.6" x14ac:dyDescent="0.3">
      <c r="A77" s="26" t="s">
        <v>249</v>
      </c>
      <c r="B77" s="26">
        <v>92763</v>
      </c>
      <c r="C77" s="26" t="s">
        <v>129</v>
      </c>
      <c r="D77" s="26" t="s">
        <v>216</v>
      </c>
      <c r="E77" s="27" t="s">
        <v>200</v>
      </c>
      <c r="F77" s="28">
        <v>1603</v>
      </c>
      <c r="G77" s="17"/>
      <c r="H77" s="18"/>
      <c r="I77" s="17"/>
      <c r="J77" s="17"/>
      <c r="K77" s="18"/>
    </row>
    <row r="78" spans="1:11" ht="39.6" x14ac:dyDescent="0.3">
      <c r="A78" s="26" t="s">
        <v>250</v>
      </c>
      <c r="B78" s="26">
        <v>92764</v>
      </c>
      <c r="C78" s="26" t="s">
        <v>129</v>
      </c>
      <c r="D78" s="26" t="s">
        <v>218</v>
      </c>
      <c r="E78" s="27" t="s">
        <v>200</v>
      </c>
      <c r="F78" s="28">
        <v>209</v>
      </c>
      <c r="G78" s="17"/>
      <c r="H78" s="18"/>
      <c r="I78" s="17"/>
      <c r="J78" s="17"/>
      <c r="K78" s="18"/>
    </row>
    <row r="79" spans="1:11" ht="26.4" x14ac:dyDescent="0.3">
      <c r="A79" s="26" t="s">
        <v>251</v>
      </c>
      <c r="B79" s="26">
        <v>92768</v>
      </c>
      <c r="C79" s="26" t="s">
        <v>129</v>
      </c>
      <c r="D79" s="26" t="s">
        <v>252</v>
      </c>
      <c r="E79" s="27" t="s">
        <v>200</v>
      </c>
      <c r="F79" s="28">
        <v>1818</v>
      </c>
      <c r="G79" s="17"/>
      <c r="H79" s="18"/>
      <c r="I79" s="17"/>
      <c r="J79" s="17"/>
      <c r="K79" s="18"/>
    </row>
    <row r="80" spans="1:11" ht="26.4" x14ac:dyDescent="0.3">
      <c r="A80" s="26" t="s">
        <v>253</v>
      </c>
      <c r="B80" s="26">
        <v>92769</v>
      </c>
      <c r="C80" s="26" t="s">
        <v>129</v>
      </c>
      <c r="D80" s="26" t="s">
        <v>254</v>
      </c>
      <c r="E80" s="27" t="s">
        <v>200</v>
      </c>
      <c r="F80" s="28">
        <v>1000</v>
      </c>
      <c r="G80" s="17"/>
      <c r="H80" s="18"/>
      <c r="I80" s="17"/>
      <c r="J80" s="17"/>
      <c r="K80" s="18"/>
    </row>
    <row r="81" spans="1:11" ht="26.4" x14ac:dyDescent="0.3">
      <c r="A81" s="26" t="s">
        <v>255</v>
      </c>
      <c r="B81" s="26">
        <v>92770</v>
      </c>
      <c r="C81" s="26" t="s">
        <v>129</v>
      </c>
      <c r="D81" s="26" t="s">
        <v>256</v>
      </c>
      <c r="E81" s="27" t="s">
        <v>200</v>
      </c>
      <c r="F81" s="28">
        <v>711</v>
      </c>
      <c r="G81" s="17"/>
      <c r="H81" s="18"/>
      <c r="I81" s="17"/>
      <c r="J81" s="17"/>
      <c r="K81" s="18"/>
    </row>
    <row r="82" spans="1:11" ht="26.4" x14ac:dyDescent="0.3">
      <c r="A82" s="26" t="s">
        <v>257</v>
      </c>
      <c r="B82" s="26">
        <v>92771</v>
      </c>
      <c r="C82" s="26" t="s">
        <v>129</v>
      </c>
      <c r="D82" s="26" t="s">
        <v>258</v>
      </c>
      <c r="E82" s="27" t="s">
        <v>200</v>
      </c>
      <c r="F82" s="28">
        <v>520</v>
      </c>
      <c r="G82" s="17"/>
      <c r="H82" s="18"/>
      <c r="I82" s="17"/>
      <c r="J82" s="17"/>
      <c r="K82" s="18"/>
    </row>
    <row r="83" spans="1:11" ht="14.4" x14ac:dyDescent="0.3">
      <c r="A83" s="23" t="s">
        <v>259</v>
      </c>
      <c r="B83" s="23" t="s">
        <v>119</v>
      </c>
      <c r="C83" s="23"/>
      <c r="D83" s="23" t="s">
        <v>220</v>
      </c>
      <c r="E83" s="24"/>
      <c r="F83" s="25">
        <v>1</v>
      </c>
      <c r="G83" s="14"/>
      <c r="H83" s="15"/>
      <c r="I83" s="13"/>
      <c r="J83" s="13"/>
      <c r="K83" s="15"/>
    </row>
    <row r="84" spans="1:11" ht="26.4" x14ac:dyDescent="0.3">
      <c r="A84" s="26" t="s">
        <v>260</v>
      </c>
      <c r="B84" s="26">
        <v>880</v>
      </c>
      <c r="C84" s="26" t="s">
        <v>121</v>
      </c>
      <c r="D84" s="26" t="s">
        <v>229</v>
      </c>
      <c r="E84" s="27" t="s">
        <v>182</v>
      </c>
      <c r="F84" s="28">
        <v>18.11</v>
      </c>
      <c r="G84" s="17"/>
      <c r="H84" s="18"/>
      <c r="I84" s="17"/>
      <c r="J84" s="17"/>
      <c r="K84" s="18"/>
    </row>
    <row r="85" spans="1:11" ht="39.6" x14ac:dyDescent="0.3">
      <c r="A85" s="26" t="s">
        <v>261</v>
      </c>
      <c r="B85" s="26">
        <v>2539</v>
      </c>
      <c r="C85" s="26" t="s">
        <v>121</v>
      </c>
      <c r="D85" s="26" t="s">
        <v>262</v>
      </c>
      <c r="E85" s="27" t="s">
        <v>182</v>
      </c>
      <c r="F85" s="28">
        <v>127.12</v>
      </c>
      <c r="G85" s="17"/>
      <c r="H85" s="18"/>
      <c r="I85" s="17"/>
      <c r="J85" s="17"/>
      <c r="K85" s="18"/>
    </row>
    <row r="86" spans="1:11" ht="14.4" x14ac:dyDescent="0.3">
      <c r="A86" s="26" t="s">
        <v>263</v>
      </c>
      <c r="B86" s="26">
        <v>462</v>
      </c>
      <c r="C86" s="26" t="s">
        <v>121</v>
      </c>
      <c r="D86" s="26" t="s">
        <v>231</v>
      </c>
      <c r="E86" s="27" t="s">
        <v>123</v>
      </c>
      <c r="F86" s="28">
        <v>19</v>
      </c>
      <c r="G86" s="17"/>
      <c r="H86" s="18"/>
      <c r="I86" s="17"/>
      <c r="J86" s="17"/>
      <c r="K86" s="18"/>
    </row>
    <row r="87" spans="1:11" ht="14.4" x14ac:dyDescent="0.3">
      <c r="A87" s="23" t="s">
        <v>22</v>
      </c>
      <c r="B87" s="23" t="s">
        <v>119</v>
      </c>
      <c r="C87" s="23"/>
      <c r="D87" s="23" t="s">
        <v>23</v>
      </c>
      <c r="E87" s="24"/>
      <c r="F87" s="25">
        <v>1</v>
      </c>
      <c r="G87" s="14"/>
      <c r="H87" s="15"/>
      <c r="I87" s="13"/>
      <c r="J87" s="13"/>
      <c r="K87" s="15"/>
    </row>
    <row r="88" spans="1:11" ht="14.4" x14ac:dyDescent="0.3">
      <c r="A88" s="23" t="s">
        <v>264</v>
      </c>
      <c r="B88" s="23" t="s">
        <v>119</v>
      </c>
      <c r="C88" s="23"/>
      <c r="D88" s="23" t="s">
        <v>265</v>
      </c>
      <c r="E88" s="24"/>
      <c r="F88" s="25">
        <v>1</v>
      </c>
      <c r="G88" s="14"/>
      <c r="H88" s="15"/>
      <c r="I88" s="13"/>
      <c r="J88" s="13"/>
      <c r="K88" s="15"/>
    </row>
    <row r="89" spans="1:11" ht="39.6" x14ac:dyDescent="0.3">
      <c r="A89" s="26" t="s">
        <v>266</v>
      </c>
      <c r="B89" s="26">
        <v>103356</v>
      </c>
      <c r="C89" s="26" t="s">
        <v>129</v>
      </c>
      <c r="D89" s="26" t="s">
        <v>267</v>
      </c>
      <c r="E89" s="27" t="s">
        <v>138</v>
      </c>
      <c r="F89" s="28">
        <v>656.89</v>
      </c>
      <c r="G89" s="17"/>
      <c r="H89" s="18"/>
      <c r="I89" s="17"/>
      <c r="J89" s="17"/>
      <c r="K89" s="18"/>
    </row>
    <row r="90" spans="1:11" ht="39.6" x14ac:dyDescent="0.3">
      <c r="A90" s="26" t="s">
        <v>268</v>
      </c>
      <c r="B90" s="26">
        <v>103360</v>
      </c>
      <c r="C90" s="26" t="s">
        <v>129</v>
      </c>
      <c r="D90" s="26" t="s">
        <v>269</v>
      </c>
      <c r="E90" s="27" t="s">
        <v>138</v>
      </c>
      <c r="F90" s="28">
        <v>408.74</v>
      </c>
      <c r="G90" s="17"/>
      <c r="H90" s="18"/>
      <c r="I90" s="17"/>
      <c r="J90" s="17"/>
      <c r="K90" s="18"/>
    </row>
    <row r="91" spans="1:11" ht="26.4" x14ac:dyDescent="0.3">
      <c r="A91" s="26" t="s">
        <v>270</v>
      </c>
      <c r="B91" s="26">
        <v>3055</v>
      </c>
      <c r="C91" s="26" t="s">
        <v>121</v>
      </c>
      <c r="D91" s="26" t="s">
        <v>271</v>
      </c>
      <c r="E91" s="27" t="s">
        <v>138</v>
      </c>
      <c r="F91" s="28">
        <v>38.18</v>
      </c>
      <c r="G91" s="17"/>
      <c r="H91" s="18"/>
      <c r="I91" s="17"/>
      <c r="J91" s="17"/>
      <c r="K91" s="18"/>
    </row>
    <row r="92" spans="1:11" ht="39.6" x14ac:dyDescent="0.3">
      <c r="A92" s="26" t="s">
        <v>272</v>
      </c>
      <c r="B92" s="26">
        <v>4049</v>
      </c>
      <c r="C92" s="26" t="s">
        <v>121</v>
      </c>
      <c r="D92" s="26" t="s">
        <v>273</v>
      </c>
      <c r="E92" s="27" t="s">
        <v>138</v>
      </c>
      <c r="F92" s="28">
        <v>41.34</v>
      </c>
      <c r="G92" s="17"/>
      <c r="H92" s="18"/>
      <c r="I92" s="17"/>
      <c r="J92" s="17"/>
      <c r="K92" s="18"/>
    </row>
    <row r="93" spans="1:11" ht="26.4" x14ac:dyDescent="0.3">
      <c r="A93" s="26" t="s">
        <v>274</v>
      </c>
      <c r="B93" s="26">
        <v>97735</v>
      </c>
      <c r="C93" s="26" t="s">
        <v>129</v>
      </c>
      <c r="D93" s="26" t="s">
        <v>275</v>
      </c>
      <c r="E93" s="27" t="s">
        <v>182</v>
      </c>
      <c r="F93" s="28">
        <v>0.72</v>
      </c>
      <c r="G93" s="17"/>
      <c r="H93" s="18"/>
      <c r="I93" s="17"/>
      <c r="J93" s="17"/>
      <c r="K93" s="18"/>
    </row>
    <row r="94" spans="1:11" ht="52.8" x14ac:dyDescent="0.3">
      <c r="A94" s="26" t="s">
        <v>276</v>
      </c>
      <c r="B94" s="26">
        <v>515</v>
      </c>
      <c r="C94" s="26" t="s">
        <v>121</v>
      </c>
      <c r="D94" s="26" t="s">
        <v>277</v>
      </c>
      <c r="E94" s="27" t="s">
        <v>278</v>
      </c>
      <c r="F94" s="28">
        <v>26.75</v>
      </c>
      <c r="G94" s="17"/>
      <c r="H94" s="18"/>
      <c r="I94" s="17"/>
      <c r="J94" s="17"/>
      <c r="K94" s="18"/>
    </row>
    <row r="95" spans="1:11" ht="66" x14ac:dyDescent="0.3">
      <c r="A95" s="26" t="s">
        <v>279</v>
      </c>
      <c r="B95" s="26">
        <v>2551</v>
      </c>
      <c r="C95" s="26" t="s">
        <v>121</v>
      </c>
      <c r="D95" s="26" t="s">
        <v>280</v>
      </c>
      <c r="E95" s="27" t="s">
        <v>138</v>
      </c>
      <c r="F95" s="28">
        <v>311.29000000000002</v>
      </c>
      <c r="G95" s="17"/>
      <c r="H95" s="18"/>
      <c r="I95" s="17"/>
      <c r="J95" s="17"/>
      <c r="K95" s="18"/>
    </row>
    <row r="96" spans="1:11" ht="26.4" x14ac:dyDescent="0.3">
      <c r="A96" s="26" t="s">
        <v>281</v>
      </c>
      <c r="B96" s="26">
        <v>102180</v>
      </c>
      <c r="C96" s="26" t="s">
        <v>129</v>
      </c>
      <c r="D96" s="26" t="s">
        <v>282</v>
      </c>
      <c r="E96" s="27" t="s">
        <v>138</v>
      </c>
      <c r="F96" s="28">
        <v>26.68</v>
      </c>
      <c r="G96" s="17"/>
      <c r="H96" s="18"/>
      <c r="I96" s="17"/>
      <c r="J96" s="17"/>
      <c r="K96" s="18"/>
    </row>
    <row r="97" spans="1:11" ht="26.4" x14ac:dyDescent="0.3">
      <c r="A97" s="26" t="s">
        <v>283</v>
      </c>
      <c r="B97" s="26">
        <v>1419</v>
      </c>
      <c r="C97" s="26" t="s">
        <v>121</v>
      </c>
      <c r="D97" s="26" t="s">
        <v>284</v>
      </c>
      <c r="E97" s="27" t="s">
        <v>278</v>
      </c>
      <c r="F97" s="28">
        <v>83.08</v>
      </c>
      <c r="G97" s="17"/>
      <c r="H97" s="18"/>
      <c r="I97" s="17"/>
      <c r="J97" s="17"/>
      <c r="K97" s="18"/>
    </row>
    <row r="98" spans="1:11" ht="39.6" x14ac:dyDescent="0.3">
      <c r="A98" s="26" t="s">
        <v>285</v>
      </c>
      <c r="B98" s="26">
        <v>5232</v>
      </c>
      <c r="C98" s="26" t="s">
        <v>121</v>
      </c>
      <c r="D98" s="26" t="s">
        <v>286</v>
      </c>
      <c r="E98" s="27" t="s">
        <v>166</v>
      </c>
      <c r="F98" s="28">
        <v>134.30000000000001</v>
      </c>
      <c r="G98" s="17"/>
      <c r="H98" s="18"/>
      <c r="I98" s="17"/>
      <c r="J98" s="17"/>
      <c r="K98" s="18"/>
    </row>
    <row r="99" spans="1:11" ht="14.4" x14ac:dyDescent="0.3">
      <c r="A99" s="23" t="s">
        <v>287</v>
      </c>
      <c r="B99" s="23" t="s">
        <v>119</v>
      </c>
      <c r="C99" s="23"/>
      <c r="D99" s="23" t="s">
        <v>288</v>
      </c>
      <c r="E99" s="24"/>
      <c r="F99" s="25">
        <v>1</v>
      </c>
      <c r="G99" s="14"/>
      <c r="H99" s="15"/>
      <c r="I99" s="13"/>
      <c r="J99" s="13"/>
      <c r="K99" s="15"/>
    </row>
    <row r="100" spans="1:11" ht="26.4" x14ac:dyDescent="0.3">
      <c r="A100" s="26" t="s">
        <v>289</v>
      </c>
      <c r="B100" s="26">
        <v>105026</v>
      </c>
      <c r="C100" s="26" t="s">
        <v>129</v>
      </c>
      <c r="D100" s="26" t="s">
        <v>290</v>
      </c>
      <c r="E100" s="27" t="s">
        <v>166</v>
      </c>
      <c r="F100" s="28">
        <v>129.4</v>
      </c>
      <c r="G100" s="17"/>
      <c r="H100" s="18"/>
      <c r="I100" s="17"/>
      <c r="J100" s="17"/>
      <c r="K100" s="18"/>
    </row>
    <row r="101" spans="1:11" ht="26.4" x14ac:dyDescent="0.3">
      <c r="A101" s="26" t="s">
        <v>291</v>
      </c>
      <c r="B101" s="26">
        <v>105032</v>
      </c>
      <c r="C101" s="26" t="s">
        <v>129</v>
      </c>
      <c r="D101" s="26" t="s">
        <v>292</v>
      </c>
      <c r="E101" s="27" t="s">
        <v>166</v>
      </c>
      <c r="F101" s="28">
        <v>60.3</v>
      </c>
      <c r="G101" s="17"/>
      <c r="H101" s="18"/>
      <c r="I101" s="17"/>
      <c r="J101" s="17"/>
      <c r="K101" s="18"/>
    </row>
    <row r="102" spans="1:11" ht="14.4" x14ac:dyDescent="0.3">
      <c r="A102" s="23" t="s">
        <v>24</v>
      </c>
      <c r="B102" s="23" t="s">
        <v>119</v>
      </c>
      <c r="C102" s="23"/>
      <c r="D102" s="23" t="s">
        <v>25</v>
      </c>
      <c r="E102" s="24"/>
      <c r="F102" s="25">
        <v>1</v>
      </c>
      <c r="G102" s="14"/>
      <c r="H102" s="15"/>
      <c r="I102" s="13"/>
      <c r="J102" s="13"/>
      <c r="K102" s="15"/>
    </row>
    <row r="103" spans="1:11" ht="14.4" x14ac:dyDescent="0.3">
      <c r="A103" s="23" t="s">
        <v>293</v>
      </c>
      <c r="B103" s="23" t="s">
        <v>119</v>
      </c>
      <c r="C103" s="23"/>
      <c r="D103" s="23" t="s">
        <v>294</v>
      </c>
      <c r="E103" s="24"/>
      <c r="F103" s="25">
        <v>1</v>
      </c>
      <c r="G103" s="14"/>
      <c r="H103" s="15"/>
      <c r="I103" s="13"/>
      <c r="J103" s="13"/>
      <c r="K103" s="15"/>
    </row>
    <row r="104" spans="1:11" ht="79.2" x14ac:dyDescent="0.3">
      <c r="A104" s="26" t="s">
        <v>295</v>
      </c>
      <c r="B104" s="26">
        <v>2371</v>
      </c>
      <c r="C104" s="26" t="s">
        <v>121</v>
      </c>
      <c r="D104" s="26" t="s">
        <v>296</v>
      </c>
      <c r="E104" s="27" t="s">
        <v>123</v>
      </c>
      <c r="F104" s="28">
        <v>22</v>
      </c>
      <c r="G104" s="17"/>
      <c r="H104" s="18"/>
      <c r="I104" s="17"/>
      <c r="J104" s="17"/>
      <c r="K104" s="18"/>
    </row>
    <row r="105" spans="1:11" ht="79.2" x14ac:dyDescent="0.3">
      <c r="A105" s="26" t="s">
        <v>297</v>
      </c>
      <c r="B105" s="26">
        <v>2365</v>
      </c>
      <c r="C105" s="26" t="s">
        <v>121</v>
      </c>
      <c r="D105" s="26" t="s">
        <v>298</v>
      </c>
      <c r="E105" s="27" t="s">
        <v>123</v>
      </c>
      <c r="F105" s="28">
        <v>12</v>
      </c>
      <c r="G105" s="17"/>
      <c r="H105" s="18"/>
      <c r="I105" s="17"/>
      <c r="J105" s="17"/>
      <c r="K105" s="18"/>
    </row>
    <row r="106" spans="1:11" ht="79.2" x14ac:dyDescent="0.3">
      <c r="A106" s="26" t="s">
        <v>299</v>
      </c>
      <c r="B106" s="26">
        <v>2625</v>
      </c>
      <c r="C106" s="26" t="s">
        <v>121</v>
      </c>
      <c r="D106" s="26" t="s">
        <v>300</v>
      </c>
      <c r="E106" s="27" t="s">
        <v>123</v>
      </c>
      <c r="F106" s="28">
        <v>1</v>
      </c>
      <c r="G106" s="17"/>
      <c r="H106" s="18"/>
      <c r="I106" s="17"/>
      <c r="J106" s="17"/>
      <c r="K106" s="18"/>
    </row>
    <row r="107" spans="1:11" ht="66" x14ac:dyDescent="0.3">
      <c r="A107" s="26" t="s">
        <v>301</v>
      </c>
      <c r="B107" s="26">
        <v>2592</v>
      </c>
      <c r="C107" s="26" t="s">
        <v>121</v>
      </c>
      <c r="D107" s="26" t="s">
        <v>302</v>
      </c>
      <c r="E107" s="27" t="s">
        <v>123</v>
      </c>
      <c r="F107" s="28">
        <v>6</v>
      </c>
      <c r="G107" s="17"/>
      <c r="H107" s="18"/>
      <c r="I107" s="17"/>
      <c r="J107" s="17"/>
      <c r="K107" s="18"/>
    </row>
    <row r="108" spans="1:11" ht="66" x14ac:dyDescent="0.3">
      <c r="A108" s="26" t="s">
        <v>303</v>
      </c>
      <c r="B108" s="26">
        <v>4046</v>
      </c>
      <c r="C108" s="26" t="s">
        <v>121</v>
      </c>
      <c r="D108" s="26" t="s">
        <v>304</v>
      </c>
      <c r="E108" s="27" t="s">
        <v>123</v>
      </c>
      <c r="F108" s="28">
        <v>2</v>
      </c>
      <c r="G108" s="17"/>
      <c r="H108" s="18"/>
      <c r="I108" s="17"/>
      <c r="J108" s="17"/>
      <c r="K108" s="18"/>
    </row>
    <row r="109" spans="1:11" ht="79.2" x14ac:dyDescent="0.3">
      <c r="A109" s="26" t="s">
        <v>305</v>
      </c>
      <c r="B109" s="26">
        <v>2602</v>
      </c>
      <c r="C109" s="26" t="s">
        <v>121</v>
      </c>
      <c r="D109" s="26" t="s">
        <v>306</v>
      </c>
      <c r="E109" s="27" t="s">
        <v>123</v>
      </c>
      <c r="F109" s="28">
        <v>5</v>
      </c>
      <c r="G109" s="17"/>
      <c r="H109" s="18"/>
      <c r="I109" s="17"/>
      <c r="J109" s="17"/>
      <c r="K109" s="18"/>
    </row>
    <row r="110" spans="1:11" ht="52.8" x14ac:dyDescent="0.3">
      <c r="A110" s="26" t="s">
        <v>307</v>
      </c>
      <c r="B110" s="26">
        <v>2613</v>
      </c>
      <c r="C110" s="26" t="s">
        <v>121</v>
      </c>
      <c r="D110" s="26" t="s">
        <v>308</v>
      </c>
      <c r="E110" s="27" t="s">
        <v>123</v>
      </c>
      <c r="F110" s="28">
        <v>2</v>
      </c>
      <c r="G110" s="17"/>
      <c r="H110" s="18"/>
      <c r="I110" s="17"/>
      <c r="J110" s="17"/>
      <c r="K110" s="18"/>
    </row>
    <row r="111" spans="1:11" ht="14.4" x14ac:dyDescent="0.3">
      <c r="A111" s="23" t="s">
        <v>309</v>
      </c>
      <c r="B111" s="23" t="s">
        <v>119</v>
      </c>
      <c r="C111" s="23"/>
      <c r="D111" s="23" t="s">
        <v>310</v>
      </c>
      <c r="E111" s="24"/>
      <c r="F111" s="25">
        <v>1</v>
      </c>
      <c r="G111" s="14"/>
      <c r="H111" s="15"/>
      <c r="I111" s="13"/>
      <c r="J111" s="13"/>
      <c r="K111" s="15"/>
    </row>
    <row r="112" spans="1:11" ht="26.4" x14ac:dyDescent="0.3">
      <c r="A112" s="26" t="s">
        <v>311</v>
      </c>
      <c r="B112" s="26">
        <v>2593</v>
      </c>
      <c r="C112" s="26" t="s">
        <v>121</v>
      </c>
      <c r="D112" s="26" t="s">
        <v>312</v>
      </c>
      <c r="E112" s="27" t="s">
        <v>123</v>
      </c>
      <c r="F112" s="28">
        <v>2</v>
      </c>
      <c r="G112" s="17"/>
      <c r="H112" s="18"/>
      <c r="I112" s="17"/>
      <c r="J112" s="17"/>
      <c r="K112" s="18"/>
    </row>
    <row r="113" spans="1:11" ht="26.4" x14ac:dyDescent="0.3">
      <c r="A113" s="26" t="s">
        <v>313</v>
      </c>
      <c r="B113" s="26">
        <v>490</v>
      </c>
      <c r="C113" s="26" t="s">
        <v>121</v>
      </c>
      <c r="D113" s="26" t="s">
        <v>314</v>
      </c>
      <c r="E113" s="27" t="s">
        <v>123</v>
      </c>
      <c r="F113" s="28">
        <v>1</v>
      </c>
      <c r="G113" s="17"/>
      <c r="H113" s="18"/>
      <c r="I113" s="17"/>
      <c r="J113" s="17"/>
      <c r="K113" s="18"/>
    </row>
    <row r="114" spans="1:11" ht="39.6" x14ac:dyDescent="0.3">
      <c r="A114" s="26" t="s">
        <v>315</v>
      </c>
      <c r="B114" s="26">
        <v>91341</v>
      </c>
      <c r="C114" s="26" t="s">
        <v>129</v>
      </c>
      <c r="D114" s="26" t="s">
        <v>316</v>
      </c>
      <c r="E114" s="27" t="s">
        <v>138</v>
      </c>
      <c r="F114" s="28">
        <v>9.0399999999999991</v>
      </c>
      <c r="G114" s="17"/>
      <c r="H114" s="18"/>
      <c r="I114" s="17"/>
      <c r="J114" s="17"/>
      <c r="K114" s="18"/>
    </row>
    <row r="115" spans="1:11" ht="14.4" x14ac:dyDescent="0.3">
      <c r="A115" s="26" t="s">
        <v>317</v>
      </c>
      <c r="B115" s="26">
        <v>100705</v>
      </c>
      <c r="C115" s="26" t="s">
        <v>129</v>
      </c>
      <c r="D115" s="26" t="s">
        <v>318</v>
      </c>
      <c r="E115" s="27" t="s">
        <v>123</v>
      </c>
      <c r="F115" s="28">
        <v>4</v>
      </c>
      <c r="G115" s="17"/>
      <c r="H115" s="18"/>
      <c r="I115" s="17"/>
      <c r="J115" s="17"/>
      <c r="K115" s="18"/>
    </row>
    <row r="116" spans="1:11" ht="14.4" x14ac:dyDescent="0.3">
      <c r="A116" s="23" t="s">
        <v>319</v>
      </c>
      <c r="B116" s="23" t="s">
        <v>119</v>
      </c>
      <c r="C116" s="23"/>
      <c r="D116" s="23" t="s">
        <v>320</v>
      </c>
      <c r="E116" s="24"/>
      <c r="F116" s="25">
        <v>1</v>
      </c>
      <c r="G116" s="14"/>
      <c r="H116" s="15"/>
      <c r="I116" s="13"/>
      <c r="J116" s="13"/>
      <c r="K116" s="15"/>
    </row>
    <row r="117" spans="1:11" ht="26.4" x14ac:dyDescent="0.3">
      <c r="A117" s="26" t="s">
        <v>321</v>
      </c>
      <c r="B117" s="26">
        <v>99861</v>
      </c>
      <c r="C117" s="26" t="s">
        <v>129</v>
      </c>
      <c r="D117" s="26" t="s">
        <v>322</v>
      </c>
      <c r="E117" s="27" t="s">
        <v>138</v>
      </c>
      <c r="F117" s="28">
        <v>1.23</v>
      </c>
      <c r="G117" s="17"/>
      <c r="H117" s="18"/>
      <c r="I117" s="17"/>
      <c r="J117" s="17"/>
      <c r="K117" s="18"/>
    </row>
    <row r="118" spans="1:11" ht="26.4" x14ac:dyDescent="0.3">
      <c r="A118" s="26" t="s">
        <v>323</v>
      </c>
      <c r="B118" s="26">
        <v>2111</v>
      </c>
      <c r="C118" s="26" t="s">
        <v>121</v>
      </c>
      <c r="D118" s="26" t="s">
        <v>324</v>
      </c>
      <c r="E118" s="27" t="s">
        <v>138</v>
      </c>
      <c r="F118" s="28">
        <v>6.76</v>
      </c>
      <c r="G118" s="17"/>
      <c r="H118" s="18"/>
      <c r="I118" s="17"/>
      <c r="J118" s="17"/>
      <c r="K118" s="18"/>
    </row>
    <row r="119" spans="1:11" ht="26.4" x14ac:dyDescent="0.3">
      <c r="A119" s="26" t="s">
        <v>325</v>
      </c>
      <c r="B119" s="26">
        <v>2636</v>
      </c>
      <c r="C119" s="26" t="s">
        <v>121</v>
      </c>
      <c r="D119" s="26" t="s">
        <v>326</v>
      </c>
      <c r="E119" s="27" t="s">
        <v>138</v>
      </c>
      <c r="F119" s="28">
        <v>1.68</v>
      </c>
      <c r="G119" s="17"/>
      <c r="H119" s="18"/>
      <c r="I119" s="17"/>
      <c r="J119" s="17"/>
      <c r="K119" s="18"/>
    </row>
    <row r="120" spans="1:11" ht="14.4" x14ac:dyDescent="0.3">
      <c r="A120" s="23" t="s">
        <v>327</v>
      </c>
      <c r="B120" s="23" t="s">
        <v>119</v>
      </c>
      <c r="C120" s="23"/>
      <c r="D120" s="23" t="s">
        <v>328</v>
      </c>
      <c r="E120" s="24"/>
      <c r="F120" s="25">
        <v>1</v>
      </c>
      <c r="G120" s="14"/>
      <c r="H120" s="15"/>
      <c r="I120" s="13"/>
      <c r="J120" s="13"/>
      <c r="K120" s="15"/>
    </row>
    <row r="121" spans="1:11" ht="52.8" x14ac:dyDescent="0.3">
      <c r="A121" s="26" t="s">
        <v>329</v>
      </c>
      <c r="B121" s="26">
        <v>94570</v>
      </c>
      <c r="C121" s="26" t="s">
        <v>129</v>
      </c>
      <c r="D121" s="26" t="s">
        <v>330</v>
      </c>
      <c r="E121" s="27" t="s">
        <v>138</v>
      </c>
      <c r="F121" s="28">
        <v>13.5</v>
      </c>
      <c r="G121" s="17"/>
      <c r="H121" s="18"/>
      <c r="I121" s="17"/>
      <c r="J121" s="17"/>
      <c r="K121" s="18"/>
    </row>
    <row r="122" spans="1:11" ht="39.6" x14ac:dyDescent="0.3">
      <c r="A122" s="26" t="s">
        <v>331</v>
      </c>
      <c r="B122" s="26">
        <v>94569</v>
      </c>
      <c r="C122" s="26" t="s">
        <v>129</v>
      </c>
      <c r="D122" s="26" t="s">
        <v>332</v>
      </c>
      <c r="E122" s="27" t="s">
        <v>138</v>
      </c>
      <c r="F122" s="28">
        <v>15.56</v>
      </c>
      <c r="G122" s="17"/>
      <c r="H122" s="18"/>
      <c r="I122" s="17"/>
      <c r="J122" s="17"/>
      <c r="K122" s="18"/>
    </row>
    <row r="123" spans="1:11" ht="39.6" x14ac:dyDescent="0.3">
      <c r="A123" s="26" t="s">
        <v>333</v>
      </c>
      <c r="B123" s="26">
        <v>2628</v>
      </c>
      <c r="C123" s="26" t="s">
        <v>121</v>
      </c>
      <c r="D123" s="26" t="s">
        <v>334</v>
      </c>
      <c r="E123" s="27" t="s">
        <v>138</v>
      </c>
      <c r="F123" s="28">
        <v>6.12</v>
      </c>
      <c r="G123" s="17"/>
      <c r="H123" s="18"/>
      <c r="I123" s="17"/>
      <c r="J123" s="17"/>
      <c r="K123" s="18"/>
    </row>
    <row r="124" spans="1:11" ht="26.4" x14ac:dyDescent="0.3">
      <c r="A124" s="26" t="s">
        <v>335</v>
      </c>
      <c r="B124" s="26">
        <v>2629</v>
      </c>
      <c r="C124" s="26" t="s">
        <v>121</v>
      </c>
      <c r="D124" s="26" t="s">
        <v>336</v>
      </c>
      <c r="E124" s="27" t="s">
        <v>138</v>
      </c>
      <c r="F124" s="28">
        <v>0.44</v>
      </c>
      <c r="G124" s="17"/>
      <c r="H124" s="18"/>
      <c r="I124" s="17"/>
      <c r="J124" s="17"/>
      <c r="K124" s="18"/>
    </row>
    <row r="125" spans="1:11" ht="52.8" x14ac:dyDescent="0.3">
      <c r="A125" s="26" t="s">
        <v>337</v>
      </c>
      <c r="B125" s="26">
        <v>94573</v>
      </c>
      <c r="C125" s="26" t="s">
        <v>129</v>
      </c>
      <c r="D125" s="26" t="s">
        <v>338</v>
      </c>
      <c r="E125" s="27" t="s">
        <v>138</v>
      </c>
      <c r="F125" s="28">
        <v>2</v>
      </c>
      <c r="G125" s="17"/>
      <c r="H125" s="18"/>
      <c r="I125" s="17"/>
      <c r="J125" s="17"/>
      <c r="K125" s="18"/>
    </row>
    <row r="126" spans="1:11" ht="14.4" x14ac:dyDescent="0.3">
      <c r="A126" s="23" t="s">
        <v>339</v>
      </c>
      <c r="B126" s="23" t="s">
        <v>119</v>
      </c>
      <c r="C126" s="23"/>
      <c r="D126" s="23" t="s">
        <v>340</v>
      </c>
      <c r="E126" s="24"/>
      <c r="F126" s="25">
        <v>1</v>
      </c>
      <c r="G126" s="14"/>
      <c r="H126" s="15"/>
      <c r="I126" s="13"/>
      <c r="J126" s="13"/>
      <c r="K126" s="15"/>
    </row>
    <row r="127" spans="1:11" ht="52.8" x14ac:dyDescent="0.3">
      <c r="A127" s="26" t="s">
        <v>341</v>
      </c>
      <c r="B127" s="26">
        <v>471</v>
      </c>
      <c r="C127" s="26" t="s">
        <v>121</v>
      </c>
      <c r="D127" s="26" t="s">
        <v>342</v>
      </c>
      <c r="E127" s="27" t="s">
        <v>166</v>
      </c>
      <c r="F127" s="28">
        <v>12.92</v>
      </c>
      <c r="G127" s="17"/>
      <c r="H127" s="18"/>
      <c r="I127" s="17"/>
      <c r="J127" s="17"/>
      <c r="K127" s="18"/>
    </row>
    <row r="128" spans="1:11" ht="26.4" x14ac:dyDescent="0.3">
      <c r="A128" s="26" t="s">
        <v>343</v>
      </c>
      <c r="B128" s="26">
        <v>99855</v>
      </c>
      <c r="C128" s="26" t="s">
        <v>129</v>
      </c>
      <c r="D128" s="26" t="s">
        <v>344</v>
      </c>
      <c r="E128" s="27" t="s">
        <v>166</v>
      </c>
      <c r="F128" s="28">
        <v>0.6</v>
      </c>
      <c r="G128" s="17"/>
      <c r="H128" s="18"/>
      <c r="I128" s="17"/>
      <c r="J128" s="17"/>
      <c r="K128" s="18"/>
    </row>
    <row r="129" spans="1:11" ht="14.4" x14ac:dyDescent="0.3">
      <c r="A129" s="23" t="s">
        <v>26</v>
      </c>
      <c r="B129" s="23" t="s">
        <v>119</v>
      </c>
      <c r="C129" s="23"/>
      <c r="D129" s="23" t="s">
        <v>27</v>
      </c>
      <c r="E129" s="24"/>
      <c r="F129" s="25">
        <v>1</v>
      </c>
      <c r="G129" s="14"/>
      <c r="H129" s="15"/>
      <c r="I129" s="13"/>
      <c r="J129" s="13"/>
      <c r="K129" s="15"/>
    </row>
    <row r="130" spans="1:11" ht="14.4" x14ac:dyDescent="0.3">
      <c r="A130" s="23" t="s">
        <v>345</v>
      </c>
      <c r="B130" s="23" t="s">
        <v>119</v>
      </c>
      <c r="C130" s="23"/>
      <c r="D130" s="23" t="s">
        <v>346</v>
      </c>
      <c r="E130" s="24"/>
      <c r="F130" s="25">
        <v>1</v>
      </c>
      <c r="G130" s="14"/>
      <c r="H130" s="15"/>
      <c r="I130" s="13"/>
      <c r="J130" s="13"/>
      <c r="K130" s="15"/>
    </row>
    <row r="131" spans="1:11" ht="26.4" x14ac:dyDescent="0.3">
      <c r="A131" s="26" t="s">
        <v>347</v>
      </c>
      <c r="B131" s="26">
        <v>98572</v>
      </c>
      <c r="C131" s="26" t="s">
        <v>129</v>
      </c>
      <c r="D131" s="26" t="s">
        <v>348</v>
      </c>
      <c r="E131" s="27" t="s">
        <v>138</v>
      </c>
      <c r="F131" s="28">
        <v>759.44</v>
      </c>
      <c r="G131" s="17"/>
      <c r="H131" s="18"/>
      <c r="I131" s="17"/>
      <c r="J131" s="17"/>
      <c r="K131" s="18"/>
    </row>
    <row r="132" spans="1:11" ht="39.6" x14ac:dyDescent="0.3">
      <c r="A132" s="26" t="s">
        <v>349</v>
      </c>
      <c r="B132" s="26">
        <v>98546</v>
      </c>
      <c r="C132" s="26" t="s">
        <v>129</v>
      </c>
      <c r="D132" s="26" t="s">
        <v>350</v>
      </c>
      <c r="E132" s="27" t="s">
        <v>138</v>
      </c>
      <c r="F132" s="28">
        <v>759.44</v>
      </c>
      <c r="G132" s="17"/>
      <c r="H132" s="18"/>
      <c r="I132" s="17"/>
      <c r="J132" s="17"/>
      <c r="K132" s="18"/>
    </row>
    <row r="133" spans="1:11" ht="14.4" x14ac:dyDescent="0.3">
      <c r="A133" s="23" t="s">
        <v>28</v>
      </c>
      <c r="B133" s="23" t="s">
        <v>119</v>
      </c>
      <c r="C133" s="23"/>
      <c r="D133" s="23" t="s">
        <v>29</v>
      </c>
      <c r="E133" s="24"/>
      <c r="F133" s="25">
        <v>1</v>
      </c>
      <c r="G133" s="14"/>
      <c r="H133" s="15"/>
      <c r="I133" s="13"/>
      <c r="J133" s="13"/>
      <c r="K133" s="15"/>
    </row>
    <row r="134" spans="1:11" ht="14.4" x14ac:dyDescent="0.3">
      <c r="A134" s="23" t="s">
        <v>351</v>
      </c>
      <c r="B134" s="23" t="s">
        <v>119</v>
      </c>
      <c r="C134" s="23"/>
      <c r="D134" s="23" t="s">
        <v>352</v>
      </c>
      <c r="E134" s="24"/>
      <c r="F134" s="25">
        <v>1</v>
      </c>
      <c r="G134" s="14"/>
      <c r="H134" s="15"/>
      <c r="I134" s="13"/>
      <c r="J134" s="13"/>
      <c r="K134" s="15"/>
    </row>
    <row r="135" spans="1:11" ht="39.6" x14ac:dyDescent="0.3">
      <c r="A135" s="26" t="s">
        <v>353</v>
      </c>
      <c r="B135" s="26">
        <v>87879</v>
      </c>
      <c r="C135" s="26" t="s">
        <v>129</v>
      </c>
      <c r="D135" s="26" t="s">
        <v>354</v>
      </c>
      <c r="E135" s="27" t="s">
        <v>138</v>
      </c>
      <c r="F135" s="28">
        <v>1895.83</v>
      </c>
      <c r="G135" s="17"/>
      <c r="H135" s="18"/>
      <c r="I135" s="17"/>
      <c r="J135" s="17"/>
      <c r="K135" s="18"/>
    </row>
    <row r="136" spans="1:11" ht="52.8" x14ac:dyDescent="0.3">
      <c r="A136" s="26" t="s">
        <v>355</v>
      </c>
      <c r="B136" s="26">
        <v>87905</v>
      </c>
      <c r="C136" s="26" t="s">
        <v>129</v>
      </c>
      <c r="D136" s="26" t="s">
        <v>356</v>
      </c>
      <c r="E136" s="27" t="s">
        <v>138</v>
      </c>
      <c r="F136" s="28">
        <v>769.95</v>
      </c>
      <c r="G136" s="17"/>
      <c r="H136" s="18"/>
      <c r="I136" s="17"/>
      <c r="J136" s="17"/>
      <c r="K136" s="18"/>
    </row>
    <row r="137" spans="1:11" ht="52.8" x14ac:dyDescent="0.3">
      <c r="A137" s="26" t="s">
        <v>357</v>
      </c>
      <c r="B137" s="26">
        <v>87775</v>
      </c>
      <c r="C137" s="26" t="s">
        <v>129</v>
      </c>
      <c r="D137" s="26" t="s">
        <v>358</v>
      </c>
      <c r="E137" s="27" t="s">
        <v>138</v>
      </c>
      <c r="F137" s="28">
        <v>769.95</v>
      </c>
      <c r="G137" s="17"/>
      <c r="H137" s="18"/>
      <c r="I137" s="17"/>
      <c r="J137" s="17"/>
      <c r="K137" s="18"/>
    </row>
    <row r="138" spans="1:11" ht="39.6" x14ac:dyDescent="0.3">
      <c r="A138" s="26" t="s">
        <v>359</v>
      </c>
      <c r="B138" s="26">
        <v>87531</v>
      </c>
      <c r="C138" s="26" t="s">
        <v>129</v>
      </c>
      <c r="D138" s="26" t="s">
        <v>360</v>
      </c>
      <c r="E138" s="27" t="s">
        <v>138</v>
      </c>
      <c r="F138" s="28">
        <v>550.30999999999995</v>
      </c>
      <c r="G138" s="17"/>
      <c r="H138" s="18"/>
      <c r="I138" s="17"/>
      <c r="J138" s="17"/>
      <c r="K138" s="18"/>
    </row>
    <row r="139" spans="1:11" ht="39.6" x14ac:dyDescent="0.3">
      <c r="A139" s="26" t="s">
        <v>361</v>
      </c>
      <c r="B139" s="26">
        <v>87529</v>
      </c>
      <c r="C139" s="26" t="s">
        <v>129</v>
      </c>
      <c r="D139" s="26" t="s">
        <v>362</v>
      </c>
      <c r="E139" s="27" t="s">
        <v>138</v>
      </c>
      <c r="F139" s="28">
        <v>1372.54</v>
      </c>
      <c r="G139" s="17"/>
      <c r="H139" s="18"/>
      <c r="I139" s="17"/>
      <c r="J139" s="17"/>
      <c r="K139" s="18"/>
    </row>
    <row r="140" spans="1:11" ht="14.4" x14ac:dyDescent="0.3">
      <c r="A140" s="26" t="s">
        <v>363</v>
      </c>
      <c r="B140" s="26">
        <v>2357</v>
      </c>
      <c r="C140" s="26" t="s">
        <v>121</v>
      </c>
      <c r="D140" s="26" t="s">
        <v>364</v>
      </c>
      <c r="E140" s="27" t="s">
        <v>138</v>
      </c>
      <c r="F140" s="28">
        <v>54.94</v>
      </c>
      <c r="G140" s="17"/>
      <c r="H140" s="18"/>
      <c r="I140" s="17"/>
      <c r="J140" s="17"/>
      <c r="K140" s="18"/>
    </row>
    <row r="141" spans="1:11" ht="26.4" x14ac:dyDescent="0.3">
      <c r="A141" s="26" t="s">
        <v>365</v>
      </c>
      <c r="B141" s="26">
        <v>4473</v>
      </c>
      <c r="C141" s="26" t="s">
        <v>121</v>
      </c>
      <c r="D141" s="26" t="s">
        <v>366</v>
      </c>
      <c r="E141" s="27" t="s">
        <v>138</v>
      </c>
      <c r="F141" s="28">
        <v>550.30999999999995</v>
      </c>
      <c r="G141" s="17"/>
      <c r="H141" s="18"/>
      <c r="I141" s="17"/>
      <c r="J141" s="17"/>
      <c r="K141" s="18"/>
    </row>
    <row r="142" spans="1:11" ht="26.4" x14ac:dyDescent="0.3">
      <c r="A142" s="26" t="s">
        <v>367</v>
      </c>
      <c r="B142" s="26">
        <v>2956</v>
      </c>
      <c r="C142" s="26" t="s">
        <v>121</v>
      </c>
      <c r="D142" s="26" t="s">
        <v>368</v>
      </c>
      <c r="E142" s="27" t="s">
        <v>138</v>
      </c>
      <c r="F142" s="28">
        <v>26.93</v>
      </c>
      <c r="G142" s="17"/>
      <c r="H142" s="18"/>
      <c r="I142" s="17"/>
      <c r="J142" s="17"/>
      <c r="K142" s="18"/>
    </row>
    <row r="143" spans="1:11" ht="39.6" x14ac:dyDescent="0.3">
      <c r="A143" s="26" t="s">
        <v>369</v>
      </c>
      <c r="B143" s="26">
        <v>87244</v>
      </c>
      <c r="C143" s="26" t="s">
        <v>129</v>
      </c>
      <c r="D143" s="26" t="s">
        <v>370</v>
      </c>
      <c r="E143" s="27" t="s">
        <v>138</v>
      </c>
      <c r="F143" s="28">
        <v>559.23</v>
      </c>
      <c r="G143" s="17"/>
      <c r="H143" s="18"/>
      <c r="I143" s="17"/>
      <c r="J143" s="17"/>
      <c r="K143" s="18"/>
    </row>
    <row r="144" spans="1:11" ht="14.4" x14ac:dyDescent="0.3">
      <c r="A144" s="23" t="s">
        <v>371</v>
      </c>
      <c r="B144" s="23" t="s">
        <v>119</v>
      </c>
      <c r="C144" s="23"/>
      <c r="D144" s="23" t="s">
        <v>372</v>
      </c>
      <c r="E144" s="24"/>
      <c r="F144" s="25">
        <v>1</v>
      </c>
      <c r="G144" s="14"/>
      <c r="H144" s="15"/>
      <c r="I144" s="13"/>
      <c r="J144" s="13"/>
      <c r="K144" s="15"/>
    </row>
    <row r="145" spans="1:11" ht="26.4" x14ac:dyDescent="0.3">
      <c r="A145" s="26" t="s">
        <v>373</v>
      </c>
      <c r="B145" s="26">
        <v>96113</v>
      </c>
      <c r="C145" s="26" t="s">
        <v>129</v>
      </c>
      <c r="D145" s="26" t="s">
        <v>374</v>
      </c>
      <c r="E145" s="27" t="s">
        <v>138</v>
      </c>
      <c r="F145" s="28">
        <v>513.34</v>
      </c>
      <c r="G145" s="17"/>
      <c r="H145" s="18"/>
      <c r="I145" s="17"/>
      <c r="J145" s="17"/>
      <c r="K145" s="18"/>
    </row>
    <row r="146" spans="1:11" ht="14.4" x14ac:dyDescent="0.3">
      <c r="A146" s="23" t="s">
        <v>375</v>
      </c>
      <c r="B146" s="23" t="s">
        <v>119</v>
      </c>
      <c r="C146" s="23"/>
      <c r="D146" s="23" t="s">
        <v>376</v>
      </c>
      <c r="E146" s="24"/>
      <c r="F146" s="25">
        <v>1</v>
      </c>
      <c r="G146" s="14"/>
      <c r="H146" s="15"/>
      <c r="I146" s="13"/>
      <c r="J146" s="13"/>
      <c r="K146" s="15"/>
    </row>
    <row r="147" spans="1:11" ht="26.4" x14ac:dyDescent="0.3">
      <c r="A147" s="26" t="s">
        <v>377</v>
      </c>
      <c r="B147" s="26">
        <v>510</v>
      </c>
      <c r="C147" s="26" t="s">
        <v>121</v>
      </c>
      <c r="D147" s="26" t="s">
        <v>378</v>
      </c>
      <c r="E147" s="27" t="s">
        <v>138</v>
      </c>
      <c r="F147" s="28">
        <v>16.03</v>
      </c>
      <c r="G147" s="17"/>
      <c r="H147" s="18"/>
      <c r="I147" s="17"/>
      <c r="J147" s="17"/>
      <c r="K147" s="18"/>
    </row>
    <row r="148" spans="1:11" ht="14.4" x14ac:dyDescent="0.3">
      <c r="A148" s="26" t="s">
        <v>379</v>
      </c>
      <c r="B148" s="26">
        <v>2640</v>
      </c>
      <c r="C148" s="26" t="s">
        <v>121</v>
      </c>
      <c r="D148" s="26" t="s">
        <v>380</v>
      </c>
      <c r="E148" s="27" t="s">
        <v>138</v>
      </c>
      <c r="F148" s="28">
        <v>0.81</v>
      </c>
      <c r="G148" s="17"/>
      <c r="H148" s="18"/>
      <c r="I148" s="17"/>
      <c r="J148" s="17"/>
      <c r="K148" s="18"/>
    </row>
    <row r="149" spans="1:11" ht="14.4" x14ac:dyDescent="0.3">
      <c r="A149" s="23" t="s">
        <v>381</v>
      </c>
      <c r="B149" s="23" t="s">
        <v>119</v>
      </c>
      <c r="C149" s="23"/>
      <c r="D149" s="23" t="s">
        <v>382</v>
      </c>
      <c r="E149" s="24"/>
      <c r="F149" s="25">
        <v>1</v>
      </c>
      <c r="G149" s="14"/>
      <c r="H149" s="15"/>
      <c r="I149" s="13"/>
      <c r="J149" s="13"/>
      <c r="K149" s="15"/>
    </row>
    <row r="150" spans="1:11" ht="26.4" x14ac:dyDescent="0.3">
      <c r="A150" s="26" t="s">
        <v>383</v>
      </c>
      <c r="B150" s="26">
        <v>102197</v>
      </c>
      <c r="C150" s="26" t="s">
        <v>129</v>
      </c>
      <c r="D150" s="26" t="s">
        <v>384</v>
      </c>
      <c r="E150" s="27" t="s">
        <v>138</v>
      </c>
      <c r="F150" s="28">
        <v>32.799999999999997</v>
      </c>
      <c r="G150" s="17"/>
      <c r="H150" s="18"/>
      <c r="I150" s="17"/>
      <c r="J150" s="17"/>
      <c r="K150" s="18"/>
    </row>
    <row r="151" spans="1:11" ht="26.4" x14ac:dyDescent="0.3">
      <c r="A151" s="26" t="s">
        <v>385</v>
      </c>
      <c r="B151" s="26">
        <v>102201</v>
      </c>
      <c r="C151" s="26" t="s">
        <v>129</v>
      </c>
      <c r="D151" s="26" t="s">
        <v>386</v>
      </c>
      <c r="E151" s="27" t="s">
        <v>138</v>
      </c>
      <c r="F151" s="28">
        <v>32.799999999999997</v>
      </c>
      <c r="G151" s="17"/>
      <c r="H151" s="18"/>
      <c r="I151" s="17"/>
      <c r="J151" s="17"/>
      <c r="K151" s="18"/>
    </row>
    <row r="152" spans="1:11" ht="26.4" x14ac:dyDescent="0.3">
      <c r="A152" s="26" t="s">
        <v>387</v>
      </c>
      <c r="B152" s="26">
        <v>102218</v>
      </c>
      <c r="C152" s="26" t="s">
        <v>129</v>
      </c>
      <c r="D152" s="26" t="s">
        <v>388</v>
      </c>
      <c r="E152" s="27" t="s">
        <v>138</v>
      </c>
      <c r="F152" s="28">
        <v>32.799999999999997</v>
      </c>
      <c r="G152" s="17"/>
      <c r="H152" s="18"/>
      <c r="I152" s="17"/>
      <c r="J152" s="17"/>
      <c r="K152" s="18"/>
    </row>
    <row r="153" spans="1:11" ht="39.6" x14ac:dyDescent="0.3">
      <c r="A153" s="26" t="s">
        <v>389</v>
      </c>
      <c r="B153" s="26">
        <v>100741</v>
      </c>
      <c r="C153" s="26" t="s">
        <v>129</v>
      </c>
      <c r="D153" s="26" t="s">
        <v>390</v>
      </c>
      <c r="E153" s="27" t="s">
        <v>138</v>
      </c>
      <c r="F153" s="28">
        <v>9.32</v>
      </c>
      <c r="G153" s="17"/>
      <c r="H153" s="18"/>
      <c r="I153" s="17"/>
      <c r="J153" s="17"/>
      <c r="K153" s="18"/>
    </row>
    <row r="154" spans="1:11" ht="39.6" x14ac:dyDescent="0.3">
      <c r="A154" s="26" t="s">
        <v>391</v>
      </c>
      <c r="B154" s="26">
        <v>100722</v>
      </c>
      <c r="C154" s="26" t="s">
        <v>129</v>
      </c>
      <c r="D154" s="26" t="s">
        <v>392</v>
      </c>
      <c r="E154" s="27" t="s">
        <v>138</v>
      </c>
      <c r="F154" s="28">
        <v>9.32</v>
      </c>
      <c r="G154" s="17"/>
      <c r="H154" s="18"/>
      <c r="I154" s="17"/>
      <c r="J154" s="17"/>
      <c r="K154" s="18"/>
    </row>
    <row r="155" spans="1:11" ht="14.4" x14ac:dyDescent="0.3">
      <c r="A155" s="23" t="s">
        <v>393</v>
      </c>
      <c r="B155" s="23" t="s">
        <v>119</v>
      </c>
      <c r="C155" s="23"/>
      <c r="D155" s="23" t="s">
        <v>394</v>
      </c>
      <c r="E155" s="24"/>
      <c r="F155" s="25">
        <v>1</v>
      </c>
      <c r="G155" s="14"/>
      <c r="H155" s="15"/>
      <c r="I155" s="13"/>
      <c r="J155" s="13"/>
      <c r="K155" s="15"/>
    </row>
    <row r="156" spans="1:11" ht="26.4" x14ac:dyDescent="0.3">
      <c r="A156" s="26" t="s">
        <v>395</v>
      </c>
      <c r="B156" s="26">
        <v>88485</v>
      </c>
      <c r="C156" s="26" t="s">
        <v>129</v>
      </c>
      <c r="D156" s="26" t="s">
        <v>396</v>
      </c>
      <c r="E156" s="27" t="s">
        <v>138</v>
      </c>
      <c r="F156" s="28">
        <v>1551.92</v>
      </c>
      <c r="G156" s="17"/>
      <c r="H156" s="18"/>
      <c r="I156" s="17"/>
      <c r="J156" s="17"/>
      <c r="K156" s="18"/>
    </row>
    <row r="157" spans="1:11" ht="26.4" x14ac:dyDescent="0.3">
      <c r="A157" s="26" t="s">
        <v>397</v>
      </c>
      <c r="B157" s="26">
        <v>88495</v>
      </c>
      <c r="C157" s="26" t="s">
        <v>129</v>
      </c>
      <c r="D157" s="26" t="s">
        <v>398</v>
      </c>
      <c r="E157" s="27" t="s">
        <v>138</v>
      </c>
      <c r="F157" s="28">
        <v>1551.92</v>
      </c>
      <c r="G157" s="17"/>
      <c r="H157" s="18"/>
      <c r="I157" s="17"/>
      <c r="J157" s="17"/>
      <c r="K157" s="18"/>
    </row>
    <row r="158" spans="1:11" ht="26.4" x14ac:dyDescent="0.3">
      <c r="A158" s="26" t="s">
        <v>399</v>
      </c>
      <c r="B158" s="26">
        <v>88484</v>
      </c>
      <c r="C158" s="26" t="s">
        <v>129</v>
      </c>
      <c r="D158" s="26" t="s">
        <v>400</v>
      </c>
      <c r="E158" s="27" t="s">
        <v>138</v>
      </c>
      <c r="F158" s="28">
        <v>609.73</v>
      </c>
      <c r="G158" s="17"/>
      <c r="H158" s="18"/>
      <c r="I158" s="17"/>
      <c r="J158" s="17"/>
      <c r="K158" s="18"/>
    </row>
    <row r="159" spans="1:11" ht="26.4" x14ac:dyDescent="0.3">
      <c r="A159" s="26" t="s">
        <v>401</v>
      </c>
      <c r="B159" s="26">
        <v>88494</v>
      </c>
      <c r="C159" s="26" t="s">
        <v>129</v>
      </c>
      <c r="D159" s="26" t="s">
        <v>402</v>
      </c>
      <c r="E159" s="27" t="s">
        <v>138</v>
      </c>
      <c r="F159" s="28">
        <v>513.34</v>
      </c>
      <c r="G159" s="17"/>
      <c r="H159" s="18"/>
      <c r="I159" s="17"/>
      <c r="J159" s="17"/>
      <c r="K159" s="18"/>
    </row>
    <row r="160" spans="1:11" ht="26.4" x14ac:dyDescent="0.3">
      <c r="A160" s="26" t="s">
        <v>403</v>
      </c>
      <c r="B160" s="26">
        <v>88496</v>
      </c>
      <c r="C160" s="26" t="s">
        <v>129</v>
      </c>
      <c r="D160" s="26" t="s">
        <v>404</v>
      </c>
      <c r="E160" s="27" t="s">
        <v>138</v>
      </c>
      <c r="F160" s="28">
        <v>96.39</v>
      </c>
      <c r="G160" s="17"/>
      <c r="H160" s="18"/>
      <c r="I160" s="17"/>
      <c r="J160" s="17"/>
      <c r="K160" s="18"/>
    </row>
    <row r="161" spans="1:11" ht="26.4" x14ac:dyDescent="0.3">
      <c r="A161" s="26" t="s">
        <v>405</v>
      </c>
      <c r="B161" s="26">
        <v>88489</v>
      </c>
      <c r="C161" s="26" t="s">
        <v>129</v>
      </c>
      <c r="D161" s="26" t="s">
        <v>406</v>
      </c>
      <c r="E161" s="27" t="s">
        <v>138</v>
      </c>
      <c r="F161" s="28">
        <v>1343.73</v>
      </c>
      <c r="G161" s="17"/>
      <c r="H161" s="18"/>
      <c r="I161" s="17"/>
      <c r="J161" s="17"/>
      <c r="K161" s="18"/>
    </row>
    <row r="162" spans="1:11" ht="26.4" x14ac:dyDescent="0.3">
      <c r="A162" s="26" t="s">
        <v>407</v>
      </c>
      <c r="B162" s="26">
        <v>3088</v>
      </c>
      <c r="C162" s="26" t="s">
        <v>121</v>
      </c>
      <c r="D162" s="26" t="s">
        <v>408</v>
      </c>
      <c r="E162" s="27" t="s">
        <v>138</v>
      </c>
      <c r="F162" s="28">
        <v>208.19</v>
      </c>
      <c r="G162" s="17"/>
      <c r="H162" s="18"/>
      <c r="I162" s="17"/>
      <c r="J162" s="17"/>
      <c r="K162" s="18"/>
    </row>
    <row r="163" spans="1:11" ht="26.4" x14ac:dyDescent="0.3">
      <c r="A163" s="26" t="s">
        <v>409</v>
      </c>
      <c r="B163" s="26">
        <v>88488</v>
      </c>
      <c r="C163" s="26" t="s">
        <v>129</v>
      </c>
      <c r="D163" s="26" t="s">
        <v>410</v>
      </c>
      <c r="E163" s="27" t="s">
        <v>138</v>
      </c>
      <c r="F163" s="28">
        <v>609.73</v>
      </c>
      <c r="G163" s="17"/>
      <c r="H163" s="18"/>
      <c r="I163" s="17"/>
      <c r="J163" s="17"/>
      <c r="K163" s="18"/>
    </row>
    <row r="164" spans="1:11" ht="14.4" x14ac:dyDescent="0.3">
      <c r="A164" s="23" t="s">
        <v>30</v>
      </c>
      <c r="B164" s="23" t="s">
        <v>119</v>
      </c>
      <c r="C164" s="23"/>
      <c r="D164" s="23" t="s">
        <v>31</v>
      </c>
      <c r="E164" s="24"/>
      <c r="F164" s="25">
        <v>1</v>
      </c>
      <c r="G164" s="14"/>
      <c r="H164" s="15"/>
      <c r="I164" s="13"/>
      <c r="J164" s="13"/>
      <c r="K164" s="15"/>
    </row>
    <row r="165" spans="1:11" ht="14.4" x14ac:dyDescent="0.3">
      <c r="A165" s="23" t="s">
        <v>411</v>
      </c>
      <c r="B165" s="23" t="s">
        <v>119</v>
      </c>
      <c r="C165" s="23"/>
      <c r="D165" s="23" t="s">
        <v>412</v>
      </c>
      <c r="E165" s="24"/>
      <c r="F165" s="25">
        <v>1</v>
      </c>
      <c r="G165" s="14"/>
      <c r="H165" s="15"/>
      <c r="I165" s="13"/>
      <c r="J165" s="13"/>
      <c r="K165" s="15"/>
    </row>
    <row r="166" spans="1:11" ht="26.4" x14ac:dyDescent="0.3">
      <c r="A166" s="26" t="s">
        <v>413</v>
      </c>
      <c r="B166" s="26">
        <v>97087</v>
      </c>
      <c r="C166" s="26" t="s">
        <v>129</v>
      </c>
      <c r="D166" s="26" t="s">
        <v>414</v>
      </c>
      <c r="E166" s="27" t="s">
        <v>138</v>
      </c>
      <c r="F166" s="28">
        <v>595.86</v>
      </c>
      <c r="G166" s="17"/>
      <c r="H166" s="18"/>
      <c r="I166" s="17"/>
      <c r="J166" s="17"/>
      <c r="K166" s="18"/>
    </row>
    <row r="167" spans="1:11" ht="26.4" x14ac:dyDescent="0.3">
      <c r="A167" s="26" t="s">
        <v>415</v>
      </c>
      <c r="B167" s="26">
        <v>95240</v>
      </c>
      <c r="C167" s="26" t="s">
        <v>129</v>
      </c>
      <c r="D167" s="26" t="s">
        <v>416</v>
      </c>
      <c r="E167" s="27" t="s">
        <v>138</v>
      </c>
      <c r="F167" s="28">
        <v>523.39</v>
      </c>
      <c r="G167" s="17"/>
      <c r="H167" s="18"/>
      <c r="I167" s="17"/>
      <c r="J167" s="17"/>
      <c r="K167" s="18"/>
    </row>
    <row r="168" spans="1:11" ht="52.8" x14ac:dyDescent="0.3">
      <c r="A168" s="26" t="s">
        <v>417</v>
      </c>
      <c r="B168" s="26">
        <v>87630</v>
      </c>
      <c r="C168" s="26" t="s">
        <v>129</v>
      </c>
      <c r="D168" s="26" t="s">
        <v>418</v>
      </c>
      <c r="E168" s="27" t="s">
        <v>138</v>
      </c>
      <c r="F168" s="28">
        <v>595.86</v>
      </c>
      <c r="G168" s="17"/>
      <c r="H168" s="18"/>
      <c r="I168" s="17"/>
      <c r="J168" s="17"/>
      <c r="K168" s="18"/>
    </row>
    <row r="169" spans="1:11" ht="26.4" x14ac:dyDescent="0.3">
      <c r="A169" s="26" t="s">
        <v>419</v>
      </c>
      <c r="B169" s="26">
        <v>352</v>
      </c>
      <c r="C169" s="26" t="s">
        <v>121</v>
      </c>
      <c r="D169" s="26" t="s">
        <v>420</v>
      </c>
      <c r="E169" s="27" t="s">
        <v>278</v>
      </c>
      <c r="F169" s="28">
        <v>72.47</v>
      </c>
      <c r="G169" s="17"/>
      <c r="H169" s="18"/>
      <c r="I169" s="17"/>
      <c r="J169" s="17"/>
      <c r="K169" s="18"/>
    </row>
    <row r="170" spans="1:11" ht="39.6" x14ac:dyDescent="0.3">
      <c r="A170" s="26" t="s">
        <v>421</v>
      </c>
      <c r="B170" s="26">
        <v>87261</v>
      </c>
      <c r="C170" s="26" t="s">
        <v>129</v>
      </c>
      <c r="D170" s="26" t="s">
        <v>422</v>
      </c>
      <c r="E170" s="27" t="s">
        <v>138</v>
      </c>
      <c r="F170" s="28">
        <v>49.93</v>
      </c>
      <c r="G170" s="17"/>
      <c r="H170" s="18"/>
      <c r="I170" s="17"/>
      <c r="J170" s="17"/>
      <c r="K170" s="18"/>
    </row>
    <row r="171" spans="1:11" ht="39.6" x14ac:dyDescent="0.3">
      <c r="A171" s="26" t="s">
        <v>423</v>
      </c>
      <c r="B171" s="26">
        <v>87263</v>
      </c>
      <c r="C171" s="26" t="s">
        <v>129</v>
      </c>
      <c r="D171" s="26" t="s">
        <v>424</v>
      </c>
      <c r="E171" s="27" t="s">
        <v>138</v>
      </c>
      <c r="F171" s="28">
        <v>22.54</v>
      </c>
      <c r="G171" s="17"/>
      <c r="H171" s="18"/>
      <c r="I171" s="17"/>
      <c r="J171" s="17"/>
      <c r="K171" s="18"/>
    </row>
    <row r="172" spans="1:11" ht="66" x14ac:dyDescent="0.3">
      <c r="A172" s="26" t="s">
        <v>425</v>
      </c>
      <c r="B172" s="26">
        <v>104162</v>
      </c>
      <c r="C172" s="26" t="s">
        <v>129</v>
      </c>
      <c r="D172" s="26" t="s">
        <v>426</v>
      </c>
      <c r="E172" s="27" t="s">
        <v>138</v>
      </c>
      <c r="F172" s="28">
        <v>523.39</v>
      </c>
      <c r="G172" s="17"/>
      <c r="H172" s="18"/>
      <c r="I172" s="17"/>
      <c r="J172" s="17"/>
      <c r="K172" s="18"/>
    </row>
    <row r="173" spans="1:11" ht="26.4" x14ac:dyDescent="0.3">
      <c r="A173" s="26" t="s">
        <v>427</v>
      </c>
      <c r="B173" s="26">
        <v>98689</v>
      </c>
      <c r="C173" s="26" t="s">
        <v>129</v>
      </c>
      <c r="D173" s="26" t="s">
        <v>428</v>
      </c>
      <c r="E173" s="27" t="s">
        <v>166</v>
      </c>
      <c r="F173" s="28">
        <v>16.350000000000001</v>
      </c>
      <c r="G173" s="17"/>
      <c r="H173" s="18"/>
      <c r="I173" s="17"/>
      <c r="J173" s="17"/>
      <c r="K173" s="18"/>
    </row>
    <row r="174" spans="1:11" ht="26.4" x14ac:dyDescent="0.3">
      <c r="A174" s="26" t="s">
        <v>429</v>
      </c>
      <c r="B174" s="26">
        <v>92391</v>
      </c>
      <c r="C174" s="26" t="s">
        <v>129</v>
      </c>
      <c r="D174" s="26" t="s">
        <v>430</v>
      </c>
      <c r="E174" s="27" t="s">
        <v>138</v>
      </c>
      <c r="F174" s="28">
        <v>18.59</v>
      </c>
      <c r="G174" s="17"/>
      <c r="H174" s="18"/>
      <c r="I174" s="17"/>
      <c r="J174" s="17"/>
      <c r="K174" s="18"/>
    </row>
    <row r="175" spans="1:11" ht="14.4" x14ac:dyDescent="0.3">
      <c r="A175" s="26" t="s">
        <v>431</v>
      </c>
      <c r="B175" s="26">
        <v>1909</v>
      </c>
      <c r="C175" s="26" t="s">
        <v>121</v>
      </c>
      <c r="D175" s="26" t="s">
        <v>432</v>
      </c>
      <c r="E175" s="27" t="s">
        <v>123</v>
      </c>
      <c r="F175" s="28">
        <v>48</v>
      </c>
      <c r="G175" s="17"/>
      <c r="H175" s="18"/>
      <c r="I175" s="17"/>
      <c r="J175" s="17"/>
      <c r="K175" s="18"/>
    </row>
    <row r="176" spans="1:11" ht="39.6" x14ac:dyDescent="0.3">
      <c r="A176" s="26" t="s">
        <v>433</v>
      </c>
      <c r="B176" s="26">
        <v>92397</v>
      </c>
      <c r="C176" s="26" t="s">
        <v>129</v>
      </c>
      <c r="D176" s="26" t="s">
        <v>434</v>
      </c>
      <c r="E176" s="27" t="s">
        <v>138</v>
      </c>
      <c r="F176" s="28">
        <v>42.04</v>
      </c>
      <c r="G176" s="17"/>
      <c r="H176" s="18"/>
      <c r="I176" s="17"/>
      <c r="J176" s="17"/>
      <c r="K176" s="18"/>
    </row>
    <row r="177" spans="1:11" ht="66" x14ac:dyDescent="0.3">
      <c r="A177" s="26" t="s">
        <v>435</v>
      </c>
      <c r="B177" s="26">
        <v>94279</v>
      </c>
      <c r="C177" s="26" t="s">
        <v>129</v>
      </c>
      <c r="D177" s="26" t="s">
        <v>436</v>
      </c>
      <c r="E177" s="27" t="s">
        <v>166</v>
      </c>
      <c r="F177" s="28">
        <v>37.119999999999997</v>
      </c>
      <c r="G177" s="17"/>
      <c r="H177" s="18"/>
      <c r="I177" s="17"/>
      <c r="J177" s="17"/>
      <c r="K177" s="18"/>
    </row>
    <row r="178" spans="1:11" ht="14.4" x14ac:dyDescent="0.3">
      <c r="A178" s="23" t="s">
        <v>32</v>
      </c>
      <c r="B178" s="23" t="s">
        <v>119</v>
      </c>
      <c r="C178" s="23"/>
      <c r="D178" s="23" t="s">
        <v>33</v>
      </c>
      <c r="E178" s="24"/>
      <c r="F178" s="25">
        <v>1</v>
      </c>
      <c r="G178" s="14"/>
      <c r="H178" s="15"/>
      <c r="I178" s="13"/>
      <c r="J178" s="13"/>
      <c r="K178" s="15"/>
    </row>
    <row r="179" spans="1:11" ht="26.4" x14ac:dyDescent="0.3">
      <c r="A179" s="26" t="s">
        <v>437</v>
      </c>
      <c r="B179" s="26">
        <v>2632</v>
      </c>
      <c r="C179" s="26" t="s">
        <v>121</v>
      </c>
      <c r="D179" s="26" t="s">
        <v>438</v>
      </c>
      <c r="E179" s="27" t="s">
        <v>123</v>
      </c>
      <c r="F179" s="28">
        <v>10</v>
      </c>
      <c r="G179" s="17"/>
      <c r="H179" s="18"/>
      <c r="I179" s="17"/>
      <c r="J179" s="17"/>
      <c r="K179" s="18"/>
    </row>
    <row r="180" spans="1:11" ht="26.4" x14ac:dyDescent="0.3">
      <c r="A180" s="26" t="s">
        <v>439</v>
      </c>
      <c r="B180" s="26">
        <v>100867</v>
      </c>
      <c r="C180" s="26" t="s">
        <v>129</v>
      </c>
      <c r="D180" s="26" t="s">
        <v>440</v>
      </c>
      <c r="E180" s="27" t="s">
        <v>123</v>
      </c>
      <c r="F180" s="28">
        <v>5</v>
      </c>
      <c r="G180" s="17"/>
      <c r="H180" s="18"/>
      <c r="I180" s="17"/>
      <c r="J180" s="17"/>
      <c r="K180" s="18"/>
    </row>
    <row r="181" spans="1:11" ht="26.4" x14ac:dyDescent="0.3">
      <c r="A181" s="26" t="s">
        <v>441</v>
      </c>
      <c r="B181" s="26">
        <v>100868</v>
      </c>
      <c r="C181" s="26" t="s">
        <v>129</v>
      </c>
      <c r="D181" s="26" t="s">
        <v>442</v>
      </c>
      <c r="E181" s="27" t="s">
        <v>123</v>
      </c>
      <c r="F181" s="28">
        <v>10</v>
      </c>
      <c r="G181" s="17"/>
      <c r="H181" s="18"/>
      <c r="I181" s="17"/>
      <c r="J181" s="17"/>
      <c r="K181" s="18"/>
    </row>
    <row r="182" spans="1:11" ht="26.4" x14ac:dyDescent="0.3">
      <c r="A182" s="26" t="s">
        <v>443</v>
      </c>
      <c r="B182" s="26">
        <v>2633</v>
      </c>
      <c r="C182" s="26" t="s">
        <v>121</v>
      </c>
      <c r="D182" s="26" t="s">
        <v>444</v>
      </c>
      <c r="E182" s="27" t="s">
        <v>123</v>
      </c>
      <c r="F182" s="28">
        <v>5</v>
      </c>
      <c r="G182" s="17"/>
      <c r="H182" s="18"/>
      <c r="I182" s="17"/>
      <c r="J182" s="17"/>
      <c r="K182" s="18"/>
    </row>
    <row r="183" spans="1:11" ht="26.4" x14ac:dyDescent="0.3">
      <c r="A183" s="26" t="s">
        <v>445</v>
      </c>
      <c r="B183" s="26">
        <v>95547</v>
      </c>
      <c r="C183" s="26" t="s">
        <v>129</v>
      </c>
      <c r="D183" s="26" t="s">
        <v>446</v>
      </c>
      <c r="E183" s="27" t="s">
        <v>123</v>
      </c>
      <c r="F183" s="28">
        <v>5</v>
      </c>
      <c r="G183" s="17"/>
      <c r="H183" s="18"/>
      <c r="I183" s="17"/>
      <c r="J183" s="17"/>
      <c r="K183" s="18"/>
    </row>
    <row r="184" spans="1:11" ht="14.4" x14ac:dyDescent="0.3">
      <c r="A184" s="26" t="s">
        <v>447</v>
      </c>
      <c r="B184" s="26">
        <v>284</v>
      </c>
      <c r="C184" s="26" t="s">
        <v>121</v>
      </c>
      <c r="D184" s="26" t="s">
        <v>448</v>
      </c>
      <c r="E184" s="27" t="s">
        <v>151</v>
      </c>
      <c r="F184" s="28">
        <v>5</v>
      </c>
      <c r="G184" s="17"/>
      <c r="H184" s="18"/>
      <c r="I184" s="17"/>
      <c r="J184" s="17"/>
      <c r="K184" s="18"/>
    </row>
    <row r="185" spans="1:11" ht="14.4" x14ac:dyDescent="0.3">
      <c r="A185" s="29" t="s">
        <v>449</v>
      </c>
      <c r="B185" s="29">
        <v>2634</v>
      </c>
      <c r="C185" s="29" t="s">
        <v>121</v>
      </c>
      <c r="D185" s="29" t="s">
        <v>450</v>
      </c>
      <c r="E185" s="30" t="s">
        <v>123</v>
      </c>
      <c r="F185" s="31">
        <v>5</v>
      </c>
      <c r="G185" s="19"/>
      <c r="H185" s="20"/>
      <c r="I185" s="19"/>
      <c r="J185" s="19"/>
      <c r="K185" s="20"/>
    </row>
    <row r="186" spans="1:11" ht="39.6" x14ac:dyDescent="0.3">
      <c r="A186" s="26" t="s">
        <v>451</v>
      </c>
      <c r="B186" s="26">
        <v>86935</v>
      </c>
      <c r="C186" s="26" t="s">
        <v>129</v>
      </c>
      <c r="D186" s="26" t="s">
        <v>452</v>
      </c>
      <c r="E186" s="27" t="s">
        <v>123</v>
      </c>
      <c r="F186" s="28">
        <v>8</v>
      </c>
      <c r="G186" s="17"/>
      <c r="H186" s="18"/>
      <c r="I186" s="17"/>
      <c r="J186" s="17"/>
      <c r="K186" s="18"/>
    </row>
    <row r="187" spans="1:11" ht="39.6" x14ac:dyDescent="0.3">
      <c r="A187" s="26" t="s">
        <v>453</v>
      </c>
      <c r="B187" s="26">
        <v>2557</v>
      </c>
      <c r="C187" s="26" t="s">
        <v>121</v>
      </c>
      <c r="D187" s="26" t="s">
        <v>454</v>
      </c>
      <c r="E187" s="27" t="s">
        <v>123</v>
      </c>
      <c r="F187" s="28">
        <v>9</v>
      </c>
      <c r="G187" s="17"/>
      <c r="H187" s="18"/>
      <c r="I187" s="17"/>
      <c r="J187" s="17"/>
      <c r="K187" s="18"/>
    </row>
    <row r="188" spans="1:11" ht="26.4" x14ac:dyDescent="0.3">
      <c r="A188" s="26" t="s">
        <v>455</v>
      </c>
      <c r="B188" s="26">
        <v>143</v>
      </c>
      <c r="C188" s="26" t="s">
        <v>121</v>
      </c>
      <c r="D188" s="26" t="s">
        <v>456</v>
      </c>
      <c r="E188" s="27" t="s">
        <v>123</v>
      </c>
      <c r="F188" s="28">
        <v>5</v>
      </c>
      <c r="G188" s="17"/>
      <c r="H188" s="18"/>
      <c r="I188" s="17"/>
      <c r="J188" s="17"/>
      <c r="K188" s="18"/>
    </row>
    <row r="189" spans="1:11" ht="52.8" x14ac:dyDescent="0.3">
      <c r="A189" s="26" t="s">
        <v>457</v>
      </c>
      <c r="B189" s="26">
        <v>86943</v>
      </c>
      <c r="C189" s="26" t="s">
        <v>129</v>
      </c>
      <c r="D189" s="26" t="s">
        <v>458</v>
      </c>
      <c r="E189" s="27" t="s">
        <v>123</v>
      </c>
      <c r="F189" s="28">
        <v>6</v>
      </c>
      <c r="G189" s="17"/>
      <c r="H189" s="18"/>
      <c r="I189" s="17"/>
      <c r="J189" s="17"/>
      <c r="K189" s="18"/>
    </row>
    <row r="190" spans="1:11" ht="52.8" x14ac:dyDescent="0.3">
      <c r="A190" s="26" t="s">
        <v>459</v>
      </c>
      <c r="B190" s="26">
        <v>86919</v>
      </c>
      <c r="C190" s="26" t="s">
        <v>129</v>
      </c>
      <c r="D190" s="26" t="s">
        <v>460</v>
      </c>
      <c r="E190" s="27" t="s">
        <v>123</v>
      </c>
      <c r="F190" s="28">
        <v>2</v>
      </c>
      <c r="G190" s="17"/>
      <c r="H190" s="18"/>
      <c r="I190" s="17"/>
      <c r="J190" s="17"/>
      <c r="K190" s="18"/>
    </row>
    <row r="191" spans="1:11" ht="39.6" x14ac:dyDescent="0.3">
      <c r="A191" s="26" t="s">
        <v>461</v>
      </c>
      <c r="B191" s="26">
        <v>86932</v>
      </c>
      <c r="C191" s="26" t="s">
        <v>129</v>
      </c>
      <c r="D191" s="26" t="s">
        <v>462</v>
      </c>
      <c r="E191" s="27" t="s">
        <v>123</v>
      </c>
      <c r="F191" s="28">
        <v>15</v>
      </c>
      <c r="G191" s="17"/>
      <c r="H191" s="18"/>
      <c r="I191" s="17"/>
      <c r="J191" s="17"/>
      <c r="K191" s="18"/>
    </row>
    <row r="192" spans="1:11" ht="26.4" x14ac:dyDescent="0.3">
      <c r="A192" s="26" t="s">
        <v>463</v>
      </c>
      <c r="B192" s="26">
        <v>153</v>
      </c>
      <c r="C192" s="26" t="s">
        <v>121</v>
      </c>
      <c r="D192" s="26" t="s">
        <v>464</v>
      </c>
      <c r="E192" s="27" t="s">
        <v>123</v>
      </c>
      <c r="F192" s="28">
        <v>6</v>
      </c>
      <c r="G192" s="17"/>
      <c r="H192" s="18"/>
      <c r="I192" s="17"/>
      <c r="J192" s="17"/>
      <c r="K192" s="18"/>
    </row>
    <row r="193" spans="1:11" ht="26.4" x14ac:dyDescent="0.3">
      <c r="A193" s="26" t="s">
        <v>465</v>
      </c>
      <c r="B193" s="26">
        <v>649</v>
      </c>
      <c r="C193" s="26" t="s">
        <v>121</v>
      </c>
      <c r="D193" s="26" t="s">
        <v>466</v>
      </c>
      <c r="E193" s="27" t="s">
        <v>123</v>
      </c>
      <c r="F193" s="28">
        <v>1</v>
      </c>
      <c r="G193" s="17"/>
      <c r="H193" s="18"/>
      <c r="I193" s="17"/>
      <c r="J193" s="17"/>
      <c r="K193" s="18"/>
    </row>
    <row r="194" spans="1:11" ht="26.4" x14ac:dyDescent="0.3">
      <c r="A194" s="26" t="s">
        <v>467</v>
      </c>
      <c r="B194" s="26">
        <v>368</v>
      </c>
      <c r="C194" s="26" t="s">
        <v>121</v>
      </c>
      <c r="D194" s="26" t="s">
        <v>468</v>
      </c>
      <c r="E194" s="27" t="s">
        <v>123</v>
      </c>
      <c r="F194" s="28">
        <v>15</v>
      </c>
      <c r="G194" s="17"/>
      <c r="H194" s="18"/>
      <c r="I194" s="17"/>
      <c r="J194" s="17"/>
      <c r="K194" s="18"/>
    </row>
    <row r="195" spans="1:11" ht="26.4" x14ac:dyDescent="0.3">
      <c r="A195" s="26" t="s">
        <v>469</v>
      </c>
      <c r="B195" s="26">
        <v>100853</v>
      </c>
      <c r="C195" s="26" t="s">
        <v>129</v>
      </c>
      <c r="D195" s="26" t="s">
        <v>470</v>
      </c>
      <c r="E195" s="27" t="s">
        <v>123</v>
      </c>
      <c r="F195" s="28">
        <v>20</v>
      </c>
      <c r="G195" s="17"/>
      <c r="H195" s="18"/>
      <c r="I195" s="17"/>
      <c r="J195" s="17"/>
      <c r="K195" s="18"/>
    </row>
    <row r="196" spans="1:11" ht="14.4" x14ac:dyDescent="0.3">
      <c r="A196" s="26" t="s">
        <v>471</v>
      </c>
      <c r="B196" s="26">
        <v>650</v>
      </c>
      <c r="C196" s="26" t="s">
        <v>121</v>
      </c>
      <c r="D196" s="26" t="s">
        <v>472</v>
      </c>
      <c r="E196" s="27" t="s">
        <v>123</v>
      </c>
      <c r="F196" s="28">
        <v>8</v>
      </c>
      <c r="G196" s="17"/>
      <c r="H196" s="18"/>
      <c r="I196" s="17"/>
      <c r="J196" s="17"/>
      <c r="K196" s="18"/>
    </row>
    <row r="197" spans="1:11" ht="14.4" x14ac:dyDescent="0.3">
      <c r="A197" s="23" t="s">
        <v>34</v>
      </c>
      <c r="B197" s="23" t="s">
        <v>119</v>
      </c>
      <c r="C197" s="23"/>
      <c r="D197" s="23" t="s">
        <v>35</v>
      </c>
      <c r="E197" s="24"/>
      <c r="F197" s="25">
        <v>1</v>
      </c>
      <c r="G197" s="14"/>
      <c r="H197" s="15"/>
      <c r="I197" s="13"/>
      <c r="J197" s="13"/>
      <c r="K197" s="15"/>
    </row>
    <row r="198" spans="1:11" ht="14.4" x14ac:dyDescent="0.3">
      <c r="A198" s="23" t="s">
        <v>473</v>
      </c>
      <c r="B198" s="23" t="s">
        <v>119</v>
      </c>
      <c r="C198" s="23"/>
      <c r="D198" s="23" t="s">
        <v>474</v>
      </c>
      <c r="E198" s="24"/>
      <c r="F198" s="25">
        <v>1</v>
      </c>
      <c r="G198" s="14"/>
      <c r="H198" s="15"/>
      <c r="I198" s="13"/>
      <c r="J198" s="13"/>
      <c r="K198" s="15"/>
    </row>
    <row r="199" spans="1:11" ht="26.4" x14ac:dyDescent="0.3">
      <c r="A199" s="26" t="s">
        <v>475</v>
      </c>
      <c r="B199" s="26">
        <v>91936</v>
      </c>
      <c r="C199" s="26" t="s">
        <v>129</v>
      </c>
      <c r="D199" s="26" t="s">
        <v>476</v>
      </c>
      <c r="E199" s="27" t="s">
        <v>123</v>
      </c>
      <c r="F199" s="28">
        <v>3</v>
      </c>
      <c r="G199" s="17"/>
      <c r="H199" s="18"/>
      <c r="I199" s="17"/>
      <c r="J199" s="17"/>
      <c r="K199" s="18"/>
    </row>
    <row r="200" spans="1:11" ht="26.4" x14ac:dyDescent="0.3">
      <c r="A200" s="26" t="s">
        <v>477</v>
      </c>
      <c r="B200" s="26">
        <v>92000</v>
      </c>
      <c r="C200" s="26" t="s">
        <v>129</v>
      </c>
      <c r="D200" s="26" t="s">
        <v>478</v>
      </c>
      <c r="E200" s="27" t="s">
        <v>123</v>
      </c>
      <c r="F200" s="28">
        <v>4</v>
      </c>
      <c r="G200" s="17"/>
      <c r="H200" s="18"/>
      <c r="I200" s="17"/>
      <c r="J200" s="17"/>
      <c r="K200" s="18"/>
    </row>
    <row r="201" spans="1:11" ht="26.4" x14ac:dyDescent="0.3">
      <c r="A201" s="26" t="s">
        <v>479</v>
      </c>
      <c r="B201" s="26">
        <v>91996</v>
      </c>
      <c r="C201" s="26" t="s">
        <v>129</v>
      </c>
      <c r="D201" s="26" t="s">
        <v>480</v>
      </c>
      <c r="E201" s="27" t="s">
        <v>123</v>
      </c>
      <c r="F201" s="28">
        <v>3</v>
      </c>
      <c r="G201" s="17"/>
      <c r="H201" s="18"/>
      <c r="I201" s="17"/>
      <c r="J201" s="17"/>
      <c r="K201" s="18"/>
    </row>
    <row r="202" spans="1:11" ht="26.4" x14ac:dyDescent="0.3">
      <c r="A202" s="26" t="s">
        <v>481</v>
      </c>
      <c r="B202" s="26">
        <v>92008</v>
      </c>
      <c r="C202" s="26" t="s">
        <v>129</v>
      </c>
      <c r="D202" s="26" t="s">
        <v>482</v>
      </c>
      <c r="E202" s="27" t="s">
        <v>123</v>
      </c>
      <c r="F202" s="28">
        <v>9</v>
      </c>
      <c r="G202" s="17"/>
      <c r="H202" s="18"/>
      <c r="I202" s="17"/>
      <c r="J202" s="17"/>
      <c r="K202" s="18"/>
    </row>
    <row r="203" spans="1:11" ht="26.4" x14ac:dyDescent="0.3">
      <c r="A203" s="26" t="s">
        <v>483</v>
      </c>
      <c r="B203" s="26">
        <v>92004</v>
      </c>
      <c r="C203" s="26" t="s">
        <v>129</v>
      </c>
      <c r="D203" s="26" t="s">
        <v>484</v>
      </c>
      <c r="E203" s="27" t="s">
        <v>123</v>
      </c>
      <c r="F203" s="28">
        <v>18</v>
      </c>
      <c r="G203" s="17"/>
      <c r="H203" s="18"/>
      <c r="I203" s="17"/>
      <c r="J203" s="17"/>
      <c r="K203" s="18"/>
    </row>
    <row r="204" spans="1:11" ht="39.6" x14ac:dyDescent="0.3">
      <c r="A204" s="26" t="s">
        <v>485</v>
      </c>
      <c r="B204" s="26">
        <v>2359</v>
      </c>
      <c r="C204" s="26" t="s">
        <v>121</v>
      </c>
      <c r="D204" s="26" t="s">
        <v>486</v>
      </c>
      <c r="E204" s="27" t="s">
        <v>123</v>
      </c>
      <c r="F204" s="28">
        <v>11</v>
      </c>
      <c r="G204" s="17"/>
      <c r="H204" s="18"/>
      <c r="I204" s="17"/>
      <c r="J204" s="17"/>
      <c r="K204" s="18"/>
    </row>
    <row r="205" spans="1:11" ht="39.6" x14ac:dyDescent="0.3">
      <c r="A205" s="26" t="s">
        <v>487</v>
      </c>
      <c r="B205" s="26">
        <v>2668</v>
      </c>
      <c r="C205" s="26" t="s">
        <v>121</v>
      </c>
      <c r="D205" s="26" t="s">
        <v>488</v>
      </c>
      <c r="E205" s="27" t="s">
        <v>123</v>
      </c>
      <c r="F205" s="28">
        <v>1</v>
      </c>
      <c r="G205" s="17"/>
      <c r="H205" s="18"/>
      <c r="I205" s="17"/>
      <c r="J205" s="17"/>
      <c r="K205" s="18"/>
    </row>
    <row r="206" spans="1:11" ht="39.6" x14ac:dyDescent="0.3">
      <c r="A206" s="26" t="s">
        <v>489</v>
      </c>
      <c r="B206" s="26">
        <v>1617</v>
      </c>
      <c r="C206" s="26" t="s">
        <v>121</v>
      </c>
      <c r="D206" s="26" t="s">
        <v>490</v>
      </c>
      <c r="E206" s="27" t="s">
        <v>123</v>
      </c>
      <c r="F206" s="28">
        <v>69</v>
      </c>
      <c r="G206" s="17"/>
      <c r="H206" s="18"/>
      <c r="I206" s="17"/>
      <c r="J206" s="17"/>
      <c r="K206" s="18"/>
    </row>
    <row r="207" spans="1:11" ht="39.6" x14ac:dyDescent="0.3">
      <c r="A207" s="26" t="s">
        <v>491</v>
      </c>
      <c r="B207" s="26">
        <v>92023</v>
      </c>
      <c r="C207" s="26" t="s">
        <v>129</v>
      </c>
      <c r="D207" s="26" t="s">
        <v>492</v>
      </c>
      <c r="E207" s="27" t="s">
        <v>123</v>
      </c>
      <c r="F207" s="28">
        <v>3</v>
      </c>
      <c r="G207" s="17"/>
      <c r="H207" s="18"/>
      <c r="I207" s="17"/>
      <c r="J207" s="17"/>
      <c r="K207" s="18"/>
    </row>
    <row r="208" spans="1:11" ht="26.4" x14ac:dyDescent="0.3">
      <c r="A208" s="26" t="s">
        <v>493</v>
      </c>
      <c r="B208" s="26">
        <v>2350</v>
      </c>
      <c r="C208" s="26" t="s">
        <v>121</v>
      </c>
      <c r="D208" s="26" t="s">
        <v>494</v>
      </c>
      <c r="E208" s="27" t="s">
        <v>123</v>
      </c>
      <c r="F208" s="28">
        <v>4</v>
      </c>
      <c r="G208" s="17"/>
      <c r="H208" s="18"/>
      <c r="I208" s="17"/>
      <c r="J208" s="17"/>
      <c r="K208" s="18"/>
    </row>
    <row r="209" spans="1:11" ht="26.4" x14ac:dyDescent="0.3">
      <c r="A209" s="26" t="s">
        <v>495</v>
      </c>
      <c r="B209" s="26">
        <v>2669</v>
      </c>
      <c r="C209" s="26" t="s">
        <v>121</v>
      </c>
      <c r="D209" s="26" t="s">
        <v>496</v>
      </c>
      <c r="E209" s="27" t="s">
        <v>123</v>
      </c>
      <c r="F209" s="28">
        <v>18</v>
      </c>
      <c r="G209" s="17"/>
      <c r="H209" s="18"/>
      <c r="I209" s="17"/>
      <c r="J209" s="17"/>
      <c r="K209" s="18"/>
    </row>
    <row r="210" spans="1:11" ht="26.4" x14ac:dyDescent="0.3">
      <c r="A210" s="26" t="s">
        <v>497</v>
      </c>
      <c r="B210" s="26">
        <v>91940</v>
      </c>
      <c r="C210" s="26" t="s">
        <v>129</v>
      </c>
      <c r="D210" s="26" t="s">
        <v>498</v>
      </c>
      <c r="E210" s="27" t="s">
        <v>123</v>
      </c>
      <c r="F210" s="28">
        <v>55</v>
      </c>
      <c r="G210" s="17"/>
      <c r="H210" s="18"/>
      <c r="I210" s="17"/>
      <c r="J210" s="17"/>
      <c r="K210" s="18"/>
    </row>
    <row r="211" spans="1:11" ht="26.4" x14ac:dyDescent="0.3">
      <c r="A211" s="26" t="s">
        <v>499</v>
      </c>
      <c r="B211" s="26">
        <v>91941</v>
      </c>
      <c r="C211" s="26" t="s">
        <v>129</v>
      </c>
      <c r="D211" s="26" t="s">
        <v>500</v>
      </c>
      <c r="E211" s="27" t="s">
        <v>123</v>
      </c>
      <c r="F211" s="28">
        <v>13</v>
      </c>
      <c r="G211" s="17"/>
      <c r="H211" s="18"/>
      <c r="I211" s="17"/>
      <c r="J211" s="17"/>
      <c r="K211" s="18"/>
    </row>
    <row r="212" spans="1:11" ht="26.4" x14ac:dyDescent="0.3">
      <c r="A212" s="26" t="s">
        <v>501</v>
      </c>
      <c r="B212" s="26">
        <v>91955</v>
      </c>
      <c r="C212" s="26" t="s">
        <v>129</v>
      </c>
      <c r="D212" s="26" t="s">
        <v>502</v>
      </c>
      <c r="E212" s="27" t="s">
        <v>123</v>
      </c>
      <c r="F212" s="28">
        <v>2</v>
      </c>
      <c r="G212" s="17"/>
      <c r="H212" s="18"/>
      <c r="I212" s="17"/>
      <c r="J212" s="17"/>
      <c r="K212" s="18"/>
    </row>
    <row r="213" spans="1:11" ht="26.4" x14ac:dyDescent="0.3">
      <c r="A213" s="26" t="s">
        <v>503</v>
      </c>
      <c r="B213" s="26">
        <v>91953</v>
      </c>
      <c r="C213" s="26" t="s">
        <v>129</v>
      </c>
      <c r="D213" s="26" t="s">
        <v>504</v>
      </c>
      <c r="E213" s="27" t="s">
        <v>123</v>
      </c>
      <c r="F213" s="28">
        <v>24</v>
      </c>
      <c r="G213" s="17"/>
      <c r="H213" s="18"/>
      <c r="I213" s="17"/>
      <c r="J213" s="17"/>
      <c r="K213" s="18"/>
    </row>
    <row r="214" spans="1:11" ht="39.6" x14ac:dyDescent="0.3">
      <c r="A214" s="26" t="s">
        <v>505</v>
      </c>
      <c r="B214" s="26">
        <v>1618</v>
      </c>
      <c r="C214" s="26" t="s">
        <v>121</v>
      </c>
      <c r="D214" s="26" t="s">
        <v>506</v>
      </c>
      <c r="E214" s="27" t="s">
        <v>123</v>
      </c>
      <c r="F214" s="28">
        <v>22</v>
      </c>
      <c r="G214" s="17"/>
      <c r="H214" s="18"/>
      <c r="I214" s="17"/>
      <c r="J214" s="17"/>
      <c r="K214" s="18"/>
    </row>
    <row r="215" spans="1:11" ht="26.4" x14ac:dyDescent="0.3">
      <c r="A215" s="26" t="s">
        <v>507</v>
      </c>
      <c r="B215" s="26">
        <v>91959</v>
      </c>
      <c r="C215" s="26" t="s">
        <v>129</v>
      </c>
      <c r="D215" s="26" t="s">
        <v>508</v>
      </c>
      <c r="E215" s="27" t="s">
        <v>123</v>
      </c>
      <c r="F215" s="28">
        <v>4</v>
      </c>
      <c r="G215" s="17"/>
      <c r="H215" s="18"/>
      <c r="I215" s="17"/>
      <c r="J215" s="17"/>
      <c r="K215" s="18"/>
    </row>
    <row r="216" spans="1:11" ht="39.6" x14ac:dyDescent="0.3">
      <c r="A216" s="26" t="s">
        <v>509</v>
      </c>
      <c r="B216" s="26">
        <v>1619</v>
      </c>
      <c r="C216" s="26" t="s">
        <v>121</v>
      </c>
      <c r="D216" s="26" t="s">
        <v>510</v>
      </c>
      <c r="E216" s="27" t="s">
        <v>511</v>
      </c>
      <c r="F216" s="28">
        <v>4</v>
      </c>
      <c r="G216" s="17"/>
      <c r="H216" s="18"/>
      <c r="I216" s="17"/>
      <c r="J216" s="17"/>
      <c r="K216" s="18"/>
    </row>
    <row r="217" spans="1:11" ht="26.4" x14ac:dyDescent="0.3">
      <c r="A217" s="26" t="s">
        <v>512</v>
      </c>
      <c r="B217" s="26">
        <v>91967</v>
      </c>
      <c r="C217" s="26" t="s">
        <v>129</v>
      </c>
      <c r="D217" s="26" t="s">
        <v>513</v>
      </c>
      <c r="E217" s="27" t="s">
        <v>123</v>
      </c>
      <c r="F217" s="28">
        <v>1</v>
      </c>
      <c r="G217" s="17"/>
      <c r="H217" s="18"/>
      <c r="I217" s="17"/>
      <c r="J217" s="17"/>
      <c r="K217" s="18"/>
    </row>
    <row r="218" spans="1:11" ht="26.4" x14ac:dyDescent="0.3">
      <c r="A218" s="26" t="s">
        <v>514</v>
      </c>
      <c r="B218" s="26">
        <v>4077</v>
      </c>
      <c r="C218" s="26" t="s">
        <v>121</v>
      </c>
      <c r="D218" s="26" t="s">
        <v>515</v>
      </c>
      <c r="E218" s="27" t="s">
        <v>123</v>
      </c>
      <c r="F218" s="28">
        <v>12</v>
      </c>
      <c r="G218" s="17"/>
      <c r="H218" s="18"/>
      <c r="I218" s="17"/>
      <c r="J218" s="17"/>
      <c r="K218" s="18"/>
    </row>
    <row r="219" spans="1:11" ht="14.4" x14ac:dyDescent="0.3">
      <c r="A219" s="23" t="s">
        <v>516</v>
      </c>
      <c r="B219" s="23" t="s">
        <v>119</v>
      </c>
      <c r="C219" s="23"/>
      <c r="D219" s="23" t="s">
        <v>517</v>
      </c>
      <c r="E219" s="24"/>
      <c r="F219" s="25">
        <v>1</v>
      </c>
      <c r="G219" s="14"/>
      <c r="H219" s="15"/>
      <c r="I219" s="13"/>
      <c r="J219" s="13"/>
      <c r="K219" s="15"/>
    </row>
    <row r="220" spans="1:11" ht="39.6" x14ac:dyDescent="0.3">
      <c r="A220" s="26" t="s">
        <v>518</v>
      </c>
      <c r="B220" s="26">
        <v>101879</v>
      </c>
      <c r="C220" s="26" t="s">
        <v>129</v>
      </c>
      <c r="D220" s="26" t="s">
        <v>519</v>
      </c>
      <c r="E220" s="27" t="s">
        <v>123</v>
      </c>
      <c r="F220" s="28">
        <v>3</v>
      </c>
      <c r="G220" s="17"/>
      <c r="H220" s="18"/>
      <c r="I220" s="17"/>
      <c r="J220" s="17"/>
      <c r="K220" s="18"/>
    </row>
    <row r="221" spans="1:11" ht="39.6" x14ac:dyDescent="0.3">
      <c r="A221" s="26" t="s">
        <v>520</v>
      </c>
      <c r="B221" s="26">
        <v>101881</v>
      </c>
      <c r="C221" s="26" t="s">
        <v>129</v>
      </c>
      <c r="D221" s="26" t="s">
        <v>521</v>
      </c>
      <c r="E221" s="27" t="s">
        <v>123</v>
      </c>
      <c r="F221" s="28">
        <v>3</v>
      </c>
      <c r="G221" s="17"/>
      <c r="H221" s="18"/>
      <c r="I221" s="17"/>
      <c r="J221" s="17"/>
      <c r="K221" s="18"/>
    </row>
    <row r="222" spans="1:11" ht="14.4" x14ac:dyDescent="0.3">
      <c r="A222" s="23" t="s">
        <v>522</v>
      </c>
      <c r="B222" s="23" t="s">
        <v>119</v>
      </c>
      <c r="C222" s="23"/>
      <c r="D222" s="23" t="s">
        <v>523</v>
      </c>
      <c r="E222" s="24"/>
      <c r="F222" s="25">
        <v>1</v>
      </c>
      <c r="G222" s="14"/>
      <c r="H222" s="15"/>
      <c r="I222" s="13"/>
      <c r="J222" s="13"/>
      <c r="K222" s="15"/>
    </row>
    <row r="223" spans="1:11" ht="26.4" x14ac:dyDescent="0.3">
      <c r="A223" s="26" t="s">
        <v>524</v>
      </c>
      <c r="B223" s="26">
        <v>3397</v>
      </c>
      <c r="C223" s="26" t="s">
        <v>121</v>
      </c>
      <c r="D223" s="26" t="s">
        <v>525</v>
      </c>
      <c r="E223" s="27" t="s">
        <v>166</v>
      </c>
      <c r="F223" s="28">
        <v>233.45</v>
      </c>
      <c r="G223" s="17"/>
      <c r="H223" s="18"/>
      <c r="I223" s="17"/>
      <c r="J223" s="17"/>
      <c r="K223" s="18"/>
    </row>
    <row r="224" spans="1:11" ht="14.4" x14ac:dyDescent="0.3">
      <c r="A224" s="26" t="s">
        <v>526</v>
      </c>
      <c r="B224" s="26">
        <v>3337</v>
      </c>
      <c r="C224" s="26" t="s">
        <v>121</v>
      </c>
      <c r="D224" s="26" t="s">
        <v>527</v>
      </c>
      <c r="E224" s="27" t="s">
        <v>166</v>
      </c>
      <c r="F224" s="28">
        <v>29.53</v>
      </c>
      <c r="G224" s="17"/>
      <c r="H224" s="18"/>
      <c r="I224" s="17"/>
      <c r="J224" s="17"/>
      <c r="K224" s="18"/>
    </row>
    <row r="225" spans="1:11" ht="39.6" x14ac:dyDescent="0.3">
      <c r="A225" s="26" t="s">
        <v>528</v>
      </c>
      <c r="B225" s="26">
        <v>91863</v>
      </c>
      <c r="C225" s="26" t="s">
        <v>129</v>
      </c>
      <c r="D225" s="26" t="s">
        <v>529</v>
      </c>
      <c r="E225" s="27" t="s">
        <v>166</v>
      </c>
      <c r="F225" s="28">
        <v>476.43</v>
      </c>
      <c r="G225" s="17"/>
      <c r="H225" s="18"/>
      <c r="I225" s="17"/>
      <c r="J225" s="17"/>
      <c r="K225" s="18"/>
    </row>
    <row r="226" spans="1:11" ht="39.6" x14ac:dyDescent="0.3">
      <c r="A226" s="26" t="s">
        <v>530</v>
      </c>
      <c r="B226" s="26">
        <v>91864</v>
      </c>
      <c r="C226" s="26" t="s">
        <v>129</v>
      </c>
      <c r="D226" s="26" t="s">
        <v>531</v>
      </c>
      <c r="E226" s="27" t="s">
        <v>166</v>
      </c>
      <c r="F226" s="28">
        <v>2.2400000000000002</v>
      </c>
      <c r="G226" s="17"/>
      <c r="H226" s="18"/>
      <c r="I226" s="17"/>
      <c r="J226" s="17"/>
      <c r="K226" s="18"/>
    </row>
    <row r="227" spans="1:11" ht="39.6" x14ac:dyDescent="0.3">
      <c r="A227" s="26" t="s">
        <v>532</v>
      </c>
      <c r="B227" s="26">
        <v>2219</v>
      </c>
      <c r="C227" s="26" t="s">
        <v>121</v>
      </c>
      <c r="D227" s="26" t="s">
        <v>533</v>
      </c>
      <c r="E227" s="27" t="s">
        <v>123</v>
      </c>
      <c r="F227" s="28">
        <v>107</v>
      </c>
      <c r="G227" s="17"/>
      <c r="H227" s="18"/>
      <c r="I227" s="17"/>
      <c r="J227" s="17"/>
      <c r="K227" s="18"/>
    </row>
    <row r="228" spans="1:11" ht="39.6" x14ac:dyDescent="0.3">
      <c r="A228" s="26" t="s">
        <v>534</v>
      </c>
      <c r="B228" s="26">
        <v>91890</v>
      </c>
      <c r="C228" s="26" t="s">
        <v>129</v>
      </c>
      <c r="D228" s="26" t="s">
        <v>535</v>
      </c>
      <c r="E228" s="27" t="s">
        <v>123</v>
      </c>
      <c r="F228" s="28">
        <v>166</v>
      </c>
      <c r="G228" s="17"/>
      <c r="H228" s="18"/>
      <c r="I228" s="17"/>
      <c r="J228" s="17"/>
      <c r="K228" s="18"/>
    </row>
    <row r="229" spans="1:11" ht="39.6" x14ac:dyDescent="0.3">
      <c r="A229" s="26" t="s">
        <v>536</v>
      </c>
      <c r="B229" s="26">
        <v>91854</v>
      </c>
      <c r="C229" s="26" t="s">
        <v>129</v>
      </c>
      <c r="D229" s="26" t="s">
        <v>537</v>
      </c>
      <c r="E229" s="27" t="s">
        <v>166</v>
      </c>
      <c r="F229" s="28">
        <v>124.59</v>
      </c>
      <c r="G229" s="17"/>
      <c r="H229" s="18"/>
      <c r="I229" s="17"/>
      <c r="J229" s="17"/>
      <c r="K229" s="18"/>
    </row>
    <row r="230" spans="1:11" ht="39.6" x14ac:dyDescent="0.3">
      <c r="A230" s="26" t="s">
        <v>538</v>
      </c>
      <c r="B230" s="26">
        <v>4023</v>
      </c>
      <c r="C230" s="26" t="s">
        <v>121</v>
      </c>
      <c r="D230" s="26" t="s">
        <v>539</v>
      </c>
      <c r="E230" s="27" t="s">
        <v>166</v>
      </c>
      <c r="F230" s="28">
        <v>33.380000000000003</v>
      </c>
      <c r="G230" s="17"/>
      <c r="H230" s="18"/>
      <c r="I230" s="17"/>
      <c r="J230" s="17"/>
      <c r="K230" s="18"/>
    </row>
    <row r="231" spans="1:11" ht="52.8" x14ac:dyDescent="0.3">
      <c r="A231" s="26" t="s">
        <v>540</v>
      </c>
      <c r="B231" s="26">
        <v>104785</v>
      </c>
      <c r="C231" s="26" t="s">
        <v>129</v>
      </c>
      <c r="D231" s="26" t="s">
        <v>541</v>
      </c>
      <c r="E231" s="27" t="s">
        <v>166</v>
      </c>
      <c r="F231" s="28">
        <v>741.65</v>
      </c>
      <c r="G231" s="17"/>
      <c r="H231" s="18"/>
      <c r="I231" s="17"/>
      <c r="J231" s="17"/>
      <c r="K231" s="18"/>
    </row>
    <row r="232" spans="1:11" ht="39.6" x14ac:dyDescent="0.3">
      <c r="A232" s="26" t="s">
        <v>542</v>
      </c>
      <c r="B232" s="26">
        <v>91875</v>
      </c>
      <c r="C232" s="26" t="s">
        <v>129</v>
      </c>
      <c r="D232" s="26" t="s">
        <v>543</v>
      </c>
      <c r="E232" s="27" t="s">
        <v>123</v>
      </c>
      <c r="F232" s="28">
        <v>14</v>
      </c>
      <c r="G232" s="17"/>
      <c r="H232" s="18"/>
      <c r="I232" s="17"/>
      <c r="J232" s="17"/>
      <c r="K232" s="18"/>
    </row>
    <row r="233" spans="1:11" ht="39.6" x14ac:dyDescent="0.3">
      <c r="A233" s="26" t="s">
        <v>544</v>
      </c>
      <c r="B233" s="26">
        <v>95817</v>
      </c>
      <c r="C233" s="26" t="s">
        <v>129</v>
      </c>
      <c r="D233" s="26" t="s">
        <v>545</v>
      </c>
      <c r="E233" s="27" t="s">
        <v>123</v>
      </c>
      <c r="F233" s="28">
        <v>98</v>
      </c>
      <c r="G233" s="17"/>
      <c r="H233" s="18"/>
      <c r="I233" s="17"/>
      <c r="J233" s="17"/>
      <c r="K233" s="18"/>
    </row>
    <row r="234" spans="1:11" ht="39.6" x14ac:dyDescent="0.3">
      <c r="A234" s="26" t="s">
        <v>546</v>
      </c>
      <c r="B234" s="26">
        <v>95801</v>
      </c>
      <c r="C234" s="26" t="s">
        <v>129</v>
      </c>
      <c r="D234" s="26" t="s">
        <v>547</v>
      </c>
      <c r="E234" s="27" t="s">
        <v>123</v>
      </c>
      <c r="F234" s="28">
        <v>66</v>
      </c>
      <c r="G234" s="17"/>
      <c r="H234" s="18"/>
      <c r="I234" s="17"/>
      <c r="J234" s="17"/>
      <c r="K234" s="18"/>
    </row>
    <row r="235" spans="1:11" ht="14.4" x14ac:dyDescent="0.3">
      <c r="A235" s="23" t="s">
        <v>548</v>
      </c>
      <c r="B235" s="23" t="s">
        <v>119</v>
      </c>
      <c r="C235" s="23"/>
      <c r="D235" s="23" t="s">
        <v>549</v>
      </c>
      <c r="E235" s="24"/>
      <c r="F235" s="25">
        <v>1</v>
      </c>
      <c r="G235" s="14"/>
      <c r="H235" s="15"/>
      <c r="I235" s="13"/>
      <c r="J235" s="13"/>
      <c r="K235" s="15"/>
    </row>
    <row r="236" spans="1:11" ht="39.6" x14ac:dyDescent="0.3">
      <c r="A236" s="26" t="s">
        <v>550</v>
      </c>
      <c r="B236" s="26">
        <v>3562</v>
      </c>
      <c r="C236" s="26" t="s">
        <v>121</v>
      </c>
      <c r="D236" s="26" t="s">
        <v>551</v>
      </c>
      <c r="E236" s="27" t="s">
        <v>166</v>
      </c>
      <c r="F236" s="28">
        <v>8.4600000000000009</v>
      </c>
      <c r="G236" s="17"/>
      <c r="H236" s="18"/>
      <c r="I236" s="17"/>
      <c r="J236" s="17"/>
      <c r="K236" s="18"/>
    </row>
    <row r="237" spans="1:11" ht="39.6" x14ac:dyDescent="0.3">
      <c r="A237" s="26" t="s">
        <v>552</v>
      </c>
      <c r="B237" s="26">
        <v>3485</v>
      </c>
      <c r="C237" s="26" t="s">
        <v>121</v>
      </c>
      <c r="D237" s="26" t="s">
        <v>553</v>
      </c>
      <c r="E237" s="27" t="s">
        <v>166</v>
      </c>
      <c r="F237" s="28">
        <v>67.98</v>
      </c>
      <c r="G237" s="17"/>
      <c r="H237" s="18"/>
      <c r="I237" s="17"/>
      <c r="J237" s="17"/>
      <c r="K237" s="18"/>
    </row>
    <row r="238" spans="1:11" ht="52.8" x14ac:dyDescent="0.3">
      <c r="A238" s="26" t="s">
        <v>554</v>
      </c>
      <c r="B238" s="26">
        <v>96562</v>
      </c>
      <c r="C238" s="26" t="s">
        <v>129</v>
      </c>
      <c r="D238" s="26" t="s">
        <v>555</v>
      </c>
      <c r="E238" s="27" t="s">
        <v>166</v>
      </c>
      <c r="F238" s="28">
        <v>76.44</v>
      </c>
      <c r="G238" s="17"/>
      <c r="H238" s="18"/>
      <c r="I238" s="17"/>
      <c r="J238" s="17"/>
      <c r="K238" s="18"/>
    </row>
    <row r="239" spans="1:11" ht="14.4" x14ac:dyDescent="0.3">
      <c r="A239" s="23" t="s">
        <v>556</v>
      </c>
      <c r="B239" s="23" t="s">
        <v>119</v>
      </c>
      <c r="C239" s="23"/>
      <c r="D239" s="23" t="s">
        <v>557</v>
      </c>
      <c r="E239" s="24"/>
      <c r="F239" s="25">
        <v>1</v>
      </c>
      <c r="G239" s="14"/>
      <c r="H239" s="15"/>
      <c r="I239" s="13"/>
      <c r="J239" s="13"/>
      <c r="K239" s="15"/>
    </row>
    <row r="240" spans="1:11" ht="39.6" x14ac:dyDescent="0.3">
      <c r="A240" s="26" t="s">
        <v>558</v>
      </c>
      <c r="B240" s="26">
        <v>2681</v>
      </c>
      <c r="C240" s="26" t="s">
        <v>121</v>
      </c>
      <c r="D240" s="26" t="s">
        <v>559</v>
      </c>
      <c r="E240" s="27" t="s">
        <v>151</v>
      </c>
      <c r="F240" s="28">
        <v>57</v>
      </c>
      <c r="G240" s="17"/>
      <c r="H240" s="18"/>
      <c r="I240" s="17"/>
      <c r="J240" s="17"/>
      <c r="K240" s="18"/>
    </row>
    <row r="241" spans="1:11" ht="14.4" x14ac:dyDescent="0.3">
      <c r="A241" s="26" t="s">
        <v>560</v>
      </c>
      <c r="B241" s="26">
        <v>2683</v>
      </c>
      <c r="C241" s="26" t="s">
        <v>121</v>
      </c>
      <c r="D241" s="26" t="s">
        <v>561</v>
      </c>
      <c r="E241" s="27" t="s">
        <v>151</v>
      </c>
      <c r="F241" s="28">
        <v>112</v>
      </c>
      <c r="G241" s="17"/>
      <c r="H241" s="18"/>
      <c r="I241" s="17"/>
      <c r="J241" s="17"/>
      <c r="K241" s="18"/>
    </row>
    <row r="242" spans="1:11" ht="14.4" x14ac:dyDescent="0.3">
      <c r="A242" s="26" t="s">
        <v>562</v>
      </c>
      <c r="B242" s="26">
        <v>2684</v>
      </c>
      <c r="C242" s="26" t="s">
        <v>121</v>
      </c>
      <c r="D242" s="26" t="s">
        <v>563</v>
      </c>
      <c r="E242" s="27" t="s">
        <v>151</v>
      </c>
      <c r="F242" s="28">
        <v>13</v>
      </c>
      <c r="G242" s="17"/>
      <c r="H242" s="18"/>
      <c r="I242" s="17"/>
      <c r="J242" s="17"/>
      <c r="K242" s="18"/>
    </row>
    <row r="243" spans="1:11" ht="14.4" x14ac:dyDescent="0.3">
      <c r="A243" s="26" t="s">
        <v>564</v>
      </c>
      <c r="B243" s="26">
        <v>2189</v>
      </c>
      <c r="C243" s="26" t="s">
        <v>121</v>
      </c>
      <c r="D243" s="26" t="s">
        <v>565</v>
      </c>
      <c r="E243" s="27" t="s">
        <v>151</v>
      </c>
      <c r="F243" s="28">
        <v>12</v>
      </c>
      <c r="G243" s="17"/>
      <c r="H243" s="18"/>
      <c r="I243" s="17"/>
      <c r="J243" s="17"/>
      <c r="K243" s="18"/>
    </row>
    <row r="244" spans="1:11" ht="26.4" x14ac:dyDescent="0.3">
      <c r="A244" s="26" t="s">
        <v>566</v>
      </c>
      <c r="B244" s="26">
        <v>2193</v>
      </c>
      <c r="C244" s="26" t="s">
        <v>121</v>
      </c>
      <c r="D244" s="26" t="s">
        <v>567</v>
      </c>
      <c r="E244" s="27" t="s">
        <v>123</v>
      </c>
      <c r="F244" s="28">
        <v>13</v>
      </c>
      <c r="G244" s="17"/>
      <c r="H244" s="18"/>
      <c r="I244" s="17"/>
      <c r="J244" s="17"/>
      <c r="K244" s="18"/>
    </row>
    <row r="245" spans="1:11" ht="14.4" x14ac:dyDescent="0.3">
      <c r="A245" s="23" t="s">
        <v>568</v>
      </c>
      <c r="B245" s="23" t="s">
        <v>119</v>
      </c>
      <c r="C245" s="23"/>
      <c r="D245" s="23" t="s">
        <v>569</v>
      </c>
      <c r="E245" s="24"/>
      <c r="F245" s="25">
        <v>1</v>
      </c>
      <c r="G245" s="14"/>
      <c r="H245" s="15"/>
      <c r="I245" s="13"/>
      <c r="J245" s="13"/>
      <c r="K245" s="15"/>
    </row>
    <row r="246" spans="1:11" ht="26.4" x14ac:dyDescent="0.3">
      <c r="A246" s="26" t="s">
        <v>570</v>
      </c>
      <c r="B246" s="26">
        <v>93653</v>
      </c>
      <c r="C246" s="26" t="s">
        <v>129</v>
      </c>
      <c r="D246" s="26" t="s">
        <v>571</v>
      </c>
      <c r="E246" s="27" t="s">
        <v>123</v>
      </c>
      <c r="F246" s="28">
        <v>43</v>
      </c>
      <c r="G246" s="17"/>
      <c r="H246" s="18"/>
      <c r="I246" s="17"/>
      <c r="J246" s="17"/>
      <c r="K246" s="18"/>
    </row>
    <row r="247" spans="1:11" ht="26.4" x14ac:dyDescent="0.3">
      <c r="A247" s="26" t="s">
        <v>572</v>
      </c>
      <c r="B247" s="26">
        <v>93654</v>
      </c>
      <c r="C247" s="26" t="s">
        <v>129</v>
      </c>
      <c r="D247" s="26" t="s">
        <v>573</v>
      </c>
      <c r="E247" s="27" t="s">
        <v>123</v>
      </c>
      <c r="F247" s="28">
        <v>7</v>
      </c>
      <c r="G247" s="17"/>
      <c r="H247" s="18"/>
      <c r="I247" s="17"/>
      <c r="J247" s="17"/>
      <c r="K247" s="18"/>
    </row>
    <row r="248" spans="1:11" ht="26.4" x14ac:dyDescent="0.3">
      <c r="A248" s="26" t="s">
        <v>574</v>
      </c>
      <c r="B248" s="26">
        <v>93655</v>
      </c>
      <c r="C248" s="26" t="s">
        <v>129</v>
      </c>
      <c r="D248" s="26" t="s">
        <v>575</v>
      </c>
      <c r="E248" s="27" t="s">
        <v>123</v>
      </c>
      <c r="F248" s="28">
        <v>18</v>
      </c>
      <c r="G248" s="17"/>
      <c r="H248" s="18"/>
      <c r="I248" s="17"/>
      <c r="J248" s="17"/>
      <c r="K248" s="18"/>
    </row>
    <row r="249" spans="1:11" ht="26.4" x14ac:dyDescent="0.3">
      <c r="A249" s="26" t="s">
        <v>576</v>
      </c>
      <c r="B249" s="26">
        <v>93656</v>
      </c>
      <c r="C249" s="26" t="s">
        <v>129</v>
      </c>
      <c r="D249" s="26" t="s">
        <v>577</v>
      </c>
      <c r="E249" s="27" t="s">
        <v>123</v>
      </c>
      <c r="F249" s="28">
        <v>1</v>
      </c>
      <c r="G249" s="17"/>
      <c r="H249" s="18"/>
      <c r="I249" s="17"/>
      <c r="J249" s="17"/>
      <c r="K249" s="18"/>
    </row>
    <row r="250" spans="1:11" ht="26.4" x14ac:dyDescent="0.3">
      <c r="A250" s="26" t="s">
        <v>578</v>
      </c>
      <c r="B250" s="26">
        <v>93657</v>
      </c>
      <c r="C250" s="26" t="s">
        <v>129</v>
      </c>
      <c r="D250" s="26" t="s">
        <v>579</v>
      </c>
      <c r="E250" s="27" t="s">
        <v>123</v>
      </c>
      <c r="F250" s="28">
        <v>6</v>
      </c>
      <c r="G250" s="17"/>
      <c r="H250" s="18"/>
      <c r="I250" s="17"/>
      <c r="J250" s="17"/>
      <c r="K250" s="18"/>
    </row>
    <row r="251" spans="1:11" ht="26.4" x14ac:dyDescent="0.3">
      <c r="A251" s="26" t="s">
        <v>580</v>
      </c>
      <c r="B251" s="26">
        <v>93667</v>
      </c>
      <c r="C251" s="26" t="s">
        <v>129</v>
      </c>
      <c r="D251" s="26" t="s">
        <v>581</v>
      </c>
      <c r="E251" s="27" t="s">
        <v>123</v>
      </c>
      <c r="F251" s="28">
        <v>3</v>
      </c>
      <c r="G251" s="17"/>
      <c r="H251" s="18"/>
      <c r="I251" s="17"/>
      <c r="J251" s="17"/>
      <c r="K251" s="18"/>
    </row>
    <row r="252" spans="1:11" ht="26.4" x14ac:dyDescent="0.3">
      <c r="A252" s="26" t="s">
        <v>582</v>
      </c>
      <c r="B252" s="26">
        <v>93668</v>
      </c>
      <c r="C252" s="26" t="s">
        <v>129</v>
      </c>
      <c r="D252" s="26" t="s">
        <v>583</v>
      </c>
      <c r="E252" s="27" t="s">
        <v>123</v>
      </c>
      <c r="F252" s="28">
        <v>1</v>
      </c>
      <c r="G252" s="17"/>
      <c r="H252" s="18"/>
      <c r="I252" s="17"/>
      <c r="J252" s="17"/>
      <c r="K252" s="18"/>
    </row>
    <row r="253" spans="1:11" ht="26.4" x14ac:dyDescent="0.3">
      <c r="A253" s="26" t="s">
        <v>584</v>
      </c>
      <c r="B253" s="26">
        <v>93669</v>
      </c>
      <c r="C253" s="26" t="s">
        <v>129</v>
      </c>
      <c r="D253" s="26" t="s">
        <v>585</v>
      </c>
      <c r="E253" s="27" t="s">
        <v>123</v>
      </c>
      <c r="F253" s="28">
        <v>2</v>
      </c>
      <c r="G253" s="17"/>
      <c r="H253" s="18"/>
      <c r="I253" s="17"/>
      <c r="J253" s="17"/>
      <c r="K253" s="18"/>
    </row>
    <row r="254" spans="1:11" ht="26.4" x14ac:dyDescent="0.3">
      <c r="A254" s="26" t="s">
        <v>586</v>
      </c>
      <c r="B254" s="26">
        <v>93670</v>
      </c>
      <c r="C254" s="26" t="s">
        <v>129</v>
      </c>
      <c r="D254" s="26" t="s">
        <v>587</v>
      </c>
      <c r="E254" s="27" t="s">
        <v>123</v>
      </c>
      <c r="F254" s="28">
        <v>2</v>
      </c>
      <c r="G254" s="17"/>
      <c r="H254" s="18"/>
      <c r="I254" s="17"/>
      <c r="J254" s="17"/>
      <c r="K254" s="18"/>
    </row>
    <row r="255" spans="1:11" ht="26.4" x14ac:dyDescent="0.3">
      <c r="A255" s="26" t="s">
        <v>588</v>
      </c>
      <c r="B255" s="26">
        <v>93671</v>
      </c>
      <c r="C255" s="26" t="s">
        <v>129</v>
      </c>
      <c r="D255" s="26" t="s">
        <v>589</v>
      </c>
      <c r="E255" s="27" t="s">
        <v>123</v>
      </c>
      <c r="F255" s="28">
        <v>1</v>
      </c>
      <c r="G255" s="17"/>
      <c r="H255" s="18"/>
      <c r="I255" s="17"/>
      <c r="J255" s="17"/>
      <c r="K255" s="18"/>
    </row>
    <row r="256" spans="1:11" ht="26.4" x14ac:dyDescent="0.3">
      <c r="A256" s="26" t="s">
        <v>590</v>
      </c>
      <c r="B256" s="26">
        <v>93672</v>
      </c>
      <c r="C256" s="26" t="s">
        <v>129</v>
      </c>
      <c r="D256" s="26" t="s">
        <v>591</v>
      </c>
      <c r="E256" s="27" t="s">
        <v>123</v>
      </c>
      <c r="F256" s="28">
        <v>1</v>
      </c>
      <c r="G256" s="17"/>
      <c r="H256" s="18"/>
      <c r="I256" s="17"/>
      <c r="J256" s="17"/>
      <c r="K256" s="18"/>
    </row>
    <row r="257" spans="1:11" ht="26.4" x14ac:dyDescent="0.3">
      <c r="A257" s="26" t="s">
        <v>592</v>
      </c>
      <c r="B257" s="26">
        <v>93673</v>
      </c>
      <c r="C257" s="26" t="s">
        <v>129</v>
      </c>
      <c r="D257" s="26" t="s">
        <v>593</v>
      </c>
      <c r="E257" s="27" t="s">
        <v>123</v>
      </c>
      <c r="F257" s="28">
        <v>2</v>
      </c>
      <c r="G257" s="17"/>
      <c r="H257" s="18"/>
      <c r="I257" s="17"/>
      <c r="J257" s="17"/>
      <c r="K257" s="18"/>
    </row>
    <row r="258" spans="1:11" ht="26.4" x14ac:dyDescent="0.3">
      <c r="A258" s="26" t="s">
        <v>594</v>
      </c>
      <c r="B258" s="26">
        <v>854</v>
      </c>
      <c r="C258" s="26" t="s">
        <v>121</v>
      </c>
      <c r="D258" s="26" t="s">
        <v>595</v>
      </c>
      <c r="E258" s="27" t="s">
        <v>123</v>
      </c>
      <c r="F258" s="28">
        <v>1</v>
      </c>
      <c r="G258" s="17"/>
      <c r="H258" s="18"/>
      <c r="I258" s="17"/>
      <c r="J258" s="17"/>
      <c r="K258" s="18"/>
    </row>
    <row r="259" spans="1:11" ht="26.4" x14ac:dyDescent="0.3">
      <c r="A259" s="26" t="s">
        <v>596</v>
      </c>
      <c r="B259" s="26">
        <v>3770</v>
      </c>
      <c r="C259" s="26" t="s">
        <v>121</v>
      </c>
      <c r="D259" s="26" t="s">
        <v>597</v>
      </c>
      <c r="E259" s="27" t="s">
        <v>123</v>
      </c>
      <c r="F259" s="28">
        <v>1</v>
      </c>
      <c r="G259" s="17"/>
      <c r="H259" s="18"/>
      <c r="I259" s="17"/>
      <c r="J259" s="17"/>
      <c r="K259" s="18"/>
    </row>
    <row r="260" spans="1:11" ht="14.4" x14ac:dyDescent="0.3">
      <c r="A260" s="26" t="s">
        <v>598</v>
      </c>
      <c r="B260" s="26">
        <v>2762</v>
      </c>
      <c r="C260" s="26" t="s">
        <v>121</v>
      </c>
      <c r="D260" s="26" t="s">
        <v>599</v>
      </c>
      <c r="E260" s="27" t="s">
        <v>151</v>
      </c>
      <c r="F260" s="28">
        <v>23</v>
      </c>
      <c r="G260" s="17"/>
      <c r="H260" s="18"/>
      <c r="I260" s="17"/>
      <c r="J260" s="17"/>
      <c r="K260" s="18"/>
    </row>
    <row r="261" spans="1:11" ht="14.4" x14ac:dyDescent="0.3">
      <c r="A261" s="26" t="s">
        <v>600</v>
      </c>
      <c r="B261" s="26">
        <v>2763</v>
      </c>
      <c r="C261" s="26" t="s">
        <v>121</v>
      </c>
      <c r="D261" s="26" t="s">
        <v>601</v>
      </c>
      <c r="E261" s="27" t="s">
        <v>151</v>
      </c>
      <c r="F261" s="28">
        <v>6</v>
      </c>
      <c r="G261" s="17"/>
      <c r="H261" s="18"/>
      <c r="I261" s="17"/>
      <c r="J261" s="17"/>
      <c r="K261" s="18"/>
    </row>
    <row r="262" spans="1:11" ht="14.4" x14ac:dyDescent="0.3">
      <c r="A262" s="26" t="s">
        <v>602</v>
      </c>
      <c r="B262" s="26">
        <v>2764</v>
      </c>
      <c r="C262" s="26" t="s">
        <v>121</v>
      </c>
      <c r="D262" s="26" t="s">
        <v>603</v>
      </c>
      <c r="E262" s="27" t="s">
        <v>151</v>
      </c>
      <c r="F262" s="28">
        <v>1</v>
      </c>
      <c r="G262" s="17"/>
      <c r="H262" s="18"/>
      <c r="I262" s="17"/>
      <c r="J262" s="17"/>
      <c r="K262" s="18"/>
    </row>
    <row r="263" spans="1:11" ht="14.4" x14ac:dyDescent="0.3">
      <c r="A263" s="26" t="s">
        <v>604</v>
      </c>
      <c r="B263" s="26">
        <v>2766</v>
      </c>
      <c r="C263" s="26" t="s">
        <v>121</v>
      </c>
      <c r="D263" s="26" t="s">
        <v>605</v>
      </c>
      <c r="E263" s="27" t="s">
        <v>151</v>
      </c>
      <c r="F263" s="28">
        <v>10</v>
      </c>
      <c r="G263" s="17"/>
      <c r="H263" s="18"/>
      <c r="I263" s="17"/>
      <c r="J263" s="17"/>
      <c r="K263" s="18"/>
    </row>
    <row r="264" spans="1:11" ht="14.4" x14ac:dyDescent="0.3">
      <c r="A264" s="26" t="s">
        <v>606</v>
      </c>
      <c r="B264" s="26">
        <v>2767</v>
      </c>
      <c r="C264" s="26" t="s">
        <v>121</v>
      </c>
      <c r="D264" s="26" t="s">
        <v>607</v>
      </c>
      <c r="E264" s="27" t="s">
        <v>151</v>
      </c>
      <c r="F264" s="28">
        <v>4</v>
      </c>
      <c r="G264" s="17"/>
      <c r="H264" s="18"/>
      <c r="I264" s="17"/>
      <c r="J264" s="17"/>
      <c r="K264" s="18"/>
    </row>
    <row r="265" spans="1:11" ht="14.4" x14ac:dyDescent="0.3">
      <c r="A265" s="23" t="s">
        <v>608</v>
      </c>
      <c r="B265" s="23" t="s">
        <v>119</v>
      </c>
      <c r="C265" s="23"/>
      <c r="D265" s="23" t="s">
        <v>609</v>
      </c>
      <c r="E265" s="24"/>
      <c r="F265" s="25">
        <v>1</v>
      </c>
      <c r="G265" s="14"/>
      <c r="H265" s="15"/>
      <c r="I265" s="13"/>
      <c r="J265" s="13"/>
      <c r="K265" s="15"/>
    </row>
    <row r="266" spans="1:11" ht="39.6" x14ac:dyDescent="0.3">
      <c r="A266" s="26" t="s">
        <v>610</v>
      </c>
      <c r="B266" s="26">
        <v>91924</v>
      </c>
      <c r="C266" s="26" t="s">
        <v>129</v>
      </c>
      <c r="D266" s="26" t="s">
        <v>611</v>
      </c>
      <c r="E266" s="27" t="s">
        <v>166</v>
      </c>
      <c r="F266" s="28">
        <v>1601.6</v>
      </c>
      <c r="G266" s="17"/>
      <c r="H266" s="18"/>
      <c r="I266" s="17"/>
      <c r="J266" s="17"/>
      <c r="K266" s="18"/>
    </row>
    <row r="267" spans="1:11" ht="39.6" x14ac:dyDescent="0.3">
      <c r="A267" s="26" t="s">
        <v>612</v>
      </c>
      <c r="B267" s="26">
        <v>91926</v>
      </c>
      <c r="C267" s="26" t="s">
        <v>129</v>
      </c>
      <c r="D267" s="26" t="s">
        <v>613</v>
      </c>
      <c r="E267" s="27" t="s">
        <v>166</v>
      </c>
      <c r="F267" s="28">
        <v>3178.8</v>
      </c>
      <c r="G267" s="17"/>
      <c r="H267" s="18"/>
      <c r="I267" s="17"/>
      <c r="J267" s="17"/>
      <c r="K267" s="18"/>
    </row>
    <row r="268" spans="1:11" ht="39.6" x14ac:dyDescent="0.3">
      <c r="A268" s="26" t="s">
        <v>614</v>
      </c>
      <c r="B268" s="26">
        <v>91928</v>
      </c>
      <c r="C268" s="26" t="s">
        <v>129</v>
      </c>
      <c r="D268" s="26" t="s">
        <v>615</v>
      </c>
      <c r="E268" s="27" t="s">
        <v>166</v>
      </c>
      <c r="F268" s="28">
        <v>150.30000000000001</v>
      </c>
      <c r="G268" s="17"/>
      <c r="H268" s="18"/>
      <c r="I268" s="17"/>
      <c r="J268" s="17"/>
      <c r="K268" s="18"/>
    </row>
    <row r="269" spans="1:11" ht="39.6" x14ac:dyDescent="0.3">
      <c r="A269" s="26" t="s">
        <v>616</v>
      </c>
      <c r="B269" s="26">
        <v>91930</v>
      </c>
      <c r="C269" s="26" t="s">
        <v>129</v>
      </c>
      <c r="D269" s="26" t="s">
        <v>617</v>
      </c>
      <c r="E269" s="27" t="s">
        <v>166</v>
      </c>
      <c r="F269" s="28">
        <v>360.6</v>
      </c>
      <c r="G269" s="17"/>
      <c r="H269" s="18"/>
      <c r="I269" s="17"/>
      <c r="J269" s="17"/>
      <c r="K269" s="18"/>
    </row>
    <row r="270" spans="1:11" ht="39.6" x14ac:dyDescent="0.3">
      <c r="A270" s="26" t="s">
        <v>618</v>
      </c>
      <c r="B270" s="26">
        <v>91931</v>
      </c>
      <c r="C270" s="26" t="s">
        <v>129</v>
      </c>
      <c r="D270" s="26" t="s">
        <v>619</v>
      </c>
      <c r="E270" s="27" t="s">
        <v>166</v>
      </c>
      <c r="F270" s="28">
        <v>108.9</v>
      </c>
      <c r="G270" s="17"/>
      <c r="H270" s="18"/>
      <c r="I270" s="17"/>
      <c r="J270" s="17"/>
      <c r="K270" s="18"/>
    </row>
    <row r="271" spans="1:11" ht="26.4" x14ac:dyDescent="0.3">
      <c r="A271" s="26" t="s">
        <v>620</v>
      </c>
      <c r="B271" s="26">
        <v>92980</v>
      </c>
      <c r="C271" s="26" t="s">
        <v>129</v>
      </c>
      <c r="D271" s="26" t="s">
        <v>621</v>
      </c>
      <c r="E271" s="27" t="s">
        <v>166</v>
      </c>
      <c r="F271" s="28">
        <v>31.9</v>
      </c>
      <c r="G271" s="17"/>
      <c r="H271" s="18"/>
      <c r="I271" s="17"/>
      <c r="J271" s="17"/>
      <c r="K271" s="18"/>
    </row>
    <row r="272" spans="1:11" ht="14.4" x14ac:dyDescent="0.3">
      <c r="A272" s="23" t="s">
        <v>36</v>
      </c>
      <c r="B272" s="23" t="s">
        <v>119</v>
      </c>
      <c r="C272" s="23"/>
      <c r="D272" s="23" t="s">
        <v>37</v>
      </c>
      <c r="E272" s="24"/>
      <c r="F272" s="25">
        <v>1</v>
      </c>
      <c r="G272" s="14"/>
      <c r="H272" s="15"/>
      <c r="I272" s="13"/>
      <c r="J272" s="13"/>
      <c r="K272" s="15"/>
    </row>
    <row r="273" spans="1:11" ht="14.4" x14ac:dyDescent="0.3">
      <c r="A273" s="23" t="s">
        <v>622</v>
      </c>
      <c r="B273" s="23" t="s">
        <v>119</v>
      </c>
      <c r="C273" s="23"/>
      <c r="D273" s="23" t="s">
        <v>623</v>
      </c>
      <c r="E273" s="24"/>
      <c r="F273" s="25">
        <v>1</v>
      </c>
      <c r="G273" s="14"/>
      <c r="H273" s="15"/>
      <c r="I273" s="13"/>
      <c r="J273" s="13"/>
      <c r="K273" s="15"/>
    </row>
    <row r="274" spans="1:11" ht="26.4" x14ac:dyDescent="0.3">
      <c r="A274" s="26" t="s">
        <v>624</v>
      </c>
      <c r="B274" s="26">
        <v>947</v>
      </c>
      <c r="C274" s="26" t="s">
        <v>121</v>
      </c>
      <c r="D274" s="26" t="s">
        <v>625</v>
      </c>
      <c r="E274" s="27" t="s">
        <v>166</v>
      </c>
      <c r="F274" s="28">
        <v>108.83</v>
      </c>
      <c r="G274" s="17"/>
      <c r="H274" s="18"/>
      <c r="I274" s="17"/>
      <c r="J274" s="17"/>
      <c r="K274" s="18"/>
    </row>
    <row r="275" spans="1:11" ht="26.4" x14ac:dyDescent="0.3">
      <c r="A275" s="26" t="s">
        <v>626</v>
      </c>
      <c r="B275" s="26">
        <v>948</v>
      </c>
      <c r="C275" s="26" t="s">
        <v>121</v>
      </c>
      <c r="D275" s="26" t="s">
        <v>627</v>
      </c>
      <c r="E275" s="27" t="s">
        <v>166</v>
      </c>
      <c r="F275" s="28">
        <v>87.38</v>
      </c>
      <c r="G275" s="17"/>
      <c r="H275" s="18"/>
      <c r="I275" s="17"/>
      <c r="J275" s="17"/>
      <c r="K275" s="18"/>
    </row>
    <row r="276" spans="1:11" ht="26.4" x14ac:dyDescent="0.3">
      <c r="A276" s="26" t="s">
        <v>628</v>
      </c>
      <c r="B276" s="26">
        <v>953</v>
      </c>
      <c r="C276" s="26" t="s">
        <v>121</v>
      </c>
      <c r="D276" s="26" t="s">
        <v>629</v>
      </c>
      <c r="E276" s="27" t="s">
        <v>166</v>
      </c>
      <c r="F276" s="28">
        <v>24.95</v>
      </c>
      <c r="G276" s="17"/>
      <c r="H276" s="18"/>
      <c r="I276" s="17"/>
      <c r="J276" s="17"/>
      <c r="K276" s="18"/>
    </row>
    <row r="277" spans="1:11" ht="26.4" x14ac:dyDescent="0.3">
      <c r="A277" s="26" t="s">
        <v>630</v>
      </c>
      <c r="B277" s="26">
        <v>949</v>
      </c>
      <c r="C277" s="26" t="s">
        <v>121</v>
      </c>
      <c r="D277" s="26" t="s">
        <v>631</v>
      </c>
      <c r="E277" s="27" t="s">
        <v>166</v>
      </c>
      <c r="F277" s="28">
        <v>40.020000000000003</v>
      </c>
      <c r="G277" s="17"/>
      <c r="H277" s="18"/>
      <c r="I277" s="17"/>
      <c r="J277" s="17"/>
      <c r="K277" s="18"/>
    </row>
    <row r="278" spans="1:11" ht="26.4" x14ac:dyDescent="0.3">
      <c r="A278" s="26" t="s">
        <v>632</v>
      </c>
      <c r="B278" s="26">
        <v>951</v>
      </c>
      <c r="C278" s="26" t="s">
        <v>121</v>
      </c>
      <c r="D278" s="26" t="s">
        <v>633</v>
      </c>
      <c r="E278" s="27" t="s">
        <v>166</v>
      </c>
      <c r="F278" s="28">
        <v>25.39</v>
      </c>
      <c r="G278" s="17"/>
      <c r="H278" s="18"/>
      <c r="I278" s="17"/>
      <c r="J278" s="17"/>
      <c r="K278" s="18"/>
    </row>
    <row r="279" spans="1:11" ht="26.4" x14ac:dyDescent="0.3">
      <c r="A279" s="26" t="s">
        <v>634</v>
      </c>
      <c r="B279" s="26">
        <v>94490</v>
      </c>
      <c r="C279" s="26" t="s">
        <v>129</v>
      </c>
      <c r="D279" s="26" t="s">
        <v>635</v>
      </c>
      <c r="E279" s="27" t="s">
        <v>123</v>
      </c>
      <c r="F279" s="28">
        <v>4</v>
      </c>
      <c r="G279" s="17"/>
      <c r="H279" s="18"/>
      <c r="I279" s="17"/>
      <c r="J279" s="17"/>
      <c r="K279" s="18"/>
    </row>
    <row r="280" spans="1:11" ht="39.6" x14ac:dyDescent="0.3">
      <c r="A280" s="26" t="s">
        <v>636</v>
      </c>
      <c r="B280" s="26">
        <v>89985</v>
      </c>
      <c r="C280" s="26" t="s">
        <v>129</v>
      </c>
      <c r="D280" s="26" t="s">
        <v>637</v>
      </c>
      <c r="E280" s="27" t="s">
        <v>123</v>
      </c>
      <c r="F280" s="28">
        <v>6</v>
      </c>
      <c r="G280" s="17"/>
      <c r="H280" s="18"/>
      <c r="I280" s="17"/>
      <c r="J280" s="17"/>
      <c r="K280" s="18"/>
    </row>
    <row r="281" spans="1:11" ht="39.6" x14ac:dyDescent="0.3">
      <c r="A281" s="26" t="s">
        <v>638</v>
      </c>
      <c r="B281" s="26">
        <v>89987</v>
      </c>
      <c r="C281" s="26" t="s">
        <v>129</v>
      </c>
      <c r="D281" s="26" t="s">
        <v>639</v>
      </c>
      <c r="E281" s="27" t="s">
        <v>123</v>
      </c>
      <c r="F281" s="28">
        <v>18</v>
      </c>
      <c r="G281" s="17"/>
      <c r="H281" s="18"/>
      <c r="I281" s="17"/>
      <c r="J281" s="17"/>
      <c r="K281" s="18"/>
    </row>
    <row r="282" spans="1:11" ht="39.6" x14ac:dyDescent="0.3">
      <c r="A282" s="26" t="s">
        <v>640</v>
      </c>
      <c r="B282" s="26">
        <v>94792</v>
      </c>
      <c r="C282" s="26" t="s">
        <v>129</v>
      </c>
      <c r="D282" s="26" t="s">
        <v>641</v>
      </c>
      <c r="E282" s="27" t="s">
        <v>123</v>
      </c>
      <c r="F282" s="28">
        <v>9</v>
      </c>
      <c r="G282" s="17"/>
      <c r="H282" s="18"/>
      <c r="I282" s="17"/>
      <c r="J282" s="17"/>
      <c r="K282" s="18"/>
    </row>
    <row r="283" spans="1:11" ht="26.4" x14ac:dyDescent="0.3">
      <c r="A283" s="26" t="s">
        <v>642</v>
      </c>
      <c r="B283" s="26">
        <v>94495</v>
      </c>
      <c r="C283" s="26" t="s">
        <v>129</v>
      </c>
      <c r="D283" s="26" t="s">
        <v>643</v>
      </c>
      <c r="E283" s="27" t="s">
        <v>123</v>
      </c>
      <c r="F283" s="28">
        <v>5</v>
      </c>
      <c r="G283" s="17"/>
      <c r="H283" s="18"/>
      <c r="I283" s="17"/>
      <c r="J283" s="17"/>
      <c r="K283" s="18"/>
    </row>
    <row r="284" spans="1:11" ht="26.4" x14ac:dyDescent="0.3">
      <c r="A284" s="26" t="s">
        <v>644</v>
      </c>
      <c r="B284" s="26">
        <v>94499</v>
      </c>
      <c r="C284" s="26" t="s">
        <v>129</v>
      </c>
      <c r="D284" s="26" t="s">
        <v>645</v>
      </c>
      <c r="E284" s="27" t="s">
        <v>123</v>
      </c>
      <c r="F284" s="28">
        <v>5</v>
      </c>
      <c r="G284" s="17"/>
      <c r="H284" s="18"/>
      <c r="I284" s="17"/>
      <c r="J284" s="17"/>
      <c r="K284" s="18"/>
    </row>
    <row r="285" spans="1:11" ht="26.4" x14ac:dyDescent="0.3">
      <c r="A285" s="26" t="s">
        <v>646</v>
      </c>
      <c r="B285" s="26">
        <v>102137</v>
      </c>
      <c r="C285" s="26" t="s">
        <v>129</v>
      </c>
      <c r="D285" s="26" t="s">
        <v>647</v>
      </c>
      <c r="E285" s="27" t="s">
        <v>123</v>
      </c>
      <c r="F285" s="28">
        <v>4</v>
      </c>
      <c r="G285" s="17"/>
      <c r="H285" s="18"/>
      <c r="I285" s="17"/>
      <c r="J285" s="17"/>
      <c r="K285" s="18"/>
    </row>
    <row r="286" spans="1:11" ht="14.4" x14ac:dyDescent="0.3">
      <c r="A286" s="23" t="s">
        <v>648</v>
      </c>
      <c r="B286" s="23" t="s">
        <v>119</v>
      </c>
      <c r="C286" s="23"/>
      <c r="D286" s="23" t="s">
        <v>649</v>
      </c>
      <c r="E286" s="24"/>
      <c r="F286" s="25">
        <v>1</v>
      </c>
      <c r="G286" s="14"/>
      <c r="H286" s="15"/>
      <c r="I286" s="13"/>
      <c r="J286" s="13"/>
      <c r="K286" s="15"/>
    </row>
    <row r="287" spans="1:11" ht="26.4" x14ac:dyDescent="0.3">
      <c r="A287" s="26" t="s">
        <v>650</v>
      </c>
      <c r="B287" s="26">
        <v>1553</v>
      </c>
      <c r="C287" s="26" t="s">
        <v>121</v>
      </c>
      <c r="D287" s="26" t="s">
        <v>651</v>
      </c>
      <c r="E287" s="27" t="s">
        <v>166</v>
      </c>
      <c r="F287" s="28">
        <v>43.56</v>
      </c>
      <c r="G287" s="17"/>
      <c r="H287" s="18"/>
      <c r="I287" s="17"/>
      <c r="J287" s="17"/>
      <c r="K287" s="18"/>
    </row>
    <row r="288" spans="1:11" ht="26.4" x14ac:dyDescent="0.3">
      <c r="A288" s="26" t="s">
        <v>652</v>
      </c>
      <c r="B288" s="26">
        <v>1552</v>
      </c>
      <c r="C288" s="26" t="s">
        <v>121</v>
      </c>
      <c r="D288" s="26" t="s">
        <v>653</v>
      </c>
      <c r="E288" s="27" t="s">
        <v>166</v>
      </c>
      <c r="F288" s="28">
        <v>78.400000000000006</v>
      </c>
      <c r="G288" s="17"/>
      <c r="H288" s="18"/>
      <c r="I288" s="17"/>
      <c r="J288" s="17"/>
      <c r="K288" s="18"/>
    </row>
    <row r="289" spans="1:11" ht="26.4" x14ac:dyDescent="0.3">
      <c r="A289" s="26" t="s">
        <v>654</v>
      </c>
      <c r="B289" s="26">
        <v>1554</v>
      </c>
      <c r="C289" s="26" t="s">
        <v>121</v>
      </c>
      <c r="D289" s="26" t="s">
        <v>655</v>
      </c>
      <c r="E289" s="27" t="s">
        <v>166</v>
      </c>
      <c r="F289" s="28">
        <v>20.71</v>
      </c>
      <c r="G289" s="17"/>
      <c r="H289" s="18"/>
      <c r="I289" s="17"/>
      <c r="J289" s="17"/>
      <c r="K289" s="18"/>
    </row>
    <row r="290" spans="1:11" ht="26.4" x14ac:dyDescent="0.3">
      <c r="A290" s="26" t="s">
        <v>656</v>
      </c>
      <c r="B290" s="26">
        <v>1555</v>
      </c>
      <c r="C290" s="26" t="s">
        <v>121</v>
      </c>
      <c r="D290" s="26" t="s">
        <v>657</v>
      </c>
      <c r="E290" s="27" t="s">
        <v>166</v>
      </c>
      <c r="F290" s="28">
        <v>77.83</v>
      </c>
      <c r="G290" s="17"/>
      <c r="H290" s="18"/>
      <c r="I290" s="17"/>
      <c r="J290" s="17"/>
      <c r="K290" s="18"/>
    </row>
    <row r="291" spans="1:11" ht="26.4" x14ac:dyDescent="0.3">
      <c r="A291" s="26" t="s">
        <v>658</v>
      </c>
      <c r="B291" s="26">
        <v>1015</v>
      </c>
      <c r="C291" s="26" t="s">
        <v>121</v>
      </c>
      <c r="D291" s="26" t="s">
        <v>659</v>
      </c>
      <c r="E291" s="27" t="s">
        <v>166</v>
      </c>
      <c r="F291" s="28">
        <v>70.290000000000006</v>
      </c>
      <c r="G291" s="17"/>
      <c r="H291" s="18"/>
      <c r="I291" s="17"/>
      <c r="J291" s="17"/>
      <c r="K291" s="18"/>
    </row>
    <row r="292" spans="1:11" ht="39.6" x14ac:dyDescent="0.3">
      <c r="A292" s="26" t="s">
        <v>660</v>
      </c>
      <c r="B292" s="26">
        <v>89710</v>
      </c>
      <c r="C292" s="26" t="s">
        <v>129</v>
      </c>
      <c r="D292" s="26" t="s">
        <v>661</v>
      </c>
      <c r="E292" s="27" t="s">
        <v>123</v>
      </c>
      <c r="F292" s="28">
        <v>6</v>
      </c>
      <c r="G292" s="17"/>
      <c r="H292" s="18"/>
      <c r="I292" s="17"/>
      <c r="J292" s="17"/>
      <c r="K292" s="18"/>
    </row>
    <row r="293" spans="1:11" ht="39.6" x14ac:dyDescent="0.3">
      <c r="A293" s="26" t="s">
        <v>662</v>
      </c>
      <c r="B293" s="26">
        <v>104348</v>
      </c>
      <c r="C293" s="26" t="s">
        <v>129</v>
      </c>
      <c r="D293" s="26" t="s">
        <v>663</v>
      </c>
      <c r="E293" s="27" t="s">
        <v>123</v>
      </c>
      <c r="F293" s="28">
        <v>14</v>
      </c>
      <c r="G293" s="17"/>
      <c r="H293" s="18"/>
      <c r="I293" s="17"/>
      <c r="J293" s="17"/>
      <c r="K293" s="18"/>
    </row>
    <row r="294" spans="1:11" ht="39.6" x14ac:dyDescent="0.3">
      <c r="A294" s="26" t="s">
        <v>664</v>
      </c>
      <c r="B294" s="26">
        <v>89707</v>
      </c>
      <c r="C294" s="26" t="s">
        <v>129</v>
      </c>
      <c r="D294" s="26" t="s">
        <v>665</v>
      </c>
      <c r="E294" s="27" t="s">
        <v>123</v>
      </c>
      <c r="F294" s="28">
        <v>23</v>
      </c>
      <c r="G294" s="17"/>
      <c r="H294" s="18"/>
      <c r="I294" s="17"/>
      <c r="J294" s="17"/>
      <c r="K294" s="18"/>
    </row>
    <row r="295" spans="1:11" ht="14.4" x14ac:dyDescent="0.3">
      <c r="A295" s="23" t="s">
        <v>666</v>
      </c>
      <c r="B295" s="23" t="s">
        <v>119</v>
      </c>
      <c r="C295" s="23"/>
      <c r="D295" s="23" t="s">
        <v>667</v>
      </c>
      <c r="E295" s="24"/>
      <c r="F295" s="25">
        <v>1</v>
      </c>
      <c r="G295" s="14"/>
      <c r="H295" s="15"/>
      <c r="I295" s="13"/>
      <c r="J295" s="13"/>
      <c r="K295" s="15"/>
    </row>
    <row r="296" spans="1:11" ht="39.6" x14ac:dyDescent="0.3">
      <c r="A296" s="26" t="s">
        <v>668</v>
      </c>
      <c r="B296" s="26">
        <v>89578</v>
      </c>
      <c r="C296" s="26" t="s">
        <v>129</v>
      </c>
      <c r="D296" s="26" t="s">
        <v>669</v>
      </c>
      <c r="E296" s="27" t="s">
        <v>166</v>
      </c>
      <c r="F296" s="28">
        <v>34.75</v>
      </c>
      <c r="G296" s="17"/>
      <c r="H296" s="18"/>
      <c r="I296" s="17"/>
      <c r="J296" s="17"/>
      <c r="K296" s="18"/>
    </row>
    <row r="297" spans="1:11" ht="26.4" x14ac:dyDescent="0.3">
      <c r="A297" s="26" t="s">
        <v>670</v>
      </c>
      <c r="B297" s="26">
        <v>89512</v>
      </c>
      <c r="C297" s="26" t="s">
        <v>129</v>
      </c>
      <c r="D297" s="26" t="s">
        <v>671</v>
      </c>
      <c r="E297" s="27" t="s">
        <v>166</v>
      </c>
      <c r="F297" s="28">
        <v>167.07</v>
      </c>
      <c r="G297" s="17"/>
      <c r="H297" s="18"/>
      <c r="I297" s="17"/>
      <c r="J297" s="17"/>
      <c r="K297" s="18"/>
    </row>
    <row r="298" spans="1:11" ht="26.4" x14ac:dyDescent="0.3">
      <c r="A298" s="26" t="s">
        <v>672</v>
      </c>
      <c r="B298" s="26">
        <v>104166</v>
      </c>
      <c r="C298" s="26" t="s">
        <v>129</v>
      </c>
      <c r="D298" s="26" t="s">
        <v>673</v>
      </c>
      <c r="E298" s="27" t="s">
        <v>166</v>
      </c>
      <c r="F298" s="28">
        <v>3.49</v>
      </c>
      <c r="G298" s="17"/>
      <c r="H298" s="18"/>
      <c r="I298" s="17"/>
      <c r="J298" s="17"/>
      <c r="K298" s="18"/>
    </row>
    <row r="299" spans="1:11" ht="39.6" x14ac:dyDescent="0.3">
      <c r="A299" s="26" t="s">
        <v>674</v>
      </c>
      <c r="B299" s="26">
        <v>89587</v>
      </c>
      <c r="C299" s="26" t="s">
        <v>129</v>
      </c>
      <c r="D299" s="26" t="s">
        <v>675</v>
      </c>
      <c r="E299" s="27" t="s">
        <v>123</v>
      </c>
      <c r="F299" s="28">
        <v>10</v>
      </c>
      <c r="G299" s="17"/>
      <c r="H299" s="18"/>
      <c r="I299" s="17"/>
      <c r="J299" s="17"/>
      <c r="K299" s="18"/>
    </row>
    <row r="300" spans="1:11" ht="39.6" x14ac:dyDescent="0.3">
      <c r="A300" s="26" t="s">
        <v>676</v>
      </c>
      <c r="B300" s="26">
        <v>89531</v>
      </c>
      <c r="C300" s="26" t="s">
        <v>129</v>
      </c>
      <c r="D300" s="26" t="s">
        <v>677</v>
      </c>
      <c r="E300" s="27" t="s">
        <v>123</v>
      </c>
      <c r="F300" s="28">
        <v>19</v>
      </c>
      <c r="G300" s="17"/>
      <c r="H300" s="18"/>
      <c r="I300" s="17"/>
      <c r="J300" s="17"/>
      <c r="K300" s="18"/>
    </row>
    <row r="301" spans="1:11" ht="39.6" x14ac:dyDescent="0.3">
      <c r="A301" s="26" t="s">
        <v>678</v>
      </c>
      <c r="B301" s="26">
        <v>89529</v>
      </c>
      <c r="C301" s="26" t="s">
        <v>129</v>
      </c>
      <c r="D301" s="26" t="s">
        <v>679</v>
      </c>
      <c r="E301" s="27" t="s">
        <v>123</v>
      </c>
      <c r="F301" s="28">
        <v>30</v>
      </c>
      <c r="G301" s="17"/>
      <c r="H301" s="18"/>
      <c r="I301" s="17"/>
      <c r="J301" s="17"/>
      <c r="K301" s="18"/>
    </row>
    <row r="302" spans="1:11" ht="39.6" x14ac:dyDescent="0.3">
      <c r="A302" s="26" t="s">
        <v>680</v>
      </c>
      <c r="B302" s="26">
        <v>89690</v>
      </c>
      <c r="C302" s="26" t="s">
        <v>129</v>
      </c>
      <c r="D302" s="26" t="s">
        <v>681</v>
      </c>
      <c r="E302" s="27" t="s">
        <v>123</v>
      </c>
      <c r="F302" s="28">
        <v>10</v>
      </c>
      <c r="G302" s="17"/>
      <c r="H302" s="18"/>
      <c r="I302" s="17"/>
      <c r="J302" s="17"/>
      <c r="K302" s="18"/>
    </row>
    <row r="303" spans="1:11" ht="39.6" x14ac:dyDescent="0.3">
      <c r="A303" s="26" t="s">
        <v>682</v>
      </c>
      <c r="B303" s="26">
        <v>89669</v>
      </c>
      <c r="C303" s="26" t="s">
        <v>129</v>
      </c>
      <c r="D303" s="26" t="s">
        <v>683</v>
      </c>
      <c r="E303" s="27" t="s">
        <v>123</v>
      </c>
      <c r="F303" s="28">
        <v>59</v>
      </c>
      <c r="G303" s="17"/>
      <c r="H303" s="18"/>
      <c r="I303" s="17"/>
      <c r="J303" s="17"/>
      <c r="K303" s="18"/>
    </row>
    <row r="304" spans="1:11" ht="39.6" x14ac:dyDescent="0.3">
      <c r="A304" s="26" t="s">
        <v>684</v>
      </c>
      <c r="B304" s="26">
        <v>104173</v>
      </c>
      <c r="C304" s="26" t="s">
        <v>129</v>
      </c>
      <c r="D304" s="26" t="s">
        <v>685</v>
      </c>
      <c r="E304" s="27" t="s">
        <v>123</v>
      </c>
      <c r="F304" s="28">
        <v>20</v>
      </c>
      <c r="G304" s="17"/>
      <c r="H304" s="18"/>
      <c r="I304" s="17"/>
      <c r="J304" s="17"/>
      <c r="K304" s="18"/>
    </row>
    <row r="305" spans="1:11" ht="14.4" x14ac:dyDescent="0.3">
      <c r="A305" s="26" t="s">
        <v>686</v>
      </c>
      <c r="B305" s="26">
        <v>1899</v>
      </c>
      <c r="C305" s="26" t="s">
        <v>121</v>
      </c>
      <c r="D305" s="26" t="s">
        <v>687</v>
      </c>
      <c r="E305" s="27" t="s">
        <v>151</v>
      </c>
      <c r="F305" s="28">
        <v>20</v>
      </c>
      <c r="G305" s="17"/>
      <c r="H305" s="18"/>
      <c r="I305" s="17"/>
      <c r="J305" s="17"/>
      <c r="K305" s="18"/>
    </row>
    <row r="306" spans="1:11" ht="14.4" x14ac:dyDescent="0.3">
      <c r="A306" s="23" t="s">
        <v>38</v>
      </c>
      <c r="B306" s="23" t="s">
        <v>119</v>
      </c>
      <c r="C306" s="23"/>
      <c r="D306" s="23" t="s">
        <v>39</v>
      </c>
      <c r="E306" s="24"/>
      <c r="F306" s="25">
        <v>1</v>
      </c>
      <c r="G306" s="14"/>
      <c r="H306" s="15"/>
      <c r="I306" s="13"/>
      <c r="J306" s="13"/>
      <c r="K306" s="15"/>
    </row>
    <row r="307" spans="1:11" ht="26.4" x14ac:dyDescent="0.3">
      <c r="A307" s="26" t="s">
        <v>688</v>
      </c>
      <c r="B307" s="26">
        <v>101908</v>
      </c>
      <c r="C307" s="26" t="s">
        <v>129</v>
      </c>
      <c r="D307" s="26" t="s">
        <v>689</v>
      </c>
      <c r="E307" s="27" t="s">
        <v>123</v>
      </c>
      <c r="F307" s="28">
        <v>4</v>
      </c>
      <c r="G307" s="17"/>
      <c r="H307" s="18"/>
      <c r="I307" s="17"/>
      <c r="J307" s="17"/>
      <c r="K307" s="18"/>
    </row>
    <row r="308" spans="1:11" ht="26.4" x14ac:dyDescent="0.3">
      <c r="A308" s="26" t="s">
        <v>690</v>
      </c>
      <c r="B308" s="26">
        <v>101909</v>
      </c>
      <c r="C308" s="26" t="s">
        <v>129</v>
      </c>
      <c r="D308" s="26" t="s">
        <v>691</v>
      </c>
      <c r="E308" s="27" t="s">
        <v>123</v>
      </c>
      <c r="F308" s="28">
        <v>5</v>
      </c>
      <c r="G308" s="17"/>
      <c r="H308" s="18"/>
      <c r="I308" s="17"/>
      <c r="J308" s="17"/>
      <c r="K308" s="18"/>
    </row>
    <row r="309" spans="1:11" ht="26.4" x14ac:dyDescent="0.3">
      <c r="A309" s="26" t="s">
        <v>692</v>
      </c>
      <c r="B309" s="26">
        <v>97599</v>
      </c>
      <c r="C309" s="26" t="s">
        <v>129</v>
      </c>
      <c r="D309" s="26" t="s">
        <v>693</v>
      </c>
      <c r="E309" s="27" t="s">
        <v>123</v>
      </c>
      <c r="F309" s="28">
        <v>14</v>
      </c>
      <c r="G309" s="17"/>
      <c r="H309" s="18"/>
      <c r="I309" s="17"/>
      <c r="J309" s="17"/>
      <c r="K309" s="18"/>
    </row>
    <row r="310" spans="1:11" ht="26.4" x14ac:dyDescent="0.3">
      <c r="A310" s="26" t="s">
        <v>694</v>
      </c>
      <c r="B310" s="26">
        <v>372</v>
      </c>
      <c r="C310" s="26" t="s">
        <v>121</v>
      </c>
      <c r="D310" s="26" t="s">
        <v>695</v>
      </c>
      <c r="E310" s="27" t="s">
        <v>123</v>
      </c>
      <c r="F310" s="28">
        <v>14</v>
      </c>
      <c r="G310" s="17"/>
      <c r="H310" s="18"/>
      <c r="I310" s="17"/>
      <c r="J310" s="17"/>
      <c r="K310" s="18"/>
    </row>
    <row r="311" spans="1:11" ht="39.6" x14ac:dyDescent="0.3">
      <c r="A311" s="26" t="s">
        <v>696</v>
      </c>
      <c r="B311" s="26">
        <v>1868</v>
      </c>
      <c r="C311" s="26" t="s">
        <v>121</v>
      </c>
      <c r="D311" s="26" t="s">
        <v>697</v>
      </c>
      <c r="E311" s="27" t="s">
        <v>151</v>
      </c>
      <c r="F311" s="28">
        <v>9</v>
      </c>
      <c r="G311" s="17"/>
      <c r="H311" s="18"/>
      <c r="I311" s="17"/>
      <c r="J311" s="17"/>
      <c r="K311" s="18"/>
    </row>
    <row r="312" spans="1:11" ht="26.4" x14ac:dyDescent="0.3">
      <c r="A312" s="26" t="s">
        <v>698</v>
      </c>
      <c r="B312" s="26">
        <v>102513</v>
      </c>
      <c r="C312" s="26" t="s">
        <v>129</v>
      </c>
      <c r="D312" s="26" t="s">
        <v>699</v>
      </c>
      <c r="E312" s="27" t="s">
        <v>138</v>
      </c>
      <c r="F312" s="28">
        <v>9</v>
      </c>
      <c r="G312" s="17"/>
      <c r="H312" s="18"/>
      <c r="I312" s="17"/>
      <c r="J312" s="17"/>
      <c r="K312" s="18"/>
    </row>
    <row r="313" spans="1:11" ht="14.4" x14ac:dyDescent="0.3">
      <c r="A313" s="23" t="s">
        <v>40</v>
      </c>
      <c r="B313" s="23" t="s">
        <v>119</v>
      </c>
      <c r="C313" s="23"/>
      <c r="D313" s="23" t="s">
        <v>41</v>
      </c>
      <c r="E313" s="24"/>
      <c r="F313" s="25">
        <v>1</v>
      </c>
      <c r="G313" s="14"/>
      <c r="H313" s="15"/>
      <c r="I313" s="13"/>
      <c r="J313" s="13"/>
      <c r="K313" s="15"/>
    </row>
    <row r="314" spans="1:11" ht="14.4" x14ac:dyDescent="0.3">
      <c r="A314" s="23" t="s">
        <v>700</v>
      </c>
      <c r="B314" s="23" t="s">
        <v>119</v>
      </c>
      <c r="C314" s="23"/>
      <c r="D314" s="23" t="s">
        <v>701</v>
      </c>
      <c r="E314" s="24"/>
      <c r="F314" s="25">
        <v>1</v>
      </c>
      <c r="G314" s="14"/>
      <c r="H314" s="15"/>
      <c r="I314" s="13"/>
      <c r="J314" s="13"/>
      <c r="K314" s="15"/>
    </row>
    <row r="315" spans="1:11" ht="26.4" x14ac:dyDescent="0.3">
      <c r="A315" s="26" t="s">
        <v>702</v>
      </c>
      <c r="B315" s="26">
        <v>103244</v>
      </c>
      <c r="C315" s="26" t="s">
        <v>129</v>
      </c>
      <c r="D315" s="26" t="s">
        <v>703</v>
      </c>
      <c r="E315" s="27" t="s">
        <v>123</v>
      </c>
      <c r="F315" s="28">
        <v>8</v>
      </c>
      <c r="G315" s="17"/>
      <c r="H315" s="18"/>
      <c r="I315" s="17"/>
      <c r="J315" s="17"/>
      <c r="K315" s="18"/>
    </row>
    <row r="316" spans="1:11" ht="26.4" x14ac:dyDescent="0.3">
      <c r="A316" s="26" t="s">
        <v>704</v>
      </c>
      <c r="B316" s="26">
        <v>103250</v>
      </c>
      <c r="C316" s="26" t="s">
        <v>129</v>
      </c>
      <c r="D316" s="26" t="s">
        <v>705</v>
      </c>
      <c r="E316" s="27" t="s">
        <v>123</v>
      </c>
      <c r="F316" s="28">
        <v>1</v>
      </c>
      <c r="G316" s="17"/>
      <c r="H316" s="18"/>
      <c r="I316" s="17"/>
      <c r="J316" s="17"/>
      <c r="K316" s="18"/>
    </row>
    <row r="317" spans="1:11" ht="26.4" x14ac:dyDescent="0.3">
      <c r="A317" s="26" t="s">
        <v>706</v>
      </c>
      <c r="B317" s="26">
        <v>103247</v>
      </c>
      <c r="C317" s="26" t="s">
        <v>129</v>
      </c>
      <c r="D317" s="26" t="s">
        <v>707</v>
      </c>
      <c r="E317" s="27" t="s">
        <v>123</v>
      </c>
      <c r="F317" s="28">
        <v>7</v>
      </c>
      <c r="G317" s="17"/>
      <c r="H317" s="18"/>
      <c r="I317" s="17"/>
      <c r="J317" s="17"/>
      <c r="K317" s="18"/>
    </row>
    <row r="318" spans="1:11" ht="26.4" x14ac:dyDescent="0.3">
      <c r="A318" s="26" t="s">
        <v>708</v>
      </c>
      <c r="B318" s="26">
        <v>103253</v>
      </c>
      <c r="C318" s="26" t="s">
        <v>129</v>
      </c>
      <c r="D318" s="26" t="s">
        <v>709</v>
      </c>
      <c r="E318" s="27" t="s">
        <v>123</v>
      </c>
      <c r="F318" s="28">
        <v>2</v>
      </c>
      <c r="G318" s="17"/>
      <c r="H318" s="18"/>
      <c r="I318" s="17"/>
      <c r="J318" s="17"/>
      <c r="K318" s="18"/>
    </row>
    <row r="319" spans="1:11" ht="26.4" x14ac:dyDescent="0.3">
      <c r="A319" s="26" t="s">
        <v>710</v>
      </c>
      <c r="B319" s="26">
        <v>103266</v>
      </c>
      <c r="C319" s="26" t="s">
        <v>129</v>
      </c>
      <c r="D319" s="26" t="s">
        <v>711</v>
      </c>
      <c r="E319" s="27" t="s">
        <v>123</v>
      </c>
      <c r="F319" s="28">
        <v>2</v>
      </c>
      <c r="G319" s="17"/>
      <c r="H319" s="18"/>
      <c r="I319" s="17"/>
      <c r="J319" s="17"/>
      <c r="K319" s="18"/>
    </row>
    <row r="320" spans="1:11" ht="39.6" x14ac:dyDescent="0.3">
      <c r="A320" s="26" t="s">
        <v>712</v>
      </c>
      <c r="B320" s="26">
        <v>97333</v>
      </c>
      <c r="C320" s="26" t="s">
        <v>129</v>
      </c>
      <c r="D320" s="26" t="s">
        <v>713</v>
      </c>
      <c r="E320" s="27" t="s">
        <v>166</v>
      </c>
      <c r="F320" s="28">
        <v>10</v>
      </c>
      <c r="G320" s="17"/>
      <c r="H320" s="18"/>
      <c r="I320" s="17"/>
      <c r="J320" s="17"/>
      <c r="K320" s="18"/>
    </row>
    <row r="321" spans="1:11" ht="39.6" x14ac:dyDescent="0.3">
      <c r="A321" s="26" t="s">
        <v>714</v>
      </c>
      <c r="B321" s="26">
        <v>97331</v>
      </c>
      <c r="C321" s="26" t="s">
        <v>129</v>
      </c>
      <c r="D321" s="26" t="s">
        <v>715</v>
      </c>
      <c r="E321" s="27" t="s">
        <v>166</v>
      </c>
      <c r="F321" s="28">
        <v>120</v>
      </c>
      <c r="G321" s="17"/>
      <c r="H321" s="18"/>
      <c r="I321" s="17"/>
      <c r="J321" s="17"/>
      <c r="K321" s="18"/>
    </row>
    <row r="322" spans="1:11" ht="39.6" x14ac:dyDescent="0.3">
      <c r="A322" s="26" t="s">
        <v>716</v>
      </c>
      <c r="B322" s="26">
        <v>2465</v>
      </c>
      <c r="C322" s="26" t="s">
        <v>121</v>
      </c>
      <c r="D322" s="26" t="s">
        <v>717</v>
      </c>
      <c r="E322" s="27" t="s">
        <v>166</v>
      </c>
      <c r="F322" s="28">
        <v>20</v>
      </c>
      <c r="G322" s="17"/>
      <c r="H322" s="18"/>
      <c r="I322" s="17"/>
      <c r="J322" s="17"/>
      <c r="K322" s="18"/>
    </row>
    <row r="323" spans="1:11" ht="39.6" x14ac:dyDescent="0.3">
      <c r="A323" s="26" t="s">
        <v>718</v>
      </c>
      <c r="B323" s="26">
        <v>97332</v>
      </c>
      <c r="C323" s="26" t="s">
        <v>129</v>
      </c>
      <c r="D323" s="26" t="s">
        <v>719</v>
      </c>
      <c r="E323" s="27" t="s">
        <v>166</v>
      </c>
      <c r="F323" s="28">
        <v>120</v>
      </c>
      <c r="G323" s="17"/>
      <c r="H323" s="18"/>
      <c r="I323" s="17"/>
      <c r="J323" s="17"/>
      <c r="K323" s="18"/>
    </row>
    <row r="324" spans="1:11" ht="39.6" x14ac:dyDescent="0.3">
      <c r="A324" s="26" t="s">
        <v>720</v>
      </c>
      <c r="B324" s="26">
        <v>2210</v>
      </c>
      <c r="C324" s="26" t="s">
        <v>121</v>
      </c>
      <c r="D324" s="26" t="s">
        <v>721</v>
      </c>
      <c r="E324" s="27" t="s">
        <v>166</v>
      </c>
      <c r="F324" s="28">
        <v>20</v>
      </c>
      <c r="G324" s="17"/>
      <c r="H324" s="18"/>
      <c r="I324" s="17"/>
      <c r="J324" s="17"/>
      <c r="K324" s="18"/>
    </row>
    <row r="325" spans="1:11" ht="14.4" x14ac:dyDescent="0.3">
      <c r="A325" s="23" t="s">
        <v>722</v>
      </c>
      <c r="B325" s="23" t="s">
        <v>119</v>
      </c>
      <c r="C325" s="23"/>
      <c r="D325" s="23" t="s">
        <v>723</v>
      </c>
      <c r="E325" s="24"/>
      <c r="F325" s="25">
        <v>1</v>
      </c>
      <c r="G325" s="14"/>
      <c r="H325" s="15"/>
      <c r="I325" s="13"/>
      <c r="J325" s="13"/>
      <c r="K325" s="15"/>
    </row>
    <row r="326" spans="1:11" ht="26.4" x14ac:dyDescent="0.3">
      <c r="A326" s="29" t="s">
        <v>724</v>
      </c>
      <c r="B326" s="29">
        <v>4043</v>
      </c>
      <c r="C326" s="29" t="s">
        <v>121</v>
      </c>
      <c r="D326" s="29" t="s">
        <v>725</v>
      </c>
      <c r="E326" s="30" t="s">
        <v>123</v>
      </c>
      <c r="F326" s="31">
        <v>1</v>
      </c>
      <c r="G326" s="19"/>
      <c r="H326" s="20"/>
      <c r="I326" s="19"/>
      <c r="J326" s="19"/>
      <c r="K326" s="20"/>
    </row>
    <row r="327" spans="1:11" ht="26.4" x14ac:dyDescent="0.3">
      <c r="A327" s="29" t="s">
        <v>726</v>
      </c>
      <c r="B327" s="29">
        <v>4728</v>
      </c>
      <c r="C327" s="29" t="s">
        <v>121</v>
      </c>
      <c r="D327" s="29" t="s">
        <v>727</v>
      </c>
      <c r="E327" s="30" t="s">
        <v>123</v>
      </c>
      <c r="F327" s="31">
        <v>1</v>
      </c>
      <c r="G327" s="19"/>
      <c r="H327" s="20"/>
      <c r="I327" s="19"/>
      <c r="J327" s="19"/>
      <c r="K327" s="20"/>
    </row>
    <row r="328" spans="1:11" ht="26.4" x14ac:dyDescent="0.3">
      <c r="A328" s="26" t="s">
        <v>728</v>
      </c>
      <c r="B328" s="26">
        <v>2643</v>
      </c>
      <c r="C328" s="26" t="s">
        <v>121</v>
      </c>
      <c r="D328" s="26" t="s">
        <v>729</v>
      </c>
      <c r="E328" s="27" t="s">
        <v>123</v>
      </c>
      <c r="F328" s="28">
        <v>2</v>
      </c>
      <c r="G328" s="17"/>
      <c r="H328" s="18"/>
      <c r="I328" s="17"/>
      <c r="J328" s="17"/>
      <c r="K328" s="18"/>
    </row>
    <row r="329" spans="1:11" ht="14.4" x14ac:dyDescent="0.3">
      <c r="A329" s="26" t="s">
        <v>730</v>
      </c>
      <c r="B329" s="26">
        <v>3136</v>
      </c>
      <c r="C329" s="26" t="s">
        <v>121</v>
      </c>
      <c r="D329" s="26" t="s">
        <v>731</v>
      </c>
      <c r="E329" s="27" t="s">
        <v>123</v>
      </c>
      <c r="F329" s="28">
        <v>1</v>
      </c>
      <c r="G329" s="17"/>
      <c r="H329" s="18"/>
      <c r="I329" s="17"/>
      <c r="J329" s="17"/>
      <c r="K329" s="18"/>
    </row>
    <row r="330" spans="1:11" ht="39.6" x14ac:dyDescent="0.3">
      <c r="A330" s="26" t="s">
        <v>732</v>
      </c>
      <c r="B330" s="26">
        <v>2471</v>
      </c>
      <c r="C330" s="26" t="s">
        <v>121</v>
      </c>
      <c r="D330" s="26" t="s">
        <v>733</v>
      </c>
      <c r="E330" s="27" t="s">
        <v>166</v>
      </c>
      <c r="F330" s="28">
        <v>10</v>
      </c>
      <c r="G330" s="17"/>
      <c r="H330" s="18"/>
      <c r="I330" s="17"/>
      <c r="J330" s="17"/>
      <c r="K330" s="18"/>
    </row>
    <row r="331" spans="1:11" ht="26.4" x14ac:dyDescent="0.3">
      <c r="A331" s="26" t="s">
        <v>734</v>
      </c>
      <c r="B331" s="26">
        <v>2535</v>
      </c>
      <c r="C331" s="26" t="s">
        <v>121</v>
      </c>
      <c r="D331" s="26" t="s">
        <v>735</v>
      </c>
      <c r="E331" s="27" t="s">
        <v>151</v>
      </c>
      <c r="F331" s="28">
        <v>3</v>
      </c>
      <c r="G331" s="17"/>
      <c r="H331" s="18"/>
      <c r="I331" s="17"/>
      <c r="J331" s="17"/>
      <c r="K331" s="18"/>
    </row>
    <row r="332" spans="1:11" ht="26.4" x14ac:dyDescent="0.3">
      <c r="A332" s="26" t="s">
        <v>736</v>
      </c>
      <c r="B332" s="26">
        <v>2534</v>
      </c>
      <c r="C332" s="26" t="s">
        <v>121</v>
      </c>
      <c r="D332" s="26" t="s">
        <v>737</v>
      </c>
      <c r="E332" s="27" t="s">
        <v>151</v>
      </c>
      <c r="F332" s="28">
        <v>1</v>
      </c>
      <c r="G332" s="17"/>
      <c r="H332" s="18"/>
      <c r="I332" s="17"/>
      <c r="J332" s="17"/>
      <c r="K332" s="18"/>
    </row>
    <row r="333" spans="1:11" ht="26.4" x14ac:dyDescent="0.3">
      <c r="A333" s="29" t="s">
        <v>738</v>
      </c>
      <c r="B333" s="29">
        <v>2642</v>
      </c>
      <c r="C333" s="29" t="s">
        <v>121</v>
      </c>
      <c r="D333" s="29" t="s">
        <v>739</v>
      </c>
      <c r="E333" s="30" t="s">
        <v>123</v>
      </c>
      <c r="F333" s="31">
        <v>4</v>
      </c>
      <c r="G333" s="19"/>
      <c r="H333" s="20"/>
      <c r="I333" s="19"/>
      <c r="J333" s="19"/>
      <c r="K333" s="20"/>
    </row>
    <row r="334" spans="1:11" ht="26.4" x14ac:dyDescent="0.3">
      <c r="A334" s="26" t="s">
        <v>740</v>
      </c>
      <c r="B334" s="26">
        <v>2526</v>
      </c>
      <c r="C334" s="26" t="s">
        <v>121</v>
      </c>
      <c r="D334" s="26" t="s">
        <v>741</v>
      </c>
      <c r="E334" s="27" t="s">
        <v>123</v>
      </c>
      <c r="F334" s="28">
        <v>3</v>
      </c>
      <c r="G334" s="17"/>
      <c r="H334" s="18"/>
      <c r="I334" s="17"/>
      <c r="J334" s="17"/>
      <c r="K334" s="18"/>
    </row>
    <row r="335" spans="1:11" ht="14.4" x14ac:dyDescent="0.3">
      <c r="A335" s="23" t="s">
        <v>742</v>
      </c>
      <c r="B335" s="23" t="s">
        <v>119</v>
      </c>
      <c r="C335" s="23"/>
      <c r="D335" s="23" t="s">
        <v>19</v>
      </c>
      <c r="E335" s="24"/>
      <c r="F335" s="25">
        <v>1</v>
      </c>
      <c r="G335" s="14"/>
      <c r="H335" s="15"/>
      <c r="I335" s="13"/>
      <c r="J335" s="13"/>
      <c r="K335" s="15"/>
    </row>
    <row r="336" spans="1:11" ht="39.6" x14ac:dyDescent="0.3">
      <c r="A336" s="26" t="s">
        <v>743</v>
      </c>
      <c r="B336" s="26">
        <v>97331</v>
      </c>
      <c r="C336" s="26" t="s">
        <v>129</v>
      </c>
      <c r="D336" s="26" t="s">
        <v>715</v>
      </c>
      <c r="E336" s="27" t="s">
        <v>166</v>
      </c>
      <c r="F336" s="28">
        <v>11</v>
      </c>
      <c r="G336" s="17"/>
      <c r="H336" s="18"/>
      <c r="I336" s="17"/>
      <c r="J336" s="17"/>
      <c r="K336" s="18"/>
    </row>
    <row r="337" spans="1:11" ht="39.6" x14ac:dyDescent="0.3">
      <c r="A337" s="26" t="s">
        <v>744</v>
      </c>
      <c r="B337" s="26">
        <v>97332</v>
      </c>
      <c r="C337" s="26" t="s">
        <v>129</v>
      </c>
      <c r="D337" s="26" t="s">
        <v>719</v>
      </c>
      <c r="E337" s="27" t="s">
        <v>166</v>
      </c>
      <c r="F337" s="28">
        <v>31</v>
      </c>
      <c r="G337" s="17"/>
      <c r="H337" s="18"/>
      <c r="I337" s="17"/>
      <c r="J337" s="17"/>
      <c r="K337" s="18"/>
    </row>
    <row r="338" spans="1:11" ht="39.6" x14ac:dyDescent="0.3">
      <c r="A338" s="26" t="s">
        <v>745</v>
      </c>
      <c r="B338" s="26">
        <v>97333</v>
      </c>
      <c r="C338" s="26" t="s">
        <v>129</v>
      </c>
      <c r="D338" s="26" t="s">
        <v>713</v>
      </c>
      <c r="E338" s="27" t="s">
        <v>166</v>
      </c>
      <c r="F338" s="28">
        <v>11</v>
      </c>
      <c r="G338" s="17"/>
      <c r="H338" s="18"/>
      <c r="I338" s="17"/>
      <c r="J338" s="17"/>
      <c r="K338" s="18"/>
    </row>
    <row r="339" spans="1:11" ht="39.6" x14ac:dyDescent="0.3">
      <c r="A339" s="26" t="s">
        <v>746</v>
      </c>
      <c r="B339" s="26">
        <v>2210</v>
      </c>
      <c r="C339" s="26" t="s">
        <v>121</v>
      </c>
      <c r="D339" s="26" t="s">
        <v>721</v>
      </c>
      <c r="E339" s="27" t="s">
        <v>166</v>
      </c>
      <c r="F339" s="28">
        <v>26</v>
      </c>
      <c r="G339" s="17"/>
      <c r="H339" s="18"/>
      <c r="I339" s="17"/>
      <c r="J339" s="17"/>
      <c r="K339" s="18"/>
    </row>
    <row r="340" spans="1:11" ht="39.6" x14ac:dyDescent="0.3">
      <c r="A340" s="26" t="s">
        <v>747</v>
      </c>
      <c r="B340" s="26">
        <v>2465</v>
      </c>
      <c r="C340" s="26" t="s">
        <v>121</v>
      </c>
      <c r="D340" s="26" t="s">
        <v>717</v>
      </c>
      <c r="E340" s="27" t="s">
        <v>166</v>
      </c>
      <c r="F340" s="28">
        <v>2</v>
      </c>
      <c r="G340" s="17"/>
      <c r="H340" s="18"/>
      <c r="I340" s="17"/>
      <c r="J340" s="17"/>
      <c r="K340" s="18"/>
    </row>
    <row r="341" spans="1:11" ht="39.6" x14ac:dyDescent="0.3">
      <c r="A341" s="26" t="s">
        <v>748</v>
      </c>
      <c r="B341" s="26">
        <v>2211</v>
      </c>
      <c r="C341" s="26" t="s">
        <v>121</v>
      </c>
      <c r="D341" s="26" t="s">
        <v>749</v>
      </c>
      <c r="E341" s="27" t="s">
        <v>166</v>
      </c>
      <c r="F341" s="28">
        <v>3</v>
      </c>
      <c r="G341" s="17"/>
      <c r="H341" s="18"/>
      <c r="I341" s="17"/>
      <c r="J341" s="17"/>
      <c r="K341" s="18"/>
    </row>
    <row r="342" spans="1:11" ht="14.4" x14ac:dyDescent="0.3">
      <c r="A342" s="23" t="s">
        <v>750</v>
      </c>
      <c r="B342" s="23" t="s">
        <v>119</v>
      </c>
      <c r="C342" s="23"/>
      <c r="D342" s="23" t="s">
        <v>751</v>
      </c>
      <c r="E342" s="24"/>
      <c r="F342" s="25">
        <v>1</v>
      </c>
      <c r="G342" s="14"/>
      <c r="H342" s="15"/>
      <c r="I342" s="13"/>
      <c r="J342" s="13"/>
      <c r="K342" s="15"/>
    </row>
    <row r="343" spans="1:11" ht="26.4" x14ac:dyDescent="0.3">
      <c r="A343" s="26" t="s">
        <v>752</v>
      </c>
      <c r="B343" s="26">
        <v>2648</v>
      </c>
      <c r="C343" s="26" t="s">
        <v>121</v>
      </c>
      <c r="D343" s="26" t="s">
        <v>753</v>
      </c>
      <c r="E343" s="27" t="s">
        <v>123</v>
      </c>
      <c r="F343" s="28">
        <v>3</v>
      </c>
      <c r="G343" s="17"/>
      <c r="H343" s="18"/>
      <c r="I343" s="17"/>
      <c r="J343" s="17"/>
      <c r="K343" s="18"/>
    </row>
    <row r="344" spans="1:11" ht="26.4" x14ac:dyDescent="0.3">
      <c r="A344" s="26" t="s">
        <v>754</v>
      </c>
      <c r="B344" s="26">
        <v>2649</v>
      </c>
      <c r="C344" s="26" t="s">
        <v>121</v>
      </c>
      <c r="D344" s="26" t="s">
        <v>755</v>
      </c>
      <c r="E344" s="27" t="s">
        <v>123</v>
      </c>
      <c r="F344" s="28">
        <v>1</v>
      </c>
      <c r="G344" s="17"/>
      <c r="H344" s="18"/>
      <c r="I344" s="17"/>
      <c r="J344" s="17"/>
      <c r="K344" s="18"/>
    </row>
    <row r="345" spans="1:11" ht="26.4" x14ac:dyDescent="0.3">
      <c r="A345" s="26" t="s">
        <v>756</v>
      </c>
      <c r="B345" s="26">
        <v>2651</v>
      </c>
      <c r="C345" s="26" t="s">
        <v>121</v>
      </c>
      <c r="D345" s="26" t="s">
        <v>757</v>
      </c>
      <c r="E345" s="27" t="s">
        <v>123</v>
      </c>
      <c r="F345" s="28">
        <v>3</v>
      </c>
      <c r="G345" s="17"/>
      <c r="H345" s="18"/>
      <c r="I345" s="17"/>
      <c r="J345" s="17"/>
      <c r="K345" s="18"/>
    </row>
    <row r="346" spans="1:11" ht="26.4" x14ac:dyDescent="0.3">
      <c r="A346" s="26" t="s">
        <v>758</v>
      </c>
      <c r="B346" s="26">
        <v>2653</v>
      </c>
      <c r="C346" s="26" t="s">
        <v>121</v>
      </c>
      <c r="D346" s="26" t="s">
        <v>759</v>
      </c>
      <c r="E346" s="27" t="s">
        <v>123</v>
      </c>
      <c r="F346" s="28">
        <v>1</v>
      </c>
      <c r="G346" s="17"/>
      <c r="H346" s="18"/>
      <c r="I346" s="17"/>
      <c r="J346" s="17"/>
      <c r="K346" s="18"/>
    </row>
    <row r="347" spans="1:11" ht="26.4" x14ac:dyDescent="0.3">
      <c r="A347" s="26" t="s">
        <v>760</v>
      </c>
      <c r="B347" s="26">
        <v>2654</v>
      </c>
      <c r="C347" s="26" t="s">
        <v>121</v>
      </c>
      <c r="D347" s="26" t="s">
        <v>761</v>
      </c>
      <c r="E347" s="27" t="s">
        <v>123</v>
      </c>
      <c r="F347" s="28">
        <v>1</v>
      </c>
      <c r="G347" s="17"/>
      <c r="H347" s="18"/>
      <c r="I347" s="17"/>
      <c r="J347" s="17"/>
      <c r="K347" s="18"/>
    </row>
    <row r="348" spans="1:11" ht="26.4" x14ac:dyDescent="0.3">
      <c r="A348" s="26" t="s">
        <v>762</v>
      </c>
      <c r="B348" s="26">
        <v>2657</v>
      </c>
      <c r="C348" s="26" t="s">
        <v>121</v>
      </c>
      <c r="D348" s="26" t="s">
        <v>763</v>
      </c>
      <c r="E348" s="27" t="s">
        <v>123</v>
      </c>
      <c r="F348" s="28">
        <v>2</v>
      </c>
      <c r="G348" s="17"/>
      <c r="H348" s="18"/>
      <c r="I348" s="17"/>
      <c r="J348" s="17"/>
      <c r="K348" s="18"/>
    </row>
    <row r="349" spans="1:11" ht="26.4" x14ac:dyDescent="0.3">
      <c r="A349" s="26" t="s">
        <v>764</v>
      </c>
      <c r="B349" s="26">
        <v>2659</v>
      </c>
      <c r="C349" s="26" t="s">
        <v>121</v>
      </c>
      <c r="D349" s="26" t="s">
        <v>765</v>
      </c>
      <c r="E349" s="27" t="s">
        <v>123</v>
      </c>
      <c r="F349" s="28">
        <v>3</v>
      </c>
      <c r="G349" s="17"/>
      <c r="H349" s="18"/>
      <c r="I349" s="17"/>
      <c r="J349" s="17"/>
      <c r="K349" s="18"/>
    </row>
    <row r="350" spans="1:11" ht="26.4" x14ac:dyDescent="0.3">
      <c r="A350" s="26" t="s">
        <v>766</v>
      </c>
      <c r="B350" s="26">
        <v>2660</v>
      </c>
      <c r="C350" s="26" t="s">
        <v>121</v>
      </c>
      <c r="D350" s="26" t="s">
        <v>767</v>
      </c>
      <c r="E350" s="27" t="s">
        <v>123</v>
      </c>
      <c r="F350" s="28">
        <v>1</v>
      </c>
      <c r="G350" s="17"/>
      <c r="H350" s="18"/>
      <c r="I350" s="17"/>
      <c r="J350" s="17"/>
      <c r="K350" s="18"/>
    </row>
    <row r="351" spans="1:11" ht="26.4" x14ac:dyDescent="0.3">
      <c r="A351" s="26" t="s">
        <v>768</v>
      </c>
      <c r="B351" s="26">
        <v>2661</v>
      </c>
      <c r="C351" s="26" t="s">
        <v>121</v>
      </c>
      <c r="D351" s="26" t="s">
        <v>769</v>
      </c>
      <c r="E351" s="27" t="s">
        <v>123</v>
      </c>
      <c r="F351" s="28">
        <v>3</v>
      </c>
      <c r="G351" s="17"/>
      <c r="H351" s="18"/>
      <c r="I351" s="17"/>
      <c r="J351" s="17"/>
      <c r="K351" s="18"/>
    </row>
    <row r="352" spans="1:11" ht="39.6" x14ac:dyDescent="0.3">
      <c r="A352" s="26" t="s">
        <v>770</v>
      </c>
      <c r="B352" s="26">
        <v>739</v>
      </c>
      <c r="C352" s="26" t="s">
        <v>121</v>
      </c>
      <c r="D352" s="26" t="s">
        <v>771</v>
      </c>
      <c r="E352" s="27" t="s">
        <v>123</v>
      </c>
      <c r="F352" s="28">
        <v>14</v>
      </c>
      <c r="G352" s="17"/>
      <c r="H352" s="18"/>
      <c r="I352" s="17"/>
      <c r="J352" s="17"/>
      <c r="K352" s="18"/>
    </row>
    <row r="353" spans="1:11" ht="26.4" x14ac:dyDescent="0.3">
      <c r="A353" s="26" t="s">
        <v>772</v>
      </c>
      <c r="B353" s="26">
        <v>414</v>
      </c>
      <c r="C353" s="26" t="s">
        <v>121</v>
      </c>
      <c r="D353" s="26" t="s">
        <v>773</v>
      </c>
      <c r="E353" s="27" t="s">
        <v>123</v>
      </c>
      <c r="F353" s="28">
        <v>13</v>
      </c>
      <c r="G353" s="17"/>
      <c r="H353" s="18"/>
      <c r="I353" s="17"/>
      <c r="J353" s="17"/>
      <c r="K353" s="18"/>
    </row>
    <row r="354" spans="1:11" ht="14.4" x14ac:dyDescent="0.3">
      <c r="A354" s="26" t="s">
        <v>774</v>
      </c>
      <c r="B354" s="26">
        <v>4739</v>
      </c>
      <c r="C354" s="26" t="s">
        <v>121</v>
      </c>
      <c r="D354" s="26" t="s">
        <v>775</v>
      </c>
      <c r="E354" s="27" t="s">
        <v>123</v>
      </c>
      <c r="F354" s="28">
        <v>26</v>
      </c>
      <c r="G354" s="17"/>
      <c r="H354" s="18"/>
      <c r="I354" s="17"/>
      <c r="J354" s="17"/>
      <c r="K354" s="18"/>
    </row>
    <row r="355" spans="1:11" ht="26.4" x14ac:dyDescent="0.3">
      <c r="A355" s="26" t="s">
        <v>776</v>
      </c>
      <c r="B355" s="26">
        <v>4754</v>
      </c>
      <c r="C355" s="26" t="s">
        <v>121</v>
      </c>
      <c r="D355" s="26" t="s">
        <v>777</v>
      </c>
      <c r="E355" s="27" t="s">
        <v>123</v>
      </c>
      <c r="F355" s="28">
        <v>10</v>
      </c>
      <c r="G355" s="17"/>
      <c r="H355" s="18"/>
      <c r="I355" s="17"/>
      <c r="J355" s="17"/>
      <c r="K355" s="18"/>
    </row>
    <row r="356" spans="1:11" ht="14.4" x14ac:dyDescent="0.3">
      <c r="A356" s="26" t="s">
        <v>778</v>
      </c>
      <c r="B356" s="26">
        <v>4755</v>
      </c>
      <c r="C356" s="26" t="s">
        <v>121</v>
      </c>
      <c r="D356" s="26" t="s">
        <v>779</v>
      </c>
      <c r="E356" s="27" t="s">
        <v>123</v>
      </c>
      <c r="F356" s="28">
        <v>7</v>
      </c>
      <c r="G356" s="17"/>
      <c r="H356" s="18"/>
      <c r="I356" s="17"/>
      <c r="J356" s="17"/>
      <c r="K356" s="18"/>
    </row>
    <row r="357" spans="1:11" ht="26.4" x14ac:dyDescent="0.3">
      <c r="A357" s="26" t="s">
        <v>780</v>
      </c>
      <c r="B357" s="26">
        <v>4756</v>
      </c>
      <c r="C357" s="26" t="s">
        <v>121</v>
      </c>
      <c r="D357" s="26" t="s">
        <v>781</v>
      </c>
      <c r="E357" s="27" t="s">
        <v>123</v>
      </c>
      <c r="F357" s="28">
        <v>4</v>
      </c>
      <c r="G357" s="17"/>
      <c r="H357" s="18"/>
      <c r="I357" s="17"/>
      <c r="J357" s="17"/>
      <c r="K357" s="18"/>
    </row>
    <row r="358" spans="1:11" ht="26.4" x14ac:dyDescent="0.3">
      <c r="A358" s="26" t="s">
        <v>782</v>
      </c>
      <c r="B358" s="26">
        <v>4762</v>
      </c>
      <c r="C358" s="26" t="s">
        <v>121</v>
      </c>
      <c r="D358" s="26" t="s">
        <v>783</v>
      </c>
      <c r="E358" s="27" t="s">
        <v>123</v>
      </c>
      <c r="F358" s="28">
        <v>24</v>
      </c>
      <c r="G358" s="17"/>
      <c r="H358" s="18"/>
      <c r="I358" s="17"/>
      <c r="J358" s="17"/>
      <c r="K358" s="18"/>
    </row>
    <row r="359" spans="1:11" ht="26.4" x14ac:dyDescent="0.3">
      <c r="A359" s="26" t="s">
        <v>784</v>
      </c>
      <c r="B359" s="26">
        <v>4763</v>
      </c>
      <c r="C359" s="26" t="s">
        <v>121</v>
      </c>
      <c r="D359" s="26" t="s">
        <v>785</v>
      </c>
      <c r="E359" s="27" t="s">
        <v>123</v>
      </c>
      <c r="F359" s="28">
        <v>1</v>
      </c>
      <c r="G359" s="17"/>
      <c r="H359" s="18"/>
      <c r="I359" s="17"/>
      <c r="J359" s="17"/>
      <c r="K359" s="18"/>
    </row>
    <row r="360" spans="1:11" ht="26.4" x14ac:dyDescent="0.3">
      <c r="A360" s="26" t="s">
        <v>786</v>
      </c>
      <c r="B360" s="26">
        <v>4766</v>
      </c>
      <c r="C360" s="26" t="s">
        <v>121</v>
      </c>
      <c r="D360" s="26" t="s">
        <v>787</v>
      </c>
      <c r="E360" s="27" t="s">
        <v>123</v>
      </c>
      <c r="F360" s="28">
        <v>1</v>
      </c>
      <c r="G360" s="17"/>
      <c r="H360" s="18"/>
      <c r="I360" s="17"/>
      <c r="J360" s="17"/>
      <c r="K360" s="18"/>
    </row>
    <row r="361" spans="1:11" ht="14.4" x14ac:dyDescent="0.3">
      <c r="A361" s="23" t="s">
        <v>788</v>
      </c>
      <c r="B361" s="23" t="s">
        <v>119</v>
      </c>
      <c r="C361" s="23"/>
      <c r="D361" s="23" t="s">
        <v>789</v>
      </c>
      <c r="E361" s="24"/>
      <c r="F361" s="25">
        <v>1</v>
      </c>
      <c r="G361" s="14"/>
      <c r="H361" s="15"/>
      <c r="I361" s="13"/>
      <c r="J361" s="13"/>
      <c r="K361" s="15"/>
    </row>
    <row r="362" spans="1:11" ht="26.4" x14ac:dyDescent="0.3">
      <c r="A362" s="26" t="s">
        <v>790</v>
      </c>
      <c r="B362" s="26">
        <v>1886</v>
      </c>
      <c r="C362" s="26" t="s">
        <v>121</v>
      </c>
      <c r="D362" s="26" t="s">
        <v>791</v>
      </c>
      <c r="E362" s="27" t="s">
        <v>138</v>
      </c>
      <c r="F362" s="28">
        <v>4</v>
      </c>
      <c r="G362" s="17"/>
      <c r="H362" s="18"/>
      <c r="I362" s="17"/>
      <c r="J362" s="17"/>
      <c r="K362" s="18"/>
    </row>
    <row r="363" spans="1:11" ht="26.4" x14ac:dyDescent="0.3">
      <c r="A363" s="26" t="s">
        <v>792</v>
      </c>
      <c r="B363" s="26">
        <v>2479</v>
      </c>
      <c r="C363" s="26" t="s">
        <v>121</v>
      </c>
      <c r="D363" s="26" t="s">
        <v>793</v>
      </c>
      <c r="E363" s="27" t="s">
        <v>138</v>
      </c>
      <c r="F363" s="28">
        <v>22</v>
      </c>
      <c r="G363" s="17"/>
      <c r="H363" s="18"/>
      <c r="I363" s="17"/>
      <c r="J363" s="17"/>
      <c r="K363" s="18"/>
    </row>
    <row r="364" spans="1:11" ht="26.4" x14ac:dyDescent="0.3">
      <c r="A364" s="26" t="s">
        <v>794</v>
      </c>
      <c r="B364" s="26">
        <v>4750</v>
      </c>
      <c r="C364" s="26" t="s">
        <v>121</v>
      </c>
      <c r="D364" s="26" t="s">
        <v>795</v>
      </c>
      <c r="E364" s="27" t="s">
        <v>138</v>
      </c>
      <c r="F364" s="28">
        <v>65</v>
      </c>
      <c r="G364" s="17"/>
      <c r="H364" s="18"/>
      <c r="I364" s="17"/>
      <c r="J364" s="17"/>
      <c r="K364" s="18"/>
    </row>
    <row r="365" spans="1:11" ht="26.4" x14ac:dyDescent="0.3">
      <c r="A365" s="26" t="s">
        <v>796</v>
      </c>
      <c r="B365" s="26">
        <v>4751</v>
      </c>
      <c r="C365" s="26" t="s">
        <v>121</v>
      </c>
      <c r="D365" s="26" t="s">
        <v>797</v>
      </c>
      <c r="E365" s="27" t="s">
        <v>138</v>
      </c>
      <c r="F365" s="28">
        <v>91</v>
      </c>
      <c r="G365" s="17"/>
      <c r="H365" s="18"/>
      <c r="I365" s="17"/>
      <c r="J365" s="17"/>
      <c r="K365" s="18"/>
    </row>
    <row r="366" spans="1:11" ht="26.4" x14ac:dyDescent="0.3">
      <c r="A366" s="26" t="s">
        <v>798</v>
      </c>
      <c r="B366" s="26">
        <v>2500</v>
      </c>
      <c r="C366" s="26" t="s">
        <v>121</v>
      </c>
      <c r="D366" s="26" t="s">
        <v>799</v>
      </c>
      <c r="E366" s="27" t="s">
        <v>166</v>
      </c>
      <c r="F366" s="28">
        <v>29</v>
      </c>
      <c r="G366" s="17"/>
      <c r="H366" s="18"/>
      <c r="I366" s="17"/>
      <c r="J366" s="17"/>
      <c r="K366" s="18"/>
    </row>
    <row r="367" spans="1:11" ht="26.4" x14ac:dyDescent="0.3">
      <c r="A367" s="26" t="s">
        <v>800</v>
      </c>
      <c r="B367" s="26">
        <v>2496</v>
      </c>
      <c r="C367" s="26" t="s">
        <v>121</v>
      </c>
      <c r="D367" s="26" t="s">
        <v>801</v>
      </c>
      <c r="E367" s="27" t="s">
        <v>151</v>
      </c>
      <c r="F367" s="28">
        <v>58</v>
      </c>
      <c r="G367" s="17"/>
      <c r="H367" s="18"/>
      <c r="I367" s="17"/>
      <c r="J367" s="17"/>
      <c r="K367" s="18"/>
    </row>
    <row r="368" spans="1:11" ht="26.4" x14ac:dyDescent="0.3">
      <c r="A368" s="26" t="s">
        <v>802</v>
      </c>
      <c r="B368" s="26">
        <v>2493</v>
      </c>
      <c r="C368" s="26" t="s">
        <v>121</v>
      </c>
      <c r="D368" s="26" t="s">
        <v>803</v>
      </c>
      <c r="E368" s="27" t="s">
        <v>123</v>
      </c>
      <c r="F368" s="28">
        <v>224</v>
      </c>
      <c r="G368" s="17"/>
      <c r="H368" s="18"/>
      <c r="I368" s="17"/>
      <c r="J368" s="17"/>
      <c r="K368" s="18"/>
    </row>
    <row r="369" spans="1:11" ht="26.4" x14ac:dyDescent="0.3">
      <c r="A369" s="26" t="s">
        <v>804</v>
      </c>
      <c r="B369" s="26">
        <v>775</v>
      </c>
      <c r="C369" s="26" t="s">
        <v>121</v>
      </c>
      <c r="D369" s="26" t="s">
        <v>805</v>
      </c>
      <c r="E369" s="27" t="s">
        <v>166</v>
      </c>
      <c r="F369" s="28">
        <v>23</v>
      </c>
      <c r="G369" s="17"/>
      <c r="H369" s="18"/>
      <c r="I369" s="17"/>
      <c r="J369" s="17"/>
      <c r="K369" s="18"/>
    </row>
    <row r="370" spans="1:11" ht="26.4" x14ac:dyDescent="0.3">
      <c r="A370" s="26" t="s">
        <v>806</v>
      </c>
      <c r="B370" s="26">
        <v>2049</v>
      </c>
      <c r="C370" s="26" t="s">
        <v>121</v>
      </c>
      <c r="D370" s="26" t="s">
        <v>807</v>
      </c>
      <c r="E370" s="27" t="s">
        <v>166</v>
      </c>
      <c r="F370" s="28">
        <v>8</v>
      </c>
      <c r="G370" s="17"/>
      <c r="H370" s="18"/>
      <c r="I370" s="17"/>
      <c r="J370" s="17"/>
      <c r="K370" s="18"/>
    </row>
    <row r="371" spans="1:11" ht="14.4" x14ac:dyDescent="0.3">
      <c r="A371" s="23" t="s">
        <v>808</v>
      </c>
      <c r="B371" s="23" t="s">
        <v>119</v>
      </c>
      <c r="C371" s="23"/>
      <c r="D371" s="23" t="s">
        <v>809</v>
      </c>
      <c r="E371" s="24"/>
      <c r="F371" s="25">
        <v>1</v>
      </c>
      <c r="G371" s="14"/>
      <c r="H371" s="15"/>
      <c r="I371" s="13"/>
      <c r="J371" s="13"/>
      <c r="K371" s="15"/>
    </row>
    <row r="372" spans="1:11" ht="26.4" x14ac:dyDescent="0.3">
      <c r="A372" s="26" t="s">
        <v>810</v>
      </c>
      <c r="B372" s="26">
        <v>1886</v>
      </c>
      <c r="C372" s="26" t="s">
        <v>121</v>
      </c>
      <c r="D372" s="26" t="s">
        <v>791</v>
      </c>
      <c r="E372" s="27" t="s">
        <v>138</v>
      </c>
      <c r="F372" s="28">
        <v>3</v>
      </c>
      <c r="G372" s="17"/>
      <c r="H372" s="18"/>
      <c r="I372" s="17"/>
      <c r="J372" s="17"/>
      <c r="K372" s="18"/>
    </row>
    <row r="373" spans="1:11" ht="26.4" x14ac:dyDescent="0.3">
      <c r="A373" s="26" t="s">
        <v>811</v>
      </c>
      <c r="B373" s="26">
        <v>2479</v>
      </c>
      <c r="C373" s="26" t="s">
        <v>121</v>
      </c>
      <c r="D373" s="26" t="s">
        <v>793</v>
      </c>
      <c r="E373" s="27" t="s">
        <v>138</v>
      </c>
      <c r="F373" s="28">
        <v>22</v>
      </c>
      <c r="G373" s="17"/>
      <c r="H373" s="18"/>
      <c r="I373" s="17"/>
      <c r="J373" s="17"/>
      <c r="K373" s="18"/>
    </row>
    <row r="374" spans="1:11" ht="26.4" x14ac:dyDescent="0.3">
      <c r="A374" s="26" t="s">
        <v>812</v>
      </c>
      <c r="B374" s="26">
        <v>4750</v>
      </c>
      <c r="C374" s="26" t="s">
        <v>121</v>
      </c>
      <c r="D374" s="26" t="s">
        <v>795</v>
      </c>
      <c r="E374" s="27" t="s">
        <v>138</v>
      </c>
      <c r="F374" s="28">
        <v>1</v>
      </c>
      <c r="G374" s="17"/>
      <c r="H374" s="18"/>
      <c r="I374" s="17"/>
      <c r="J374" s="17"/>
      <c r="K374" s="18"/>
    </row>
    <row r="375" spans="1:11" ht="26.4" x14ac:dyDescent="0.3">
      <c r="A375" s="26" t="s">
        <v>813</v>
      </c>
      <c r="B375" s="26">
        <v>2500</v>
      </c>
      <c r="C375" s="26" t="s">
        <v>121</v>
      </c>
      <c r="D375" s="26" t="s">
        <v>799</v>
      </c>
      <c r="E375" s="27" t="s">
        <v>166</v>
      </c>
      <c r="F375" s="28">
        <v>15</v>
      </c>
      <c r="G375" s="17"/>
      <c r="H375" s="18"/>
      <c r="I375" s="17"/>
      <c r="J375" s="17"/>
      <c r="K375" s="18"/>
    </row>
    <row r="376" spans="1:11" ht="26.4" x14ac:dyDescent="0.3">
      <c r="A376" s="26" t="s">
        <v>814</v>
      </c>
      <c r="B376" s="26">
        <v>2496</v>
      </c>
      <c r="C376" s="26" t="s">
        <v>121</v>
      </c>
      <c r="D376" s="26" t="s">
        <v>801</v>
      </c>
      <c r="E376" s="27" t="s">
        <v>151</v>
      </c>
      <c r="F376" s="28">
        <v>60</v>
      </c>
      <c r="G376" s="17"/>
      <c r="H376" s="18"/>
      <c r="I376" s="17"/>
      <c r="J376" s="17"/>
      <c r="K376" s="18"/>
    </row>
    <row r="377" spans="1:11" ht="26.4" x14ac:dyDescent="0.3">
      <c r="A377" s="26" t="s">
        <v>815</v>
      </c>
      <c r="B377" s="26">
        <v>775</v>
      </c>
      <c r="C377" s="26" t="s">
        <v>121</v>
      </c>
      <c r="D377" s="26" t="s">
        <v>805</v>
      </c>
      <c r="E377" s="27" t="s">
        <v>166</v>
      </c>
      <c r="F377" s="28">
        <v>20</v>
      </c>
      <c r="G377" s="17"/>
      <c r="H377" s="18"/>
      <c r="I377" s="17"/>
      <c r="J377" s="17"/>
      <c r="K377" s="18"/>
    </row>
    <row r="378" spans="1:11" ht="26.4" x14ac:dyDescent="0.3">
      <c r="A378" s="26" t="s">
        <v>816</v>
      </c>
      <c r="B378" s="26">
        <v>2493</v>
      </c>
      <c r="C378" s="26" t="s">
        <v>121</v>
      </c>
      <c r="D378" s="26" t="s">
        <v>803</v>
      </c>
      <c r="E378" s="27" t="s">
        <v>123</v>
      </c>
      <c r="F378" s="28">
        <v>60</v>
      </c>
      <c r="G378" s="17"/>
      <c r="H378" s="18"/>
      <c r="I378" s="17"/>
      <c r="J378" s="17"/>
      <c r="K378" s="18"/>
    </row>
    <row r="379" spans="1:11" ht="14.4" x14ac:dyDescent="0.3">
      <c r="A379" s="23" t="s">
        <v>817</v>
      </c>
      <c r="B379" s="23" t="s">
        <v>119</v>
      </c>
      <c r="C379" s="23"/>
      <c r="D379" s="23" t="s">
        <v>68</v>
      </c>
      <c r="E379" s="24"/>
      <c r="F379" s="25">
        <v>1</v>
      </c>
      <c r="G379" s="14"/>
      <c r="H379" s="15"/>
      <c r="I379" s="13"/>
      <c r="J379" s="13"/>
      <c r="K379" s="15"/>
    </row>
    <row r="380" spans="1:11" ht="26.4" x14ac:dyDescent="0.3">
      <c r="A380" s="26" t="s">
        <v>818</v>
      </c>
      <c r="B380" s="26">
        <v>89865</v>
      </c>
      <c r="C380" s="26" t="s">
        <v>129</v>
      </c>
      <c r="D380" s="26" t="s">
        <v>819</v>
      </c>
      <c r="E380" s="27" t="s">
        <v>166</v>
      </c>
      <c r="F380" s="28">
        <v>77.61</v>
      </c>
      <c r="G380" s="17"/>
      <c r="H380" s="18"/>
      <c r="I380" s="17"/>
      <c r="J380" s="17"/>
      <c r="K380" s="18"/>
    </row>
    <row r="381" spans="1:11" ht="26.4" x14ac:dyDescent="0.3">
      <c r="A381" s="26" t="s">
        <v>820</v>
      </c>
      <c r="B381" s="26">
        <v>750</v>
      </c>
      <c r="C381" s="26" t="s">
        <v>121</v>
      </c>
      <c r="D381" s="26" t="s">
        <v>821</v>
      </c>
      <c r="E381" s="27" t="s">
        <v>166</v>
      </c>
      <c r="F381" s="28">
        <v>70.180000000000007</v>
      </c>
      <c r="G381" s="17"/>
      <c r="H381" s="18"/>
      <c r="I381" s="17"/>
      <c r="J381" s="17"/>
      <c r="K381" s="18"/>
    </row>
    <row r="382" spans="1:11" ht="26.4" x14ac:dyDescent="0.3">
      <c r="A382" s="26" t="s">
        <v>822</v>
      </c>
      <c r="B382" s="26">
        <v>2042</v>
      </c>
      <c r="C382" s="26" t="s">
        <v>121</v>
      </c>
      <c r="D382" s="26" t="s">
        <v>823</v>
      </c>
      <c r="E382" s="27" t="s">
        <v>123</v>
      </c>
      <c r="F382" s="28">
        <v>21</v>
      </c>
      <c r="G382" s="17"/>
      <c r="H382" s="18"/>
      <c r="I382" s="17"/>
      <c r="J382" s="17"/>
      <c r="K382" s="18"/>
    </row>
    <row r="383" spans="1:11" ht="26.4" x14ac:dyDescent="0.3">
      <c r="A383" s="26" t="s">
        <v>824</v>
      </c>
      <c r="B383" s="26">
        <v>2043</v>
      </c>
      <c r="C383" s="26" t="s">
        <v>121</v>
      </c>
      <c r="D383" s="26" t="s">
        <v>825</v>
      </c>
      <c r="E383" s="27" t="s">
        <v>123</v>
      </c>
      <c r="F383" s="28">
        <v>98</v>
      </c>
      <c r="G383" s="17"/>
      <c r="H383" s="18"/>
      <c r="I383" s="17"/>
      <c r="J383" s="17"/>
      <c r="K383" s="18"/>
    </row>
    <row r="384" spans="1:11" ht="26.4" x14ac:dyDescent="0.3">
      <c r="A384" s="26" t="s">
        <v>826</v>
      </c>
      <c r="B384" s="26">
        <v>89867</v>
      </c>
      <c r="C384" s="26" t="s">
        <v>129</v>
      </c>
      <c r="D384" s="26" t="s">
        <v>827</v>
      </c>
      <c r="E384" s="27" t="s">
        <v>123</v>
      </c>
      <c r="F384" s="28">
        <v>40</v>
      </c>
      <c r="G384" s="17"/>
      <c r="H384" s="18"/>
      <c r="I384" s="17"/>
      <c r="J384" s="17"/>
      <c r="K384" s="18"/>
    </row>
    <row r="385" spans="1:11" ht="26.4" x14ac:dyDescent="0.3">
      <c r="A385" s="26" t="s">
        <v>828</v>
      </c>
      <c r="B385" s="26">
        <v>89866</v>
      </c>
      <c r="C385" s="26" t="s">
        <v>129</v>
      </c>
      <c r="D385" s="26" t="s">
        <v>829</v>
      </c>
      <c r="E385" s="27" t="s">
        <v>123</v>
      </c>
      <c r="F385" s="28">
        <v>19</v>
      </c>
      <c r="G385" s="17"/>
      <c r="H385" s="18"/>
      <c r="I385" s="17"/>
      <c r="J385" s="17"/>
      <c r="K385" s="18"/>
    </row>
    <row r="386" spans="1:11" ht="26.4" x14ac:dyDescent="0.3">
      <c r="A386" s="26" t="s">
        <v>830</v>
      </c>
      <c r="B386" s="26">
        <v>2044</v>
      </c>
      <c r="C386" s="26" t="s">
        <v>121</v>
      </c>
      <c r="D386" s="26" t="s">
        <v>831</v>
      </c>
      <c r="E386" s="27" t="s">
        <v>123</v>
      </c>
      <c r="F386" s="28">
        <v>10</v>
      </c>
      <c r="G386" s="17"/>
      <c r="H386" s="18"/>
      <c r="I386" s="17"/>
      <c r="J386" s="17"/>
      <c r="K386" s="18"/>
    </row>
    <row r="387" spans="1:11" ht="26.4" x14ac:dyDescent="0.3">
      <c r="A387" s="26" t="s">
        <v>832</v>
      </c>
      <c r="B387" s="26">
        <v>2045</v>
      </c>
      <c r="C387" s="26" t="s">
        <v>121</v>
      </c>
      <c r="D387" s="26" t="s">
        <v>833</v>
      </c>
      <c r="E387" s="27" t="s">
        <v>123</v>
      </c>
      <c r="F387" s="28">
        <v>20</v>
      </c>
      <c r="G387" s="17"/>
      <c r="H387" s="18"/>
      <c r="I387" s="17"/>
      <c r="J387" s="17"/>
      <c r="K387" s="18"/>
    </row>
    <row r="388" spans="1:11" ht="26.4" x14ac:dyDescent="0.3">
      <c r="A388" s="26" t="s">
        <v>834</v>
      </c>
      <c r="B388" s="26">
        <v>2046</v>
      </c>
      <c r="C388" s="26" t="s">
        <v>121</v>
      </c>
      <c r="D388" s="26" t="s">
        <v>835</v>
      </c>
      <c r="E388" s="27" t="s">
        <v>123</v>
      </c>
      <c r="F388" s="28">
        <v>6</v>
      </c>
      <c r="G388" s="17"/>
      <c r="H388" s="18"/>
      <c r="I388" s="17"/>
      <c r="J388" s="17"/>
      <c r="K388" s="18"/>
    </row>
    <row r="389" spans="1:11" ht="26.4" x14ac:dyDescent="0.3">
      <c r="A389" s="26" t="s">
        <v>836</v>
      </c>
      <c r="B389" s="26">
        <v>235</v>
      </c>
      <c r="C389" s="26" t="s">
        <v>121</v>
      </c>
      <c r="D389" s="26" t="s">
        <v>837</v>
      </c>
      <c r="E389" s="27" t="s">
        <v>123</v>
      </c>
      <c r="F389" s="28">
        <v>19</v>
      </c>
      <c r="G389" s="17"/>
      <c r="H389" s="18"/>
      <c r="I389" s="17"/>
      <c r="J389" s="17"/>
      <c r="K389" s="18"/>
    </row>
    <row r="390" spans="1:11" ht="14.4" x14ac:dyDescent="0.3">
      <c r="A390" s="23" t="s">
        <v>42</v>
      </c>
      <c r="B390" s="23" t="s">
        <v>119</v>
      </c>
      <c r="C390" s="23"/>
      <c r="D390" s="23" t="s">
        <v>43</v>
      </c>
      <c r="E390" s="24"/>
      <c r="F390" s="25">
        <v>1</v>
      </c>
      <c r="G390" s="14"/>
      <c r="H390" s="15"/>
      <c r="I390" s="13"/>
      <c r="J390" s="13"/>
      <c r="K390" s="15"/>
    </row>
    <row r="391" spans="1:11" ht="14.4" x14ac:dyDescent="0.3">
      <c r="A391" s="23" t="s">
        <v>838</v>
      </c>
      <c r="B391" s="23" t="s">
        <v>119</v>
      </c>
      <c r="C391" s="23"/>
      <c r="D391" s="23" t="s">
        <v>523</v>
      </c>
      <c r="E391" s="24"/>
      <c r="F391" s="25">
        <v>1</v>
      </c>
      <c r="G391" s="14"/>
      <c r="H391" s="15"/>
      <c r="I391" s="13"/>
      <c r="J391" s="13"/>
      <c r="K391" s="15"/>
    </row>
    <row r="392" spans="1:11" ht="39.6" x14ac:dyDescent="0.3">
      <c r="A392" s="26" t="s">
        <v>839</v>
      </c>
      <c r="B392" s="26">
        <v>91856</v>
      </c>
      <c r="C392" s="26" t="s">
        <v>129</v>
      </c>
      <c r="D392" s="26" t="s">
        <v>840</v>
      </c>
      <c r="E392" s="27" t="s">
        <v>166</v>
      </c>
      <c r="F392" s="28">
        <v>22.97</v>
      </c>
      <c r="G392" s="17"/>
      <c r="H392" s="18"/>
      <c r="I392" s="17"/>
      <c r="J392" s="17"/>
      <c r="K392" s="18"/>
    </row>
    <row r="393" spans="1:11" ht="39.6" x14ac:dyDescent="0.3">
      <c r="A393" s="26" t="s">
        <v>841</v>
      </c>
      <c r="B393" s="26">
        <v>91864</v>
      </c>
      <c r="C393" s="26" t="s">
        <v>129</v>
      </c>
      <c r="D393" s="26" t="s">
        <v>531</v>
      </c>
      <c r="E393" s="27" t="s">
        <v>166</v>
      </c>
      <c r="F393" s="28">
        <v>159.37</v>
      </c>
      <c r="G393" s="17"/>
      <c r="H393" s="18"/>
      <c r="I393" s="17"/>
      <c r="J393" s="17"/>
      <c r="K393" s="18"/>
    </row>
    <row r="394" spans="1:11" ht="14.4" x14ac:dyDescent="0.3">
      <c r="A394" s="26" t="s">
        <v>842</v>
      </c>
      <c r="B394" s="26">
        <v>3337</v>
      </c>
      <c r="C394" s="26" t="s">
        <v>121</v>
      </c>
      <c r="D394" s="26" t="s">
        <v>527</v>
      </c>
      <c r="E394" s="27" t="s">
        <v>166</v>
      </c>
      <c r="F394" s="28">
        <v>48.52</v>
      </c>
      <c r="G394" s="17"/>
      <c r="H394" s="18"/>
      <c r="I394" s="17"/>
      <c r="J394" s="17"/>
      <c r="K394" s="18"/>
    </row>
    <row r="395" spans="1:11" ht="26.4" x14ac:dyDescent="0.3">
      <c r="A395" s="26" t="s">
        <v>843</v>
      </c>
      <c r="B395" s="26">
        <v>95818</v>
      </c>
      <c r="C395" s="26" t="s">
        <v>129</v>
      </c>
      <c r="D395" s="26" t="s">
        <v>844</v>
      </c>
      <c r="E395" s="27" t="s">
        <v>123</v>
      </c>
      <c r="F395" s="28">
        <v>47</v>
      </c>
      <c r="G395" s="17"/>
      <c r="H395" s="18"/>
      <c r="I395" s="17"/>
      <c r="J395" s="17"/>
      <c r="K395" s="18"/>
    </row>
    <row r="396" spans="1:11" ht="39.6" x14ac:dyDescent="0.3">
      <c r="A396" s="26" t="s">
        <v>845</v>
      </c>
      <c r="B396" s="26">
        <v>91893</v>
      </c>
      <c r="C396" s="26" t="s">
        <v>129</v>
      </c>
      <c r="D396" s="26" t="s">
        <v>846</v>
      </c>
      <c r="E396" s="27" t="s">
        <v>123</v>
      </c>
      <c r="F396" s="28">
        <v>45</v>
      </c>
      <c r="G396" s="17"/>
      <c r="H396" s="18"/>
      <c r="I396" s="17"/>
      <c r="J396" s="17"/>
      <c r="K396" s="18"/>
    </row>
    <row r="397" spans="1:11" ht="39.6" x14ac:dyDescent="0.3">
      <c r="A397" s="26" t="s">
        <v>847</v>
      </c>
      <c r="B397" s="26">
        <v>2327</v>
      </c>
      <c r="C397" s="26" t="s">
        <v>121</v>
      </c>
      <c r="D397" s="26" t="s">
        <v>848</v>
      </c>
      <c r="E397" s="27" t="s">
        <v>123</v>
      </c>
      <c r="F397" s="28">
        <v>1</v>
      </c>
      <c r="G397" s="17"/>
      <c r="H397" s="18"/>
      <c r="I397" s="17"/>
      <c r="J397" s="17"/>
      <c r="K397" s="18"/>
    </row>
    <row r="398" spans="1:11" ht="39.6" x14ac:dyDescent="0.3">
      <c r="A398" s="26" t="s">
        <v>849</v>
      </c>
      <c r="B398" s="26">
        <v>95802</v>
      </c>
      <c r="C398" s="26" t="s">
        <v>129</v>
      </c>
      <c r="D398" s="26" t="s">
        <v>850</v>
      </c>
      <c r="E398" s="27" t="s">
        <v>123</v>
      </c>
      <c r="F398" s="28">
        <v>24</v>
      </c>
      <c r="G398" s="17"/>
      <c r="H398" s="18"/>
      <c r="I398" s="17"/>
      <c r="J398" s="17"/>
      <c r="K398" s="18"/>
    </row>
    <row r="399" spans="1:11" ht="39.6" x14ac:dyDescent="0.3">
      <c r="A399" s="26" t="s">
        <v>851</v>
      </c>
      <c r="B399" s="26">
        <v>91876</v>
      </c>
      <c r="C399" s="26" t="s">
        <v>129</v>
      </c>
      <c r="D399" s="26" t="s">
        <v>852</v>
      </c>
      <c r="E399" s="27" t="s">
        <v>123</v>
      </c>
      <c r="F399" s="28">
        <v>92</v>
      </c>
      <c r="G399" s="17"/>
      <c r="H399" s="18"/>
      <c r="I399" s="17"/>
      <c r="J399" s="17"/>
      <c r="K399" s="18"/>
    </row>
    <row r="400" spans="1:11" ht="52.8" x14ac:dyDescent="0.3">
      <c r="A400" s="26" t="s">
        <v>853</v>
      </c>
      <c r="B400" s="26">
        <v>104785</v>
      </c>
      <c r="C400" s="26" t="s">
        <v>129</v>
      </c>
      <c r="D400" s="26" t="s">
        <v>541</v>
      </c>
      <c r="E400" s="27" t="s">
        <v>166</v>
      </c>
      <c r="F400" s="28">
        <v>207.89</v>
      </c>
      <c r="G400" s="17"/>
      <c r="H400" s="18"/>
      <c r="I400" s="17"/>
      <c r="J400" s="17"/>
      <c r="K400" s="18"/>
    </row>
    <row r="401" spans="1:11" ht="14.4" x14ac:dyDescent="0.3">
      <c r="A401" s="23" t="s">
        <v>854</v>
      </c>
      <c r="B401" s="23" t="s">
        <v>119</v>
      </c>
      <c r="C401" s="23"/>
      <c r="D401" s="23" t="s">
        <v>549</v>
      </c>
      <c r="E401" s="24"/>
      <c r="F401" s="25">
        <v>1</v>
      </c>
      <c r="G401" s="14"/>
      <c r="H401" s="15"/>
      <c r="I401" s="13"/>
      <c r="J401" s="13"/>
      <c r="K401" s="15"/>
    </row>
    <row r="402" spans="1:11" ht="39.6" x14ac:dyDescent="0.3">
      <c r="A402" s="26" t="s">
        <v>855</v>
      </c>
      <c r="B402" s="26">
        <v>3485</v>
      </c>
      <c r="C402" s="26" t="s">
        <v>121</v>
      </c>
      <c r="D402" s="26" t="s">
        <v>553</v>
      </c>
      <c r="E402" s="27" t="s">
        <v>166</v>
      </c>
      <c r="F402" s="28">
        <v>54.61</v>
      </c>
      <c r="G402" s="17"/>
      <c r="H402" s="18"/>
      <c r="I402" s="17"/>
      <c r="J402" s="17"/>
      <c r="K402" s="18"/>
    </row>
    <row r="403" spans="1:11" ht="52.8" x14ac:dyDescent="0.3">
      <c r="A403" s="26" t="s">
        <v>856</v>
      </c>
      <c r="B403" s="26">
        <v>96562</v>
      </c>
      <c r="C403" s="26" t="s">
        <v>129</v>
      </c>
      <c r="D403" s="26" t="s">
        <v>555</v>
      </c>
      <c r="E403" s="27" t="s">
        <v>166</v>
      </c>
      <c r="F403" s="28">
        <v>54.61</v>
      </c>
      <c r="G403" s="17"/>
      <c r="H403" s="18"/>
      <c r="I403" s="17"/>
      <c r="J403" s="17"/>
      <c r="K403" s="18"/>
    </row>
    <row r="404" spans="1:11" ht="14.4" x14ac:dyDescent="0.3">
      <c r="A404" s="23" t="s">
        <v>857</v>
      </c>
      <c r="B404" s="23" t="s">
        <v>119</v>
      </c>
      <c r="C404" s="23"/>
      <c r="D404" s="23" t="s">
        <v>609</v>
      </c>
      <c r="E404" s="24"/>
      <c r="F404" s="25">
        <v>1</v>
      </c>
      <c r="G404" s="14"/>
      <c r="H404" s="15"/>
      <c r="I404" s="13"/>
      <c r="J404" s="13"/>
      <c r="K404" s="15"/>
    </row>
    <row r="405" spans="1:11" ht="26.4" x14ac:dyDescent="0.3">
      <c r="A405" s="26" t="s">
        <v>858</v>
      </c>
      <c r="B405" s="26">
        <v>98297</v>
      </c>
      <c r="C405" s="26" t="s">
        <v>129</v>
      </c>
      <c r="D405" s="26" t="s">
        <v>859</v>
      </c>
      <c r="E405" s="27" t="s">
        <v>166</v>
      </c>
      <c r="F405" s="28">
        <v>1983.2</v>
      </c>
      <c r="G405" s="17"/>
      <c r="H405" s="18"/>
      <c r="I405" s="17"/>
      <c r="J405" s="17"/>
      <c r="K405" s="18"/>
    </row>
    <row r="406" spans="1:11" ht="14.4" x14ac:dyDescent="0.3">
      <c r="A406" s="23" t="s">
        <v>860</v>
      </c>
      <c r="B406" s="23" t="s">
        <v>119</v>
      </c>
      <c r="C406" s="23"/>
      <c r="D406" s="23" t="s">
        <v>861</v>
      </c>
      <c r="E406" s="24"/>
      <c r="F406" s="25">
        <v>1</v>
      </c>
      <c r="G406" s="14"/>
      <c r="H406" s="15"/>
      <c r="I406" s="13"/>
      <c r="J406" s="13"/>
      <c r="K406" s="15"/>
    </row>
    <row r="407" spans="1:11" ht="26.4" x14ac:dyDescent="0.3">
      <c r="A407" s="26" t="s">
        <v>862</v>
      </c>
      <c r="B407" s="26">
        <v>91940</v>
      </c>
      <c r="C407" s="26" t="s">
        <v>129</v>
      </c>
      <c r="D407" s="26" t="s">
        <v>498</v>
      </c>
      <c r="E407" s="27" t="s">
        <v>123</v>
      </c>
      <c r="F407" s="28">
        <v>19</v>
      </c>
      <c r="G407" s="17"/>
      <c r="H407" s="18"/>
      <c r="I407" s="17"/>
      <c r="J407" s="17"/>
      <c r="K407" s="18"/>
    </row>
    <row r="408" spans="1:11" ht="26.4" x14ac:dyDescent="0.3">
      <c r="A408" s="26" t="s">
        <v>863</v>
      </c>
      <c r="B408" s="26">
        <v>4681</v>
      </c>
      <c r="C408" s="26" t="s">
        <v>121</v>
      </c>
      <c r="D408" s="26" t="s">
        <v>864</v>
      </c>
      <c r="E408" s="27" t="s">
        <v>123</v>
      </c>
      <c r="F408" s="28">
        <v>3</v>
      </c>
      <c r="G408" s="17"/>
      <c r="H408" s="18"/>
      <c r="I408" s="17"/>
      <c r="J408" s="17"/>
      <c r="K408" s="18"/>
    </row>
    <row r="409" spans="1:11" ht="14.4" x14ac:dyDescent="0.3">
      <c r="A409" s="23" t="s">
        <v>865</v>
      </c>
      <c r="B409" s="23" t="s">
        <v>119</v>
      </c>
      <c r="C409" s="23"/>
      <c r="D409" s="23" t="s">
        <v>866</v>
      </c>
      <c r="E409" s="24"/>
      <c r="F409" s="25">
        <v>1</v>
      </c>
      <c r="G409" s="14"/>
      <c r="H409" s="15"/>
      <c r="I409" s="13"/>
      <c r="J409" s="13"/>
      <c r="K409" s="15"/>
    </row>
    <row r="410" spans="1:11" ht="14.4" x14ac:dyDescent="0.3">
      <c r="A410" s="26" t="s">
        <v>867</v>
      </c>
      <c r="B410" s="26">
        <v>98307</v>
      </c>
      <c r="C410" s="26" t="s">
        <v>129</v>
      </c>
      <c r="D410" s="26" t="s">
        <v>868</v>
      </c>
      <c r="E410" s="27" t="s">
        <v>123</v>
      </c>
      <c r="F410" s="28">
        <v>3</v>
      </c>
      <c r="G410" s="17"/>
      <c r="H410" s="18"/>
      <c r="I410" s="17"/>
      <c r="J410" s="17"/>
      <c r="K410" s="18"/>
    </row>
    <row r="411" spans="1:11" ht="14.4" x14ac:dyDescent="0.3">
      <c r="A411" s="26" t="s">
        <v>869</v>
      </c>
      <c r="B411" s="26">
        <v>2214</v>
      </c>
      <c r="C411" s="26" t="s">
        <v>121</v>
      </c>
      <c r="D411" s="26" t="s">
        <v>870</v>
      </c>
      <c r="E411" s="27" t="s">
        <v>123</v>
      </c>
      <c r="F411" s="28">
        <v>28</v>
      </c>
      <c r="G411" s="17"/>
      <c r="H411" s="18"/>
      <c r="I411" s="17"/>
      <c r="J411" s="17"/>
      <c r="K411" s="18"/>
    </row>
    <row r="412" spans="1:11" ht="14.4" x14ac:dyDescent="0.3">
      <c r="A412" s="26" t="s">
        <v>871</v>
      </c>
      <c r="B412" s="26">
        <v>2217</v>
      </c>
      <c r="C412" s="26" t="s">
        <v>121</v>
      </c>
      <c r="D412" s="26" t="s">
        <v>872</v>
      </c>
      <c r="E412" s="27" t="s">
        <v>123</v>
      </c>
      <c r="F412" s="28">
        <v>14</v>
      </c>
      <c r="G412" s="17"/>
      <c r="H412" s="18"/>
      <c r="I412" s="17"/>
      <c r="J412" s="17"/>
      <c r="K412" s="18"/>
    </row>
    <row r="413" spans="1:11" ht="14.4" x14ac:dyDescent="0.3">
      <c r="A413" s="23" t="s">
        <v>873</v>
      </c>
      <c r="B413" s="23" t="s">
        <v>119</v>
      </c>
      <c r="C413" s="23"/>
      <c r="D413" s="23" t="s">
        <v>874</v>
      </c>
      <c r="E413" s="24"/>
      <c r="F413" s="25">
        <v>1</v>
      </c>
      <c r="G413" s="14"/>
      <c r="H413" s="15"/>
      <c r="I413" s="13"/>
      <c r="J413" s="13"/>
      <c r="K413" s="15"/>
    </row>
    <row r="414" spans="1:11" ht="26.4" x14ac:dyDescent="0.3">
      <c r="A414" s="26" t="s">
        <v>875</v>
      </c>
      <c r="B414" s="26">
        <v>98302</v>
      </c>
      <c r="C414" s="26" t="s">
        <v>129</v>
      </c>
      <c r="D414" s="26" t="s">
        <v>876</v>
      </c>
      <c r="E414" s="27" t="s">
        <v>123</v>
      </c>
      <c r="F414" s="28">
        <v>5</v>
      </c>
      <c r="G414" s="17"/>
      <c r="H414" s="18"/>
      <c r="I414" s="17"/>
      <c r="J414" s="17"/>
      <c r="K414" s="18"/>
    </row>
    <row r="415" spans="1:11" ht="26.4" x14ac:dyDescent="0.3">
      <c r="A415" s="26" t="s">
        <v>877</v>
      </c>
      <c r="B415" s="26">
        <v>303</v>
      </c>
      <c r="C415" s="26" t="s">
        <v>121</v>
      </c>
      <c r="D415" s="26" t="s">
        <v>878</v>
      </c>
      <c r="E415" s="27" t="s">
        <v>123</v>
      </c>
      <c r="F415" s="28">
        <v>5</v>
      </c>
      <c r="G415" s="17"/>
      <c r="H415" s="18"/>
      <c r="I415" s="17"/>
      <c r="J415" s="17"/>
      <c r="K415" s="18"/>
    </row>
    <row r="416" spans="1:11" ht="26.4" x14ac:dyDescent="0.3">
      <c r="A416" s="26" t="s">
        <v>879</v>
      </c>
      <c r="B416" s="26">
        <v>2227</v>
      </c>
      <c r="C416" s="26" t="s">
        <v>121</v>
      </c>
      <c r="D416" s="26" t="s">
        <v>880</v>
      </c>
      <c r="E416" s="27" t="s">
        <v>123</v>
      </c>
      <c r="F416" s="28">
        <v>1</v>
      </c>
      <c r="G416" s="17"/>
      <c r="H416" s="18"/>
      <c r="I416" s="17"/>
      <c r="J416" s="17"/>
      <c r="K416" s="18"/>
    </row>
    <row r="417" spans="1:11" ht="26.4" x14ac:dyDescent="0.3">
      <c r="A417" s="26" t="s">
        <v>881</v>
      </c>
      <c r="B417" s="26">
        <v>2335</v>
      </c>
      <c r="C417" s="26" t="s">
        <v>121</v>
      </c>
      <c r="D417" s="26" t="s">
        <v>882</v>
      </c>
      <c r="E417" s="27" t="s">
        <v>123</v>
      </c>
      <c r="F417" s="28">
        <v>1</v>
      </c>
      <c r="G417" s="17"/>
      <c r="H417" s="18"/>
      <c r="I417" s="17"/>
      <c r="J417" s="17"/>
      <c r="K417" s="18"/>
    </row>
    <row r="418" spans="1:11" ht="26.4" x14ac:dyDescent="0.3">
      <c r="A418" s="26" t="s">
        <v>883</v>
      </c>
      <c r="B418" s="26">
        <v>98305</v>
      </c>
      <c r="C418" s="26" t="s">
        <v>129</v>
      </c>
      <c r="D418" s="26" t="s">
        <v>884</v>
      </c>
      <c r="E418" s="27" t="s">
        <v>123</v>
      </c>
      <c r="F418" s="28">
        <v>1</v>
      </c>
      <c r="G418" s="17"/>
      <c r="H418" s="18"/>
      <c r="I418" s="17"/>
      <c r="J418" s="17"/>
      <c r="K418" s="18"/>
    </row>
    <row r="419" spans="1:11" ht="26.4" x14ac:dyDescent="0.3">
      <c r="A419" s="26" t="s">
        <v>885</v>
      </c>
      <c r="B419" s="26">
        <v>4690</v>
      </c>
      <c r="C419" s="26" t="s">
        <v>121</v>
      </c>
      <c r="D419" s="26" t="s">
        <v>886</v>
      </c>
      <c r="E419" s="27" t="s">
        <v>123</v>
      </c>
      <c r="F419" s="28">
        <v>10</v>
      </c>
      <c r="G419" s="17"/>
      <c r="H419" s="18"/>
      <c r="I419" s="17"/>
      <c r="J419" s="17"/>
      <c r="K419" s="18"/>
    </row>
    <row r="420" spans="1:11" ht="14.4" x14ac:dyDescent="0.3">
      <c r="A420" s="23" t="s">
        <v>44</v>
      </c>
      <c r="B420" s="23" t="s">
        <v>119</v>
      </c>
      <c r="C420" s="23"/>
      <c r="D420" s="23" t="s">
        <v>45</v>
      </c>
      <c r="E420" s="24"/>
      <c r="F420" s="25">
        <v>1</v>
      </c>
      <c r="G420" s="14"/>
      <c r="H420" s="15"/>
      <c r="I420" s="13"/>
      <c r="J420" s="13"/>
      <c r="K420" s="15"/>
    </row>
    <row r="421" spans="1:11" ht="14.4" x14ac:dyDescent="0.3">
      <c r="A421" s="26" t="s">
        <v>887</v>
      </c>
      <c r="B421" s="26">
        <v>105521</v>
      </c>
      <c r="C421" s="26" t="s">
        <v>129</v>
      </c>
      <c r="D421" s="26" t="s">
        <v>888</v>
      </c>
      <c r="E421" s="27" t="s">
        <v>138</v>
      </c>
      <c r="F421" s="28">
        <v>268.98</v>
      </c>
      <c r="G421" s="17"/>
      <c r="H421" s="18"/>
      <c r="I421" s="17"/>
      <c r="J421" s="17"/>
      <c r="K421" s="18"/>
    </row>
    <row r="422" spans="1:11" ht="26.4" x14ac:dyDescent="0.3">
      <c r="A422" s="26" t="s">
        <v>889</v>
      </c>
      <c r="B422" s="26">
        <v>103946</v>
      </c>
      <c r="C422" s="26" t="s">
        <v>129</v>
      </c>
      <c r="D422" s="26" t="s">
        <v>890</v>
      </c>
      <c r="E422" s="27" t="s">
        <v>138</v>
      </c>
      <c r="F422" s="28">
        <v>268.98</v>
      </c>
      <c r="G422" s="17"/>
      <c r="H422" s="18"/>
      <c r="I422" s="17"/>
      <c r="J422" s="17"/>
      <c r="K422" s="18"/>
    </row>
    <row r="423" spans="1:11" ht="26.4" x14ac:dyDescent="0.3">
      <c r="A423" s="26" t="s">
        <v>891</v>
      </c>
      <c r="B423" s="26">
        <v>98511</v>
      </c>
      <c r="C423" s="26" t="s">
        <v>129</v>
      </c>
      <c r="D423" s="26" t="s">
        <v>892</v>
      </c>
      <c r="E423" s="27" t="s">
        <v>123</v>
      </c>
      <c r="F423" s="28">
        <v>1</v>
      </c>
      <c r="G423" s="17"/>
      <c r="H423" s="18"/>
      <c r="I423" s="17"/>
      <c r="J423" s="17"/>
      <c r="K423" s="18"/>
    </row>
    <row r="424" spans="1:11" ht="14.4" x14ac:dyDescent="0.3">
      <c r="A424" s="26" t="s">
        <v>893</v>
      </c>
      <c r="B424" s="26">
        <v>98509</v>
      </c>
      <c r="C424" s="26" t="s">
        <v>129</v>
      </c>
      <c r="D424" s="26" t="s">
        <v>894</v>
      </c>
      <c r="E424" s="27" t="s">
        <v>123</v>
      </c>
      <c r="F424" s="28">
        <v>14</v>
      </c>
      <c r="G424" s="17"/>
      <c r="H424" s="18"/>
      <c r="I424" s="17"/>
      <c r="J424" s="17"/>
      <c r="K424" s="18"/>
    </row>
    <row r="425" spans="1:11" ht="14.4" x14ac:dyDescent="0.3">
      <c r="A425" s="23">
        <v>7</v>
      </c>
      <c r="B425" s="23" t="s">
        <v>119</v>
      </c>
      <c r="C425" s="23"/>
      <c r="D425" s="23" t="s">
        <v>46</v>
      </c>
      <c r="E425" s="24"/>
      <c r="F425" s="25">
        <v>1</v>
      </c>
      <c r="G425" s="14"/>
      <c r="H425" s="15"/>
      <c r="I425" s="13"/>
      <c r="J425" s="13"/>
      <c r="K425" s="15"/>
    </row>
    <row r="426" spans="1:11" ht="14.4" x14ac:dyDescent="0.3">
      <c r="A426" s="23" t="s">
        <v>47</v>
      </c>
      <c r="B426" s="23" t="s">
        <v>119</v>
      </c>
      <c r="C426" s="23"/>
      <c r="D426" s="23" t="s">
        <v>19</v>
      </c>
      <c r="E426" s="24"/>
      <c r="F426" s="25">
        <v>1</v>
      </c>
      <c r="G426" s="14"/>
      <c r="H426" s="15"/>
      <c r="I426" s="13"/>
      <c r="J426" s="13"/>
      <c r="K426" s="15"/>
    </row>
    <row r="427" spans="1:11" ht="14.4" x14ac:dyDescent="0.3">
      <c r="A427" s="23" t="s">
        <v>895</v>
      </c>
      <c r="B427" s="23" t="s">
        <v>119</v>
      </c>
      <c r="C427" s="23"/>
      <c r="D427" s="23" t="s">
        <v>179</v>
      </c>
      <c r="E427" s="24"/>
      <c r="F427" s="25">
        <v>1</v>
      </c>
      <c r="G427" s="14"/>
      <c r="H427" s="15"/>
      <c r="I427" s="13"/>
      <c r="J427" s="13"/>
      <c r="K427" s="15"/>
    </row>
    <row r="428" spans="1:11" ht="39.6" x14ac:dyDescent="0.3">
      <c r="A428" s="26" t="s">
        <v>896</v>
      </c>
      <c r="B428" s="26">
        <v>96521</v>
      </c>
      <c r="C428" s="26" t="s">
        <v>129</v>
      </c>
      <c r="D428" s="26" t="s">
        <v>181</v>
      </c>
      <c r="E428" s="27" t="s">
        <v>182</v>
      </c>
      <c r="F428" s="28">
        <v>14.13</v>
      </c>
      <c r="G428" s="17"/>
      <c r="H428" s="18"/>
      <c r="I428" s="17"/>
      <c r="J428" s="17"/>
      <c r="K428" s="18"/>
    </row>
    <row r="429" spans="1:11" ht="26.4" x14ac:dyDescent="0.3">
      <c r="A429" s="26" t="s">
        <v>897</v>
      </c>
      <c r="B429" s="26">
        <v>93382</v>
      </c>
      <c r="C429" s="26" t="s">
        <v>129</v>
      </c>
      <c r="D429" s="26" t="s">
        <v>184</v>
      </c>
      <c r="E429" s="27" t="s">
        <v>182</v>
      </c>
      <c r="F429" s="28">
        <v>12.46</v>
      </c>
      <c r="G429" s="17"/>
      <c r="H429" s="18"/>
      <c r="I429" s="17"/>
      <c r="J429" s="17"/>
      <c r="K429" s="18"/>
    </row>
    <row r="430" spans="1:11" ht="52.8" x14ac:dyDescent="0.3">
      <c r="A430" s="26" t="s">
        <v>898</v>
      </c>
      <c r="B430" s="26">
        <v>100990</v>
      </c>
      <c r="C430" s="26" t="s">
        <v>129</v>
      </c>
      <c r="D430" s="26" t="s">
        <v>186</v>
      </c>
      <c r="E430" s="27" t="s">
        <v>187</v>
      </c>
      <c r="F430" s="28">
        <v>2.5099999999999998</v>
      </c>
      <c r="G430" s="17"/>
      <c r="H430" s="18"/>
      <c r="I430" s="17"/>
      <c r="J430" s="17"/>
      <c r="K430" s="18"/>
    </row>
    <row r="431" spans="1:11" ht="14.4" x14ac:dyDescent="0.3">
      <c r="A431" s="23" t="s">
        <v>899</v>
      </c>
      <c r="B431" s="23" t="s">
        <v>119</v>
      </c>
      <c r="C431" s="23"/>
      <c r="D431" s="23" t="s">
        <v>189</v>
      </c>
      <c r="E431" s="24"/>
      <c r="F431" s="25">
        <v>1</v>
      </c>
      <c r="G431" s="14"/>
      <c r="H431" s="15"/>
      <c r="I431" s="13"/>
      <c r="J431" s="13"/>
      <c r="K431" s="15"/>
    </row>
    <row r="432" spans="1:11" ht="26.4" x14ac:dyDescent="0.3">
      <c r="A432" s="26" t="s">
        <v>900</v>
      </c>
      <c r="B432" s="26">
        <v>96535</v>
      </c>
      <c r="C432" s="26" t="s">
        <v>129</v>
      </c>
      <c r="D432" s="26" t="s">
        <v>191</v>
      </c>
      <c r="E432" s="27" t="s">
        <v>138</v>
      </c>
      <c r="F432" s="28">
        <v>3.22</v>
      </c>
      <c r="G432" s="17"/>
      <c r="H432" s="18"/>
      <c r="I432" s="17"/>
      <c r="J432" s="17"/>
      <c r="K432" s="18"/>
    </row>
    <row r="433" spans="1:11" ht="39.6" x14ac:dyDescent="0.3">
      <c r="A433" s="26" t="s">
        <v>901</v>
      </c>
      <c r="B433" s="26">
        <v>96536</v>
      </c>
      <c r="C433" s="26" t="s">
        <v>129</v>
      </c>
      <c r="D433" s="26" t="s">
        <v>193</v>
      </c>
      <c r="E433" s="27" t="s">
        <v>138</v>
      </c>
      <c r="F433" s="28">
        <v>14.06</v>
      </c>
      <c r="G433" s="17"/>
      <c r="H433" s="18"/>
      <c r="I433" s="17"/>
      <c r="J433" s="17"/>
      <c r="K433" s="18"/>
    </row>
    <row r="434" spans="1:11" ht="39.6" x14ac:dyDescent="0.3">
      <c r="A434" s="26" t="s">
        <v>902</v>
      </c>
      <c r="B434" s="26">
        <v>92413</v>
      </c>
      <c r="C434" s="26" t="s">
        <v>129</v>
      </c>
      <c r="D434" s="26" t="s">
        <v>195</v>
      </c>
      <c r="E434" s="27" t="s">
        <v>138</v>
      </c>
      <c r="F434" s="28">
        <v>8.16</v>
      </c>
      <c r="G434" s="17"/>
      <c r="H434" s="18"/>
      <c r="I434" s="17"/>
      <c r="J434" s="17"/>
      <c r="K434" s="18"/>
    </row>
    <row r="435" spans="1:11" ht="14.4" x14ac:dyDescent="0.3">
      <c r="A435" s="23" t="s">
        <v>903</v>
      </c>
      <c r="B435" s="23" t="s">
        <v>119</v>
      </c>
      <c r="C435" s="23"/>
      <c r="D435" s="23" t="s">
        <v>197</v>
      </c>
      <c r="E435" s="24"/>
      <c r="F435" s="25">
        <v>1</v>
      </c>
      <c r="G435" s="14"/>
      <c r="H435" s="15"/>
      <c r="I435" s="13"/>
      <c r="J435" s="13"/>
      <c r="K435" s="15"/>
    </row>
    <row r="436" spans="1:11" ht="26.4" x14ac:dyDescent="0.3">
      <c r="A436" s="26" t="s">
        <v>904</v>
      </c>
      <c r="B436" s="26">
        <v>104916</v>
      </c>
      <c r="C436" s="26" t="s">
        <v>129</v>
      </c>
      <c r="D436" s="26" t="s">
        <v>199</v>
      </c>
      <c r="E436" s="27" t="s">
        <v>200</v>
      </c>
      <c r="F436" s="28">
        <v>14.8</v>
      </c>
      <c r="G436" s="17"/>
      <c r="H436" s="18"/>
      <c r="I436" s="17"/>
      <c r="J436" s="17"/>
      <c r="K436" s="18"/>
    </row>
    <row r="437" spans="1:11" ht="26.4" x14ac:dyDescent="0.3">
      <c r="A437" s="26" t="s">
        <v>905</v>
      </c>
      <c r="B437" s="26">
        <v>104918</v>
      </c>
      <c r="C437" s="26" t="s">
        <v>129</v>
      </c>
      <c r="D437" s="26" t="s">
        <v>906</v>
      </c>
      <c r="E437" s="27" t="s">
        <v>200</v>
      </c>
      <c r="F437" s="28">
        <v>13.6</v>
      </c>
      <c r="G437" s="17"/>
      <c r="H437" s="18"/>
      <c r="I437" s="17"/>
      <c r="J437" s="17"/>
      <c r="K437" s="18"/>
    </row>
    <row r="438" spans="1:11" ht="26.4" x14ac:dyDescent="0.3">
      <c r="A438" s="26" t="s">
        <v>907</v>
      </c>
      <c r="B438" s="26">
        <v>104919</v>
      </c>
      <c r="C438" s="26" t="s">
        <v>129</v>
      </c>
      <c r="D438" s="26" t="s">
        <v>204</v>
      </c>
      <c r="E438" s="27" t="s">
        <v>200</v>
      </c>
      <c r="F438" s="28">
        <v>55.8</v>
      </c>
      <c r="G438" s="17"/>
      <c r="H438" s="18"/>
      <c r="I438" s="17"/>
      <c r="J438" s="17"/>
      <c r="K438" s="18"/>
    </row>
    <row r="439" spans="1:11" ht="39.6" x14ac:dyDescent="0.3">
      <c r="A439" s="26" t="s">
        <v>908</v>
      </c>
      <c r="B439" s="26">
        <v>92759</v>
      </c>
      <c r="C439" s="26" t="s">
        <v>129</v>
      </c>
      <c r="D439" s="26" t="s">
        <v>210</v>
      </c>
      <c r="E439" s="27" t="s">
        <v>200</v>
      </c>
      <c r="F439" s="28">
        <v>9.3000000000000007</v>
      </c>
      <c r="G439" s="17"/>
      <c r="H439" s="18"/>
      <c r="I439" s="17"/>
      <c r="J439" s="17"/>
      <c r="K439" s="18"/>
    </row>
    <row r="440" spans="1:11" ht="39.6" x14ac:dyDescent="0.3">
      <c r="A440" s="26" t="s">
        <v>909</v>
      </c>
      <c r="B440" s="26">
        <v>92762</v>
      </c>
      <c r="C440" s="26" t="s">
        <v>129</v>
      </c>
      <c r="D440" s="26" t="s">
        <v>214</v>
      </c>
      <c r="E440" s="27" t="s">
        <v>200</v>
      </c>
      <c r="F440" s="28">
        <v>40.799999999999997</v>
      </c>
      <c r="G440" s="17"/>
      <c r="H440" s="18"/>
      <c r="I440" s="17"/>
      <c r="J440" s="17"/>
      <c r="K440" s="18"/>
    </row>
    <row r="441" spans="1:11" ht="14.4" x14ac:dyDescent="0.3">
      <c r="A441" s="23" t="s">
        <v>910</v>
      </c>
      <c r="B441" s="23" t="s">
        <v>119</v>
      </c>
      <c r="C441" s="23"/>
      <c r="D441" s="23" t="s">
        <v>220</v>
      </c>
      <c r="E441" s="24"/>
      <c r="F441" s="25">
        <v>1</v>
      </c>
      <c r="G441" s="14"/>
      <c r="H441" s="15"/>
      <c r="I441" s="13"/>
      <c r="J441" s="13"/>
      <c r="K441" s="15"/>
    </row>
    <row r="442" spans="1:11" ht="26.4" x14ac:dyDescent="0.3">
      <c r="A442" s="26" t="s">
        <v>911</v>
      </c>
      <c r="B442" s="26">
        <v>96619</v>
      </c>
      <c r="C442" s="26" t="s">
        <v>129</v>
      </c>
      <c r="D442" s="26" t="s">
        <v>222</v>
      </c>
      <c r="E442" s="27" t="s">
        <v>138</v>
      </c>
      <c r="F442" s="28">
        <v>5.1100000000000003</v>
      </c>
      <c r="G442" s="17"/>
      <c r="H442" s="18"/>
      <c r="I442" s="17"/>
      <c r="J442" s="17"/>
      <c r="K442" s="18"/>
    </row>
    <row r="443" spans="1:11" ht="26.4" x14ac:dyDescent="0.3">
      <c r="A443" s="26" t="s">
        <v>912</v>
      </c>
      <c r="B443" s="26">
        <v>2540</v>
      </c>
      <c r="C443" s="26" t="s">
        <v>121</v>
      </c>
      <c r="D443" s="26" t="s">
        <v>224</v>
      </c>
      <c r="E443" s="27" t="s">
        <v>182</v>
      </c>
      <c r="F443" s="28">
        <v>0.57999999999999996</v>
      </c>
      <c r="G443" s="17"/>
      <c r="H443" s="18"/>
      <c r="I443" s="17"/>
      <c r="J443" s="17"/>
      <c r="K443" s="18"/>
    </row>
    <row r="444" spans="1:11" ht="39.6" x14ac:dyDescent="0.3">
      <c r="A444" s="26" t="s">
        <v>913</v>
      </c>
      <c r="B444" s="26">
        <v>512</v>
      </c>
      <c r="C444" s="26" t="s">
        <v>121</v>
      </c>
      <c r="D444" s="26" t="s">
        <v>226</v>
      </c>
      <c r="E444" s="27" t="s">
        <v>227</v>
      </c>
      <c r="F444" s="28">
        <v>0.84</v>
      </c>
      <c r="G444" s="17"/>
      <c r="H444" s="18"/>
      <c r="I444" s="17"/>
      <c r="J444" s="17"/>
      <c r="K444" s="18"/>
    </row>
    <row r="445" spans="1:11" ht="26.4" x14ac:dyDescent="0.3">
      <c r="A445" s="26" t="s">
        <v>914</v>
      </c>
      <c r="B445" s="26">
        <v>2829</v>
      </c>
      <c r="C445" s="26" t="s">
        <v>121</v>
      </c>
      <c r="D445" s="26" t="s">
        <v>229</v>
      </c>
      <c r="E445" s="27" t="s">
        <v>182</v>
      </c>
      <c r="F445" s="28">
        <v>0.38</v>
      </c>
      <c r="G445" s="17"/>
      <c r="H445" s="18"/>
      <c r="I445" s="17"/>
      <c r="J445" s="17"/>
      <c r="K445" s="18"/>
    </row>
    <row r="446" spans="1:11" ht="14.4" x14ac:dyDescent="0.3">
      <c r="A446" s="26" t="s">
        <v>915</v>
      </c>
      <c r="B446" s="26">
        <v>462</v>
      </c>
      <c r="C446" s="26" t="s">
        <v>121</v>
      </c>
      <c r="D446" s="26" t="s">
        <v>231</v>
      </c>
      <c r="E446" s="27" t="s">
        <v>123</v>
      </c>
      <c r="F446" s="28">
        <v>1</v>
      </c>
      <c r="G446" s="17"/>
      <c r="H446" s="18"/>
      <c r="I446" s="17"/>
      <c r="J446" s="17"/>
      <c r="K446" s="18"/>
    </row>
    <row r="447" spans="1:11" ht="14.4" x14ac:dyDescent="0.3">
      <c r="A447" s="23" t="s">
        <v>916</v>
      </c>
      <c r="B447" s="23" t="s">
        <v>119</v>
      </c>
      <c r="C447" s="23"/>
      <c r="D447" s="23" t="s">
        <v>233</v>
      </c>
      <c r="E447" s="24"/>
      <c r="F447" s="25">
        <v>1</v>
      </c>
      <c r="G447" s="14"/>
      <c r="H447" s="15"/>
      <c r="I447" s="13"/>
      <c r="J447" s="13"/>
      <c r="K447" s="15"/>
    </row>
    <row r="448" spans="1:11" ht="26.4" x14ac:dyDescent="0.3">
      <c r="A448" s="26" t="s">
        <v>917</v>
      </c>
      <c r="B448" s="26">
        <v>2936</v>
      </c>
      <c r="C448" s="26" t="s">
        <v>121</v>
      </c>
      <c r="D448" s="26" t="s">
        <v>235</v>
      </c>
      <c r="E448" s="27" t="s">
        <v>138</v>
      </c>
      <c r="F448" s="28">
        <v>27.03</v>
      </c>
      <c r="G448" s="17"/>
      <c r="H448" s="18"/>
      <c r="I448" s="17"/>
      <c r="J448" s="17"/>
      <c r="K448" s="18"/>
    </row>
    <row r="449" spans="1:11" ht="14.4" x14ac:dyDescent="0.3">
      <c r="A449" s="23" t="s">
        <v>48</v>
      </c>
      <c r="B449" s="23" t="s">
        <v>119</v>
      </c>
      <c r="C449" s="23"/>
      <c r="D449" s="23" t="s">
        <v>21</v>
      </c>
      <c r="E449" s="24"/>
      <c r="F449" s="25">
        <v>1</v>
      </c>
      <c r="G449" s="14"/>
      <c r="H449" s="15"/>
      <c r="I449" s="13"/>
      <c r="J449" s="13"/>
      <c r="K449" s="15"/>
    </row>
    <row r="450" spans="1:11" ht="14.4" x14ac:dyDescent="0.3">
      <c r="A450" s="23" t="s">
        <v>918</v>
      </c>
      <c r="B450" s="23" t="s">
        <v>119</v>
      </c>
      <c r="C450" s="23"/>
      <c r="D450" s="23" t="s">
        <v>189</v>
      </c>
      <c r="E450" s="24"/>
      <c r="F450" s="25">
        <v>1</v>
      </c>
      <c r="G450" s="14"/>
      <c r="H450" s="15"/>
      <c r="I450" s="13"/>
      <c r="J450" s="13"/>
      <c r="K450" s="15"/>
    </row>
    <row r="451" spans="1:11" ht="39.6" x14ac:dyDescent="0.3">
      <c r="A451" s="26" t="s">
        <v>919</v>
      </c>
      <c r="B451" s="26">
        <v>92419</v>
      </c>
      <c r="C451" s="26" t="s">
        <v>129</v>
      </c>
      <c r="D451" s="26" t="s">
        <v>238</v>
      </c>
      <c r="E451" s="27" t="s">
        <v>138</v>
      </c>
      <c r="F451" s="28">
        <v>13.68</v>
      </c>
      <c r="G451" s="17"/>
      <c r="H451" s="18"/>
      <c r="I451" s="17"/>
      <c r="J451" s="17"/>
      <c r="K451" s="18"/>
    </row>
    <row r="452" spans="1:11" ht="39.6" x14ac:dyDescent="0.3">
      <c r="A452" s="26" t="s">
        <v>920</v>
      </c>
      <c r="B452" s="26">
        <v>92456</v>
      </c>
      <c r="C452" s="26" t="s">
        <v>129</v>
      </c>
      <c r="D452" s="26" t="s">
        <v>921</v>
      </c>
      <c r="E452" s="27" t="s">
        <v>138</v>
      </c>
      <c r="F452" s="28">
        <v>14.06</v>
      </c>
      <c r="G452" s="17"/>
      <c r="H452" s="18"/>
      <c r="I452" s="17"/>
      <c r="J452" s="17"/>
      <c r="K452" s="18"/>
    </row>
    <row r="453" spans="1:11" ht="14.4" x14ac:dyDescent="0.3">
      <c r="A453" s="23" t="s">
        <v>922</v>
      </c>
      <c r="B453" s="23" t="s">
        <v>119</v>
      </c>
      <c r="C453" s="23"/>
      <c r="D453" s="23" t="s">
        <v>197</v>
      </c>
      <c r="E453" s="24"/>
      <c r="F453" s="25">
        <v>1</v>
      </c>
      <c r="G453" s="14"/>
      <c r="H453" s="15"/>
      <c r="I453" s="13"/>
      <c r="J453" s="13"/>
      <c r="K453" s="15"/>
    </row>
    <row r="454" spans="1:11" ht="39.6" x14ac:dyDescent="0.3">
      <c r="A454" s="26" t="s">
        <v>923</v>
      </c>
      <c r="B454" s="26">
        <v>92759</v>
      </c>
      <c r="C454" s="26" t="s">
        <v>129</v>
      </c>
      <c r="D454" s="26" t="s">
        <v>210</v>
      </c>
      <c r="E454" s="27" t="s">
        <v>200</v>
      </c>
      <c r="F454" s="28">
        <v>29.7</v>
      </c>
      <c r="G454" s="17"/>
      <c r="H454" s="18"/>
      <c r="I454" s="17"/>
      <c r="J454" s="17"/>
      <c r="K454" s="18"/>
    </row>
    <row r="455" spans="1:11" ht="39.6" x14ac:dyDescent="0.3">
      <c r="A455" s="26" t="s">
        <v>924</v>
      </c>
      <c r="B455" s="26">
        <v>92762</v>
      </c>
      <c r="C455" s="26" t="s">
        <v>129</v>
      </c>
      <c r="D455" s="26" t="s">
        <v>214</v>
      </c>
      <c r="E455" s="27" t="s">
        <v>200</v>
      </c>
      <c r="F455" s="28">
        <v>96.1</v>
      </c>
      <c r="G455" s="17"/>
      <c r="H455" s="18"/>
      <c r="I455" s="17"/>
      <c r="J455" s="17"/>
      <c r="K455" s="18"/>
    </row>
    <row r="456" spans="1:11" ht="14.4" x14ac:dyDescent="0.3">
      <c r="A456" s="23" t="s">
        <v>925</v>
      </c>
      <c r="B456" s="23" t="s">
        <v>119</v>
      </c>
      <c r="C456" s="23"/>
      <c r="D456" s="23" t="s">
        <v>220</v>
      </c>
      <c r="E456" s="24"/>
      <c r="F456" s="25">
        <v>1</v>
      </c>
      <c r="G456" s="14"/>
      <c r="H456" s="15"/>
      <c r="I456" s="13"/>
      <c r="J456" s="13"/>
      <c r="K456" s="15"/>
    </row>
    <row r="457" spans="1:11" ht="26.4" x14ac:dyDescent="0.3">
      <c r="A457" s="26" t="s">
        <v>926</v>
      </c>
      <c r="B457" s="26">
        <v>880</v>
      </c>
      <c r="C457" s="26" t="s">
        <v>121</v>
      </c>
      <c r="D457" s="26" t="s">
        <v>229</v>
      </c>
      <c r="E457" s="27" t="s">
        <v>182</v>
      </c>
      <c r="F457" s="28">
        <v>0.64</v>
      </c>
      <c r="G457" s="17"/>
      <c r="H457" s="18"/>
      <c r="I457" s="17"/>
      <c r="J457" s="17"/>
      <c r="K457" s="18"/>
    </row>
    <row r="458" spans="1:11" ht="39.6" x14ac:dyDescent="0.3">
      <c r="A458" s="26" t="s">
        <v>927</v>
      </c>
      <c r="B458" s="26">
        <v>2539</v>
      </c>
      <c r="C458" s="26" t="s">
        <v>121</v>
      </c>
      <c r="D458" s="26" t="s">
        <v>262</v>
      </c>
      <c r="E458" s="27" t="s">
        <v>182</v>
      </c>
      <c r="F458" s="28">
        <v>0.84</v>
      </c>
      <c r="G458" s="17"/>
      <c r="H458" s="18"/>
      <c r="I458" s="17"/>
      <c r="J458" s="17"/>
      <c r="K458" s="18"/>
    </row>
    <row r="459" spans="1:11" ht="14.4" x14ac:dyDescent="0.3">
      <c r="A459" s="26" t="s">
        <v>928</v>
      </c>
      <c r="B459" s="26">
        <v>462</v>
      </c>
      <c r="C459" s="26" t="s">
        <v>121</v>
      </c>
      <c r="D459" s="26" t="s">
        <v>231</v>
      </c>
      <c r="E459" s="27" t="s">
        <v>123</v>
      </c>
      <c r="F459" s="28">
        <v>1</v>
      </c>
      <c r="G459" s="17"/>
      <c r="H459" s="18"/>
      <c r="I459" s="17"/>
      <c r="J459" s="17"/>
      <c r="K459" s="18"/>
    </row>
    <row r="460" spans="1:11" ht="14.4" x14ac:dyDescent="0.3">
      <c r="A460" s="23" t="s">
        <v>49</v>
      </c>
      <c r="B460" s="23" t="s">
        <v>119</v>
      </c>
      <c r="C460" s="23"/>
      <c r="D460" s="23" t="s">
        <v>23</v>
      </c>
      <c r="E460" s="24"/>
      <c r="F460" s="25">
        <v>1</v>
      </c>
      <c r="G460" s="14"/>
      <c r="H460" s="15"/>
      <c r="I460" s="13"/>
      <c r="J460" s="13"/>
      <c r="K460" s="15"/>
    </row>
    <row r="461" spans="1:11" ht="14.4" x14ac:dyDescent="0.3">
      <c r="A461" s="23" t="s">
        <v>929</v>
      </c>
      <c r="B461" s="23" t="s">
        <v>119</v>
      </c>
      <c r="C461" s="23"/>
      <c r="D461" s="23" t="s">
        <v>265</v>
      </c>
      <c r="E461" s="24"/>
      <c r="F461" s="25">
        <v>1</v>
      </c>
      <c r="G461" s="14"/>
      <c r="H461" s="15"/>
      <c r="I461" s="13"/>
      <c r="J461" s="13"/>
      <c r="K461" s="15"/>
    </row>
    <row r="462" spans="1:11" ht="39.6" x14ac:dyDescent="0.3">
      <c r="A462" s="26" t="s">
        <v>930</v>
      </c>
      <c r="B462" s="26">
        <v>103356</v>
      </c>
      <c r="C462" s="26" t="s">
        <v>129</v>
      </c>
      <c r="D462" s="26" t="s">
        <v>267</v>
      </c>
      <c r="E462" s="27" t="s">
        <v>138</v>
      </c>
      <c r="F462" s="28">
        <v>28.82</v>
      </c>
      <c r="G462" s="17"/>
      <c r="H462" s="18"/>
      <c r="I462" s="17"/>
      <c r="J462" s="17"/>
      <c r="K462" s="18"/>
    </row>
    <row r="463" spans="1:11" ht="14.4" x14ac:dyDescent="0.3">
      <c r="A463" s="23" t="s">
        <v>931</v>
      </c>
      <c r="B463" s="23" t="s">
        <v>119</v>
      </c>
      <c r="C463" s="23"/>
      <c r="D463" s="23" t="s">
        <v>932</v>
      </c>
      <c r="E463" s="24"/>
      <c r="F463" s="25">
        <v>1</v>
      </c>
      <c r="G463" s="14"/>
      <c r="H463" s="15"/>
      <c r="I463" s="13"/>
      <c r="J463" s="13"/>
      <c r="K463" s="15"/>
    </row>
    <row r="464" spans="1:11" ht="26.4" x14ac:dyDescent="0.3">
      <c r="A464" s="26" t="s">
        <v>933</v>
      </c>
      <c r="B464" s="26">
        <v>105026</v>
      </c>
      <c r="C464" s="26" t="s">
        <v>129</v>
      </c>
      <c r="D464" s="26" t="s">
        <v>290</v>
      </c>
      <c r="E464" s="27" t="s">
        <v>166</v>
      </c>
      <c r="F464" s="28">
        <v>4.8</v>
      </c>
      <c r="G464" s="17"/>
      <c r="H464" s="18"/>
      <c r="I464" s="17"/>
      <c r="J464" s="17"/>
      <c r="K464" s="18"/>
    </row>
    <row r="465" spans="1:11" ht="14.4" x14ac:dyDescent="0.3">
      <c r="A465" s="23" t="s">
        <v>50</v>
      </c>
      <c r="B465" s="23" t="s">
        <v>119</v>
      </c>
      <c r="C465" s="23"/>
      <c r="D465" s="23" t="s">
        <v>25</v>
      </c>
      <c r="E465" s="24"/>
      <c r="F465" s="25">
        <v>1</v>
      </c>
      <c r="G465" s="14"/>
      <c r="H465" s="15"/>
      <c r="I465" s="13"/>
      <c r="J465" s="13"/>
      <c r="K465" s="15"/>
    </row>
    <row r="466" spans="1:11" ht="14.4" x14ac:dyDescent="0.3">
      <c r="A466" s="23" t="s">
        <v>934</v>
      </c>
      <c r="B466" s="23" t="s">
        <v>119</v>
      </c>
      <c r="C466" s="23"/>
      <c r="D466" s="23" t="s">
        <v>310</v>
      </c>
      <c r="E466" s="24"/>
      <c r="F466" s="25">
        <v>1</v>
      </c>
      <c r="G466" s="14"/>
      <c r="H466" s="15"/>
      <c r="I466" s="13"/>
      <c r="J466" s="13"/>
      <c r="K466" s="15"/>
    </row>
    <row r="467" spans="1:11" ht="39.6" x14ac:dyDescent="0.3">
      <c r="A467" s="26" t="s">
        <v>935</v>
      </c>
      <c r="B467" s="26">
        <v>91341</v>
      </c>
      <c r="C467" s="26" t="s">
        <v>129</v>
      </c>
      <c r="D467" s="26" t="s">
        <v>316</v>
      </c>
      <c r="E467" s="27" t="s">
        <v>138</v>
      </c>
      <c r="F467" s="28">
        <v>6.72</v>
      </c>
      <c r="G467" s="17"/>
      <c r="H467" s="18"/>
      <c r="I467" s="17"/>
      <c r="J467" s="17"/>
      <c r="K467" s="18"/>
    </row>
    <row r="468" spans="1:11" ht="14.4" x14ac:dyDescent="0.3">
      <c r="A468" s="23" t="s">
        <v>51</v>
      </c>
      <c r="B468" s="23" t="s">
        <v>119</v>
      </c>
      <c r="C468" s="23"/>
      <c r="D468" s="23" t="s">
        <v>27</v>
      </c>
      <c r="E468" s="24"/>
      <c r="F468" s="25">
        <v>1</v>
      </c>
      <c r="G468" s="14"/>
      <c r="H468" s="15"/>
      <c r="I468" s="13"/>
      <c r="J468" s="13"/>
      <c r="K468" s="15"/>
    </row>
    <row r="469" spans="1:11" ht="14.4" x14ac:dyDescent="0.3">
      <c r="A469" s="23" t="s">
        <v>936</v>
      </c>
      <c r="B469" s="23" t="s">
        <v>119</v>
      </c>
      <c r="C469" s="23"/>
      <c r="D469" s="23" t="s">
        <v>937</v>
      </c>
      <c r="E469" s="24"/>
      <c r="F469" s="25">
        <v>1</v>
      </c>
      <c r="G469" s="14"/>
      <c r="H469" s="15"/>
      <c r="I469" s="13"/>
      <c r="J469" s="13"/>
      <c r="K469" s="15"/>
    </row>
    <row r="470" spans="1:11" ht="52.8" x14ac:dyDescent="0.3">
      <c r="A470" s="26" t="s">
        <v>938</v>
      </c>
      <c r="B470" s="26">
        <v>92580</v>
      </c>
      <c r="C470" s="26" t="s">
        <v>129</v>
      </c>
      <c r="D470" s="26" t="s">
        <v>939</v>
      </c>
      <c r="E470" s="27" t="s">
        <v>138</v>
      </c>
      <c r="F470" s="28">
        <v>16.850000000000001</v>
      </c>
      <c r="G470" s="17"/>
      <c r="H470" s="18"/>
      <c r="I470" s="17"/>
      <c r="J470" s="17"/>
      <c r="K470" s="18"/>
    </row>
    <row r="471" spans="1:11" ht="26.4" x14ac:dyDescent="0.3">
      <c r="A471" s="26" t="s">
        <v>940</v>
      </c>
      <c r="B471" s="26">
        <v>94231</v>
      </c>
      <c r="C471" s="26" t="s">
        <v>129</v>
      </c>
      <c r="D471" s="26" t="s">
        <v>941</v>
      </c>
      <c r="E471" s="27" t="s">
        <v>166</v>
      </c>
      <c r="F471" s="28">
        <v>5.99</v>
      </c>
      <c r="G471" s="17"/>
      <c r="H471" s="18"/>
      <c r="I471" s="17"/>
      <c r="J471" s="17"/>
      <c r="K471" s="18"/>
    </row>
    <row r="472" spans="1:11" ht="26.4" x14ac:dyDescent="0.3">
      <c r="A472" s="26" t="s">
        <v>942</v>
      </c>
      <c r="B472" s="26">
        <v>94213</v>
      </c>
      <c r="C472" s="26" t="s">
        <v>129</v>
      </c>
      <c r="D472" s="26" t="s">
        <v>943</v>
      </c>
      <c r="E472" s="27" t="s">
        <v>138</v>
      </c>
      <c r="F472" s="28">
        <v>16.850000000000001</v>
      </c>
      <c r="G472" s="17"/>
      <c r="H472" s="18"/>
      <c r="I472" s="17"/>
      <c r="J472" s="17"/>
      <c r="K472" s="18"/>
    </row>
    <row r="473" spans="1:11" ht="14.4" x14ac:dyDescent="0.3">
      <c r="A473" s="23" t="s">
        <v>52</v>
      </c>
      <c r="B473" s="23" t="s">
        <v>119</v>
      </c>
      <c r="C473" s="23"/>
      <c r="D473" s="23" t="s">
        <v>29</v>
      </c>
      <c r="E473" s="24"/>
      <c r="F473" s="25">
        <v>1</v>
      </c>
      <c r="G473" s="14"/>
      <c r="H473" s="15"/>
      <c r="I473" s="13"/>
      <c r="J473" s="13"/>
      <c r="K473" s="15"/>
    </row>
    <row r="474" spans="1:11" ht="14.4" x14ac:dyDescent="0.3">
      <c r="A474" s="23" t="s">
        <v>944</v>
      </c>
      <c r="B474" s="23" t="s">
        <v>119</v>
      </c>
      <c r="C474" s="23"/>
      <c r="D474" s="23" t="s">
        <v>352</v>
      </c>
      <c r="E474" s="24"/>
      <c r="F474" s="25">
        <v>1</v>
      </c>
      <c r="G474" s="14"/>
      <c r="H474" s="15"/>
      <c r="I474" s="13"/>
      <c r="J474" s="13"/>
      <c r="K474" s="15"/>
    </row>
    <row r="475" spans="1:11" ht="39.6" x14ac:dyDescent="0.3">
      <c r="A475" s="26" t="s">
        <v>945</v>
      </c>
      <c r="B475" s="26">
        <v>87879</v>
      </c>
      <c r="C475" s="26" t="s">
        <v>129</v>
      </c>
      <c r="D475" s="26" t="s">
        <v>354</v>
      </c>
      <c r="E475" s="27" t="s">
        <v>138</v>
      </c>
      <c r="F475" s="28">
        <v>53.17</v>
      </c>
      <c r="G475" s="17"/>
      <c r="H475" s="18"/>
      <c r="I475" s="17"/>
      <c r="J475" s="17"/>
      <c r="K475" s="18"/>
    </row>
    <row r="476" spans="1:11" ht="52.8" x14ac:dyDescent="0.3">
      <c r="A476" s="26" t="s">
        <v>946</v>
      </c>
      <c r="B476" s="26">
        <v>87905</v>
      </c>
      <c r="C476" s="26" t="s">
        <v>129</v>
      </c>
      <c r="D476" s="26" t="s">
        <v>356</v>
      </c>
      <c r="E476" s="27" t="s">
        <v>138</v>
      </c>
      <c r="F476" s="28">
        <v>41.26</v>
      </c>
      <c r="G476" s="17"/>
      <c r="H476" s="18"/>
      <c r="I476" s="17"/>
      <c r="J476" s="17"/>
      <c r="K476" s="18"/>
    </row>
    <row r="477" spans="1:11" ht="52.8" x14ac:dyDescent="0.3">
      <c r="A477" s="26" t="s">
        <v>947</v>
      </c>
      <c r="B477" s="26">
        <v>87775</v>
      </c>
      <c r="C477" s="26" t="s">
        <v>129</v>
      </c>
      <c r="D477" s="26" t="s">
        <v>358</v>
      </c>
      <c r="E477" s="27" t="s">
        <v>138</v>
      </c>
      <c r="F477" s="28">
        <v>41.26</v>
      </c>
      <c r="G477" s="17"/>
      <c r="H477" s="18"/>
      <c r="I477" s="17"/>
      <c r="J477" s="17"/>
      <c r="K477" s="18"/>
    </row>
    <row r="478" spans="1:11" ht="39.6" x14ac:dyDescent="0.3">
      <c r="A478" s="26" t="s">
        <v>948</v>
      </c>
      <c r="B478" s="26">
        <v>87531</v>
      </c>
      <c r="C478" s="26" t="s">
        <v>129</v>
      </c>
      <c r="D478" s="26" t="s">
        <v>360</v>
      </c>
      <c r="E478" s="27" t="s">
        <v>138</v>
      </c>
      <c r="F478" s="28">
        <v>53.17</v>
      </c>
      <c r="G478" s="17"/>
      <c r="H478" s="18"/>
      <c r="I478" s="17"/>
      <c r="J478" s="17"/>
      <c r="K478" s="18"/>
    </row>
    <row r="479" spans="1:11" ht="26.4" x14ac:dyDescent="0.3">
      <c r="A479" s="26" t="s">
        <v>949</v>
      </c>
      <c r="B479" s="26">
        <v>4473</v>
      </c>
      <c r="C479" s="26" t="s">
        <v>121</v>
      </c>
      <c r="D479" s="26" t="s">
        <v>366</v>
      </c>
      <c r="E479" s="27" t="s">
        <v>138</v>
      </c>
      <c r="F479" s="28">
        <v>53.17</v>
      </c>
      <c r="G479" s="17"/>
      <c r="H479" s="18"/>
      <c r="I479" s="17"/>
      <c r="J479" s="17"/>
      <c r="K479" s="18"/>
    </row>
    <row r="480" spans="1:11" ht="14.4" x14ac:dyDescent="0.3">
      <c r="A480" s="23" t="s">
        <v>950</v>
      </c>
      <c r="B480" s="23" t="s">
        <v>119</v>
      </c>
      <c r="C480" s="23"/>
      <c r="D480" s="23" t="s">
        <v>394</v>
      </c>
      <c r="E480" s="24"/>
      <c r="F480" s="25">
        <v>1</v>
      </c>
      <c r="G480" s="14"/>
      <c r="H480" s="15"/>
      <c r="I480" s="13"/>
      <c r="J480" s="13"/>
      <c r="K480" s="15"/>
    </row>
    <row r="481" spans="1:11" ht="26.4" x14ac:dyDescent="0.3">
      <c r="A481" s="26" t="s">
        <v>951</v>
      </c>
      <c r="B481" s="26">
        <v>88485</v>
      </c>
      <c r="C481" s="26" t="s">
        <v>129</v>
      </c>
      <c r="D481" s="26" t="s">
        <v>396</v>
      </c>
      <c r="E481" s="27" t="s">
        <v>138</v>
      </c>
      <c r="F481" s="28">
        <v>20.63</v>
      </c>
      <c r="G481" s="17"/>
      <c r="H481" s="18"/>
      <c r="I481" s="17"/>
      <c r="J481" s="17"/>
      <c r="K481" s="18"/>
    </row>
    <row r="482" spans="1:11" ht="26.4" x14ac:dyDescent="0.3">
      <c r="A482" s="26" t="s">
        <v>952</v>
      </c>
      <c r="B482" s="26">
        <v>95305</v>
      </c>
      <c r="C482" s="26" t="s">
        <v>129</v>
      </c>
      <c r="D482" s="26" t="s">
        <v>953</v>
      </c>
      <c r="E482" s="27" t="s">
        <v>138</v>
      </c>
      <c r="F482" s="28">
        <v>41.26</v>
      </c>
      <c r="G482" s="17"/>
      <c r="H482" s="18"/>
      <c r="I482" s="17"/>
      <c r="J482" s="17"/>
      <c r="K482" s="18"/>
    </row>
    <row r="483" spans="1:11" ht="14.4" x14ac:dyDescent="0.3">
      <c r="A483" s="23" t="s">
        <v>53</v>
      </c>
      <c r="B483" s="23" t="s">
        <v>119</v>
      </c>
      <c r="C483" s="23"/>
      <c r="D483" s="23" t="s">
        <v>31</v>
      </c>
      <c r="E483" s="24"/>
      <c r="F483" s="25">
        <v>1</v>
      </c>
      <c r="G483" s="14"/>
      <c r="H483" s="15"/>
      <c r="I483" s="13"/>
      <c r="J483" s="13"/>
      <c r="K483" s="15"/>
    </row>
    <row r="484" spans="1:11" ht="14.4" x14ac:dyDescent="0.3">
      <c r="A484" s="23" t="s">
        <v>954</v>
      </c>
      <c r="B484" s="23" t="s">
        <v>119</v>
      </c>
      <c r="C484" s="23"/>
      <c r="D484" s="23" t="s">
        <v>955</v>
      </c>
      <c r="E484" s="24"/>
      <c r="F484" s="25">
        <v>1</v>
      </c>
      <c r="G484" s="14"/>
      <c r="H484" s="15"/>
      <c r="I484" s="13"/>
      <c r="J484" s="13"/>
      <c r="K484" s="15"/>
    </row>
    <row r="485" spans="1:11" ht="26.4" x14ac:dyDescent="0.3">
      <c r="A485" s="26" t="s">
        <v>956</v>
      </c>
      <c r="B485" s="26">
        <v>97087</v>
      </c>
      <c r="C485" s="26" t="s">
        <v>129</v>
      </c>
      <c r="D485" s="26" t="s">
        <v>414</v>
      </c>
      <c r="E485" s="27" t="s">
        <v>138</v>
      </c>
      <c r="F485" s="28">
        <v>8.24</v>
      </c>
      <c r="G485" s="17"/>
      <c r="H485" s="18"/>
      <c r="I485" s="17"/>
      <c r="J485" s="17"/>
      <c r="K485" s="18"/>
    </row>
    <row r="486" spans="1:11" ht="26.4" x14ac:dyDescent="0.3">
      <c r="A486" s="26" t="s">
        <v>957</v>
      </c>
      <c r="B486" s="26">
        <v>95240</v>
      </c>
      <c r="C486" s="26" t="s">
        <v>129</v>
      </c>
      <c r="D486" s="26" t="s">
        <v>416</v>
      </c>
      <c r="E486" s="27" t="s">
        <v>138</v>
      </c>
      <c r="F486" s="28">
        <v>8.24</v>
      </c>
      <c r="G486" s="17"/>
      <c r="H486" s="18"/>
      <c r="I486" s="17"/>
      <c r="J486" s="17"/>
      <c r="K486" s="18"/>
    </row>
    <row r="487" spans="1:11" ht="26.4" x14ac:dyDescent="0.3">
      <c r="A487" s="26" t="s">
        <v>958</v>
      </c>
      <c r="B487" s="26">
        <v>352</v>
      </c>
      <c r="C487" s="26" t="s">
        <v>121</v>
      </c>
      <c r="D487" s="26" t="s">
        <v>420</v>
      </c>
      <c r="E487" s="27" t="s">
        <v>278</v>
      </c>
      <c r="F487" s="28">
        <v>8.24</v>
      </c>
      <c r="G487" s="17"/>
      <c r="H487" s="18"/>
      <c r="I487" s="17"/>
      <c r="J487" s="17"/>
      <c r="K487" s="18"/>
    </row>
    <row r="488" spans="1:11" ht="39.6" x14ac:dyDescent="0.3">
      <c r="A488" s="26" t="s">
        <v>959</v>
      </c>
      <c r="B488" s="26">
        <v>87263</v>
      </c>
      <c r="C488" s="26" t="s">
        <v>129</v>
      </c>
      <c r="D488" s="26" t="s">
        <v>424</v>
      </c>
      <c r="E488" s="27" t="s">
        <v>138</v>
      </c>
      <c r="F488" s="28">
        <v>8.24</v>
      </c>
      <c r="G488" s="17"/>
      <c r="H488" s="18"/>
      <c r="I488" s="17"/>
      <c r="J488" s="17"/>
      <c r="K488" s="18"/>
    </row>
    <row r="489" spans="1:11" ht="14.4" x14ac:dyDescent="0.3">
      <c r="A489" s="23" t="s">
        <v>54</v>
      </c>
      <c r="B489" s="23" t="s">
        <v>119</v>
      </c>
      <c r="C489" s="23"/>
      <c r="D489" s="23" t="s">
        <v>35</v>
      </c>
      <c r="E489" s="24"/>
      <c r="F489" s="25">
        <v>1</v>
      </c>
      <c r="G489" s="14"/>
      <c r="H489" s="15"/>
      <c r="I489" s="13"/>
      <c r="J489" s="13"/>
      <c r="K489" s="15"/>
    </row>
    <row r="490" spans="1:11" ht="14.4" x14ac:dyDescent="0.3">
      <c r="A490" s="23" t="s">
        <v>960</v>
      </c>
      <c r="B490" s="23" t="s">
        <v>119</v>
      </c>
      <c r="C490" s="23"/>
      <c r="D490" s="23" t="s">
        <v>474</v>
      </c>
      <c r="E490" s="24"/>
      <c r="F490" s="25">
        <v>1</v>
      </c>
      <c r="G490" s="14"/>
      <c r="H490" s="15"/>
      <c r="I490" s="13"/>
      <c r="J490" s="13"/>
      <c r="K490" s="15"/>
    </row>
    <row r="491" spans="1:11" ht="26.4" x14ac:dyDescent="0.3">
      <c r="A491" s="26" t="s">
        <v>961</v>
      </c>
      <c r="B491" s="26">
        <v>2669</v>
      </c>
      <c r="C491" s="26" t="s">
        <v>121</v>
      </c>
      <c r="D491" s="26" t="s">
        <v>496</v>
      </c>
      <c r="E491" s="27" t="s">
        <v>123</v>
      </c>
      <c r="F491" s="28">
        <v>1</v>
      </c>
      <c r="G491" s="17"/>
      <c r="H491" s="18"/>
      <c r="I491" s="17"/>
      <c r="J491" s="17"/>
      <c r="K491" s="18"/>
    </row>
    <row r="492" spans="1:11" ht="39.6" x14ac:dyDescent="0.3">
      <c r="A492" s="26" t="s">
        <v>962</v>
      </c>
      <c r="B492" s="26">
        <v>1618</v>
      </c>
      <c r="C492" s="26" t="s">
        <v>121</v>
      </c>
      <c r="D492" s="26" t="s">
        <v>506</v>
      </c>
      <c r="E492" s="27" t="s">
        <v>123</v>
      </c>
      <c r="F492" s="28">
        <v>4</v>
      </c>
      <c r="G492" s="17"/>
      <c r="H492" s="18"/>
      <c r="I492" s="17"/>
      <c r="J492" s="17"/>
      <c r="K492" s="18"/>
    </row>
    <row r="493" spans="1:11" ht="14.4" x14ac:dyDescent="0.3">
      <c r="A493" s="23" t="s">
        <v>963</v>
      </c>
      <c r="B493" s="23" t="s">
        <v>119</v>
      </c>
      <c r="C493" s="23"/>
      <c r="D493" s="23" t="s">
        <v>523</v>
      </c>
      <c r="E493" s="24"/>
      <c r="F493" s="25">
        <v>1</v>
      </c>
      <c r="G493" s="14"/>
      <c r="H493" s="15"/>
      <c r="I493" s="13"/>
      <c r="J493" s="13"/>
      <c r="K493" s="15"/>
    </row>
    <row r="494" spans="1:11" ht="39.6" x14ac:dyDescent="0.3">
      <c r="A494" s="26" t="s">
        <v>964</v>
      </c>
      <c r="B494" s="26">
        <v>4023</v>
      </c>
      <c r="C494" s="26" t="s">
        <v>121</v>
      </c>
      <c r="D494" s="26" t="s">
        <v>539</v>
      </c>
      <c r="E494" s="27" t="s">
        <v>166</v>
      </c>
      <c r="F494" s="28">
        <v>21.31</v>
      </c>
      <c r="G494" s="17"/>
      <c r="H494" s="18"/>
      <c r="I494" s="17"/>
      <c r="J494" s="17"/>
      <c r="K494" s="18"/>
    </row>
    <row r="495" spans="1:11" ht="39.6" x14ac:dyDescent="0.3">
      <c r="A495" s="26" t="s">
        <v>965</v>
      </c>
      <c r="B495" s="26">
        <v>91854</v>
      </c>
      <c r="C495" s="26" t="s">
        <v>129</v>
      </c>
      <c r="D495" s="26" t="s">
        <v>537</v>
      </c>
      <c r="E495" s="27" t="s">
        <v>166</v>
      </c>
      <c r="F495" s="28">
        <v>2.72</v>
      </c>
      <c r="G495" s="17"/>
      <c r="H495" s="18"/>
      <c r="I495" s="17"/>
      <c r="J495" s="17"/>
      <c r="K495" s="18"/>
    </row>
    <row r="496" spans="1:11" ht="39.6" x14ac:dyDescent="0.3">
      <c r="A496" s="26" t="s">
        <v>966</v>
      </c>
      <c r="B496" s="26">
        <v>91856</v>
      </c>
      <c r="C496" s="26" t="s">
        <v>129</v>
      </c>
      <c r="D496" s="26" t="s">
        <v>840</v>
      </c>
      <c r="E496" s="27" t="s">
        <v>166</v>
      </c>
      <c r="F496" s="28">
        <v>1.29</v>
      </c>
      <c r="G496" s="17"/>
      <c r="H496" s="18"/>
      <c r="I496" s="17"/>
      <c r="J496" s="17"/>
      <c r="K496" s="18"/>
    </row>
    <row r="497" spans="1:11" ht="39.6" x14ac:dyDescent="0.3">
      <c r="A497" s="26" t="s">
        <v>967</v>
      </c>
      <c r="B497" s="26">
        <v>91863</v>
      </c>
      <c r="C497" s="26" t="s">
        <v>129</v>
      </c>
      <c r="D497" s="26" t="s">
        <v>529</v>
      </c>
      <c r="E497" s="27" t="s">
        <v>166</v>
      </c>
      <c r="F497" s="28">
        <v>8.01</v>
      </c>
      <c r="G497" s="17"/>
      <c r="H497" s="18"/>
      <c r="I497" s="17"/>
      <c r="J497" s="17"/>
      <c r="K497" s="18"/>
    </row>
    <row r="498" spans="1:11" ht="52.8" x14ac:dyDescent="0.3">
      <c r="A498" s="26" t="s">
        <v>968</v>
      </c>
      <c r="B498" s="26">
        <v>104785</v>
      </c>
      <c r="C498" s="26" t="s">
        <v>129</v>
      </c>
      <c r="D498" s="26" t="s">
        <v>541</v>
      </c>
      <c r="E498" s="27" t="s">
        <v>166</v>
      </c>
      <c r="F498" s="28">
        <v>14.37</v>
      </c>
      <c r="G498" s="17"/>
      <c r="H498" s="18"/>
      <c r="I498" s="17"/>
      <c r="J498" s="17"/>
      <c r="K498" s="18"/>
    </row>
    <row r="499" spans="1:11" ht="39.6" x14ac:dyDescent="0.3">
      <c r="A499" s="26" t="s">
        <v>969</v>
      </c>
      <c r="B499" s="26">
        <v>2451</v>
      </c>
      <c r="C499" s="26" t="s">
        <v>121</v>
      </c>
      <c r="D499" s="26" t="s">
        <v>970</v>
      </c>
      <c r="E499" s="27" t="s">
        <v>123</v>
      </c>
      <c r="F499" s="28">
        <v>9</v>
      </c>
      <c r="G499" s="17"/>
      <c r="H499" s="18"/>
      <c r="I499" s="17"/>
      <c r="J499" s="17"/>
      <c r="K499" s="18"/>
    </row>
    <row r="500" spans="1:11" ht="26.4" x14ac:dyDescent="0.3">
      <c r="A500" s="26" t="s">
        <v>971</v>
      </c>
      <c r="B500" s="26">
        <v>3397</v>
      </c>
      <c r="C500" s="26" t="s">
        <v>121</v>
      </c>
      <c r="D500" s="26" t="s">
        <v>525</v>
      </c>
      <c r="E500" s="27" t="s">
        <v>166</v>
      </c>
      <c r="F500" s="28">
        <v>6.36</v>
      </c>
      <c r="G500" s="17"/>
      <c r="H500" s="18"/>
      <c r="I500" s="17"/>
      <c r="J500" s="17"/>
      <c r="K500" s="18"/>
    </row>
    <row r="501" spans="1:11" ht="39.6" x14ac:dyDescent="0.3">
      <c r="A501" s="26" t="s">
        <v>972</v>
      </c>
      <c r="B501" s="26">
        <v>95801</v>
      </c>
      <c r="C501" s="26" t="s">
        <v>129</v>
      </c>
      <c r="D501" s="26" t="s">
        <v>547</v>
      </c>
      <c r="E501" s="27" t="s">
        <v>123</v>
      </c>
      <c r="F501" s="28">
        <v>1</v>
      </c>
      <c r="G501" s="17"/>
      <c r="H501" s="18"/>
      <c r="I501" s="17"/>
      <c r="J501" s="17"/>
      <c r="K501" s="18"/>
    </row>
    <row r="502" spans="1:11" ht="14.4" x14ac:dyDescent="0.3">
      <c r="A502" s="23" t="s">
        <v>973</v>
      </c>
      <c r="B502" s="23" t="s">
        <v>119</v>
      </c>
      <c r="C502" s="23"/>
      <c r="D502" s="23" t="s">
        <v>557</v>
      </c>
      <c r="E502" s="24"/>
      <c r="F502" s="25">
        <v>1</v>
      </c>
      <c r="G502" s="14"/>
      <c r="H502" s="15"/>
      <c r="I502" s="13"/>
      <c r="J502" s="13"/>
      <c r="K502" s="15"/>
    </row>
    <row r="503" spans="1:11" ht="14.4" x14ac:dyDescent="0.3">
      <c r="A503" s="26" t="s">
        <v>974</v>
      </c>
      <c r="B503" s="26">
        <v>2685</v>
      </c>
      <c r="C503" s="26" t="s">
        <v>121</v>
      </c>
      <c r="D503" s="26" t="s">
        <v>975</v>
      </c>
      <c r="E503" s="27" t="s">
        <v>151</v>
      </c>
      <c r="F503" s="28">
        <v>4</v>
      </c>
      <c r="G503" s="17"/>
      <c r="H503" s="18"/>
      <c r="I503" s="17"/>
      <c r="J503" s="17"/>
      <c r="K503" s="18"/>
    </row>
    <row r="504" spans="1:11" ht="14.4" x14ac:dyDescent="0.3">
      <c r="A504" s="23">
        <v>8</v>
      </c>
      <c r="B504" s="23" t="s">
        <v>119</v>
      </c>
      <c r="C504" s="23"/>
      <c r="D504" s="23" t="s">
        <v>55</v>
      </c>
      <c r="E504" s="24"/>
      <c r="F504" s="25">
        <v>1</v>
      </c>
      <c r="G504" s="14"/>
      <c r="H504" s="15"/>
      <c r="I504" s="13"/>
      <c r="J504" s="13"/>
      <c r="K504" s="15"/>
    </row>
    <row r="505" spans="1:11" ht="14.4" x14ac:dyDescent="0.3">
      <c r="A505" s="23" t="s">
        <v>56</v>
      </c>
      <c r="B505" s="23" t="s">
        <v>119</v>
      </c>
      <c r="C505" s="23"/>
      <c r="D505" s="23" t="s">
        <v>19</v>
      </c>
      <c r="E505" s="24"/>
      <c r="F505" s="25">
        <v>1</v>
      </c>
      <c r="G505" s="14"/>
      <c r="H505" s="15"/>
      <c r="I505" s="13"/>
      <c r="J505" s="13"/>
      <c r="K505" s="15"/>
    </row>
    <row r="506" spans="1:11" ht="14.4" x14ac:dyDescent="0.3">
      <c r="A506" s="23" t="s">
        <v>976</v>
      </c>
      <c r="B506" s="23" t="s">
        <v>119</v>
      </c>
      <c r="C506" s="23"/>
      <c r="D506" s="23" t="s">
        <v>173</v>
      </c>
      <c r="E506" s="24"/>
      <c r="F506" s="25">
        <v>1</v>
      </c>
      <c r="G506" s="14"/>
      <c r="H506" s="15"/>
      <c r="I506" s="13"/>
      <c r="J506" s="13"/>
      <c r="K506" s="15"/>
    </row>
    <row r="507" spans="1:11" ht="14.4" x14ac:dyDescent="0.3">
      <c r="A507" s="26" t="s">
        <v>977</v>
      </c>
      <c r="B507" s="26">
        <v>4506</v>
      </c>
      <c r="C507" s="26" t="s">
        <v>121</v>
      </c>
      <c r="D507" s="26" t="s">
        <v>175</v>
      </c>
      <c r="E507" s="27" t="s">
        <v>138</v>
      </c>
      <c r="F507" s="28">
        <v>100.5</v>
      </c>
      <c r="G507" s="17"/>
      <c r="H507" s="18"/>
      <c r="I507" s="17"/>
      <c r="J507" s="17"/>
      <c r="K507" s="18"/>
    </row>
    <row r="508" spans="1:11" ht="26.4" x14ac:dyDescent="0.3">
      <c r="A508" s="26" t="s">
        <v>978</v>
      </c>
      <c r="B508" s="26">
        <v>99059</v>
      </c>
      <c r="C508" s="26" t="s">
        <v>129</v>
      </c>
      <c r="D508" s="26" t="s">
        <v>177</v>
      </c>
      <c r="E508" s="27" t="s">
        <v>166</v>
      </c>
      <c r="F508" s="28">
        <v>43.4</v>
      </c>
      <c r="G508" s="17"/>
      <c r="H508" s="18"/>
      <c r="I508" s="17"/>
      <c r="J508" s="17"/>
      <c r="K508" s="18"/>
    </row>
    <row r="509" spans="1:11" ht="14.4" x14ac:dyDescent="0.3">
      <c r="A509" s="23" t="s">
        <v>979</v>
      </c>
      <c r="B509" s="23" t="s">
        <v>119</v>
      </c>
      <c r="C509" s="23"/>
      <c r="D509" s="23" t="s">
        <v>179</v>
      </c>
      <c r="E509" s="24"/>
      <c r="F509" s="25">
        <v>1</v>
      </c>
      <c r="G509" s="14"/>
      <c r="H509" s="15"/>
      <c r="I509" s="13"/>
      <c r="J509" s="13"/>
      <c r="K509" s="15"/>
    </row>
    <row r="510" spans="1:11" ht="39.6" x14ac:dyDescent="0.3">
      <c r="A510" s="26" t="s">
        <v>980</v>
      </c>
      <c r="B510" s="26">
        <v>96521</v>
      </c>
      <c r="C510" s="26" t="s">
        <v>129</v>
      </c>
      <c r="D510" s="26" t="s">
        <v>181</v>
      </c>
      <c r="E510" s="27" t="s">
        <v>182</v>
      </c>
      <c r="F510" s="28">
        <v>37.28</v>
      </c>
      <c r="G510" s="17"/>
      <c r="H510" s="18"/>
      <c r="I510" s="17"/>
      <c r="J510" s="17"/>
      <c r="K510" s="18"/>
    </row>
    <row r="511" spans="1:11" ht="26.4" x14ac:dyDescent="0.3">
      <c r="A511" s="26" t="s">
        <v>981</v>
      </c>
      <c r="B511" s="26">
        <v>93382</v>
      </c>
      <c r="C511" s="26" t="s">
        <v>129</v>
      </c>
      <c r="D511" s="26" t="s">
        <v>184</v>
      </c>
      <c r="E511" s="27" t="s">
        <v>182</v>
      </c>
      <c r="F511" s="28">
        <v>26.62</v>
      </c>
      <c r="G511" s="17"/>
      <c r="H511" s="18"/>
      <c r="I511" s="17"/>
      <c r="J511" s="17"/>
      <c r="K511" s="18"/>
    </row>
    <row r="512" spans="1:11" ht="52.8" x14ac:dyDescent="0.3">
      <c r="A512" s="26" t="s">
        <v>982</v>
      </c>
      <c r="B512" s="26">
        <v>100990</v>
      </c>
      <c r="C512" s="26" t="s">
        <v>129</v>
      </c>
      <c r="D512" s="26" t="s">
        <v>186</v>
      </c>
      <c r="E512" s="27" t="s">
        <v>187</v>
      </c>
      <c r="F512" s="28">
        <v>15.99</v>
      </c>
      <c r="G512" s="17"/>
      <c r="H512" s="18"/>
      <c r="I512" s="17"/>
      <c r="J512" s="17"/>
      <c r="K512" s="18"/>
    </row>
    <row r="513" spans="1:11" ht="14.4" x14ac:dyDescent="0.3">
      <c r="A513" s="23" t="s">
        <v>983</v>
      </c>
      <c r="B513" s="23" t="s">
        <v>119</v>
      </c>
      <c r="C513" s="23"/>
      <c r="D513" s="23" t="s">
        <v>189</v>
      </c>
      <c r="E513" s="24"/>
      <c r="F513" s="25">
        <v>1</v>
      </c>
      <c r="G513" s="14"/>
      <c r="H513" s="15"/>
      <c r="I513" s="13"/>
      <c r="J513" s="13"/>
      <c r="K513" s="15"/>
    </row>
    <row r="514" spans="1:11" ht="26.4" x14ac:dyDescent="0.3">
      <c r="A514" s="26" t="s">
        <v>984</v>
      </c>
      <c r="B514" s="26">
        <v>96535</v>
      </c>
      <c r="C514" s="26" t="s">
        <v>129</v>
      </c>
      <c r="D514" s="26" t="s">
        <v>191</v>
      </c>
      <c r="E514" s="27" t="s">
        <v>138</v>
      </c>
      <c r="F514" s="28">
        <v>8.5</v>
      </c>
      <c r="G514" s="17"/>
      <c r="H514" s="18"/>
      <c r="I514" s="17"/>
      <c r="J514" s="17"/>
      <c r="K514" s="18"/>
    </row>
    <row r="515" spans="1:11" ht="39.6" x14ac:dyDescent="0.3">
      <c r="A515" s="26" t="s">
        <v>985</v>
      </c>
      <c r="B515" s="26">
        <v>96536</v>
      </c>
      <c r="C515" s="26" t="s">
        <v>129</v>
      </c>
      <c r="D515" s="26" t="s">
        <v>193</v>
      </c>
      <c r="E515" s="27" t="s">
        <v>138</v>
      </c>
      <c r="F515" s="28">
        <v>74.59</v>
      </c>
      <c r="G515" s="17"/>
      <c r="H515" s="18"/>
      <c r="I515" s="17"/>
      <c r="J515" s="17"/>
      <c r="K515" s="18"/>
    </row>
    <row r="516" spans="1:11" ht="39.6" x14ac:dyDescent="0.3">
      <c r="A516" s="26" t="s">
        <v>986</v>
      </c>
      <c r="B516" s="26">
        <v>92413</v>
      </c>
      <c r="C516" s="26" t="s">
        <v>129</v>
      </c>
      <c r="D516" s="26" t="s">
        <v>195</v>
      </c>
      <c r="E516" s="27" t="s">
        <v>138</v>
      </c>
      <c r="F516" s="28">
        <v>22.4</v>
      </c>
      <c r="G516" s="17"/>
      <c r="H516" s="18"/>
      <c r="I516" s="17"/>
      <c r="J516" s="17"/>
      <c r="K516" s="18"/>
    </row>
    <row r="517" spans="1:11" ht="14.4" x14ac:dyDescent="0.3">
      <c r="A517" s="23" t="s">
        <v>987</v>
      </c>
      <c r="B517" s="23" t="s">
        <v>119</v>
      </c>
      <c r="C517" s="23"/>
      <c r="D517" s="23" t="s">
        <v>197</v>
      </c>
      <c r="E517" s="24"/>
      <c r="F517" s="25">
        <v>1</v>
      </c>
      <c r="G517" s="14"/>
      <c r="H517" s="15"/>
      <c r="I517" s="13"/>
      <c r="J517" s="13"/>
      <c r="K517" s="15"/>
    </row>
    <row r="518" spans="1:11" ht="26.4" x14ac:dyDescent="0.3">
      <c r="A518" s="26" t="s">
        <v>988</v>
      </c>
      <c r="B518" s="26">
        <v>104917</v>
      </c>
      <c r="C518" s="26" t="s">
        <v>129</v>
      </c>
      <c r="D518" s="26" t="s">
        <v>202</v>
      </c>
      <c r="E518" s="27" t="s">
        <v>200</v>
      </c>
      <c r="F518" s="28">
        <v>102</v>
      </c>
      <c r="G518" s="17"/>
      <c r="H518" s="18"/>
      <c r="I518" s="17"/>
      <c r="J518" s="17"/>
      <c r="K518" s="18"/>
    </row>
    <row r="519" spans="1:11" ht="26.4" x14ac:dyDescent="0.3">
      <c r="A519" s="26" t="s">
        <v>989</v>
      </c>
      <c r="B519" s="26">
        <v>104918</v>
      </c>
      <c r="C519" s="26" t="s">
        <v>129</v>
      </c>
      <c r="D519" s="26" t="s">
        <v>906</v>
      </c>
      <c r="E519" s="27" t="s">
        <v>200</v>
      </c>
      <c r="F519" s="28">
        <v>19</v>
      </c>
      <c r="G519" s="17"/>
      <c r="H519" s="18"/>
      <c r="I519" s="17"/>
      <c r="J519" s="17"/>
      <c r="K519" s="18"/>
    </row>
    <row r="520" spans="1:11" ht="26.4" x14ac:dyDescent="0.3">
      <c r="A520" s="26" t="s">
        <v>990</v>
      </c>
      <c r="B520" s="26">
        <v>104919</v>
      </c>
      <c r="C520" s="26" t="s">
        <v>129</v>
      </c>
      <c r="D520" s="26" t="s">
        <v>204</v>
      </c>
      <c r="E520" s="27" t="s">
        <v>200</v>
      </c>
      <c r="F520" s="28">
        <v>295</v>
      </c>
      <c r="G520" s="17"/>
      <c r="H520" s="18"/>
      <c r="I520" s="17"/>
      <c r="J520" s="17"/>
      <c r="K520" s="18"/>
    </row>
    <row r="521" spans="1:11" ht="26.4" x14ac:dyDescent="0.3">
      <c r="A521" s="26" t="s">
        <v>991</v>
      </c>
      <c r="B521" s="26">
        <v>104920</v>
      </c>
      <c r="C521" s="26" t="s">
        <v>129</v>
      </c>
      <c r="D521" s="26" t="s">
        <v>206</v>
      </c>
      <c r="E521" s="27" t="s">
        <v>200</v>
      </c>
      <c r="F521" s="28">
        <v>12</v>
      </c>
      <c r="G521" s="17"/>
      <c r="H521" s="18"/>
      <c r="I521" s="17"/>
      <c r="J521" s="17"/>
      <c r="K521" s="18"/>
    </row>
    <row r="522" spans="1:11" ht="39.6" x14ac:dyDescent="0.3">
      <c r="A522" s="26" t="s">
        <v>992</v>
      </c>
      <c r="B522" s="26">
        <v>92759</v>
      </c>
      <c r="C522" s="26" t="s">
        <v>129</v>
      </c>
      <c r="D522" s="26" t="s">
        <v>210</v>
      </c>
      <c r="E522" s="27" t="s">
        <v>200</v>
      </c>
      <c r="F522" s="28">
        <v>31</v>
      </c>
      <c r="G522" s="17"/>
      <c r="H522" s="18"/>
      <c r="I522" s="17"/>
      <c r="J522" s="17"/>
      <c r="K522" s="18"/>
    </row>
    <row r="523" spans="1:11" ht="39.6" x14ac:dyDescent="0.3">
      <c r="A523" s="26" t="s">
        <v>993</v>
      </c>
      <c r="B523" s="26">
        <v>92762</v>
      </c>
      <c r="C523" s="26" t="s">
        <v>129</v>
      </c>
      <c r="D523" s="26" t="s">
        <v>214</v>
      </c>
      <c r="E523" s="27" t="s">
        <v>200</v>
      </c>
      <c r="F523" s="28">
        <v>108</v>
      </c>
      <c r="G523" s="17"/>
      <c r="H523" s="18"/>
      <c r="I523" s="17"/>
      <c r="J523" s="17"/>
      <c r="K523" s="18"/>
    </row>
    <row r="524" spans="1:11" ht="14.4" x14ac:dyDescent="0.3">
      <c r="A524" s="23" t="s">
        <v>994</v>
      </c>
      <c r="B524" s="23" t="s">
        <v>119</v>
      </c>
      <c r="C524" s="23"/>
      <c r="D524" s="23" t="s">
        <v>220</v>
      </c>
      <c r="E524" s="24"/>
      <c r="F524" s="25">
        <v>1</v>
      </c>
      <c r="G524" s="14"/>
      <c r="H524" s="15"/>
      <c r="I524" s="13"/>
      <c r="J524" s="13"/>
      <c r="K524" s="15"/>
    </row>
    <row r="525" spans="1:11" ht="26.4" x14ac:dyDescent="0.3">
      <c r="A525" s="26" t="s">
        <v>995</v>
      </c>
      <c r="B525" s="26">
        <v>96619</v>
      </c>
      <c r="C525" s="26" t="s">
        <v>129</v>
      </c>
      <c r="D525" s="26" t="s">
        <v>222</v>
      </c>
      <c r="E525" s="27" t="s">
        <v>138</v>
      </c>
      <c r="F525" s="28">
        <v>26.62</v>
      </c>
      <c r="G525" s="17"/>
      <c r="H525" s="18"/>
      <c r="I525" s="17"/>
      <c r="J525" s="17"/>
      <c r="K525" s="18"/>
    </row>
    <row r="526" spans="1:11" ht="26.4" x14ac:dyDescent="0.3">
      <c r="A526" s="26" t="s">
        <v>996</v>
      </c>
      <c r="B526" s="26">
        <v>2540</v>
      </c>
      <c r="C526" s="26" t="s">
        <v>121</v>
      </c>
      <c r="D526" s="26" t="s">
        <v>224</v>
      </c>
      <c r="E526" s="27" t="s">
        <v>182</v>
      </c>
      <c r="F526" s="28">
        <v>1.44</v>
      </c>
      <c r="G526" s="17"/>
      <c r="H526" s="18"/>
      <c r="I526" s="17"/>
      <c r="J526" s="17"/>
      <c r="K526" s="18"/>
    </row>
    <row r="527" spans="1:11" ht="39.6" x14ac:dyDescent="0.3">
      <c r="A527" s="26" t="s">
        <v>997</v>
      </c>
      <c r="B527" s="26">
        <v>512</v>
      </c>
      <c r="C527" s="26" t="s">
        <v>121</v>
      </c>
      <c r="D527" s="26" t="s">
        <v>226</v>
      </c>
      <c r="E527" s="27" t="s">
        <v>227</v>
      </c>
      <c r="F527" s="28">
        <v>5.94</v>
      </c>
      <c r="G527" s="17"/>
      <c r="H527" s="18"/>
      <c r="I527" s="17"/>
      <c r="J527" s="17"/>
      <c r="K527" s="18"/>
    </row>
    <row r="528" spans="1:11" ht="26.4" x14ac:dyDescent="0.3">
      <c r="A528" s="26" t="s">
        <v>998</v>
      </c>
      <c r="B528" s="26">
        <v>2829</v>
      </c>
      <c r="C528" s="26" t="s">
        <v>121</v>
      </c>
      <c r="D528" s="26" t="s">
        <v>229</v>
      </c>
      <c r="E528" s="27" t="s">
        <v>182</v>
      </c>
      <c r="F528" s="28">
        <v>1.1200000000000001</v>
      </c>
      <c r="G528" s="17"/>
      <c r="H528" s="18"/>
      <c r="I528" s="17"/>
      <c r="J528" s="17"/>
      <c r="K528" s="18"/>
    </row>
    <row r="529" spans="1:11" ht="14.4" x14ac:dyDescent="0.3">
      <c r="A529" s="26" t="s">
        <v>999</v>
      </c>
      <c r="B529" s="26">
        <v>462</v>
      </c>
      <c r="C529" s="26" t="s">
        <v>121</v>
      </c>
      <c r="D529" s="26" t="s">
        <v>231</v>
      </c>
      <c r="E529" s="27" t="s">
        <v>123</v>
      </c>
      <c r="F529" s="28">
        <v>2</v>
      </c>
      <c r="G529" s="17"/>
      <c r="H529" s="18"/>
      <c r="I529" s="17"/>
      <c r="J529" s="17"/>
      <c r="K529" s="18"/>
    </row>
    <row r="530" spans="1:11" ht="14.4" x14ac:dyDescent="0.3">
      <c r="A530" s="23" t="s">
        <v>1000</v>
      </c>
      <c r="B530" s="23" t="s">
        <v>119</v>
      </c>
      <c r="C530" s="23"/>
      <c r="D530" s="23" t="s">
        <v>233</v>
      </c>
      <c r="E530" s="24"/>
      <c r="F530" s="25">
        <v>1</v>
      </c>
      <c r="G530" s="14"/>
      <c r="H530" s="15"/>
      <c r="I530" s="13"/>
      <c r="J530" s="13"/>
      <c r="K530" s="15"/>
    </row>
    <row r="531" spans="1:11" ht="26.4" x14ac:dyDescent="0.3">
      <c r="A531" s="26" t="s">
        <v>1001</v>
      </c>
      <c r="B531" s="26">
        <v>2936</v>
      </c>
      <c r="C531" s="26" t="s">
        <v>121</v>
      </c>
      <c r="D531" s="26" t="s">
        <v>235</v>
      </c>
      <c r="E531" s="27" t="s">
        <v>138</v>
      </c>
      <c r="F531" s="28">
        <v>134.03</v>
      </c>
      <c r="G531" s="17"/>
      <c r="H531" s="18"/>
      <c r="I531" s="17"/>
      <c r="J531" s="17"/>
      <c r="K531" s="18"/>
    </row>
    <row r="532" spans="1:11" ht="14.4" x14ac:dyDescent="0.3">
      <c r="A532" s="23" t="s">
        <v>57</v>
      </c>
      <c r="B532" s="23" t="s">
        <v>119</v>
      </c>
      <c r="C532" s="23"/>
      <c r="D532" s="23" t="s">
        <v>21</v>
      </c>
      <c r="E532" s="24"/>
      <c r="F532" s="25">
        <v>1</v>
      </c>
      <c r="G532" s="14"/>
      <c r="H532" s="15"/>
      <c r="I532" s="13"/>
      <c r="J532" s="13"/>
      <c r="K532" s="15"/>
    </row>
    <row r="533" spans="1:11" ht="14.4" x14ac:dyDescent="0.3">
      <c r="A533" s="23" t="s">
        <v>1002</v>
      </c>
      <c r="B533" s="23" t="s">
        <v>119</v>
      </c>
      <c r="C533" s="23"/>
      <c r="D533" s="23" t="s">
        <v>189</v>
      </c>
      <c r="E533" s="24"/>
      <c r="F533" s="25">
        <v>1</v>
      </c>
      <c r="G533" s="14"/>
      <c r="H533" s="15"/>
      <c r="I533" s="13"/>
      <c r="J533" s="13"/>
      <c r="K533" s="15"/>
    </row>
    <row r="534" spans="1:11" ht="39.6" x14ac:dyDescent="0.3">
      <c r="A534" s="26" t="s">
        <v>1003</v>
      </c>
      <c r="B534" s="26">
        <v>92419</v>
      </c>
      <c r="C534" s="26" t="s">
        <v>129</v>
      </c>
      <c r="D534" s="26" t="s">
        <v>238</v>
      </c>
      <c r="E534" s="27" t="s">
        <v>138</v>
      </c>
      <c r="F534" s="28">
        <v>43.76</v>
      </c>
      <c r="G534" s="17"/>
      <c r="H534" s="18"/>
      <c r="I534" s="17"/>
      <c r="J534" s="17"/>
      <c r="K534" s="18"/>
    </row>
    <row r="535" spans="1:11" ht="39.6" x14ac:dyDescent="0.3">
      <c r="A535" s="26" t="s">
        <v>1004</v>
      </c>
      <c r="B535" s="26">
        <v>92456</v>
      </c>
      <c r="C535" s="26" t="s">
        <v>129</v>
      </c>
      <c r="D535" s="26" t="s">
        <v>921</v>
      </c>
      <c r="E535" s="27" t="s">
        <v>138</v>
      </c>
      <c r="F535" s="28">
        <v>42.98</v>
      </c>
      <c r="G535" s="17"/>
      <c r="H535" s="18"/>
      <c r="I535" s="17"/>
      <c r="J535" s="17"/>
      <c r="K535" s="18"/>
    </row>
    <row r="536" spans="1:11" ht="39.6" x14ac:dyDescent="0.3">
      <c r="A536" s="26" t="s">
        <v>1005</v>
      </c>
      <c r="B536" s="26">
        <v>103762</v>
      </c>
      <c r="C536" s="26" t="s">
        <v>129</v>
      </c>
      <c r="D536" s="26" t="s">
        <v>242</v>
      </c>
      <c r="E536" s="27" t="s">
        <v>138</v>
      </c>
      <c r="F536" s="28">
        <v>54.2</v>
      </c>
      <c r="G536" s="17"/>
      <c r="H536" s="18"/>
      <c r="I536" s="17"/>
      <c r="J536" s="17"/>
      <c r="K536" s="18"/>
    </row>
    <row r="537" spans="1:11" ht="14.4" x14ac:dyDescent="0.3">
      <c r="A537" s="23" t="s">
        <v>1006</v>
      </c>
      <c r="B537" s="23" t="s">
        <v>119</v>
      </c>
      <c r="C537" s="23"/>
      <c r="D537" s="23" t="s">
        <v>197</v>
      </c>
      <c r="E537" s="24"/>
      <c r="F537" s="25">
        <v>1</v>
      </c>
      <c r="G537" s="14"/>
      <c r="H537" s="15"/>
      <c r="I537" s="13"/>
      <c r="J537" s="13"/>
      <c r="K537" s="15"/>
    </row>
    <row r="538" spans="1:11" ht="39.6" x14ac:dyDescent="0.3">
      <c r="A538" s="26" t="s">
        <v>1007</v>
      </c>
      <c r="B538" s="26">
        <v>92759</v>
      </c>
      <c r="C538" s="26" t="s">
        <v>129</v>
      </c>
      <c r="D538" s="26" t="s">
        <v>210</v>
      </c>
      <c r="E538" s="27" t="s">
        <v>200</v>
      </c>
      <c r="F538" s="28">
        <v>55</v>
      </c>
      <c r="G538" s="17"/>
      <c r="H538" s="18"/>
      <c r="I538" s="17"/>
      <c r="J538" s="17"/>
      <c r="K538" s="18"/>
    </row>
    <row r="539" spans="1:11" ht="39.6" x14ac:dyDescent="0.3">
      <c r="A539" s="26" t="s">
        <v>1008</v>
      </c>
      <c r="B539" s="26">
        <v>92760</v>
      </c>
      <c r="C539" s="26" t="s">
        <v>129</v>
      </c>
      <c r="D539" s="26" t="s">
        <v>212</v>
      </c>
      <c r="E539" s="27" t="s">
        <v>200</v>
      </c>
      <c r="F539" s="28">
        <v>67</v>
      </c>
      <c r="G539" s="17"/>
      <c r="H539" s="18"/>
      <c r="I539" s="17"/>
      <c r="J539" s="17"/>
      <c r="K539" s="18"/>
    </row>
    <row r="540" spans="1:11" ht="39.6" x14ac:dyDescent="0.3">
      <c r="A540" s="26" t="s">
        <v>1009</v>
      </c>
      <c r="B540" s="26">
        <v>92762</v>
      </c>
      <c r="C540" s="26" t="s">
        <v>129</v>
      </c>
      <c r="D540" s="26" t="s">
        <v>214</v>
      </c>
      <c r="E540" s="27" t="s">
        <v>200</v>
      </c>
      <c r="F540" s="28">
        <v>361</v>
      </c>
      <c r="G540" s="17"/>
      <c r="H540" s="18"/>
      <c r="I540" s="17"/>
      <c r="J540" s="17"/>
      <c r="K540" s="18"/>
    </row>
    <row r="541" spans="1:11" ht="26.4" x14ac:dyDescent="0.3">
      <c r="A541" s="26" t="s">
        <v>1010</v>
      </c>
      <c r="B541" s="26">
        <v>92769</v>
      </c>
      <c r="C541" s="26" t="s">
        <v>129</v>
      </c>
      <c r="D541" s="26" t="s">
        <v>254</v>
      </c>
      <c r="E541" s="27" t="s">
        <v>200</v>
      </c>
      <c r="F541" s="28">
        <v>355</v>
      </c>
      <c r="G541" s="17"/>
      <c r="H541" s="18"/>
      <c r="I541" s="17"/>
      <c r="J541" s="17"/>
      <c r="K541" s="18"/>
    </row>
    <row r="542" spans="1:11" ht="26.4" x14ac:dyDescent="0.3">
      <c r="A542" s="26" t="s">
        <v>1011</v>
      </c>
      <c r="B542" s="26">
        <v>92770</v>
      </c>
      <c r="C542" s="26" t="s">
        <v>129</v>
      </c>
      <c r="D542" s="26" t="s">
        <v>256</v>
      </c>
      <c r="E542" s="27" t="s">
        <v>200</v>
      </c>
      <c r="F542" s="28">
        <v>64</v>
      </c>
      <c r="G542" s="17"/>
      <c r="H542" s="18"/>
      <c r="I542" s="17"/>
      <c r="J542" s="17"/>
      <c r="K542" s="18"/>
    </row>
    <row r="543" spans="1:11" ht="26.4" x14ac:dyDescent="0.3">
      <c r="A543" s="26" t="s">
        <v>1012</v>
      </c>
      <c r="B543" s="26">
        <v>92771</v>
      </c>
      <c r="C543" s="26" t="s">
        <v>129</v>
      </c>
      <c r="D543" s="26" t="s">
        <v>258</v>
      </c>
      <c r="E543" s="27" t="s">
        <v>200</v>
      </c>
      <c r="F543" s="28">
        <v>106</v>
      </c>
      <c r="G543" s="17"/>
      <c r="H543" s="18"/>
      <c r="I543" s="17"/>
      <c r="J543" s="17"/>
      <c r="K543" s="18"/>
    </row>
    <row r="544" spans="1:11" ht="14.4" x14ac:dyDescent="0.3">
      <c r="A544" s="23" t="s">
        <v>1013</v>
      </c>
      <c r="B544" s="23" t="s">
        <v>119</v>
      </c>
      <c r="C544" s="23"/>
      <c r="D544" s="23" t="s">
        <v>220</v>
      </c>
      <c r="E544" s="24"/>
      <c r="F544" s="25">
        <v>1</v>
      </c>
      <c r="G544" s="14"/>
      <c r="H544" s="15"/>
      <c r="I544" s="13"/>
      <c r="J544" s="13"/>
      <c r="K544" s="15"/>
    </row>
    <row r="545" spans="1:11" ht="26.4" x14ac:dyDescent="0.3">
      <c r="A545" s="26" t="s">
        <v>1014</v>
      </c>
      <c r="B545" s="26">
        <v>880</v>
      </c>
      <c r="C545" s="26" t="s">
        <v>121</v>
      </c>
      <c r="D545" s="26" t="s">
        <v>229</v>
      </c>
      <c r="E545" s="27" t="s">
        <v>182</v>
      </c>
      <c r="F545" s="28">
        <v>2.1800000000000002</v>
      </c>
      <c r="G545" s="17"/>
      <c r="H545" s="18"/>
      <c r="I545" s="17"/>
      <c r="J545" s="17"/>
      <c r="K545" s="18"/>
    </row>
    <row r="546" spans="1:11" ht="39.6" x14ac:dyDescent="0.3">
      <c r="A546" s="26" t="s">
        <v>1015</v>
      </c>
      <c r="B546" s="26">
        <v>2539</v>
      </c>
      <c r="C546" s="26" t="s">
        <v>121</v>
      </c>
      <c r="D546" s="26" t="s">
        <v>262</v>
      </c>
      <c r="E546" s="27" t="s">
        <v>182</v>
      </c>
      <c r="F546" s="28">
        <v>9.41</v>
      </c>
      <c r="G546" s="17"/>
      <c r="H546" s="18"/>
      <c r="I546" s="17"/>
      <c r="J546" s="17"/>
      <c r="K546" s="18"/>
    </row>
    <row r="547" spans="1:11" ht="14.4" x14ac:dyDescent="0.3">
      <c r="A547" s="26" t="s">
        <v>1016</v>
      </c>
      <c r="B547" s="26">
        <v>462</v>
      </c>
      <c r="C547" s="26" t="s">
        <v>121</v>
      </c>
      <c r="D547" s="26" t="s">
        <v>231</v>
      </c>
      <c r="E547" s="27" t="s">
        <v>123</v>
      </c>
      <c r="F547" s="28">
        <v>2</v>
      </c>
      <c r="G547" s="17"/>
      <c r="H547" s="18"/>
      <c r="I547" s="17"/>
      <c r="J547" s="17"/>
      <c r="K547" s="18"/>
    </row>
    <row r="548" spans="1:11" ht="14.4" x14ac:dyDescent="0.3">
      <c r="A548" s="23" t="s">
        <v>58</v>
      </c>
      <c r="B548" s="23" t="s">
        <v>119</v>
      </c>
      <c r="C548" s="23"/>
      <c r="D548" s="23" t="s">
        <v>23</v>
      </c>
      <c r="E548" s="24"/>
      <c r="F548" s="25">
        <v>1</v>
      </c>
      <c r="G548" s="14"/>
      <c r="H548" s="15"/>
      <c r="I548" s="13"/>
      <c r="J548" s="13"/>
      <c r="K548" s="15"/>
    </row>
    <row r="549" spans="1:11" ht="14.4" x14ac:dyDescent="0.3">
      <c r="A549" s="23" t="s">
        <v>1017</v>
      </c>
      <c r="B549" s="23" t="s">
        <v>119</v>
      </c>
      <c r="C549" s="23"/>
      <c r="D549" s="23" t="s">
        <v>265</v>
      </c>
      <c r="E549" s="24"/>
      <c r="F549" s="25">
        <v>1</v>
      </c>
      <c r="G549" s="14"/>
      <c r="H549" s="15"/>
      <c r="I549" s="13"/>
      <c r="J549" s="13"/>
      <c r="K549" s="15"/>
    </row>
    <row r="550" spans="1:11" ht="39.6" x14ac:dyDescent="0.3">
      <c r="A550" s="26" t="s">
        <v>1018</v>
      </c>
      <c r="B550" s="26">
        <v>103356</v>
      </c>
      <c r="C550" s="26" t="s">
        <v>129</v>
      </c>
      <c r="D550" s="26" t="s">
        <v>267</v>
      </c>
      <c r="E550" s="27" t="s">
        <v>138</v>
      </c>
      <c r="F550" s="28">
        <v>41.35</v>
      </c>
      <c r="G550" s="17"/>
      <c r="H550" s="18"/>
      <c r="I550" s="17"/>
      <c r="J550" s="17"/>
      <c r="K550" s="18"/>
    </row>
    <row r="551" spans="1:11" ht="39.6" x14ac:dyDescent="0.3">
      <c r="A551" s="26" t="s">
        <v>1019</v>
      </c>
      <c r="B551" s="26">
        <v>103360</v>
      </c>
      <c r="C551" s="26" t="s">
        <v>129</v>
      </c>
      <c r="D551" s="26" t="s">
        <v>269</v>
      </c>
      <c r="E551" s="27" t="s">
        <v>138</v>
      </c>
      <c r="F551" s="28">
        <v>69.150000000000006</v>
      </c>
      <c r="G551" s="17"/>
      <c r="H551" s="18"/>
      <c r="I551" s="17"/>
      <c r="J551" s="17"/>
      <c r="K551" s="18"/>
    </row>
    <row r="552" spans="1:11" ht="39.6" x14ac:dyDescent="0.3">
      <c r="A552" s="26" t="s">
        <v>1020</v>
      </c>
      <c r="B552" s="26">
        <v>4049</v>
      </c>
      <c r="C552" s="26" t="s">
        <v>121</v>
      </c>
      <c r="D552" s="26" t="s">
        <v>273</v>
      </c>
      <c r="E552" s="27" t="s">
        <v>138</v>
      </c>
      <c r="F552" s="28">
        <v>27.43</v>
      </c>
      <c r="G552" s="17"/>
      <c r="H552" s="18"/>
      <c r="I552" s="17"/>
      <c r="J552" s="17"/>
      <c r="K552" s="18"/>
    </row>
    <row r="553" spans="1:11" ht="14.4" x14ac:dyDescent="0.3">
      <c r="A553" s="23" t="s">
        <v>1021</v>
      </c>
      <c r="B553" s="23" t="s">
        <v>119</v>
      </c>
      <c r="C553" s="23"/>
      <c r="D553" s="23" t="s">
        <v>288</v>
      </c>
      <c r="E553" s="24"/>
      <c r="F553" s="25">
        <v>1</v>
      </c>
      <c r="G553" s="14"/>
      <c r="H553" s="15"/>
      <c r="I553" s="13"/>
      <c r="J553" s="13"/>
      <c r="K553" s="15"/>
    </row>
    <row r="554" spans="1:11" ht="26.4" x14ac:dyDescent="0.3">
      <c r="A554" s="26" t="s">
        <v>1022</v>
      </c>
      <c r="B554" s="26">
        <v>105026</v>
      </c>
      <c r="C554" s="26" t="s">
        <v>129</v>
      </c>
      <c r="D554" s="26" t="s">
        <v>290</v>
      </c>
      <c r="E554" s="27" t="s">
        <v>166</v>
      </c>
      <c r="F554" s="28">
        <v>27.6</v>
      </c>
      <c r="G554" s="17"/>
      <c r="H554" s="18"/>
      <c r="I554" s="17"/>
      <c r="J554" s="17"/>
      <c r="K554" s="18"/>
    </row>
    <row r="555" spans="1:11" ht="26.4" x14ac:dyDescent="0.3">
      <c r="A555" s="26" t="s">
        <v>1023</v>
      </c>
      <c r="B555" s="26">
        <v>105032</v>
      </c>
      <c r="C555" s="26" t="s">
        <v>129</v>
      </c>
      <c r="D555" s="26" t="s">
        <v>292</v>
      </c>
      <c r="E555" s="27" t="s">
        <v>166</v>
      </c>
      <c r="F555" s="28">
        <v>16.8</v>
      </c>
      <c r="G555" s="17"/>
      <c r="H555" s="18"/>
      <c r="I555" s="17"/>
      <c r="J555" s="17"/>
      <c r="K555" s="18"/>
    </row>
    <row r="556" spans="1:11" ht="14.4" x14ac:dyDescent="0.3">
      <c r="A556" s="23" t="s">
        <v>59</v>
      </c>
      <c r="B556" s="23" t="s">
        <v>119</v>
      </c>
      <c r="C556" s="23"/>
      <c r="D556" s="23" t="s">
        <v>25</v>
      </c>
      <c r="E556" s="24"/>
      <c r="F556" s="25">
        <v>1</v>
      </c>
      <c r="G556" s="14"/>
      <c r="H556" s="15"/>
      <c r="I556" s="13"/>
      <c r="J556" s="13"/>
      <c r="K556" s="15"/>
    </row>
    <row r="557" spans="1:11" ht="14.4" x14ac:dyDescent="0.3">
      <c r="A557" s="23" t="s">
        <v>1024</v>
      </c>
      <c r="B557" s="23" t="s">
        <v>119</v>
      </c>
      <c r="C557" s="23"/>
      <c r="D557" s="23" t="s">
        <v>310</v>
      </c>
      <c r="E557" s="24"/>
      <c r="F557" s="25">
        <v>1</v>
      </c>
      <c r="G557" s="14"/>
      <c r="H557" s="15"/>
      <c r="I557" s="13"/>
      <c r="J557" s="13"/>
      <c r="K557" s="15"/>
    </row>
    <row r="558" spans="1:11" ht="39.6" x14ac:dyDescent="0.3">
      <c r="A558" s="26" t="s">
        <v>1025</v>
      </c>
      <c r="B558" s="26">
        <v>91341</v>
      </c>
      <c r="C558" s="26" t="s">
        <v>129</v>
      </c>
      <c r="D558" s="26" t="s">
        <v>316</v>
      </c>
      <c r="E558" s="27" t="s">
        <v>138</v>
      </c>
      <c r="F558" s="28">
        <v>15.12</v>
      </c>
      <c r="G558" s="17"/>
      <c r="H558" s="18"/>
      <c r="I558" s="17"/>
      <c r="J558" s="17"/>
      <c r="K558" s="18"/>
    </row>
    <row r="559" spans="1:11" ht="14.4" x14ac:dyDescent="0.3">
      <c r="A559" s="23" t="s">
        <v>1026</v>
      </c>
      <c r="B559" s="23" t="s">
        <v>119</v>
      </c>
      <c r="C559" s="23"/>
      <c r="D559" s="23" t="s">
        <v>328</v>
      </c>
      <c r="E559" s="24"/>
      <c r="F559" s="25">
        <v>1</v>
      </c>
      <c r="G559" s="14"/>
      <c r="H559" s="15"/>
      <c r="I559" s="13"/>
      <c r="J559" s="13"/>
      <c r="K559" s="15"/>
    </row>
    <row r="560" spans="1:11" ht="52.8" x14ac:dyDescent="0.3">
      <c r="A560" s="26" t="s">
        <v>1027</v>
      </c>
      <c r="B560" s="26">
        <v>94570</v>
      </c>
      <c r="C560" s="26" t="s">
        <v>129</v>
      </c>
      <c r="D560" s="26" t="s">
        <v>330</v>
      </c>
      <c r="E560" s="27" t="s">
        <v>138</v>
      </c>
      <c r="F560" s="28">
        <v>7.2</v>
      </c>
      <c r="G560" s="17"/>
      <c r="H560" s="18"/>
      <c r="I560" s="17"/>
      <c r="J560" s="17"/>
      <c r="K560" s="18"/>
    </row>
    <row r="561" spans="1:11" ht="39.6" x14ac:dyDescent="0.3">
      <c r="A561" s="26" t="s">
        <v>1028</v>
      </c>
      <c r="B561" s="26">
        <v>94569</v>
      </c>
      <c r="C561" s="26" t="s">
        <v>129</v>
      </c>
      <c r="D561" s="26" t="s">
        <v>332</v>
      </c>
      <c r="E561" s="27" t="s">
        <v>138</v>
      </c>
      <c r="F561" s="28">
        <v>3.84</v>
      </c>
      <c r="G561" s="17"/>
      <c r="H561" s="18"/>
      <c r="I561" s="17"/>
      <c r="J561" s="17"/>
      <c r="K561" s="18"/>
    </row>
    <row r="562" spans="1:11" ht="26.4" x14ac:dyDescent="0.3">
      <c r="A562" s="26" t="s">
        <v>1029</v>
      </c>
      <c r="B562" s="26">
        <v>99861</v>
      </c>
      <c r="C562" s="26" t="s">
        <v>129</v>
      </c>
      <c r="D562" s="26" t="s">
        <v>322</v>
      </c>
      <c r="E562" s="27" t="s">
        <v>138</v>
      </c>
      <c r="F562" s="28">
        <v>3.48</v>
      </c>
      <c r="G562" s="17"/>
      <c r="H562" s="18"/>
      <c r="I562" s="17"/>
      <c r="J562" s="17"/>
      <c r="K562" s="18"/>
    </row>
    <row r="563" spans="1:11" ht="14.4" x14ac:dyDescent="0.3">
      <c r="A563" s="23" t="s">
        <v>60</v>
      </c>
      <c r="B563" s="23" t="s">
        <v>119</v>
      </c>
      <c r="C563" s="23"/>
      <c r="D563" s="23" t="s">
        <v>27</v>
      </c>
      <c r="E563" s="24"/>
      <c r="F563" s="25">
        <v>1</v>
      </c>
      <c r="G563" s="14"/>
      <c r="H563" s="15"/>
      <c r="I563" s="13"/>
      <c r="J563" s="13"/>
      <c r="K563" s="15"/>
    </row>
    <row r="564" spans="1:11" ht="14.4" x14ac:dyDescent="0.3">
      <c r="A564" s="23" t="s">
        <v>1030</v>
      </c>
      <c r="B564" s="23" t="s">
        <v>119</v>
      </c>
      <c r="C564" s="23"/>
      <c r="D564" s="23" t="s">
        <v>346</v>
      </c>
      <c r="E564" s="24"/>
      <c r="F564" s="25">
        <v>1</v>
      </c>
      <c r="G564" s="14"/>
      <c r="H564" s="15"/>
      <c r="I564" s="13"/>
      <c r="J564" s="13"/>
      <c r="K564" s="15"/>
    </row>
    <row r="565" spans="1:11" ht="26.4" x14ac:dyDescent="0.3">
      <c r="A565" s="26" t="s">
        <v>1031</v>
      </c>
      <c r="B565" s="26">
        <v>98572</v>
      </c>
      <c r="C565" s="26" t="s">
        <v>129</v>
      </c>
      <c r="D565" s="26" t="s">
        <v>348</v>
      </c>
      <c r="E565" s="27" t="s">
        <v>138</v>
      </c>
      <c r="F565" s="28">
        <v>71.75</v>
      </c>
      <c r="G565" s="17"/>
      <c r="H565" s="18"/>
      <c r="I565" s="17"/>
      <c r="J565" s="17"/>
      <c r="K565" s="18"/>
    </row>
    <row r="566" spans="1:11" ht="39.6" x14ac:dyDescent="0.3">
      <c r="A566" s="26" t="s">
        <v>1032</v>
      </c>
      <c r="B566" s="26">
        <v>98546</v>
      </c>
      <c r="C566" s="26" t="s">
        <v>129</v>
      </c>
      <c r="D566" s="26" t="s">
        <v>350</v>
      </c>
      <c r="E566" s="27" t="s">
        <v>138</v>
      </c>
      <c r="F566" s="28">
        <v>71.75</v>
      </c>
      <c r="G566" s="17"/>
      <c r="H566" s="18"/>
      <c r="I566" s="17"/>
      <c r="J566" s="17"/>
      <c r="K566" s="18"/>
    </row>
    <row r="567" spans="1:11" ht="14.4" x14ac:dyDescent="0.3">
      <c r="A567" s="23" t="s">
        <v>61</v>
      </c>
      <c r="B567" s="23" t="s">
        <v>119</v>
      </c>
      <c r="C567" s="23"/>
      <c r="D567" s="23" t="s">
        <v>29</v>
      </c>
      <c r="E567" s="24"/>
      <c r="F567" s="25">
        <v>1</v>
      </c>
      <c r="G567" s="14"/>
      <c r="H567" s="15"/>
      <c r="I567" s="13"/>
      <c r="J567" s="13"/>
      <c r="K567" s="15"/>
    </row>
    <row r="568" spans="1:11" ht="14.4" x14ac:dyDescent="0.3">
      <c r="A568" s="23" t="s">
        <v>1033</v>
      </c>
      <c r="B568" s="23" t="s">
        <v>119</v>
      </c>
      <c r="C568" s="23"/>
      <c r="D568" s="23" t="s">
        <v>352</v>
      </c>
      <c r="E568" s="24"/>
      <c r="F568" s="25">
        <v>1</v>
      </c>
      <c r="G568" s="14"/>
      <c r="H568" s="15"/>
      <c r="I568" s="13"/>
      <c r="J568" s="13"/>
      <c r="K568" s="15"/>
    </row>
    <row r="569" spans="1:11" ht="39.6" x14ac:dyDescent="0.3">
      <c r="A569" s="26" t="s">
        <v>1034</v>
      </c>
      <c r="B569" s="26">
        <v>87879</v>
      </c>
      <c r="C569" s="26" t="s">
        <v>129</v>
      </c>
      <c r="D569" s="26" t="s">
        <v>354</v>
      </c>
      <c r="E569" s="27" t="s">
        <v>138</v>
      </c>
      <c r="F569" s="28">
        <v>161.55000000000001</v>
      </c>
      <c r="G569" s="17"/>
      <c r="H569" s="18"/>
      <c r="I569" s="17"/>
      <c r="J569" s="17"/>
      <c r="K569" s="18"/>
    </row>
    <row r="570" spans="1:11" ht="52.8" x14ac:dyDescent="0.3">
      <c r="A570" s="26" t="s">
        <v>1035</v>
      </c>
      <c r="B570" s="26">
        <v>87905</v>
      </c>
      <c r="C570" s="26" t="s">
        <v>129</v>
      </c>
      <c r="D570" s="26" t="s">
        <v>356</v>
      </c>
      <c r="E570" s="27" t="s">
        <v>138</v>
      </c>
      <c r="F570" s="28">
        <v>71.430000000000007</v>
      </c>
      <c r="G570" s="17"/>
      <c r="H570" s="18"/>
      <c r="I570" s="17"/>
      <c r="J570" s="17"/>
      <c r="K570" s="18"/>
    </row>
    <row r="571" spans="1:11" ht="52.8" x14ac:dyDescent="0.3">
      <c r="A571" s="26" t="s">
        <v>1036</v>
      </c>
      <c r="B571" s="26">
        <v>87775</v>
      </c>
      <c r="C571" s="26" t="s">
        <v>129</v>
      </c>
      <c r="D571" s="26" t="s">
        <v>358</v>
      </c>
      <c r="E571" s="27" t="s">
        <v>138</v>
      </c>
      <c r="F571" s="28">
        <v>71.430000000000007</v>
      </c>
      <c r="G571" s="17"/>
      <c r="H571" s="18"/>
      <c r="I571" s="17"/>
      <c r="J571" s="17"/>
      <c r="K571" s="18"/>
    </row>
    <row r="572" spans="1:11" ht="39.6" x14ac:dyDescent="0.3">
      <c r="A572" s="26" t="s">
        <v>1037</v>
      </c>
      <c r="B572" s="26">
        <v>87531</v>
      </c>
      <c r="C572" s="26" t="s">
        <v>129</v>
      </c>
      <c r="D572" s="26" t="s">
        <v>360</v>
      </c>
      <c r="E572" s="27" t="s">
        <v>138</v>
      </c>
      <c r="F572" s="28">
        <v>54.14</v>
      </c>
      <c r="G572" s="17"/>
      <c r="H572" s="18"/>
      <c r="I572" s="17"/>
      <c r="J572" s="17"/>
      <c r="K572" s="18"/>
    </row>
    <row r="573" spans="1:11" ht="39.6" x14ac:dyDescent="0.3">
      <c r="A573" s="26" t="s">
        <v>1038</v>
      </c>
      <c r="B573" s="26">
        <v>87529</v>
      </c>
      <c r="C573" s="26" t="s">
        <v>129</v>
      </c>
      <c r="D573" s="26" t="s">
        <v>362</v>
      </c>
      <c r="E573" s="27" t="s">
        <v>138</v>
      </c>
      <c r="F573" s="28">
        <v>109.2</v>
      </c>
      <c r="G573" s="17"/>
      <c r="H573" s="18"/>
      <c r="I573" s="17"/>
      <c r="J573" s="17"/>
      <c r="K573" s="18"/>
    </row>
    <row r="574" spans="1:11" ht="26.4" x14ac:dyDescent="0.3">
      <c r="A574" s="26" t="s">
        <v>1039</v>
      </c>
      <c r="B574" s="26">
        <v>4473</v>
      </c>
      <c r="C574" s="26" t="s">
        <v>121</v>
      </c>
      <c r="D574" s="26" t="s">
        <v>366</v>
      </c>
      <c r="E574" s="27" t="s">
        <v>138</v>
      </c>
      <c r="F574" s="28">
        <v>54.14</v>
      </c>
      <c r="G574" s="17"/>
      <c r="H574" s="18"/>
      <c r="I574" s="17"/>
      <c r="J574" s="17"/>
      <c r="K574" s="18"/>
    </row>
    <row r="575" spans="1:11" ht="39.6" x14ac:dyDescent="0.3">
      <c r="A575" s="26" t="s">
        <v>1040</v>
      </c>
      <c r="B575" s="26">
        <v>87244</v>
      </c>
      <c r="C575" s="26" t="s">
        <v>129</v>
      </c>
      <c r="D575" s="26" t="s">
        <v>370</v>
      </c>
      <c r="E575" s="27" t="s">
        <v>138</v>
      </c>
      <c r="F575" s="28">
        <v>71.430000000000007</v>
      </c>
      <c r="G575" s="17"/>
      <c r="H575" s="18"/>
      <c r="I575" s="17"/>
      <c r="J575" s="17"/>
      <c r="K575" s="18"/>
    </row>
    <row r="576" spans="1:11" ht="14.4" x14ac:dyDescent="0.3">
      <c r="A576" s="23" t="s">
        <v>1041</v>
      </c>
      <c r="B576" s="23" t="s">
        <v>119</v>
      </c>
      <c r="C576" s="23"/>
      <c r="D576" s="23" t="s">
        <v>372</v>
      </c>
      <c r="E576" s="24"/>
      <c r="F576" s="25">
        <v>1</v>
      </c>
      <c r="G576" s="14"/>
      <c r="H576" s="15"/>
      <c r="I576" s="13"/>
      <c r="J576" s="13"/>
      <c r="K576" s="15"/>
    </row>
    <row r="577" spans="1:11" ht="26.4" x14ac:dyDescent="0.3">
      <c r="A577" s="26" t="s">
        <v>1042</v>
      </c>
      <c r="B577" s="26">
        <v>96113</v>
      </c>
      <c r="C577" s="26" t="s">
        <v>129</v>
      </c>
      <c r="D577" s="26" t="s">
        <v>374</v>
      </c>
      <c r="E577" s="27" t="s">
        <v>138</v>
      </c>
      <c r="F577" s="28">
        <v>50.62</v>
      </c>
      <c r="G577" s="17"/>
      <c r="H577" s="18"/>
      <c r="I577" s="17"/>
      <c r="J577" s="17"/>
      <c r="K577" s="18"/>
    </row>
    <row r="578" spans="1:11" ht="14.4" x14ac:dyDescent="0.3">
      <c r="A578" s="23" t="s">
        <v>1043</v>
      </c>
      <c r="B578" s="23" t="s">
        <v>119</v>
      </c>
      <c r="C578" s="23"/>
      <c r="D578" s="23" t="s">
        <v>394</v>
      </c>
      <c r="E578" s="24"/>
      <c r="F578" s="25">
        <v>1</v>
      </c>
      <c r="G578" s="14"/>
      <c r="H578" s="15"/>
      <c r="I578" s="13"/>
      <c r="J578" s="13"/>
      <c r="K578" s="15"/>
    </row>
    <row r="579" spans="1:11" ht="26.4" x14ac:dyDescent="0.3">
      <c r="A579" s="26" t="s">
        <v>1044</v>
      </c>
      <c r="B579" s="26">
        <v>88485</v>
      </c>
      <c r="C579" s="26" t="s">
        <v>129</v>
      </c>
      <c r="D579" s="26" t="s">
        <v>396</v>
      </c>
      <c r="E579" s="27" t="s">
        <v>138</v>
      </c>
      <c r="F579" s="28">
        <v>109.93</v>
      </c>
      <c r="G579" s="17"/>
      <c r="H579" s="18"/>
      <c r="I579" s="17"/>
      <c r="J579" s="17"/>
      <c r="K579" s="18"/>
    </row>
    <row r="580" spans="1:11" ht="26.4" x14ac:dyDescent="0.3">
      <c r="A580" s="26" t="s">
        <v>1045</v>
      </c>
      <c r="B580" s="26">
        <v>88495</v>
      </c>
      <c r="C580" s="26" t="s">
        <v>129</v>
      </c>
      <c r="D580" s="26" t="s">
        <v>398</v>
      </c>
      <c r="E580" s="27" t="s">
        <v>138</v>
      </c>
      <c r="F580" s="28">
        <v>107.41</v>
      </c>
      <c r="G580" s="17"/>
      <c r="H580" s="18"/>
      <c r="I580" s="17"/>
      <c r="J580" s="17"/>
      <c r="K580" s="18"/>
    </row>
    <row r="581" spans="1:11" ht="26.4" x14ac:dyDescent="0.3">
      <c r="A581" s="26" t="s">
        <v>1046</v>
      </c>
      <c r="B581" s="26">
        <v>88489</v>
      </c>
      <c r="C581" s="26" t="s">
        <v>129</v>
      </c>
      <c r="D581" s="26" t="s">
        <v>406</v>
      </c>
      <c r="E581" s="27" t="s">
        <v>138</v>
      </c>
      <c r="F581" s="28">
        <v>107.41</v>
      </c>
      <c r="G581" s="17"/>
      <c r="H581" s="18"/>
      <c r="I581" s="17"/>
      <c r="J581" s="17"/>
      <c r="K581" s="18"/>
    </row>
    <row r="582" spans="1:11" ht="26.4" x14ac:dyDescent="0.3">
      <c r="A582" s="26" t="s">
        <v>1047</v>
      </c>
      <c r="B582" s="26">
        <v>95305</v>
      </c>
      <c r="C582" s="26" t="s">
        <v>129</v>
      </c>
      <c r="D582" s="26" t="s">
        <v>953</v>
      </c>
      <c r="E582" s="27" t="s">
        <v>138</v>
      </c>
      <c r="F582" s="28">
        <v>5.04</v>
      </c>
      <c r="G582" s="17"/>
      <c r="H582" s="18"/>
      <c r="I582" s="17"/>
      <c r="J582" s="17"/>
      <c r="K582" s="18"/>
    </row>
    <row r="583" spans="1:11" ht="26.4" x14ac:dyDescent="0.3">
      <c r="A583" s="26" t="s">
        <v>1048</v>
      </c>
      <c r="B583" s="26">
        <v>88494</v>
      </c>
      <c r="C583" s="26" t="s">
        <v>129</v>
      </c>
      <c r="D583" s="26" t="s">
        <v>402</v>
      </c>
      <c r="E583" s="27" t="s">
        <v>138</v>
      </c>
      <c r="F583" s="28">
        <v>50.62</v>
      </c>
      <c r="G583" s="17"/>
      <c r="H583" s="18"/>
      <c r="I583" s="17"/>
      <c r="J583" s="17"/>
      <c r="K583" s="18"/>
    </row>
    <row r="584" spans="1:11" ht="26.4" x14ac:dyDescent="0.3">
      <c r="A584" s="26" t="s">
        <v>1049</v>
      </c>
      <c r="B584" s="26">
        <v>88488</v>
      </c>
      <c r="C584" s="26" t="s">
        <v>129</v>
      </c>
      <c r="D584" s="26" t="s">
        <v>410</v>
      </c>
      <c r="E584" s="27" t="s">
        <v>138</v>
      </c>
      <c r="F584" s="28">
        <v>53.8</v>
      </c>
      <c r="G584" s="17"/>
      <c r="H584" s="18"/>
      <c r="I584" s="17"/>
      <c r="J584" s="17"/>
      <c r="K584" s="18"/>
    </row>
    <row r="585" spans="1:11" ht="26.4" x14ac:dyDescent="0.3">
      <c r="A585" s="26" t="s">
        <v>1050</v>
      </c>
      <c r="B585" s="26">
        <v>88496</v>
      </c>
      <c r="C585" s="26" t="s">
        <v>129</v>
      </c>
      <c r="D585" s="26" t="s">
        <v>404</v>
      </c>
      <c r="E585" s="27" t="s">
        <v>138</v>
      </c>
      <c r="F585" s="28">
        <v>3.18</v>
      </c>
      <c r="G585" s="17"/>
      <c r="H585" s="18"/>
      <c r="I585" s="17"/>
      <c r="J585" s="17"/>
      <c r="K585" s="18"/>
    </row>
    <row r="586" spans="1:11" ht="14.4" x14ac:dyDescent="0.3">
      <c r="A586" s="23" t="s">
        <v>62</v>
      </c>
      <c r="B586" s="23" t="s">
        <v>119</v>
      </c>
      <c r="C586" s="23"/>
      <c r="D586" s="23" t="s">
        <v>31</v>
      </c>
      <c r="E586" s="24"/>
      <c r="F586" s="25">
        <v>1</v>
      </c>
      <c r="G586" s="14"/>
      <c r="H586" s="15"/>
      <c r="I586" s="13"/>
      <c r="J586" s="13"/>
      <c r="K586" s="15"/>
    </row>
    <row r="587" spans="1:11" ht="14.4" x14ac:dyDescent="0.3">
      <c r="A587" s="23" t="s">
        <v>1051</v>
      </c>
      <c r="B587" s="23" t="s">
        <v>119</v>
      </c>
      <c r="C587" s="23"/>
      <c r="D587" s="23" t="s">
        <v>955</v>
      </c>
      <c r="E587" s="24"/>
      <c r="F587" s="25">
        <v>1</v>
      </c>
      <c r="G587" s="14"/>
      <c r="H587" s="15"/>
      <c r="I587" s="13"/>
      <c r="J587" s="13"/>
      <c r="K587" s="15"/>
    </row>
    <row r="588" spans="1:11" ht="26.4" x14ac:dyDescent="0.3">
      <c r="A588" s="26" t="s">
        <v>1052</v>
      </c>
      <c r="B588" s="26">
        <v>97087</v>
      </c>
      <c r="C588" s="26" t="s">
        <v>129</v>
      </c>
      <c r="D588" s="26" t="s">
        <v>414</v>
      </c>
      <c r="E588" s="27" t="s">
        <v>138</v>
      </c>
      <c r="F588" s="28">
        <v>51.64</v>
      </c>
      <c r="G588" s="17"/>
      <c r="H588" s="18"/>
      <c r="I588" s="17"/>
      <c r="J588" s="17"/>
      <c r="K588" s="18"/>
    </row>
    <row r="589" spans="1:11" ht="26.4" x14ac:dyDescent="0.3">
      <c r="A589" s="26" t="s">
        <v>1053</v>
      </c>
      <c r="B589" s="26">
        <v>95240</v>
      </c>
      <c r="C589" s="26" t="s">
        <v>129</v>
      </c>
      <c r="D589" s="26" t="s">
        <v>416</v>
      </c>
      <c r="E589" s="27" t="s">
        <v>138</v>
      </c>
      <c r="F589" s="28">
        <v>51.62</v>
      </c>
      <c r="G589" s="17"/>
      <c r="H589" s="18"/>
      <c r="I589" s="17"/>
      <c r="J589" s="17"/>
      <c r="K589" s="18"/>
    </row>
    <row r="590" spans="1:11" ht="26.4" x14ac:dyDescent="0.3">
      <c r="A590" s="26" t="s">
        <v>1054</v>
      </c>
      <c r="B590" s="26">
        <v>352</v>
      </c>
      <c r="C590" s="26" t="s">
        <v>121</v>
      </c>
      <c r="D590" s="26" t="s">
        <v>420</v>
      </c>
      <c r="E590" s="27" t="s">
        <v>278</v>
      </c>
      <c r="F590" s="28">
        <v>10.07</v>
      </c>
      <c r="G590" s="17"/>
      <c r="H590" s="18"/>
      <c r="I590" s="17"/>
      <c r="J590" s="17"/>
      <c r="K590" s="18"/>
    </row>
    <row r="591" spans="1:11" ht="39.6" x14ac:dyDescent="0.3">
      <c r="A591" s="26" t="s">
        <v>1055</v>
      </c>
      <c r="B591" s="26">
        <v>87261</v>
      </c>
      <c r="C591" s="26" t="s">
        <v>129</v>
      </c>
      <c r="D591" s="26" t="s">
        <v>422</v>
      </c>
      <c r="E591" s="27" t="s">
        <v>138</v>
      </c>
      <c r="F591" s="28">
        <v>10.07</v>
      </c>
      <c r="G591" s="17"/>
      <c r="H591" s="18"/>
      <c r="I591" s="17"/>
      <c r="J591" s="17"/>
      <c r="K591" s="18"/>
    </row>
    <row r="592" spans="1:11" ht="39.6" x14ac:dyDescent="0.3">
      <c r="A592" s="26" t="s">
        <v>1056</v>
      </c>
      <c r="B592" s="26">
        <v>94992</v>
      </c>
      <c r="C592" s="26" t="s">
        <v>129</v>
      </c>
      <c r="D592" s="26" t="s">
        <v>1057</v>
      </c>
      <c r="E592" s="27" t="s">
        <v>138</v>
      </c>
      <c r="F592" s="28">
        <v>41.57</v>
      </c>
      <c r="G592" s="17"/>
      <c r="H592" s="18"/>
      <c r="I592" s="17"/>
      <c r="J592" s="17"/>
      <c r="K592" s="18"/>
    </row>
    <row r="593" spans="1:11" ht="66" x14ac:dyDescent="0.3">
      <c r="A593" s="26" t="s">
        <v>1058</v>
      </c>
      <c r="B593" s="26">
        <v>104162</v>
      </c>
      <c r="C593" s="26" t="s">
        <v>129</v>
      </c>
      <c r="D593" s="26" t="s">
        <v>426</v>
      </c>
      <c r="E593" s="27" t="s">
        <v>138</v>
      </c>
      <c r="F593" s="28">
        <v>41.57</v>
      </c>
      <c r="G593" s="17"/>
      <c r="H593" s="18"/>
      <c r="I593" s="17"/>
      <c r="J593" s="17"/>
      <c r="K593" s="18"/>
    </row>
    <row r="594" spans="1:11" ht="26.4" x14ac:dyDescent="0.3">
      <c r="A594" s="26" t="s">
        <v>1059</v>
      </c>
      <c r="B594" s="26">
        <v>98689</v>
      </c>
      <c r="C594" s="26" t="s">
        <v>129</v>
      </c>
      <c r="D594" s="26" t="s">
        <v>428</v>
      </c>
      <c r="E594" s="27" t="s">
        <v>166</v>
      </c>
      <c r="F594" s="28">
        <v>3.6</v>
      </c>
      <c r="G594" s="17"/>
      <c r="H594" s="18"/>
      <c r="I594" s="17"/>
      <c r="J594" s="17"/>
      <c r="K594" s="18"/>
    </row>
    <row r="595" spans="1:11" ht="14.4" x14ac:dyDescent="0.3">
      <c r="A595" s="23" t="s">
        <v>63</v>
      </c>
      <c r="B595" s="23" t="s">
        <v>119</v>
      </c>
      <c r="C595" s="23"/>
      <c r="D595" s="23" t="s">
        <v>33</v>
      </c>
      <c r="E595" s="24"/>
      <c r="F595" s="25">
        <v>1</v>
      </c>
      <c r="G595" s="14"/>
      <c r="H595" s="15"/>
      <c r="I595" s="13"/>
      <c r="J595" s="13"/>
      <c r="K595" s="15"/>
    </row>
    <row r="596" spans="1:11" ht="52.8" x14ac:dyDescent="0.3">
      <c r="A596" s="26" t="s">
        <v>1060</v>
      </c>
      <c r="B596" s="26">
        <v>86943</v>
      </c>
      <c r="C596" s="26" t="s">
        <v>129</v>
      </c>
      <c r="D596" s="26" t="s">
        <v>458</v>
      </c>
      <c r="E596" s="27" t="s">
        <v>123</v>
      </c>
      <c r="F596" s="28">
        <v>4</v>
      </c>
      <c r="G596" s="17"/>
      <c r="H596" s="18"/>
      <c r="I596" s="17"/>
      <c r="J596" s="17"/>
      <c r="K596" s="18"/>
    </row>
    <row r="597" spans="1:11" ht="39.6" x14ac:dyDescent="0.3">
      <c r="A597" s="26" t="s">
        <v>1061</v>
      </c>
      <c r="B597" s="26">
        <v>86932</v>
      </c>
      <c r="C597" s="26" t="s">
        <v>129</v>
      </c>
      <c r="D597" s="26" t="s">
        <v>462</v>
      </c>
      <c r="E597" s="27" t="s">
        <v>123</v>
      </c>
      <c r="F597" s="28">
        <v>4</v>
      </c>
      <c r="G597" s="17"/>
      <c r="H597" s="18"/>
      <c r="I597" s="17"/>
      <c r="J597" s="17"/>
      <c r="K597" s="18"/>
    </row>
    <row r="598" spans="1:11" ht="26.4" x14ac:dyDescent="0.3">
      <c r="A598" s="26" t="s">
        <v>1062</v>
      </c>
      <c r="B598" s="26">
        <v>153</v>
      </c>
      <c r="C598" s="26" t="s">
        <v>121</v>
      </c>
      <c r="D598" s="26" t="s">
        <v>464</v>
      </c>
      <c r="E598" s="27" t="s">
        <v>123</v>
      </c>
      <c r="F598" s="28">
        <v>2</v>
      </c>
      <c r="G598" s="17"/>
      <c r="H598" s="18"/>
      <c r="I598" s="17"/>
      <c r="J598" s="17"/>
      <c r="K598" s="18"/>
    </row>
    <row r="599" spans="1:11" ht="26.4" x14ac:dyDescent="0.3">
      <c r="A599" s="26" t="s">
        <v>1063</v>
      </c>
      <c r="B599" s="26">
        <v>368</v>
      </c>
      <c r="C599" s="26" t="s">
        <v>121</v>
      </c>
      <c r="D599" s="26" t="s">
        <v>468</v>
      </c>
      <c r="E599" s="27" t="s">
        <v>123</v>
      </c>
      <c r="F599" s="28">
        <v>4</v>
      </c>
      <c r="G599" s="17"/>
      <c r="H599" s="18"/>
      <c r="I599" s="17"/>
      <c r="J599" s="17"/>
      <c r="K599" s="18"/>
    </row>
    <row r="600" spans="1:11" ht="26.4" x14ac:dyDescent="0.3">
      <c r="A600" s="26" t="s">
        <v>1064</v>
      </c>
      <c r="B600" s="26">
        <v>100853</v>
      </c>
      <c r="C600" s="26" t="s">
        <v>129</v>
      </c>
      <c r="D600" s="26" t="s">
        <v>470</v>
      </c>
      <c r="E600" s="27" t="s">
        <v>123</v>
      </c>
      <c r="F600" s="28">
        <v>4</v>
      </c>
      <c r="G600" s="17"/>
      <c r="H600" s="18"/>
      <c r="I600" s="17"/>
      <c r="J600" s="17"/>
      <c r="K600" s="18"/>
    </row>
    <row r="601" spans="1:11" ht="14.4" x14ac:dyDescent="0.3">
      <c r="A601" s="23" t="s">
        <v>64</v>
      </c>
      <c r="B601" s="23" t="s">
        <v>119</v>
      </c>
      <c r="C601" s="23"/>
      <c r="D601" s="23" t="s">
        <v>35</v>
      </c>
      <c r="E601" s="24"/>
      <c r="F601" s="25">
        <v>1</v>
      </c>
      <c r="G601" s="14"/>
      <c r="H601" s="15"/>
      <c r="I601" s="13"/>
      <c r="J601" s="13"/>
      <c r="K601" s="15"/>
    </row>
    <row r="602" spans="1:11" ht="14.4" x14ac:dyDescent="0.3">
      <c r="A602" s="23" t="s">
        <v>1065</v>
      </c>
      <c r="B602" s="23" t="s">
        <v>119</v>
      </c>
      <c r="C602" s="23"/>
      <c r="D602" s="23" t="s">
        <v>474</v>
      </c>
      <c r="E602" s="24"/>
      <c r="F602" s="25">
        <v>1</v>
      </c>
      <c r="G602" s="14"/>
      <c r="H602" s="15"/>
      <c r="I602" s="13"/>
      <c r="J602" s="13"/>
      <c r="K602" s="15"/>
    </row>
    <row r="603" spans="1:11" ht="26.4" x14ac:dyDescent="0.3">
      <c r="A603" s="26" t="s">
        <v>1066</v>
      </c>
      <c r="B603" s="26">
        <v>92008</v>
      </c>
      <c r="C603" s="26" t="s">
        <v>129</v>
      </c>
      <c r="D603" s="26" t="s">
        <v>482</v>
      </c>
      <c r="E603" s="27" t="s">
        <v>123</v>
      </c>
      <c r="F603" s="28">
        <v>1</v>
      </c>
      <c r="G603" s="17"/>
      <c r="H603" s="18"/>
      <c r="I603" s="17"/>
      <c r="J603" s="17"/>
      <c r="K603" s="18"/>
    </row>
    <row r="604" spans="1:11" ht="39.6" x14ac:dyDescent="0.3">
      <c r="A604" s="26" t="s">
        <v>1067</v>
      </c>
      <c r="B604" s="26">
        <v>1617</v>
      </c>
      <c r="C604" s="26" t="s">
        <v>121</v>
      </c>
      <c r="D604" s="26" t="s">
        <v>490</v>
      </c>
      <c r="E604" s="27" t="s">
        <v>123</v>
      </c>
      <c r="F604" s="28">
        <v>11</v>
      </c>
      <c r="G604" s="17"/>
      <c r="H604" s="18"/>
      <c r="I604" s="17"/>
      <c r="J604" s="17"/>
      <c r="K604" s="18"/>
    </row>
    <row r="605" spans="1:11" ht="26.4" x14ac:dyDescent="0.3">
      <c r="A605" s="26" t="s">
        <v>1068</v>
      </c>
      <c r="B605" s="26">
        <v>4077</v>
      </c>
      <c r="C605" s="26" t="s">
        <v>121</v>
      </c>
      <c r="D605" s="26" t="s">
        <v>515</v>
      </c>
      <c r="E605" s="27" t="s">
        <v>123</v>
      </c>
      <c r="F605" s="28">
        <v>6</v>
      </c>
      <c r="G605" s="17"/>
      <c r="H605" s="18"/>
      <c r="I605" s="17"/>
      <c r="J605" s="17"/>
      <c r="K605" s="18"/>
    </row>
    <row r="606" spans="1:11" ht="26.4" x14ac:dyDescent="0.3">
      <c r="A606" s="26" t="s">
        <v>1069</v>
      </c>
      <c r="B606" s="26">
        <v>2350</v>
      </c>
      <c r="C606" s="26" t="s">
        <v>121</v>
      </c>
      <c r="D606" s="26" t="s">
        <v>494</v>
      </c>
      <c r="E606" s="27" t="s">
        <v>123</v>
      </c>
      <c r="F606" s="28">
        <v>1</v>
      </c>
      <c r="G606" s="17"/>
      <c r="H606" s="18"/>
      <c r="I606" s="17"/>
      <c r="J606" s="17"/>
      <c r="K606" s="18"/>
    </row>
    <row r="607" spans="1:11" ht="26.4" x14ac:dyDescent="0.3">
      <c r="A607" s="26" t="s">
        <v>1070</v>
      </c>
      <c r="B607" s="26">
        <v>2669</v>
      </c>
      <c r="C607" s="26" t="s">
        <v>121</v>
      </c>
      <c r="D607" s="26" t="s">
        <v>496</v>
      </c>
      <c r="E607" s="27" t="s">
        <v>123</v>
      </c>
      <c r="F607" s="28">
        <v>4</v>
      </c>
      <c r="G607" s="17"/>
      <c r="H607" s="18"/>
      <c r="I607" s="17"/>
      <c r="J607" s="17"/>
      <c r="K607" s="18"/>
    </row>
    <row r="608" spans="1:11" ht="39.6" x14ac:dyDescent="0.3">
      <c r="A608" s="26" t="s">
        <v>1071</v>
      </c>
      <c r="B608" s="26">
        <v>1618</v>
      </c>
      <c r="C608" s="26" t="s">
        <v>121</v>
      </c>
      <c r="D608" s="26" t="s">
        <v>506</v>
      </c>
      <c r="E608" s="27" t="s">
        <v>123</v>
      </c>
      <c r="F608" s="28">
        <v>3</v>
      </c>
      <c r="G608" s="17"/>
      <c r="H608" s="18"/>
      <c r="I608" s="17"/>
      <c r="J608" s="17"/>
      <c r="K608" s="18"/>
    </row>
    <row r="609" spans="1:11" ht="39.6" x14ac:dyDescent="0.3">
      <c r="A609" s="26" t="s">
        <v>1072</v>
      </c>
      <c r="B609" s="26">
        <v>2670</v>
      </c>
      <c r="C609" s="26" t="s">
        <v>121</v>
      </c>
      <c r="D609" s="26" t="s">
        <v>1073</v>
      </c>
      <c r="E609" s="27" t="s">
        <v>123</v>
      </c>
      <c r="F609" s="28">
        <v>2</v>
      </c>
      <c r="G609" s="17"/>
      <c r="H609" s="18"/>
      <c r="I609" s="17"/>
      <c r="J609" s="17"/>
      <c r="K609" s="18"/>
    </row>
    <row r="610" spans="1:11" ht="26.4" x14ac:dyDescent="0.3">
      <c r="A610" s="26" t="s">
        <v>1074</v>
      </c>
      <c r="B610" s="26">
        <v>91940</v>
      </c>
      <c r="C610" s="26" t="s">
        <v>129</v>
      </c>
      <c r="D610" s="26" t="s">
        <v>498</v>
      </c>
      <c r="E610" s="27" t="s">
        <v>123</v>
      </c>
      <c r="F610" s="28">
        <v>5</v>
      </c>
      <c r="G610" s="17"/>
      <c r="H610" s="18"/>
      <c r="I610" s="17"/>
      <c r="J610" s="17"/>
      <c r="K610" s="18"/>
    </row>
    <row r="611" spans="1:11" ht="26.4" x14ac:dyDescent="0.3">
      <c r="A611" s="26" t="s">
        <v>1075</v>
      </c>
      <c r="B611" s="26">
        <v>91941</v>
      </c>
      <c r="C611" s="26" t="s">
        <v>129</v>
      </c>
      <c r="D611" s="26" t="s">
        <v>500</v>
      </c>
      <c r="E611" s="27" t="s">
        <v>123</v>
      </c>
      <c r="F611" s="28">
        <v>1</v>
      </c>
      <c r="G611" s="17"/>
      <c r="H611" s="18"/>
      <c r="I611" s="17"/>
      <c r="J611" s="17"/>
      <c r="K611" s="18"/>
    </row>
    <row r="612" spans="1:11" ht="14.4" x14ac:dyDescent="0.3">
      <c r="A612" s="23" t="s">
        <v>1076</v>
      </c>
      <c r="B612" s="23" t="s">
        <v>119</v>
      </c>
      <c r="C612" s="23"/>
      <c r="D612" s="23" t="s">
        <v>1077</v>
      </c>
      <c r="E612" s="24"/>
      <c r="F612" s="25">
        <v>1</v>
      </c>
      <c r="G612" s="14"/>
      <c r="H612" s="15"/>
      <c r="I612" s="13"/>
      <c r="J612" s="13"/>
      <c r="K612" s="15"/>
    </row>
    <row r="613" spans="1:11" ht="39.6" x14ac:dyDescent="0.3">
      <c r="A613" s="26" t="s">
        <v>1078</v>
      </c>
      <c r="B613" s="26">
        <v>101882</v>
      </c>
      <c r="C613" s="26" t="s">
        <v>129</v>
      </c>
      <c r="D613" s="26" t="s">
        <v>1079</v>
      </c>
      <c r="E613" s="27" t="s">
        <v>123</v>
      </c>
      <c r="F613" s="28">
        <v>1</v>
      </c>
      <c r="G613" s="17"/>
      <c r="H613" s="18"/>
      <c r="I613" s="17"/>
      <c r="J613" s="17"/>
      <c r="K613" s="18"/>
    </row>
    <row r="614" spans="1:11" ht="14.4" x14ac:dyDescent="0.3">
      <c r="A614" s="23" t="s">
        <v>1080</v>
      </c>
      <c r="B614" s="23" t="s">
        <v>119</v>
      </c>
      <c r="C614" s="23"/>
      <c r="D614" s="23" t="s">
        <v>1081</v>
      </c>
      <c r="E614" s="24"/>
      <c r="F614" s="25">
        <v>1</v>
      </c>
      <c r="G614" s="14"/>
      <c r="H614" s="15"/>
      <c r="I614" s="13"/>
      <c r="J614" s="13"/>
      <c r="K614" s="15"/>
    </row>
    <row r="615" spans="1:11" ht="26.4" x14ac:dyDescent="0.3">
      <c r="A615" s="26" t="s">
        <v>1082</v>
      </c>
      <c r="B615" s="26">
        <v>93653</v>
      </c>
      <c r="C615" s="26" t="s">
        <v>129</v>
      </c>
      <c r="D615" s="26" t="s">
        <v>571</v>
      </c>
      <c r="E615" s="27" t="s">
        <v>123</v>
      </c>
      <c r="F615" s="28">
        <v>11</v>
      </c>
      <c r="G615" s="17"/>
      <c r="H615" s="18"/>
      <c r="I615" s="17"/>
      <c r="J615" s="17"/>
      <c r="K615" s="18"/>
    </row>
    <row r="616" spans="1:11" ht="26.4" x14ac:dyDescent="0.3">
      <c r="A616" s="26" t="s">
        <v>1083</v>
      </c>
      <c r="B616" s="26">
        <v>93654</v>
      </c>
      <c r="C616" s="26" t="s">
        <v>129</v>
      </c>
      <c r="D616" s="26" t="s">
        <v>573</v>
      </c>
      <c r="E616" s="27" t="s">
        <v>123</v>
      </c>
      <c r="F616" s="28">
        <v>1</v>
      </c>
      <c r="G616" s="17"/>
      <c r="H616" s="18"/>
      <c r="I616" s="17"/>
      <c r="J616" s="17"/>
      <c r="K616" s="18"/>
    </row>
    <row r="617" spans="1:11" ht="26.4" x14ac:dyDescent="0.3">
      <c r="A617" s="26" t="s">
        <v>1084</v>
      </c>
      <c r="B617" s="26">
        <v>93655</v>
      </c>
      <c r="C617" s="26" t="s">
        <v>129</v>
      </c>
      <c r="D617" s="26" t="s">
        <v>575</v>
      </c>
      <c r="E617" s="27" t="s">
        <v>123</v>
      </c>
      <c r="F617" s="28">
        <v>3</v>
      </c>
      <c r="G617" s="17"/>
      <c r="H617" s="18"/>
      <c r="I617" s="17"/>
      <c r="J617" s="17"/>
      <c r="K617" s="18"/>
    </row>
    <row r="618" spans="1:11" ht="26.4" x14ac:dyDescent="0.3">
      <c r="A618" s="26" t="s">
        <v>1085</v>
      </c>
      <c r="B618" s="26">
        <v>93657</v>
      </c>
      <c r="C618" s="26" t="s">
        <v>129</v>
      </c>
      <c r="D618" s="26" t="s">
        <v>579</v>
      </c>
      <c r="E618" s="27" t="s">
        <v>123</v>
      </c>
      <c r="F618" s="28">
        <v>2</v>
      </c>
      <c r="G618" s="17"/>
      <c r="H618" s="18"/>
      <c r="I618" s="17"/>
      <c r="J618" s="17"/>
      <c r="K618" s="18"/>
    </row>
    <row r="619" spans="1:11" ht="26.4" x14ac:dyDescent="0.3">
      <c r="A619" s="26" t="s">
        <v>1086</v>
      </c>
      <c r="B619" s="26">
        <v>93672</v>
      </c>
      <c r="C619" s="26" t="s">
        <v>129</v>
      </c>
      <c r="D619" s="26" t="s">
        <v>591</v>
      </c>
      <c r="E619" s="27" t="s">
        <v>123</v>
      </c>
      <c r="F619" s="28">
        <v>1</v>
      </c>
      <c r="G619" s="17"/>
      <c r="H619" s="18"/>
      <c r="I619" s="17"/>
      <c r="J619" s="17"/>
      <c r="K619" s="18"/>
    </row>
    <row r="620" spans="1:11" ht="26.4" x14ac:dyDescent="0.3">
      <c r="A620" s="26" t="s">
        <v>1087</v>
      </c>
      <c r="B620" s="26">
        <v>4017</v>
      </c>
      <c r="C620" s="26" t="s">
        <v>121</v>
      </c>
      <c r="D620" s="26" t="s">
        <v>1088</v>
      </c>
      <c r="E620" s="27" t="s">
        <v>151</v>
      </c>
      <c r="F620" s="28">
        <v>4</v>
      </c>
      <c r="G620" s="17"/>
      <c r="H620" s="18"/>
      <c r="I620" s="17"/>
      <c r="J620" s="17"/>
      <c r="K620" s="18"/>
    </row>
    <row r="621" spans="1:11" ht="26.4" x14ac:dyDescent="0.3">
      <c r="A621" s="26" t="s">
        <v>1089</v>
      </c>
      <c r="B621" s="26">
        <v>4018</v>
      </c>
      <c r="C621" s="26" t="s">
        <v>121</v>
      </c>
      <c r="D621" s="26" t="s">
        <v>1090</v>
      </c>
      <c r="E621" s="27" t="s">
        <v>123</v>
      </c>
      <c r="F621" s="28">
        <v>1</v>
      </c>
      <c r="G621" s="17"/>
      <c r="H621" s="18"/>
      <c r="I621" s="17"/>
      <c r="J621" s="17"/>
      <c r="K621" s="18"/>
    </row>
    <row r="622" spans="1:11" ht="26.4" x14ac:dyDescent="0.3">
      <c r="A622" s="26" t="s">
        <v>1091</v>
      </c>
      <c r="B622" s="26">
        <v>4038</v>
      </c>
      <c r="C622" s="26" t="s">
        <v>121</v>
      </c>
      <c r="D622" s="26" t="s">
        <v>1092</v>
      </c>
      <c r="E622" s="27" t="s">
        <v>123</v>
      </c>
      <c r="F622" s="28">
        <v>1</v>
      </c>
      <c r="G622" s="17"/>
      <c r="H622" s="18"/>
      <c r="I622" s="17"/>
      <c r="J622" s="17"/>
      <c r="K622" s="18"/>
    </row>
    <row r="623" spans="1:11" ht="26.4" x14ac:dyDescent="0.3">
      <c r="A623" s="26" t="s">
        <v>1093</v>
      </c>
      <c r="B623" s="26">
        <v>4037</v>
      </c>
      <c r="C623" s="26" t="s">
        <v>121</v>
      </c>
      <c r="D623" s="26" t="s">
        <v>1094</v>
      </c>
      <c r="E623" s="27" t="s">
        <v>123</v>
      </c>
      <c r="F623" s="28">
        <v>1</v>
      </c>
      <c r="G623" s="17"/>
      <c r="H623" s="18"/>
      <c r="I623" s="17"/>
      <c r="J623" s="17"/>
      <c r="K623" s="18"/>
    </row>
    <row r="624" spans="1:11" ht="14.4" x14ac:dyDescent="0.3">
      <c r="A624" s="23" t="s">
        <v>1095</v>
      </c>
      <c r="B624" s="23" t="s">
        <v>119</v>
      </c>
      <c r="C624" s="23"/>
      <c r="D624" s="23" t="s">
        <v>523</v>
      </c>
      <c r="E624" s="24"/>
      <c r="F624" s="25">
        <v>1</v>
      </c>
      <c r="G624" s="14"/>
      <c r="H624" s="15"/>
      <c r="I624" s="13"/>
      <c r="J624" s="13"/>
      <c r="K624" s="15"/>
    </row>
    <row r="625" spans="1:11" ht="39.6" x14ac:dyDescent="0.3">
      <c r="A625" s="26" t="s">
        <v>1096</v>
      </c>
      <c r="B625" s="26">
        <v>4023</v>
      </c>
      <c r="C625" s="26" t="s">
        <v>121</v>
      </c>
      <c r="D625" s="26" t="s">
        <v>539</v>
      </c>
      <c r="E625" s="27" t="s">
        <v>166</v>
      </c>
      <c r="F625" s="28">
        <v>9.3800000000000008</v>
      </c>
      <c r="G625" s="17"/>
      <c r="H625" s="18"/>
      <c r="I625" s="17"/>
      <c r="J625" s="17"/>
      <c r="K625" s="18"/>
    </row>
    <row r="626" spans="1:11" ht="39.6" x14ac:dyDescent="0.3">
      <c r="A626" s="26" t="s">
        <v>1097</v>
      </c>
      <c r="B626" s="26">
        <v>91854</v>
      </c>
      <c r="C626" s="26" t="s">
        <v>129</v>
      </c>
      <c r="D626" s="26" t="s">
        <v>537</v>
      </c>
      <c r="E626" s="27" t="s">
        <v>166</v>
      </c>
      <c r="F626" s="28">
        <v>27.96</v>
      </c>
      <c r="G626" s="17"/>
      <c r="H626" s="18"/>
      <c r="I626" s="17"/>
      <c r="J626" s="17"/>
      <c r="K626" s="18"/>
    </row>
    <row r="627" spans="1:11" ht="39.6" x14ac:dyDescent="0.3">
      <c r="A627" s="26" t="s">
        <v>1098</v>
      </c>
      <c r="B627" s="26">
        <v>91863</v>
      </c>
      <c r="C627" s="26" t="s">
        <v>129</v>
      </c>
      <c r="D627" s="26" t="s">
        <v>529</v>
      </c>
      <c r="E627" s="27" t="s">
        <v>166</v>
      </c>
      <c r="F627" s="28">
        <v>52.37</v>
      </c>
      <c r="G627" s="17"/>
      <c r="H627" s="18"/>
      <c r="I627" s="17"/>
      <c r="J627" s="17"/>
      <c r="K627" s="18"/>
    </row>
    <row r="628" spans="1:11" ht="52.8" x14ac:dyDescent="0.3">
      <c r="A628" s="26" t="s">
        <v>1099</v>
      </c>
      <c r="B628" s="26">
        <v>104785</v>
      </c>
      <c r="C628" s="26" t="s">
        <v>129</v>
      </c>
      <c r="D628" s="26" t="s">
        <v>541</v>
      </c>
      <c r="E628" s="27" t="s">
        <v>166</v>
      </c>
      <c r="F628" s="28">
        <v>95.75</v>
      </c>
      <c r="G628" s="17"/>
      <c r="H628" s="18"/>
      <c r="I628" s="17"/>
      <c r="J628" s="17"/>
      <c r="K628" s="18"/>
    </row>
    <row r="629" spans="1:11" ht="39.6" x14ac:dyDescent="0.3">
      <c r="A629" s="26" t="s">
        <v>1100</v>
      </c>
      <c r="B629" s="26">
        <v>2219</v>
      </c>
      <c r="C629" s="26" t="s">
        <v>121</v>
      </c>
      <c r="D629" s="26" t="s">
        <v>533</v>
      </c>
      <c r="E629" s="27" t="s">
        <v>123</v>
      </c>
      <c r="F629" s="28">
        <v>25</v>
      </c>
      <c r="G629" s="17"/>
      <c r="H629" s="18"/>
      <c r="I629" s="17"/>
      <c r="J629" s="17"/>
      <c r="K629" s="18"/>
    </row>
    <row r="630" spans="1:11" ht="39.6" x14ac:dyDescent="0.3">
      <c r="A630" s="26" t="s">
        <v>1101</v>
      </c>
      <c r="B630" s="26">
        <v>91890</v>
      </c>
      <c r="C630" s="26" t="s">
        <v>129</v>
      </c>
      <c r="D630" s="26" t="s">
        <v>535</v>
      </c>
      <c r="E630" s="27" t="s">
        <v>123</v>
      </c>
      <c r="F630" s="28">
        <v>28</v>
      </c>
      <c r="G630" s="17"/>
      <c r="H630" s="18"/>
      <c r="I630" s="17"/>
      <c r="J630" s="17"/>
      <c r="K630" s="18"/>
    </row>
    <row r="631" spans="1:11" ht="39.6" x14ac:dyDescent="0.3">
      <c r="A631" s="26" t="s">
        <v>1102</v>
      </c>
      <c r="B631" s="26">
        <v>95817</v>
      </c>
      <c r="C631" s="26" t="s">
        <v>129</v>
      </c>
      <c r="D631" s="26" t="s">
        <v>545</v>
      </c>
      <c r="E631" s="27" t="s">
        <v>123</v>
      </c>
      <c r="F631" s="28">
        <v>2</v>
      </c>
      <c r="G631" s="17"/>
      <c r="H631" s="18"/>
      <c r="I631" s="17"/>
      <c r="J631" s="17"/>
      <c r="K631" s="18"/>
    </row>
    <row r="632" spans="1:11" ht="26.4" x14ac:dyDescent="0.3">
      <c r="A632" s="26" t="s">
        <v>1103</v>
      </c>
      <c r="B632" s="26">
        <v>3397</v>
      </c>
      <c r="C632" s="26" t="s">
        <v>121</v>
      </c>
      <c r="D632" s="26" t="s">
        <v>525</v>
      </c>
      <c r="E632" s="27" t="s">
        <v>166</v>
      </c>
      <c r="F632" s="28">
        <v>43.38</v>
      </c>
      <c r="G632" s="17"/>
      <c r="H632" s="18"/>
      <c r="I632" s="17"/>
      <c r="J632" s="17"/>
      <c r="K632" s="18"/>
    </row>
    <row r="633" spans="1:11" ht="39.6" x14ac:dyDescent="0.3">
      <c r="A633" s="26" t="s">
        <v>1104</v>
      </c>
      <c r="B633" s="26">
        <v>95801</v>
      </c>
      <c r="C633" s="26" t="s">
        <v>129</v>
      </c>
      <c r="D633" s="26" t="s">
        <v>547</v>
      </c>
      <c r="E633" s="27" t="s">
        <v>123</v>
      </c>
      <c r="F633" s="28">
        <v>9</v>
      </c>
      <c r="G633" s="17"/>
      <c r="H633" s="18"/>
      <c r="I633" s="17"/>
      <c r="J633" s="17"/>
      <c r="K633" s="18"/>
    </row>
    <row r="634" spans="1:11" ht="14.4" x14ac:dyDescent="0.3">
      <c r="A634" s="23" t="s">
        <v>1105</v>
      </c>
      <c r="B634" s="23" t="s">
        <v>119</v>
      </c>
      <c r="C634" s="23"/>
      <c r="D634" s="23" t="s">
        <v>609</v>
      </c>
      <c r="E634" s="24"/>
      <c r="F634" s="25">
        <v>1</v>
      </c>
      <c r="G634" s="14"/>
      <c r="H634" s="15"/>
      <c r="I634" s="13"/>
      <c r="J634" s="13"/>
      <c r="K634" s="15"/>
    </row>
    <row r="635" spans="1:11" ht="39.6" x14ac:dyDescent="0.3">
      <c r="A635" s="26" t="s">
        <v>1106</v>
      </c>
      <c r="B635" s="26">
        <v>91924</v>
      </c>
      <c r="C635" s="26" t="s">
        <v>129</v>
      </c>
      <c r="D635" s="26" t="s">
        <v>611</v>
      </c>
      <c r="E635" s="27" t="s">
        <v>166</v>
      </c>
      <c r="F635" s="28">
        <v>318.8</v>
      </c>
      <c r="G635" s="17"/>
      <c r="H635" s="18"/>
      <c r="I635" s="17"/>
      <c r="J635" s="17"/>
      <c r="K635" s="18"/>
    </row>
    <row r="636" spans="1:11" ht="39.6" x14ac:dyDescent="0.3">
      <c r="A636" s="26" t="s">
        <v>1107</v>
      </c>
      <c r="B636" s="26">
        <v>91926</v>
      </c>
      <c r="C636" s="26" t="s">
        <v>129</v>
      </c>
      <c r="D636" s="26" t="s">
        <v>613</v>
      </c>
      <c r="E636" s="27" t="s">
        <v>166</v>
      </c>
      <c r="F636" s="28">
        <v>334.2</v>
      </c>
      <c r="G636" s="17"/>
      <c r="H636" s="18"/>
      <c r="I636" s="17"/>
      <c r="J636" s="17"/>
      <c r="K636" s="18"/>
    </row>
    <row r="637" spans="1:11" ht="39.6" x14ac:dyDescent="0.3">
      <c r="A637" s="26" t="s">
        <v>1108</v>
      </c>
      <c r="B637" s="26">
        <v>91930</v>
      </c>
      <c r="C637" s="26" t="s">
        <v>129</v>
      </c>
      <c r="D637" s="26" t="s">
        <v>617</v>
      </c>
      <c r="E637" s="27" t="s">
        <v>166</v>
      </c>
      <c r="F637" s="28">
        <v>77.7</v>
      </c>
      <c r="G637" s="17"/>
      <c r="H637" s="18"/>
      <c r="I637" s="17"/>
      <c r="J637" s="17"/>
      <c r="K637" s="18"/>
    </row>
    <row r="638" spans="1:11" ht="14.4" x14ac:dyDescent="0.3">
      <c r="A638" s="23" t="s">
        <v>1109</v>
      </c>
      <c r="B638" s="23" t="s">
        <v>119</v>
      </c>
      <c r="C638" s="23"/>
      <c r="D638" s="23" t="s">
        <v>557</v>
      </c>
      <c r="E638" s="24"/>
      <c r="F638" s="25">
        <v>1</v>
      </c>
      <c r="G638" s="14"/>
      <c r="H638" s="15"/>
      <c r="I638" s="13"/>
      <c r="J638" s="13"/>
      <c r="K638" s="15"/>
    </row>
    <row r="639" spans="1:11" ht="14.4" x14ac:dyDescent="0.3">
      <c r="A639" s="26" t="s">
        <v>1110</v>
      </c>
      <c r="B639" s="26">
        <v>2683</v>
      </c>
      <c r="C639" s="26" t="s">
        <v>121</v>
      </c>
      <c r="D639" s="26" t="s">
        <v>561</v>
      </c>
      <c r="E639" s="27" t="s">
        <v>151</v>
      </c>
      <c r="F639" s="28">
        <v>15</v>
      </c>
      <c r="G639" s="17"/>
      <c r="H639" s="18"/>
      <c r="I639" s="17"/>
      <c r="J639" s="17"/>
      <c r="K639" s="18"/>
    </row>
    <row r="640" spans="1:11" ht="14.4" x14ac:dyDescent="0.3">
      <c r="A640" s="23" t="s">
        <v>65</v>
      </c>
      <c r="B640" s="23" t="s">
        <v>119</v>
      </c>
      <c r="C640" s="23"/>
      <c r="D640" s="23" t="s">
        <v>37</v>
      </c>
      <c r="E640" s="24"/>
      <c r="F640" s="25">
        <v>1</v>
      </c>
      <c r="G640" s="14"/>
      <c r="H640" s="15"/>
      <c r="I640" s="13"/>
      <c r="J640" s="13"/>
      <c r="K640" s="15"/>
    </row>
    <row r="641" spans="1:11" ht="14.4" x14ac:dyDescent="0.3">
      <c r="A641" s="23" t="s">
        <v>1111</v>
      </c>
      <c r="B641" s="23" t="s">
        <v>119</v>
      </c>
      <c r="C641" s="23"/>
      <c r="D641" s="23" t="s">
        <v>623</v>
      </c>
      <c r="E641" s="24"/>
      <c r="F641" s="25">
        <v>1</v>
      </c>
      <c r="G641" s="14"/>
      <c r="H641" s="15"/>
      <c r="I641" s="13"/>
      <c r="J641" s="13"/>
      <c r="K641" s="15"/>
    </row>
    <row r="642" spans="1:11" ht="26.4" x14ac:dyDescent="0.3">
      <c r="A642" s="26" t="s">
        <v>1112</v>
      </c>
      <c r="B642" s="26">
        <v>947</v>
      </c>
      <c r="C642" s="26" t="s">
        <v>121</v>
      </c>
      <c r="D642" s="26" t="s">
        <v>625</v>
      </c>
      <c r="E642" s="27" t="s">
        <v>166</v>
      </c>
      <c r="F642" s="28">
        <v>12.18</v>
      </c>
      <c r="G642" s="17"/>
      <c r="H642" s="18"/>
      <c r="I642" s="17"/>
      <c r="J642" s="17"/>
      <c r="K642" s="18"/>
    </row>
    <row r="643" spans="1:11" ht="26.4" x14ac:dyDescent="0.3">
      <c r="A643" s="26" t="s">
        <v>1113</v>
      </c>
      <c r="B643" s="26">
        <v>948</v>
      </c>
      <c r="C643" s="26" t="s">
        <v>121</v>
      </c>
      <c r="D643" s="26" t="s">
        <v>627</v>
      </c>
      <c r="E643" s="27" t="s">
        <v>166</v>
      </c>
      <c r="F643" s="28">
        <v>14.17</v>
      </c>
      <c r="G643" s="17"/>
      <c r="H643" s="18"/>
      <c r="I643" s="17"/>
      <c r="J643" s="17"/>
      <c r="K643" s="18"/>
    </row>
    <row r="644" spans="1:11" ht="26.4" x14ac:dyDescent="0.3">
      <c r="A644" s="26" t="s">
        <v>1114</v>
      </c>
      <c r="B644" s="26">
        <v>953</v>
      </c>
      <c r="C644" s="26" t="s">
        <v>121</v>
      </c>
      <c r="D644" s="26" t="s">
        <v>629</v>
      </c>
      <c r="E644" s="27" t="s">
        <v>166</v>
      </c>
      <c r="F644" s="28">
        <v>15.56</v>
      </c>
      <c r="G644" s="17"/>
      <c r="H644" s="18"/>
      <c r="I644" s="17"/>
      <c r="J644" s="17"/>
      <c r="K644" s="18"/>
    </row>
    <row r="645" spans="1:11" ht="26.4" x14ac:dyDescent="0.3">
      <c r="A645" s="26" t="s">
        <v>1115</v>
      </c>
      <c r="B645" s="26">
        <v>94490</v>
      </c>
      <c r="C645" s="26" t="s">
        <v>129</v>
      </c>
      <c r="D645" s="26" t="s">
        <v>1116</v>
      </c>
      <c r="E645" s="27" t="s">
        <v>123</v>
      </c>
      <c r="F645" s="28">
        <v>1</v>
      </c>
      <c r="G645" s="17"/>
      <c r="H645" s="18"/>
      <c r="I645" s="17"/>
      <c r="J645" s="17"/>
      <c r="K645" s="18"/>
    </row>
    <row r="646" spans="1:11" ht="26.4" x14ac:dyDescent="0.3">
      <c r="A646" s="26" t="s">
        <v>1117</v>
      </c>
      <c r="B646" s="26">
        <v>94491</v>
      </c>
      <c r="C646" s="26" t="s">
        <v>129</v>
      </c>
      <c r="D646" s="26" t="s">
        <v>1118</v>
      </c>
      <c r="E646" s="27" t="s">
        <v>123</v>
      </c>
      <c r="F646" s="28">
        <v>1</v>
      </c>
      <c r="G646" s="17"/>
      <c r="H646" s="18"/>
      <c r="I646" s="17"/>
      <c r="J646" s="17"/>
      <c r="K646" s="18"/>
    </row>
    <row r="647" spans="1:11" ht="39.6" x14ac:dyDescent="0.3">
      <c r="A647" s="26" t="s">
        <v>1119</v>
      </c>
      <c r="B647" s="26">
        <v>89985</v>
      </c>
      <c r="C647" s="26" t="s">
        <v>129</v>
      </c>
      <c r="D647" s="26" t="s">
        <v>637</v>
      </c>
      <c r="E647" s="27" t="s">
        <v>123</v>
      </c>
      <c r="F647" s="28">
        <v>2</v>
      </c>
      <c r="G647" s="17"/>
      <c r="H647" s="18"/>
      <c r="I647" s="17"/>
      <c r="J647" s="17"/>
      <c r="K647" s="18"/>
    </row>
    <row r="648" spans="1:11" ht="39.6" x14ac:dyDescent="0.3">
      <c r="A648" s="26" t="s">
        <v>1120</v>
      </c>
      <c r="B648" s="26">
        <v>89987</v>
      </c>
      <c r="C648" s="26" t="s">
        <v>129</v>
      </c>
      <c r="D648" s="26" t="s">
        <v>639</v>
      </c>
      <c r="E648" s="27" t="s">
        <v>123</v>
      </c>
      <c r="F648" s="28">
        <v>2</v>
      </c>
      <c r="G648" s="17"/>
      <c r="H648" s="18"/>
      <c r="I648" s="17"/>
      <c r="J648" s="17"/>
      <c r="K648" s="18"/>
    </row>
    <row r="649" spans="1:11" ht="39.6" x14ac:dyDescent="0.3">
      <c r="A649" s="26" t="s">
        <v>1121</v>
      </c>
      <c r="B649" s="26">
        <v>94792</v>
      </c>
      <c r="C649" s="26" t="s">
        <v>129</v>
      </c>
      <c r="D649" s="26" t="s">
        <v>641</v>
      </c>
      <c r="E649" s="27" t="s">
        <v>123</v>
      </c>
      <c r="F649" s="28">
        <v>2</v>
      </c>
      <c r="G649" s="17"/>
      <c r="H649" s="18"/>
      <c r="I649" s="17"/>
      <c r="J649" s="17"/>
      <c r="K649" s="18"/>
    </row>
    <row r="650" spans="1:11" ht="26.4" x14ac:dyDescent="0.3">
      <c r="A650" s="26" t="s">
        <v>1122</v>
      </c>
      <c r="B650" s="26">
        <v>102137</v>
      </c>
      <c r="C650" s="26" t="s">
        <v>129</v>
      </c>
      <c r="D650" s="26" t="s">
        <v>647</v>
      </c>
      <c r="E650" s="27" t="s">
        <v>123</v>
      </c>
      <c r="F650" s="28">
        <v>1</v>
      </c>
      <c r="G650" s="17"/>
      <c r="H650" s="18"/>
      <c r="I650" s="17"/>
      <c r="J650" s="17"/>
      <c r="K650" s="18"/>
    </row>
    <row r="651" spans="1:11" ht="14.4" x14ac:dyDescent="0.3">
      <c r="A651" s="23" t="s">
        <v>1123</v>
      </c>
      <c r="B651" s="23" t="s">
        <v>119</v>
      </c>
      <c r="C651" s="23"/>
      <c r="D651" s="23" t="s">
        <v>649</v>
      </c>
      <c r="E651" s="24"/>
      <c r="F651" s="25">
        <v>1</v>
      </c>
      <c r="G651" s="14"/>
      <c r="H651" s="15"/>
      <c r="I651" s="13"/>
      <c r="J651" s="13"/>
      <c r="K651" s="15"/>
    </row>
    <row r="652" spans="1:11" ht="26.4" x14ac:dyDescent="0.3">
      <c r="A652" s="26" t="s">
        <v>1124</v>
      </c>
      <c r="B652" s="26">
        <v>1553</v>
      </c>
      <c r="C652" s="26" t="s">
        <v>121</v>
      </c>
      <c r="D652" s="26" t="s">
        <v>651</v>
      </c>
      <c r="E652" s="27" t="s">
        <v>166</v>
      </c>
      <c r="F652" s="28">
        <v>6.56</v>
      </c>
      <c r="G652" s="17"/>
      <c r="H652" s="18"/>
      <c r="I652" s="17"/>
      <c r="J652" s="17"/>
      <c r="K652" s="18"/>
    </row>
    <row r="653" spans="1:11" ht="26.4" x14ac:dyDescent="0.3">
      <c r="A653" s="26" t="s">
        <v>1125</v>
      </c>
      <c r="B653" s="26">
        <v>1552</v>
      </c>
      <c r="C653" s="26" t="s">
        <v>121</v>
      </c>
      <c r="D653" s="26" t="s">
        <v>653</v>
      </c>
      <c r="E653" s="27" t="s">
        <v>166</v>
      </c>
      <c r="F653" s="28">
        <v>8.52</v>
      </c>
      <c r="G653" s="17"/>
      <c r="H653" s="18"/>
      <c r="I653" s="17"/>
      <c r="J653" s="17"/>
      <c r="K653" s="18"/>
    </row>
    <row r="654" spans="1:11" ht="26.4" x14ac:dyDescent="0.3">
      <c r="A654" s="26" t="s">
        <v>1126</v>
      </c>
      <c r="B654" s="26">
        <v>1555</v>
      </c>
      <c r="C654" s="26" t="s">
        <v>121</v>
      </c>
      <c r="D654" s="26" t="s">
        <v>657</v>
      </c>
      <c r="E654" s="27" t="s">
        <v>166</v>
      </c>
      <c r="F654" s="28">
        <v>5.04</v>
      </c>
      <c r="G654" s="17"/>
      <c r="H654" s="18"/>
      <c r="I654" s="17"/>
      <c r="J654" s="17"/>
      <c r="K654" s="18"/>
    </row>
    <row r="655" spans="1:11" ht="26.4" x14ac:dyDescent="0.3">
      <c r="A655" s="26" t="s">
        <v>1127</v>
      </c>
      <c r="B655" s="26">
        <v>1015</v>
      </c>
      <c r="C655" s="26" t="s">
        <v>121</v>
      </c>
      <c r="D655" s="26" t="s">
        <v>659</v>
      </c>
      <c r="E655" s="27" t="s">
        <v>166</v>
      </c>
      <c r="F655" s="28">
        <v>9.24</v>
      </c>
      <c r="G655" s="17"/>
      <c r="H655" s="18"/>
      <c r="I655" s="17"/>
      <c r="J655" s="17"/>
      <c r="K655" s="18"/>
    </row>
    <row r="656" spans="1:11" ht="39.6" x14ac:dyDescent="0.3">
      <c r="A656" s="26" t="s">
        <v>1128</v>
      </c>
      <c r="B656" s="26">
        <v>89710</v>
      </c>
      <c r="C656" s="26" t="s">
        <v>129</v>
      </c>
      <c r="D656" s="26" t="s">
        <v>661</v>
      </c>
      <c r="E656" s="27" t="s">
        <v>123</v>
      </c>
      <c r="F656" s="28">
        <v>2</v>
      </c>
      <c r="G656" s="17"/>
      <c r="H656" s="18"/>
      <c r="I656" s="17"/>
      <c r="J656" s="17"/>
      <c r="K656" s="18"/>
    </row>
    <row r="657" spans="1:11" ht="39.6" x14ac:dyDescent="0.3">
      <c r="A657" s="26" t="s">
        <v>1129</v>
      </c>
      <c r="B657" s="26">
        <v>104348</v>
      </c>
      <c r="C657" s="26" t="s">
        <v>129</v>
      </c>
      <c r="D657" s="26" t="s">
        <v>663</v>
      </c>
      <c r="E657" s="27" t="s">
        <v>123</v>
      </c>
      <c r="F657" s="28">
        <v>2</v>
      </c>
      <c r="G657" s="17"/>
      <c r="H657" s="18"/>
      <c r="I657" s="17"/>
      <c r="J657" s="17"/>
      <c r="K657" s="18"/>
    </row>
    <row r="658" spans="1:11" ht="39.6" x14ac:dyDescent="0.3">
      <c r="A658" s="26" t="s">
        <v>1130</v>
      </c>
      <c r="B658" s="26">
        <v>89707</v>
      </c>
      <c r="C658" s="26" t="s">
        <v>129</v>
      </c>
      <c r="D658" s="26" t="s">
        <v>665</v>
      </c>
      <c r="E658" s="27" t="s">
        <v>123</v>
      </c>
      <c r="F658" s="28">
        <v>4</v>
      </c>
      <c r="G658" s="17"/>
      <c r="H658" s="18"/>
      <c r="I658" s="17"/>
      <c r="J658" s="17"/>
      <c r="K658" s="18"/>
    </row>
    <row r="659" spans="1:11" ht="14.4" x14ac:dyDescent="0.3">
      <c r="A659" s="23" t="s">
        <v>1131</v>
      </c>
      <c r="B659" s="23" t="s">
        <v>119</v>
      </c>
      <c r="C659" s="23"/>
      <c r="D659" s="23" t="s">
        <v>667</v>
      </c>
      <c r="E659" s="24"/>
      <c r="F659" s="25">
        <v>1</v>
      </c>
      <c r="G659" s="14"/>
      <c r="H659" s="15"/>
      <c r="I659" s="13"/>
      <c r="J659" s="13"/>
      <c r="K659" s="15"/>
    </row>
    <row r="660" spans="1:11" ht="39.6" x14ac:dyDescent="0.3">
      <c r="A660" s="26" t="s">
        <v>1132</v>
      </c>
      <c r="B660" s="26">
        <v>89576</v>
      </c>
      <c r="C660" s="26" t="s">
        <v>129</v>
      </c>
      <c r="D660" s="26" t="s">
        <v>1133</v>
      </c>
      <c r="E660" s="27" t="s">
        <v>166</v>
      </c>
      <c r="F660" s="28">
        <v>2.73</v>
      </c>
      <c r="G660" s="17"/>
      <c r="H660" s="18"/>
      <c r="I660" s="17"/>
      <c r="J660" s="17"/>
      <c r="K660" s="18"/>
    </row>
    <row r="661" spans="1:11" ht="39.6" x14ac:dyDescent="0.3">
      <c r="A661" s="26" t="s">
        <v>1134</v>
      </c>
      <c r="B661" s="26">
        <v>89578</v>
      </c>
      <c r="C661" s="26" t="s">
        <v>129</v>
      </c>
      <c r="D661" s="26" t="s">
        <v>669</v>
      </c>
      <c r="E661" s="27" t="s">
        <v>166</v>
      </c>
      <c r="F661" s="28">
        <v>2.8</v>
      </c>
      <c r="G661" s="17"/>
      <c r="H661" s="18"/>
      <c r="I661" s="17"/>
      <c r="J661" s="17"/>
      <c r="K661" s="18"/>
    </row>
    <row r="662" spans="1:11" ht="26.4" x14ac:dyDescent="0.3">
      <c r="A662" s="26" t="s">
        <v>1135</v>
      </c>
      <c r="B662" s="26">
        <v>89511</v>
      </c>
      <c r="C662" s="26" t="s">
        <v>129</v>
      </c>
      <c r="D662" s="26" t="s">
        <v>1136</v>
      </c>
      <c r="E662" s="27" t="s">
        <v>166</v>
      </c>
      <c r="F662" s="28">
        <v>4.05</v>
      </c>
      <c r="G662" s="17"/>
      <c r="H662" s="18"/>
      <c r="I662" s="17"/>
      <c r="J662" s="17"/>
      <c r="K662" s="18"/>
    </row>
    <row r="663" spans="1:11" ht="26.4" x14ac:dyDescent="0.3">
      <c r="A663" s="26" t="s">
        <v>1137</v>
      </c>
      <c r="B663" s="26">
        <v>89512</v>
      </c>
      <c r="C663" s="26" t="s">
        <v>129</v>
      </c>
      <c r="D663" s="26" t="s">
        <v>671</v>
      </c>
      <c r="E663" s="27" t="s">
        <v>166</v>
      </c>
      <c r="F663" s="28">
        <v>2.11</v>
      </c>
      <c r="G663" s="17"/>
      <c r="H663" s="18"/>
      <c r="I663" s="17"/>
      <c r="J663" s="17"/>
      <c r="K663" s="18"/>
    </row>
    <row r="664" spans="1:11" ht="26.4" x14ac:dyDescent="0.3">
      <c r="A664" s="26" t="s">
        <v>1138</v>
      </c>
      <c r="B664" s="26">
        <v>104166</v>
      </c>
      <c r="C664" s="26" t="s">
        <v>129</v>
      </c>
      <c r="D664" s="26" t="s">
        <v>673</v>
      </c>
      <c r="E664" s="27" t="s">
        <v>166</v>
      </c>
      <c r="F664" s="28">
        <v>0.13</v>
      </c>
      <c r="G664" s="17"/>
      <c r="H664" s="18"/>
      <c r="I664" s="17"/>
      <c r="J664" s="17"/>
      <c r="K664" s="18"/>
    </row>
    <row r="665" spans="1:11" ht="39.6" x14ac:dyDescent="0.3">
      <c r="A665" s="26" t="s">
        <v>1139</v>
      </c>
      <c r="B665" s="26">
        <v>89583</v>
      </c>
      <c r="C665" s="26" t="s">
        <v>129</v>
      </c>
      <c r="D665" s="26" t="s">
        <v>1140</v>
      </c>
      <c r="E665" s="27" t="s">
        <v>123</v>
      </c>
      <c r="F665" s="28">
        <v>1</v>
      </c>
      <c r="G665" s="17"/>
      <c r="H665" s="18"/>
      <c r="I665" s="17"/>
      <c r="J665" s="17"/>
      <c r="K665" s="18"/>
    </row>
    <row r="666" spans="1:11" ht="39.6" x14ac:dyDescent="0.3">
      <c r="A666" s="26" t="s">
        <v>1141</v>
      </c>
      <c r="B666" s="26">
        <v>89587</v>
      </c>
      <c r="C666" s="26" t="s">
        <v>129</v>
      </c>
      <c r="D666" s="26" t="s">
        <v>675</v>
      </c>
      <c r="E666" s="27" t="s">
        <v>123</v>
      </c>
      <c r="F666" s="28">
        <v>1</v>
      </c>
      <c r="G666" s="17"/>
      <c r="H666" s="18"/>
      <c r="I666" s="17"/>
      <c r="J666" s="17"/>
      <c r="K666" s="18"/>
    </row>
    <row r="667" spans="1:11" ht="39.6" x14ac:dyDescent="0.3">
      <c r="A667" s="26" t="s">
        <v>1142</v>
      </c>
      <c r="B667" s="26">
        <v>89524</v>
      </c>
      <c r="C667" s="26" t="s">
        <v>129</v>
      </c>
      <c r="D667" s="26" t="s">
        <v>1143</v>
      </c>
      <c r="E667" s="27" t="s">
        <v>123</v>
      </c>
      <c r="F667" s="28">
        <v>1</v>
      </c>
      <c r="G667" s="17"/>
      <c r="H667" s="18"/>
      <c r="I667" s="17"/>
      <c r="J667" s="17"/>
      <c r="K667" s="18"/>
    </row>
    <row r="668" spans="1:11" ht="39.6" x14ac:dyDescent="0.3">
      <c r="A668" s="26" t="s">
        <v>1144</v>
      </c>
      <c r="B668" s="26">
        <v>89522</v>
      </c>
      <c r="C668" s="26" t="s">
        <v>129</v>
      </c>
      <c r="D668" s="26" t="s">
        <v>1145</v>
      </c>
      <c r="E668" s="27" t="s">
        <v>123</v>
      </c>
      <c r="F668" s="28">
        <v>3</v>
      </c>
      <c r="G668" s="17"/>
      <c r="H668" s="18"/>
      <c r="I668" s="17"/>
      <c r="J668" s="17"/>
      <c r="K668" s="18"/>
    </row>
    <row r="669" spans="1:11" ht="39.6" x14ac:dyDescent="0.3">
      <c r="A669" s="26" t="s">
        <v>1146</v>
      </c>
      <c r="B669" s="26">
        <v>89529</v>
      </c>
      <c r="C669" s="26" t="s">
        <v>129</v>
      </c>
      <c r="D669" s="26" t="s">
        <v>679</v>
      </c>
      <c r="E669" s="27" t="s">
        <v>123</v>
      </c>
      <c r="F669" s="28">
        <v>2</v>
      </c>
      <c r="G669" s="17"/>
      <c r="H669" s="18"/>
      <c r="I669" s="17"/>
      <c r="J669" s="17"/>
      <c r="K669" s="18"/>
    </row>
    <row r="670" spans="1:11" ht="39.6" x14ac:dyDescent="0.3">
      <c r="A670" s="26" t="s">
        <v>1147</v>
      </c>
      <c r="B670" s="26">
        <v>89685</v>
      </c>
      <c r="C670" s="26" t="s">
        <v>129</v>
      </c>
      <c r="D670" s="26" t="s">
        <v>1148</v>
      </c>
      <c r="E670" s="27" t="s">
        <v>123</v>
      </c>
      <c r="F670" s="28">
        <v>1</v>
      </c>
      <c r="G670" s="17"/>
      <c r="H670" s="18"/>
      <c r="I670" s="17"/>
      <c r="J670" s="17"/>
      <c r="K670" s="18"/>
    </row>
    <row r="671" spans="1:11" ht="39.6" x14ac:dyDescent="0.3">
      <c r="A671" s="26" t="s">
        <v>1149</v>
      </c>
      <c r="B671" s="26">
        <v>89599</v>
      </c>
      <c r="C671" s="26" t="s">
        <v>129</v>
      </c>
      <c r="D671" s="26" t="s">
        <v>1150</v>
      </c>
      <c r="E671" s="27" t="s">
        <v>123</v>
      </c>
      <c r="F671" s="28">
        <v>1</v>
      </c>
      <c r="G671" s="17"/>
      <c r="H671" s="18"/>
      <c r="I671" s="17"/>
      <c r="J671" s="17"/>
      <c r="K671" s="18"/>
    </row>
    <row r="672" spans="1:11" ht="39.6" x14ac:dyDescent="0.3">
      <c r="A672" s="26" t="s">
        <v>1151</v>
      </c>
      <c r="B672" s="26">
        <v>89669</v>
      </c>
      <c r="C672" s="26" t="s">
        <v>129</v>
      </c>
      <c r="D672" s="26" t="s">
        <v>683</v>
      </c>
      <c r="E672" s="27" t="s">
        <v>123</v>
      </c>
      <c r="F672" s="28">
        <v>1</v>
      </c>
      <c r="G672" s="17"/>
      <c r="H672" s="18"/>
      <c r="I672" s="17"/>
      <c r="J672" s="17"/>
      <c r="K672" s="18"/>
    </row>
    <row r="673" spans="1:11" ht="39.6" x14ac:dyDescent="0.3">
      <c r="A673" s="26" t="s">
        <v>1152</v>
      </c>
      <c r="B673" s="26">
        <v>89547</v>
      </c>
      <c r="C673" s="26" t="s">
        <v>129</v>
      </c>
      <c r="D673" s="26" t="s">
        <v>1153</v>
      </c>
      <c r="E673" s="27" t="s">
        <v>123</v>
      </c>
      <c r="F673" s="28">
        <v>4</v>
      </c>
      <c r="G673" s="17"/>
      <c r="H673" s="18"/>
      <c r="I673" s="17"/>
      <c r="J673" s="17"/>
      <c r="K673" s="18"/>
    </row>
    <row r="674" spans="1:11" ht="39.6" x14ac:dyDescent="0.3">
      <c r="A674" s="26" t="s">
        <v>1154</v>
      </c>
      <c r="B674" s="26">
        <v>89554</v>
      </c>
      <c r="C674" s="26" t="s">
        <v>129</v>
      </c>
      <c r="D674" s="26" t="s">
        <v>1155</v>
      </c>
      <c r="E674" s="27" t="s">
        <v>123</v>
      </c>
      <c r="F674" s="28">
        <v>1</v>
      </c>
      <c r="G674" s="17"/>
      <c r="H674" s="18"/>
      <c r="I674" s="17"/>
      <c r="J674" s="17"/>
      <c r="K674" s="18"/>
    </row>
    <row r="675" spans="1:11" ht="39.6" x14ac:dyDescent="0.3">
      <c r="A675" s="26" t="s">
        <v>1156</v>
      </c>
      <c r="B675" s="26">
        <v>89673</v>
      </c>
      <c r="C675" s="26" t="s">
        <v>129</v>
      </c>
      <c r="D675" s="26" t="s">
        <v>1157</v>
      </c>
      <c r="E675" s="27" t="s">
        <v>123</v>
      </c>
      <c r="F675" s="28">
        <v>2</v>
      </c>
      <c r="G675" s="17"/>
      <c r="H675" s="18"/>
      <c r="I675" s="17"/>
      <c r="J675" s="17"/>
      <c r="K675" s="18"/>
    </row>
    <row r="676" spans="1:11" ht="39.6" x14ac:dyDescent="0.3">
      <c r="A676" s="26" t="s">
        <v>1158</v>
      </c>
      <c r="B676" s="26">
        <v>104173</v>
      </c>
      <c r="C676" s="26" t="s">
        <v>129</v>
      </c>
      <c r="D676" s="26" t="s">
        <v>685</v>
      </c>
      <c r="E676" s="27" t="s">
        <v>123</v>
      </c>
      <c r="F676" s="28">
        <v>1</v>
      </c>
      <c r="G676" s="17"/>
      <c r="H676" s="18"/>
      <c r="I676" s="17"/>
      <c r="J676" s="17"/>
      <c r="K676" s="18"/>
    </row>
    <row r="677" spans="1:11" ht="14.4" x14ac:dyDescent="0.3">
      <c r="A677" s="26" t="s">
        <v>1159</v>
      </c>
      <c r="B677" s="26">
        <v>232</v>
      </c>
      <c r="C677" s="26" t="s">
        <v>121</v>
      </c>
      <c r="D677" s="26" t="s">
        <v>1160</v>
      </c>
      <c r="E677" s="27" t="s">
        <v>123</v>
      </c>
      <c r="F677" s="28">
        <v>2</v>
      </c>
      <c r="G677" s="17"/>
      <c r="H677" s="18"/>
      <c r="I677" s="17"/>
      <c r="J677" s="17"/>
      <c r="K677" s="18"/>
    </row>
    <row r="678" spans="1:11" ht="14.4" x14ac:dyDescent="0.3">
      <c r="A678" s="26" t="s">
        <v>1161</v>
      </c>
      <c r="B678" s="26">
        <v>1899</v>
      </c>
      <c r="C678" s="26" t="s">
        <v>121</v>
      </c>
      <c r="D678" s="26" t="s">
        <v>687</v>
      </c>
      <c r="E678" s="27" t="s">
        <v>151</v>
      </c>
      <c r="F678" s="28">
        <v>1</v>
      </c>
      <c r="G678" s="17"/>
      <c r="H678" s="18"/>
      <c r="I678" s="17"/>
      <c r="J678" s="17"/>
      <c r="K678" s="18"/>
    </row>
    <row r="679" spans="1:11" ht="14.4" x14ac:dyDescent="0.3">
      <c r="A679" s="23" t="s">
        <v>66</v>
      </c>
      <c r="B679" s="23" t="s">
        <v>119</v>
      </c>
      <c r="C679" s="23"/>
      <c r="D679" s="23" t="s">
        <v>41</v>
      </c>
      <c r="E679" s="24"/>
      <c r="F679" s="25">
        <v>1</v>
      </c>
      <c r="G679" s="14"/>
      <c r="H679" s="15"/>
      <c r="I679" s="13"/>
      <c r="J679" s="13"/>
      <c r="K679" s="15"/>
    </row>
    <row r="680" spans="1:11" ht="26.4" x14ac:dyDescent="0.3">
      <c r="A680" s="26" t="s">
        <v>1162</v>
      </c>
      <c r="B680" s="26">
        <v>103244</v>
      </c>
      <c r="C680" s="26" t="s">
        <v>129</v>
      </c>
      <c r="D680" s="26" t="s">
        <v>703</v>
      </c>
      <c r="E680" s="27" t="s">
        <v>123</v>
      </c>
      <c r="F680" s="28">
        <v>3</v>
      </c>
      <c r="G680" s="17"/>
      <c r="H680" s="18"/>
      <c r="I680" s="17"/>
      <c r="J680" s="17"/>
      <c r="K680" s="18"/>
    </row>
    <row r="681" spans="1:11" ht="26.4" x14ac:dyDescent="0.3">
      <c r="A681" s="26" t="s">
        <v>1163</v>
      </c>
      <c r="B681" s="26">
        <v>103250</v>
      </c>
      <c r="C681" s="26" t="s">
        <v>129</v>
      </c>
      <c r="D681" s="26" t="s">
        <v>705</v>
      </c>
      <c r="E681" s="27" t="s">
        <v>123</v>
      </c>
      <c r="F681" s="28">
        <v>1</v>
      </c>
      <c r="G681" s="17"/>
      <c r="H681" s="18"/>
      <c r="I681" s="17"/>
      <c r="J681" s="17"/>
      <c r="K681" s="18"/>
    </row>
    <row r="682" spans="1:11" ht="39.6" x14ac:dyDescent="0.3">
      <c r="A682" s="26" t="s">
        <v>1164</v>
      </c>
      <c r="B682" s="26">
        <v>97333</v>
      </c>
      <c r="C682" s="26" t="s">
        <v>129</v>
      </c>
      <c r="D682" s="26" t="s">
        <v>713</v>
      </c>
      <c r="E682" s="27" t="s">
        <v>166</v>
      </c>
      <c r="F682" s="28">
        <v>15</v>
      </c>
      <c r="G682" s="17"/>
      <c r="H682" s="18"/>
      <c r="I682" s="17"/>
      <c r="J682" s="17"/>
      <c r="K682" s="18"/>
    </row>
    <row r="683" spans="1:11" ht="39.6" x14ac:dyDescent="0.3">
      <c r="A683" s="26" t="s">
        <v>1165</v>
      </c>
      <c r="B683" s="26">
        <v>97331</v>
      </c>
      <c r="C683" s="26" t="s">
        <v>129</v>
      </c>
      <c r="D683" s="26" t="s">
        <v>715</v>
      </c>
      <c r="E683" s="27" t="s">
        <v>166</v>
      </c>
      <c r="F683" s="28">
        <v>15</v>
      </c>
      <c r="G683" s="17"/>
      <c r="H683" s="18"/>
      <c r="I683" s="17"/>
      <c r="J683" s="17"/>
      <c r="K683" s="18"/>
    </row>
    <row r="684" spans="1:11" ht="14.4" x14ac:dyDescent="0.3">
      <c r="A684" s="23" t="s">
        <v>67</v>
      </c>
      <c r="B684" s="23" t="s">
        <v>119</v>
      </c>
      <c r="C684" s="23"/>
      <c r="D684" s="23" t="s">
        <v>68</v>
      </c>
      <c r="E684" s="24"/>
      <c r="F684" s="25">
        <v>1</v>
      </c>
      <c r="G684" s="14"/>
      <c r="H684" s="15"/>
      <c r="I684" s="13"/>
      <c r="J684" s="13"/>
      <c r="K684" s="15"/>
    </row>
    <row r="685" spans="1:11" ht="26.4" x14ac:dyDescent="0.3">
      <c r="A685" s="26" t="s">
        <v>1166</v>
      </c>
      <c r="B685" s="26">
        <v>89865</v>
      </c>
      <c r="C685" s="26" t="s">
        <v>129</v>
      </c>
      <c r="D685" s="26" t="s">
        <v>819</v>
      </c>
      <c r="E685" s="27" t="s">
        <v>166</v>
      </c>
      <c r="F685" s="28">
        <v>10.83</v>
      </c>
      <c r="G685" s="17"/>
      <c r="H685" s="18"/>
      <c r="I685" s="17"/>
      <c r="J685" s="17"/>
      <c r="K685" s="18"/>
    </row>
    <row r="686" spans="1:11" ht="26.4" x14ac:dyDescent="0.3">
      <c r="A686" s="26" t="s">
        <v>1167</v>
      </c>
      <c r="B686" s="26">
        <v>750</v>
      </c>
      <c r="C686" s="26" t="s">
        <v>121</v>
      </c>
      <c r="D686" s="26" t="s">
        <v>821</v>
      </c>
      <c r="E686" s="27" t="s">
        <v>166</v>
      </c>
      <c r="F686" s="28">
        <v>8.42</v>
      </c>
      <c r="G686" s="17"/>
      <c r="H686" s="18"/>
      <c r="I686" s="17"/>
      <c r="J686" s="17"/>
      <c r="K686" s="18"/>
    </row>
    <row r="687" spans="1:11" ht="26.4" x14ac:dyDescent="0.3">
      <c r="A687" s="26" t="s">
        <v>1168</v>
      </c>
      <c r="B687" s="26">
        <v>2042</v>
      </c>
      <c r="C687" s="26" t="s">
        <v>121</v>
      </c>
      <c r="D687" s="26" t="s">
        <v>823</v>
      </c>
      <c r="E687" s="27" t="s">
        <v>123</v>
      </c>
      <c r="F687" s="28">
        <v>4</v>
      </c>
      <c r="G687" s="17"/>
      <c r="H687" s="18"/>
      <c r="I687" s="17"/>
      <c r="J687" s="17"/>
      <c r="K687" s="18"/>
    </row>
    <row r="688" spans="1:11" ht="26.4" x14ac:dyDescent="0.3">
      <c r="A688" s="26" t="s">
        <v>1169</v>
      </c>
      <c r="B688" s="26">
        <v>2043</v>
      </c>
      <c r="C688" s="26" t="s">
        <v>121</v>
      </c>
      <c r="D688" s="26" t="s">
        <v>825</v>
      </c>
      <c r="E688" s="27" t="s">
        <v>123</v>
      </c>
      <c r="F688" s="28">
        <v>19</v>
      </c>
      <c r="G688" s="17"/>
      <c r="H688" s="18"/>
      <c r="I688" s="17"/>
      <c r="J688" s="17"/>
      <c r="K688" s="18"/>
    </row>
    <row r="689" spans="1:11" ht="26.4" x14ac:dyDescent="0.3">
      <c r="A689" s="26" t="s">
        <v>1170</v>
      </c>
      <c r="B689" s="26">
        <v>89867</v>
      </c>
      <c r="C689" s="26" t="s">
        <v>129</v>
      </c>
      <c r="D689" s="26" t="s">
        <v>827</v>
      </c>
      <c r="E689" s="27" t="s">
        <v>123</v>
      </c>
      <c r="F689" s="28">
        <v>8</v>
      </c>
      <c r="G689" s="17"/>
      <c r="H689" s="18"/>
      <c r="I689" s="17"/>
      <c r="J689" s="17"/>
      <c r="K689" s="18"/>
    </row>
    <row r="690" spans="1:11" ht="26.4" x14ac:dyDescent="0.3">
      <c r="A690" s="26" t="s">
        <v>1171</v>
      </c>
      <c r="B690" s="26">
        <v>89866</v>
      </c>
      <c r="C690" s="26" t="s">
        <v>129</v>
      </c>
      <c r="D690" s="26" t="s">
        <v>829</v>
      </c>
      <c r="E690" s="27" t="s">
        <v>123</v>
      </c>
      <c r="F690" s="28">
        <v>1</v>
      </c>
      <c r="G690" s="17"/>
      <c r="H690" s="18"/>
      <c r="I690" s="17"/>
      <c r="J690" s="17"/>
      <c r="K690" s="18"/>
    </row>
    <row r="691" spans="1:11" ht="26.4" x14ac:dyDescent="0.3">
      <c r="A691" s="26" t="s">
        <v>1172</v>
      </c>
      <c r="B691" s="26">
        <v>2045</v>
      </c>
      <c r="C691" s="26" t="s">
        <v>121</v>
      </c>
      <c r="D691" s="26" t="s">
        <v>833</v>
      </c>
      <c r="E691" s="27" t="s">
        <v>123</v>
      </c>
      <c r="F691" s="28">
        <v>4</v>
      </c>
      <c r="G691" s="17"/>
      <c r="H691" s="18"/>
      <c r="I691" s="17"/>
      <c r="J691" s="17"/>
      <c r="K691" s="18"/>
    </row>
    <row r="692" spans="1:11" ht="26.4" x14ac:dyDescent="0.3">
      <c r="A692" s="26" t="s">
        <v>1173</v>
      </c>
      <c r="B692" s="26">
        <v>2046</v>
      </c>
      <c r="C692" s="26" t="s">
        <v>121</v>
      </c>
      <c r="D692" s="26" t="s">
        <v>835</v>
      </c>
      <c r="E692" s="27" t="s">
        <v>123</v>
      </c>
      <c r="F692" s="28">
        <v>1</v>
      </c>
      <c r="G692" s="17"/>
      <c r="H692" s="18"/>
      <c r="I692" s="17"/>
      <c r="J692" s="17"/>
      <c r="K692" s="18"/>
    </row>
    <row r="693" spans="1:11" ht="26.4" x14ac:dyDescent="0.3">
      <c r="A693" s="26" t="s">
        <v>1174</v>
      </c>
      <c r="B693" s="26">
        <v>235</v>
      </c>
      <c r="C693" s="26" t="s">
        <v>121</v>
      </c>
      <c r="D693" s="26" t="s">
        <v>837</v>
      </c>
      <c r="E693" s="27" t="s">
        <v>123</v>
      </c>
      <c r="F693" s="28">
        <v>4</v>
      </c>
      <c r="G693" s="17"/>
      <c r="H693" s="18"/>
      <c r="I693" s="17"/>
      <c r="J693" s="17"/>
      <c r="K693" s="18"/>
    </row>
    <row r="694" spans="1:11" ht="14.4" x14ac:dyDescent="0.3">
      <c r="A694" s="23">
        <v>9</v>
      </c>
      <c r="B694" s="23" t="s">
        <v>119</v>
      </c>
      <c r="C694" s="23"/>
      <c r="D694" s="23" t="s">
        <v>69</v>
      </c>
      <c r="E694" s="24"/>
      <c r="F694" s="25">
        <v>1</v>
      </c>
      <c r="G694" s="14"/>
      <c r="H694" s="15"/>
      <c r="I694" s="13"/>
      <c r="J694" s="13"/>
      <c r="K694" s="15"/>
    </row>
    <row r="695" spans="1:11" ht="14.4" x14ac:dyDescent="0.3">
      <c r="A695" s="23" t="s">
        <v>70</v>
      </c>
      <c r="B695" s="23" t="s">
        <v>119</v>
      </c>
      <c r="C695" s="23"/>
      <c r="D695" s="23" t="s">
        <v>19</v>
      </c>
      <c r="E695" s="24"/>
      <c r="F695" s="25">
        <v>1</v>
      </c>
      <c r="G695" s="14"/>
      <c r="H695" s="15"/>
      <c r="I695" s="13"/>
      <c r="J695" s="13"/>
      <c r="K695" s="15"/>
    </row>
    <row r="696" spans="1:11" ht="14.4" x14ac:dyDescent="0.3">
      <c r="A696" s="23" t="s">
        <v>1175</v>
      </c>
      <c r="B696" s="23" t="s">
        <v>119</v>
      </c>
      <c r="C696" s="23"/>
      <c r="D696" s="23" t="s">
        <v>179</v>
      </c>
      <c r="E696" s="24"/>
      <c r="F696" s="25">
        <v>1</v>
      </c>
      <c r="G696" s="14"/>
      <c r="H696" s="15"/>
      <c r="I696" s="13"/>
      <c r="J696" s="13"/>
      <c r="K696" s="15"/>
    </row>
    <row r="697" spans="1:11" ht="39.6" x14ac:dyDescent="0.3">
      <c r="A697" s="26" t="s">
        <v>1176</v>
      </c>
      <c r="B697" s="26">
        <v>96521</v>
      </c>
      <c r="C697" s="26" t="s">
        <v>129</v>
      </c>
      <c r="D697" s="26" t="s">
        <v>181</v>
      </c>
      <c r="E697" s="27" t="s">
        <v>182</v>
      </c>
      <c r="F697" s="28">
        <v>9.6999999999999993</v>
      </c>
      <c r="G697" s="17"/>
      <c r="H697" s="18"/>
      <c r="I697" s="17"/>
      <c r="J697" s="17"/>
      <c r="K697" s="18"/>
    </row>
    <row r="698" spans="1:11" ht="26.4" x14ac:dyDescent="0.3">
      <c r="A698" s="26" t="s">
        <v>1177</v>
      </c>
      <c r="B698" s="26">
        <v>93382</v>
      </c>
      <c r="C698" s="26" t="s">
        <v>129</v>
      </c>
      <c r="D698" s="26" t="s">
        <v>184</v>
      </c>
      <c r="E698" s="27" t="s">
        <v>182</v>
      </c>
      <c r="F698" s="28">
        <v>7.34</v>
      </c>
      <c r="G698" s="17"/>
      <c r="H698" s="18"/>
      <c r="I698" s="17"/>
      <c r="J698" s="17"/>
      <c r="K698" s="18"/>
    </row>
    <row r="699" spans="1:11" ht="52.8" x14ac:dyDescent="0.3">
      <c r="A699" s="26" t="s">
        <v>1178</v>
      </c>
      <c r="B699" s="26">
        <v>100990</v>
      </c>
      <c r="C699" s="26" t="s">
        <v>129</v>
      </c>
      <c r="D699" s="26" t="s">
        <v>186</v>
      </c>
      <c r="E699" s="27" t="s">
        <v>187</v>
      </c>
      <c r="F699" s="28">
        <v>3.54</v>
      </c>
      <c r="G699" s="17"/>
      <c r="H699" s="18"/>
      <c r="I699" s="17"/>
      <c r="J699" s="17"/>
      <c r="K699" s="18"/>
    </row>
    <row r="700" spans="1:11" ht="14.4" x14ac:dyDescent="0.3">
      <c r="A700" s="23" t="s">
        <v>1179</v>
      </c>
      <c r="B700" s="23" t="s">
        <v>119</v>
      </c>
      <c r="C700" s="23"/>
      <c r="D700" s="23" t="s">
        <v>189</v>
      </c>
      <c r="E700" s="24"/>
      <c r="F700" s="25">
        <v>1</v>
      </c>
      <c r="G700" s="14"/>
      <c r="H700" s="15"/>
      <c r="I700" s="13"/>
      <c r="J700" s="13"/>
      <c r="K700" s="15"/>
    </row>
    <row r="701" spans="1:11" ht="26.4" x14ac:dyDescent="0.3">
      <c r="A701" s="26" t="s">
        <v>1180</v>
      </c>
      <c r="B701" s="26">
        <v>96535</v>
      </c>
      <c r="C701" s="26" t="s">
        <v>129</v>
      </c>
      <c r="D701" s="26" t="s">
        <v>191</v>
      </c>
      <c r="E701" s="27" t="s">
        <v>138</v>
      </c>
      <c r="F701" s="28">
        <v>3.36</v>
      </c>
      <c r="G701" s="17"/>
      <c r="H701" s="18"/>
      <c r="I701" s="17"/>
      <c r="J701" s="17"/>
      <c r="K701" s="18"/>
    </row>
    <row r="702" spans="1:11" ht="39.6" x14ac:dyDescent="0.3">
      <c r="A702" s="26" t="s">
        <v>1181</v>
      </c>
      <c r="B702" s="26">
        <v>96536</v>
      </c>
      <c r="C702" s="26" t="s">
        <v>129</v>
      </c>
      <c r="D702" s="26" t="s">
        <v>193</v>
      </c>
      <c r="E702" s="27" t="s">
        <v>138</v>
      </c>
      <c r="F702" s="28">
        <v>12.85</v>
      </c>
      <c r="G702" s="17"/>
      <c r="H702" s="18"/>
      <c r="I702" s="17"/>
      <c r="J702" s="17"/>
      <c r="K702" s="18"/>
    </row>
    <row r="703" spans="1:11" ht="39.6" x14ac:dyDescent="0.3">
      <c r="A703" s="26" t="s">
        <v>1182</v>
      </c>
      <c r="B703" s="26">
        <v>92413</v>
      </c>
      <c r="C703" s="26" t="s">
        <v>129</v>
      </c>
      <c r="D703" s="26" t="s">
        <v>195</v>
      </c>
      <c r="E703" s="27" t="s">
        <v>138</v>
      </c>
      <c r="F703" s="28">
        <v>10.8</v>
      </c>
      <c r="G703" s="17"/>
      <c r="H703" s="18"/>
      <c r="I703" s="17"/>
      <c r="J703" s="17"/>
      <c r="K703" s="18"/>
    </row>
    <row r="704" spans="1:11" ht="14.4" x14ac:dyDescent="0.3">
      <c r="A704" s="23" t="s">
        <v>1183</v>
      </c>
      <c r="B704" s="23" t="s">
        <v>119</v>
      </c>
      <c r="C704" s="23"/>
      <c r="D704" s="23" t="s">
        <v>197</v>
      </c>
      <c r="E704" s="24"/>
      <c r="F704" s="25">
        <v>1</v>
      </c>
      <c r="G704" s="14"/>
      <c r="H704" s="15"/>
      <c r="I704" s="13"/>
      <c r="J704" s="13"/>
      <c r="K704" s="15"/>
    </row>
    <row r="705" spans="1:11" ht="26.4" x14ac:dyDescent="0.3">
      <c r="A705" s="26" t="s">
        <v>1184</v>
      </c>
      <c r="B705" s="26">
        <v>104916</v>
      </c>
      <c r="C705" s="26" t="s">
        <v>129</v>
      </c>
      <c r="D705" s="26" t="s">
        <v>199</v>
      </c>
      <c r="E705" s="27" t="s">
        <v>200</v>
      </c>
      <c r="F705" s="28">
        <v>15</v>
      </c>
      <c r="G705" s="17"/>
      <c r="H705" s="18"/>
      <c r="I705" s="17"/>
      <c r="J705" s="17"/>
      <c r="K705" s="18"/>
    </row>
    <row r="706" spans="1:11" ht="26.4" x14ac:dyDescent="0.3">
      <c r="A706" s="26" t="s">
        <v>1185</v>
      </c>
      <c r="B706" s="26">
        <v>104917</v>
      </c>
      <c r="C706" s="26" t="s">
        <v>129</v>
      </c>
      <c r="D706" s="26" t="s">
        <v>202</v>
      </c>
      <c r="E706" s="27" t="s">
        <v>200</v>
      </c>
      <c r="F706" s="28">
        <v>2</v>
      </c>
      <c r="G706" s="17"/>
      <c r="H706" s="18"/>
      <c r="I706" s="17"/>
      <c r="J706" s="17"/>
      <c r="K706" s="18"/>
    </row>
    <row r="707" spans="1:11" ht="26.4" x14ac:dyDescent="0.3">
      <c r="A707" s="26" t="s">
        <v>1186</v>
      </c>
      <c r="B707" s="26">
        <v>104918</v>
      </c>
      <c r="C707" s="26" t="s">
        <v>129</v>
      </c>
      <c r="D707" s="26" t="s">
        <v>906</v>
      </c>
      <c r="E707" s="27" t="s">
        <v>200</v>
      </c>
      <c r="F707" s="28">
        <v>56</v>
      </c>
      <c r="G707" s="17"/>
      <c r="H707" s="18"/>
      <c r="I707" s="17"/>
      <c r="J707" s="17"/>
      <c r="K707" s="18"/>
    </row>
    <row r="708" spans="1:11" ht="26.4" x14ac:dyDescent="0.3">
      <c r="A708" s="26" t="s">
        <v>1187</v>
      </c>
      <c r="B708" s="26">
        <v>104919</v>
      </c>
      <c r="C708" s="26" t="s">
        <v>129</v>
      </c>
      <c r="D708" s="26" t="s">
        <v>204</v>
      </c>
      <c r="E708" s="27" t="s">
        <v>200</v>
      </c>
      <c r="F708" s="28">
        <v>12</v>
      </c>
      <c r="G708" s="17"/>
      <c r="H708" s="18"/>
      <c r="I708" s="17"/>
      <c r="J708" s="17"/>
      <c r="K708" s="18"/>
    </row>
    <row r="709" spans="1:11" ht="26.4" x14ac:dyDescent="0.3">
      <c r="A709" s="26" t="s">
        <v>1188</v>
      </c>
      <c r="B709" s="26">
        <v>104920</v>
      </c>
      <c r="C709" s="26" t="s">
        <v>129</v>
      </c>
      <c r="D709" s="26" t="s">
        <v>206</v>
      </c>
      <c r="E709" s="27" t="s">
        <v>200</v>
      </c>
      <c r="F709" s="28">
        <v>12</v>
      </c>
      <c r="G709" s="17"/>
      <c r="H709" s="18"/>
      <c r="I709" s="17"/>
      <c r="J709" s="17"/>
      <c r="K709" s="18"/>
    </row>
    <row r="710" spans="1:11" ht="39.6" x14ac:dyDescent="0.3">
      <c r="A710" s="26" t="s">
        <v>1189</v>
      </c>
      <c r="B710" s="26">
        <v>92759</v>
      </c>
      <c r="C710" s="26" t="s">
        <v>129</v>
      </c>
      <c r="D710" s="26" t="s">
        <v>210</v>
      </c>
      <c r="E710" s="27" t="s">
        <v>200</v>
      </c>
      <c r="F710" s="28">
        <v>14</v>
      </c>
      <c r="G710" s="17"/>
      <c r="H710" s="18"/>
      <c r="I710" s="17"/>
      <c r="J710" s="17"/>
      <c r="K710" s="18"/>
    </row>
    <row r="711" spans="1:11" ht="39.6" x14ac:dyDescent="0.3">
      <c r="A711" s="26" t="s">
        <v>1190</v>
      </c>
      <c r="B711" s="26">
        <v>92762</v>
      </c>
      <c r="C711" s="26" t="s">
        <v>129</v>
      </c>
      <c r="D711" s="26" t="s">
        <v>214</v>
      </c>
      <c r="E711" s="27" t="s">
        <v>200</v>
      </c>
      <c r="F711" s="28">
        <v>37</v>
      </c>
      <c r="G711" s="17"/>
      <c r="H711" s="18"/>
      <c r="I711" s="17"/>
      <c r="J711" s="17"/>
      <c r="K711" s="18"/>
    </row>
    <row r="712" spans="1:11" ht="39.6" x14ac:dyDescent="0.3">
      <c r="A712" s="26" t="s">
        <v>1191</v>
      </c>
      <c r="B712" s="26">
        <v>92763</v>
      </c>
      <c r="C712" s="26" t="s">
        <v>129</v>
      </c>
      <c r="D712" s="26" t="s">
        <v>216</v>
      </c>
      <c r="E712" s="27" t="s">
        <v>200</v>
      </c>
      <c r="F712" s="28">
        <v>12</v>
      </c>
      <c r="G712" s="17"/>
      <c r="H712" s="18"/>
      <c r="I712" s="17"/>
      <c r="J712" s="17"/>
      <c r="K712" s="18"/>
    </row>
    <row r="713" spans="1:11" ht="14.4" x14ac:dyDescent="0.3">
      <c r="A713" s="23" t="s">
        <v>1192</v>
      </c>
      <c r="B713" s="23" t="s">
        <v>119</v>
      </c>
      <c r="C713" s="23"/>
      <c r="D713" s="23" t="s">
        <v>220</v>
      </c>
      <c r="E713" s="24"/>
      <c r="F713" s="25">
        <v>1</v>
      </c>
      <c r="G713" s="14"/>
      <c r="H713" s="15"/>
      <c r="I713" s="13"/>
      <c r="J713" s="13"/>
      <c r="K713" s="15"/>
    </row>
    <row r="714" spans="1:11" ht="26.4" x14ac:dyDescent="0.3">
      <c r="A714" s="26" t="s">
        <v>1193</v>
      </c>
      <c r="B714" s="26">
        <v>96619</v>
      </c>
      <c r="C714" s="26" t="s">
        <v>129</v>
      </c>
      <c r="D714" s="26" t="s">
        <v>222</v>
      </c>
      <c r="E714" s="27" t="s">
        <v>138</v>
      </c>
      <c r="F714" s="28">
        <v>6.53</v>
      </c>
      <c r="G714" s="17"/>
      <c r="H714" s="18"/>
      <c r="I714" s="17"/>
      <c r="J714" s="17"/>
      <c r="K714" s="18"/>
    </row>
    <row r="715" spans="1:11" ht="26.4" x14ac:dyDescent="0.3">
      <c r="A715" s="26" t="s">
        <v>1194</v>
      </c>
      <c r="B715" s="26">
        <v>2540</v>
      </c>
      <c r="C715" s="26" t="s">
        <v>121</v>
      </c>
      <c r="D715" s="26" t="s">
        <v>224</v>
      </c>
      <c r="E715" s="27" t="s">
        <v>182</v>
      </c>
      <c r="F715" s="28">
        <v>0.75</v>
      </c>
      <c r="G715" s="17"/>
      <c r="H715" s="18"/>
      <c r="I715" s="17"/>
      <c r="J715" s="17"/>
      <c r="K715" s="18"/>
    </row>
    <row r="716" spans="1:11" ht="39.6" x14ac:dyDescent="0.3">
      <c r="A716" s="26" t="s">
        <v>1195</v>
      </c>
      <c r="B716" s="26">
        <v>512</v>
      </c>
      <c r="C716" s="26" t="s">
        <v>121</v>
      </c>
      <c r="D716" s="26" t="s">
        <v>226</v>
      </c>
      <c r="E716" s="27" t="s">
        <v>227</v>
      </c>
      <c r="F716" s="28">
        <v>0.72</v>
      </c>
      <c r="G716" s="17"/>
      <c r="H716" s="18"/>
      <c r="I716" s="17"/>
      <c r="J716" s="17"/>
      <c r="K716" s="18"/>
    </row>
    <row r="717" spans="1:11" ht="26.4" x14ac:dyDescent="0.3">
      <c r="A717" s="26" t="s">
        <v>1196</v>
      </c>
      <c r="B717" s="26">
        <v>2829</v>
      </c>
      <c r="C717" s="26" t="s">
        <v>121</v>
      </c>
      <c r="D717" s="26" t="s">
        <v>229</v>
      </c>
      <c r="E717" s="27" t="s">
        <v>182</v>
      </c>
      <c r="F717" s="28">
        <v>0.54</v>
      </c>
      <c r="G717" s="17"/>
      <c r="H717" s="18"/>
      <c r="I717" s="17"/>
      <c r="J717" s="17"/>
      <c r="K717" s="18"/>
    </row>
    <row r="718" spans="1:11" ht="14.4" x14ac:dyDescent="0.3">
      <c r="A718" s="26" t="s">
        <v>1197</v>
      </c>
      <c r="B718" s="26">
        <v>462</v>
      </c>
      <c r="C718" s="26" t="s">
        <v>121</v>
      </c>
      <c r="D718" s="26" t="s">
        <v>231</v>
      </c>
      <c r="E718" s="27" t="s">
        <v>123</v>
      </c>
      <c r="F718" s="28">
        <v>1</v>
      </c>
      <c r="G718" s="17"/>
      <c r="H718" s="18"/>
      <c r="I718" s="17"/>
      <c r="J718" s="17"/>
      <c r="K718" s="18"/>
    </row>
    <row r="719" spans="1:11" ht="14.4" x14ac:dyDescent="0.3">
      <c r="A719" s="23" t="s">
        <v>1198</v>
      </c>
      <c r="B719" s="23" t="s">
        <v>119</v>
      </c>
      <c r="C719" s="23"/>
      <c r="D719" s="23" t="s">
        <v>233</v>
      </c>
      <c r="E719" s="24"/>
      <c r="F719" s="25">
        <v>1</v>
      </c>
      <c r="G719" s="14"/>
      <c r="H719" s="15"/>
      <c r="I719" s="13"/>
      <c r="J719" s="13"/>
      <c r="K719" s="15"/>
    </row>
    <row r="720" spans="1:11" ht="26.4" x14ac:dyDescent="0.3">
      <c r="A720" s="26" t="s">
        <v>1199</v>
      </c>
      <c r="B720" s="26">
        <v>2936</v>
      </c>
      <c r="C720" s="26" t="s">
        <v>121</v>
      </c>
      <c r="D720" s="26" t="s">
        <v>235</v>
      </c>
      <c r="E720" s="27" t="s">
        <v>138</v>
      </c>
      <c r="F720" s="28">
        <v>33.25</v>
      </c>
      <c r="G720" s="17"/>
      <c r="H720" s="18"/>
      <c r="I720" s="17"/>
      <c r="J720" s="17"/>
      <c r="K720" s="18"/>
    </row>
    <row r="721" spans="1:11" ht="14.4" x14ac:dyDescent="0.3">
      <c r="A721" s="23" t="s">
        <v>71</v>
      </c>
      <c r="B721" s="23" t="s">
        <v>119</v>
      </c>
      <c r="C721" s="23"/>
      <c r="D721" s="23" t="s">
        <v>21</v>
      </c>
      <c r="E721" s="24"/>
      <c r="F721" s="25">
        <v>1</v>
      </c>
      <c r="G721" s="14"/>
      <c r="H721" s="15"/>
      <c r="I721" s="13"/>
      <c r="J721" s="13"/>
      <c r="K721" s="15"/>
    </row>
    <row r="722" spans="1:11" ht="14.4" x14ac:dyDescent="0.3">
      <c r="A722" s="23" t="s">
        <v>1200</v>
      </c>
      <c r="B722" s="23" t="s">
        <v>119</v>
      </c>
      <c r="C722" s="23"/>
      <c r="D722" s="23" t="s">
        <v>189</v>
      </c>
      <c r="E722" s="24"/>
      <c r="F722" s="25">
        <v>1</v>
      </c>
      <c r="G722" s="14"/>
      <c r="H722" s="15"/>
      <c r="I722" s="13"/>
      <c r="J722" s="13"/>
      <c r="K722" s="15"/>
    </row>
    <row r="723" spans="1:11" ht="39.6" x14ac:dyDescent="0.3">
      <c r="A723" s="26" t="s">
        <v>1201</v>
      </c>
      <c r="B723" s="26">
        <v>92419</v>
      </c>
      <c r="C723" s="26" t="s">
        <v>129</v>
      </c>
      <c r="D723" s="26" t="s">
        <v>238</v>
      </c>
      <c r="E723" s="27" t="s">
        <v>138</v>
      </c>
      <c r="F723" s="28">
        <v>16.2</v>
      </c>
      <c r="G723" s="17"/>
      <c r="H723" s="18"/>
      <c r="I723" s="17"/>
      <c r="J723" s="17"/>
      <c r="K723" s="18"/>
    </row>
    <row r="724" spans="1:11" ht="39.6" x14ac:dyDescent="0.3">
      <c r="A724" s="26" t="s">
        <v>1202</v>
      </c>
      <c r="B724" s="26">
        <v>92456</v>
      </c>
      <c r="C724" s="26" t="s">
        <v>129</v>
      </c>
      <c r="D724" s="26" t="s">
        <v>921</v>
      </c>
      <c r="E724" s="27" t="s">
        <v>138</v>
      </c>
      <c r="F724" s="28">
        <v>10.27</v>
      </c>
      <c r="G724" s="17"/>
      <c r="H724" s="18"/>
      <c r="I724" s="17"/>
      <c r="J724" s="17"/>
      <c r="K724" s="18"/>
    </row>
    <row r="725" spans="1:11" ht="39.6" x14ac:dyDescent="0.3">
      <c r="A725" s="26" t="s">
        <v>1203</v>
      </c>
      <c r="B725" s="26">
        <v>103762</v>
      </c>
      <c r="C725" s="26" t="s">
        <v>129</v>
      </c>
      <c r="D725" s="26" t="s">
        <v>242</v>
      </c>
      <c r="E725" s="27" t="s">
        <v>138</v>
      </c>
      <c r="F725" s="28">
        <v>11.93</v>
      </c>
      <c r="G725" s="17"/>
      <c r="H725" s="18"/>
      <c r="I725" s="17"/>
      <c r="J725" s="17"/>
      <c r="K725" s="18"/>
    </row>
    <row r="726" spans="1:11" ht="14.4" x14ac:dyDescent="0.3">
      <c r="A726" s="23" t="s">
        <v>1204</v>
      </c>
      <c r="B726" s="23" t="s">
        <v>119</v>
      </c>
      <c r="C726" s="23"/>
      <c r="D726" s="23" t="s">
        <v>197</v>
      </c>
      <c r="E726" s="24"/>
      <c r="F726" s="25">
        <v>1</v>
      </c>
      <c r="G726" s="14"/>
      <c r="H726" s="15"/>
      <c r="I726" s="13"/>
      <c r="J726" s="13"/>
      <c r="K726" s="15"/>
    </row>
    <row r="727" spans="1:11" ht="39.6" x14ac:dyDescent="0.3">
      <c r="A727" s="26" t="s">
        <v>1205</v>
      </c>
      <c r="B727" s="26">
        <v>92759</v>
      </c>
      <c r="C727" s="26" t="s">
        <v>129</v>
      </c>
      <c r="D727" s="26" t="s">
        <v>210</v>
      </c>
      <c r="E727" s="27" t="s">
        <v>200</v>
      </c>
      <c r="F727" s="28">
        <v>36</v>
      </c>
      <c r="G727" s="17"/>
      <c r="H727" s="18"/>
      <c r="I727" s="17"/>
      <c r="J727" s="17"/>
      <c r="K727" s="18"/>
    </row>
    <row r="728" spans="1:11" ht="39.6" x14ac:dyDescent="0.3">
      <c r="A728" s="26" t="s">
        <v>1206</v>
      </c>
      <c r="B728" s="26">
        <v>92761</v>
      </c>
      <c r="C728" s="26" t="s">
        <v>129</v>
      </c>
      <c r="D728" s="26" t="s">
        <v>247</v>
      </c>
      <c r="E728" s="27" t="s">
        <v>200</v>
      </c>
      <c r="F728" s="28">
        <v>16</v>
      </c>
      <c r="G728" s="17"/>
      <c r="H728" s="18"/>
      <c r="I728" s="17"/>
      <c r="J728" s="17"/>
      <c r="K728" s="18"/>
    </row>
    <row r="729" spans="1:11" ht="39.6" x14ac:dyDescent="0.3">
      <c r="A729" s="26" t="s">
        <v>1207</v>
      </c>
      <c r="B729" s="26">
        <v>92762</v>
      </c>
      <c r="C729" s="26" t="s">
        <v>129</v>
      </c>
      <c r="D729" s="26" t="s">
        <v>214</v>
      </c>
      <c r="E729" s="27" t="s">
        <v>200</v>
      </c>
      <c r="F729" s="28">
        <v>78</v>
      </c>
      <c r="G729" s="17"/>
      <c r="H729" s="18"/>
      <c r="I729" s="17"/>
      <c r="J729" s="17"/>
      <c r="K729" s="18"/>
    </row>
    <row r="730" spans="1:11" ht="26.4" x14ac:dyDescent="0.3">
      <c r="A730" s="26" t="s">
        <v>1208</v>
      </c>
      <c r="B730" s="26">
        <v>92769</v>
      </c>
      <c r="C730" s="26" t="s">
        <v>129</v>
      </c>
      <c r="D730" s="26" t="s">
        <v>254</v>
      </c>
      <c r="E730" s="27" t="s">
        <v>200</v>
      </c>
      <c r="F730" s="28">
        <v>80</v>
      </c>
      <c r="G730" s="17"/>
      <c r="H730" s="18"/>
      <c r="I730" s="17"/>
      <c r="J730" s="17"/>
      <c r="K730" s="18"/>
    </row>
    <row r="731" spans="1:11" ht="14.4" x14ac:dyDescent="0.3">
      <c r="A731" s="23" t="s">
        <v>1209</v>
      </c>
      <c r="B731" s="23" t="s">
        <v>119</v>
      </c>
      <c r="C731" s="23"/>
      <c r="D731" s="23" t="s">
        <v>220</v>
      </c>
      <c r="E731" s="24"/>
      <c r="F731" s="25">
        <v>1</v>
      </c>
      <c r="G731" s="14"/>
      <c r="H731" s="15"/>
      <c r="I731" s="13"/>
      <c r="J731" s="13"/>
      <c r="K731" s="15"/>
    </row>
    <row r="732" spans="1:11" ht="26.4" x14ac:dyDescent="0.3">
      <c r="A732" s="26" t="s">
        <v>1210</v>
      </c>
      <c r="B732" s="26">
        <v>880</v>
      </c>
      <c r="C732" s="26" t="s">
        <v>121</v>
      </c>
      <c r="D732" s="26" t="s">
        <v>229</v>
      </c>
      <c r="E732" s="27" t="s">
        <v>182</v>
      </c>
      <c r="F732" s="28">
        <v>0.81</v>
      </c>
      <c r="G732" s="17"/>
      <c r="H732" s="18"/>
      <c r="I732" s="17"/>
      <c r="J732" s="17"/>
      <c r="K732" s="18"/>
    </row>
    <row r="733" spans="1:11" ht="39.6" x14ac:dyDescent="0.3">
      <c r="A733" s="26" t="s">
        <v>1211</v>
      </c>
      <c r="B733" s="26">
        <v>2539</v>
      </c>
      <c r="C733" s="26" t="s">
        <v>121</v>
      </c>
      <c r="D733" s="26" t="s">
        <v>262</v>
      </c>
      <c r="E733" s="27" t="s">
        <v>182</v>
      </c>
      <c r="F733" s="28">
        <v>1.92</v>
      </c>
      <c r="G733" s="17"/>
      <c r="H733" s="18"/>
      <c r="I733" s="17"/>
      <c r="J733" s="17"/>
      <c r="K733" s="18"/>
    </row>
    <row r="734" spans="1:11" ht="14.4" x14ac:dyDescent="0.3">
      <c r="A734" s="26" t="s">
        <v>1212</v>
      </c>
      <c r="B734" s="26">
        <v>462</v>
      </c>
      <c r="C734" s="26" t="s">
        <v>121</v>
      </c>
      <c r="D734" s="26" t="s">
        <v>231</v>
      </c>
      <c r="E734" s="27" t="s">
        <v>123</v>
      </c>
      <c r="F734" s="28">
        <v>1</v>
      </c>
      <c r="G734" s="17"/>
      <c r="H734" s="18"/>
      <c r="I734" s="17"/>
      <c r="J734" s="17"/>
      <c r="K734" s="18"/>
    </row>
    <row r="735" spans="1:11" ht="14.4" x14ac:dyDescent="0.3">
      <c r="A735" s="23" t="s">
        <v>72</v>
      </c>
      <c r="B735" s="23" t="s">
        <v>119</v>
      </c>
      <c r="C735" s="23"/>
      <c r="D735" s="23" t="s">
        <v>23</v>
      </c>
      <c r="E735" s="24"/>
      <c r="F735" s="25">
        <v>1</v>
      </c>
      <c r="G735" s="14"/>
      <c r="H735" s="15"/>
      <c r="I735" s="13"/>
      <c r="J735" s="13"/>
      <c r="K735" s="15"/>
    </row>
    <row r="736" spans="1:11" ht="14.4" x14ac:dyDescent="0.3">
      <c r="A736" s="23" t="s">
        <v>1213</v>
      </c>
      <c r="B736" s="23" t="s">
        <v>119</v>
      </c>
      <c r="C736" s="23"/>
      <c r="D736" s="23" t="s">
        <v>265</v>
      </c>
      <c r="E736" s="24"/>
      <c r="F736" s="25">
        <v>1</v>
      </c>
      <c r="G736" s="14"/>
      <c r="H736" s="15"/>
      <c r="I736" s="13"/>
      <c r="J736" s="13"/>
      <c r="K736" s="15"/>
    </row>
    <row r="737" spans="1:11" ht="39.6" x14ac:dyDescent="0.3">
      <c r="A737" s="26" t="s">
        <v>1214</v>
      </c>
      <c r="B737" s="26">
        <v>103316</v>
      </c>
      <c r="C737" s="26" t="s">
        <v>129</v>
      </c>
      <c r="D737" s="26" t="s">
        <v>1215</v>
      </c>
      <c r="E737" s="27" t="s">
        <v>138</v>
      </c>
      <c r="F737" s="28">
        <v>19.98</v>
      </c>
      <c r="G737" s="17"/>
      <c r="H737" s="18"/>
      <c r="I737" s="17"/>
      <c r="J737" s="17"/>
      <c r="K737" s="18"/>
    </row>
    <row r="738" spans="1:11" ht="39.6" x14ac:dyDescent="0.3">
      <c r="A738" s="26" t="s">
        <v>1216</v>
      </c>
      <c r="B738" s="26">
        <v>103338</v>
      </c>
      <c r="C738" s="26" t="s">
        <v>129</v>
      </c>
      <c r="D738" s="26" t="s">
        <v>1217</v>
      </c>
      <c r="E738" s="27" t="s">
        <v>138</v>
      </c>
      <c r="F738" s="28">
        <v>27.82</v>
      </c>
      <c r="G738" s="17"/>
      <c r="H738" s="18"/>
      <c r="I738" s="17"/>
      <c r="J738" s="17"/>
      <c r="K738" s="18"/>
    </row>
    <row r="739" spans="1:11" ht="39.6" x14ac:dyDescent="0.3">
      <c r="A739" s="26" t="s">
        <v>1218</v>
      </c>
      <c r="B739" s="26">
        <v>5231</v>
      </c>
      <c r="C739" s="26" t="s">
        <v>121</v>
      </c>
      <c r="D739" s="26" t="s">
        <v>1219</v>
      </c>
      <c r="E739" s="27" t="s">
        <v>166</v>
      </c>
      <c r="F739" s="28">
        <v>15.54</v>
      </c>
      <c r="G739" s="17"/>
      <c r="H739" s="18"/>
      <c r="I739" s="17"/>
      <c r="J739" s="17"/>
      <c r="K739" s="18"/>
    </row>
    <row r="740" spans="1:11" ht="14.4" x14ac:dyDescent="0.3">
      <c r="A740" s="23" t="s">
        <v>1220</v>
      </c>
      <c r="B740" s="23" t="s">
        <v>119</v>
      </c>
      <c r="C740" s="23"/>
      <c r="D740" s="23" t="s">
        <v>288</v>
      </c>
      <c r="E740" s="24"/>
      <c r="F740" s="25">
        <v>1</v>
      </c>
      <c r="G740" s="14"/>
      <c r="H740" s="15"/>
      <c r="I740" s="13"/>
      <c r="J740" s="13"/>
      <c r="K740" s="15"/>
    </row>
    <row r="741" spans="1:11" ht="26.4" x14ac:dyDescent="0.3">
      <c r="A741" s="26" t="s">
        <v>1221</v>
      </c>
      <c r="B741" s="26">
        <v>105026</v>
      </c>
      <c r="C741" s="26" t="s">
        <v>129</v>
      </c>
      <c r="D741" s="26" t="s">
        <v>290</v>
      </c>
      <c r="E741" s="27" t="s">
        <v>166</v>
      </c>
      <c r="F741" s="28">
        <v>6.1</v>
      </c>
      <c r="G741" s="17"/>
      <c r="H741" s="18"/>
      <c r="I741" s="17"/>
      <c r="J741" s="17"/>
      <c r="K741" s="18"/>
    </row>
    <row r="742" spans="1:11" ht="26.4" x14ac:dyDescent="0.3">
      <c r="A742" s="26" t="s">
        <v>1222</v>
      </c>
      <c r="B742" s="26">
        <v>105032</v>
      </c>
      <c r="C742" s="26" t="s">
        <v>129</v>
      </c>
      <c r="D742" s="26" t="s">
        <v>292</v>
      </c>
      <c r="E742" s="27" t="s">
        <v>166</v>
      </c>
      <c r="F742" s="28">
        <v>3.9</v>
      </c>
      <c r="G742" s="17"/>
      <c r="H742" s="18"/>
      <c r="I742" s="17"/>
      <c r="J742" s="17"/>
      <c r="K742" s="18"/>
    </row>
    <row r="743" spans="1:11" ht="14.4" x14ac:dyDescent="0.3">
      <c r="A743" s="23" t="s">
        <v>73</v>
      </c>
      <c r="B743" s="23" t="s">
        <v>119</v>
      </c>
      <c r="C743" s="23"/>
      <c r="D743" s="23" t="s">
        <v>25</v>
      </c>
      <c r="E743" s="24"/>
      <c r="F743" s="25">
        <v>1</v>
      </c>
      <c r="G743" s="14"/>
      <c r="H743" s="15"/>
      <c r="I743" s="13"/>
      <c r="J743" s="13"/>
      <c r="K743" s="15"/>
    </row>
    <row r="744" spans="1:11" ht="14.4" x14ac:dyDescent="0.3">
      <c r="A744" s="23" t="s">
        <v>1223</v>
      </c>
      <c r="B744" s="23" t="s">
        <v>119</v>
      </c>
      <c r="C744" s="23"/>
      <c r="D744" s="23" t="s">
        <v>320</v>
      </c>
      <c r="E744" s="24"/>
      <c r="F744" s="25">
        <v>1</v>
      </c>
      <c r="G744" s="14"/>
      <c r="H744" s="15"/>
      <c r="I744" s="13"/>
      <c r="J744" s="13"/>
      <c r="K744" s="15"/>
    </row>
    <row r="745" spans="1:11" ht="26.4" x14ac:dyDescent="0.3">
      <c r="A745" s="26" t="s">
        <v>1224</v>
      </c>
      <c r="B745" s="26">
        <v>100701</v>
      </c>
      <c r="C745" s="26" t="s">
        <v>129</v>
      </c>
      <c r="D745" s="26" t="s">
        <v>1225</v>
      </c>
      <c r="E745" s="27" t="s">
        <v>138</v>
      </c>
      <c r="F745" s="28">
        <v>4.59</v>
      </c>
      <c r="G745" s="17"/>
      <c r="H745" s="18"/>
      <c r="I745" s="17"/>
      <c r="J745" s="17"/>
      <c r="K745" s="18"/>
    </row>
    <row r="746" spans="1:11" ht="14.4" x14ac:dyDescent="0.3">
      <c r="A746" s="23" t="s">
        <v>1226</v>
      </c>
      <c r="B746" s="23" t="s">
        <v>119</v>
      </c>
      <c r="C746" s="23"/>
      <c r="D746" s="23" t="s">
        <v>328</v>
      </c>
      <c r="E746" s="24"/>
      <c r="F746" s="25">
        <v>1</v>
      </c>
      <c r="G746" s="14"/>
      <c r="H746" s="15"/>
      <c r="I746" s="13"/>
      <c r="J746" s="13"/>
      <c r="K746" s="15"/>
    </row>
    <row r="747" spans="1:11" ht="52.8" x14ac:dyDescent="0.3">
      <c r="A747" s="26" t="s">
        <v>1227</v>
      </c>
      <c r="B747" s="26">
        <v>94572</v>
      </c>
      <c r="C747" s="26" t="s">
        <v>129</v>
      </c>
      <c r="D747" s="26" t="s">
        <v>1228</v>
      </c>
      <c r="E747" s="27" t="s">
        <v>138</v>
      </c>
      <c r="F747" s="28">
        <v>1.75</v>
      </c>
      <c r="G747" s="17"/>
      <c r="H747" s="18"/>
      <c r="I747" s="17"/>
      <c r="J747" s="17"/>
      <c r="K747" s="18"/>
    </row>
    <row r="748" spans="1:11" ht="14.4" x14ac:dyDescent="0.3">
      <c r="A748" s="23" t="s">
        <v>74</v>
      </c>
      <c r="B748" s="23" t="s">
        <v>119</v>
      </c>
      <c r="C748" s="23"/>
      <c r="D748" s="23" t="s">
        <v>27</v>
      </c>
      <c r="E748" s="24"/>
      <c r="F748" s="25">
        <v>1</v>
      </c>
      <c r="G748" s="14"/>
      <c r="H748" s="15"/>
      <c r="I748" s="13"/>
      <c r="J748" s="13"/>
      <c r="K748" s="15"/>
    </row>
    <row r="749" spans="1:11" ht="14.4" x14ac:dyDescent="0.3">
      <c r="A749" s="23" t="s">
        <v>1229</v>
      </c>
      <c r="B749" s="23" t="s">
        <v>119</v>
      </c>
      <c r="C749" s="23"/>
      <c r="D749" s="23" t="s">
        <v>346</v>
      </c>
      <c r="E749" s="24"/>
      <c r="F749" s="25">
        <v>1</v>
      </c>
      <c r="G749" s="14"/>
      <c r="H749" s="15"/>
      <c r="I749" s="13"/>
      <c r="J749" s="13"/>
      <c r="K749" s="15"/>
    </row>
    <row r="750" spans="1:11" ht="39.6" x14ac:dyDescent="0.3">
      <c r="A750" s="26" t="s">
        <v>1230</v>
      </c>
      <c r="B750" s="26">
        <v>98546</v>
      </c>
      <c r="C750" s="26" t="s">
        <v>129</v>
      </c>
      <c r="D750" s="26" t="s">
        <v>350</v>
      </c>
      <c r="E750" s="27" t="s">
        <v>138</v>
      </c>
      <c r="F750" s="28">
        <v>17.010000000000002</v>
      </c>
      <c r="G750" s="17"/>
      <c r="H750" s="18"/>
      <c r="I750" s="17"/>
      <c r="J750" s="17"/>
      <c r="K750" s="18"/>
    </row>
    <row r="751" spans="1:11" ht="26.4" x14ac:dyDescent="0.3">
      <c r="A751" s="26" t="s">
        <v>1231</v>
      </c>
      <c r="B751" s="26">
        <v>98572</v>
      </c>
      <c r="C751" s="26" t="s">
        <v>129</v>
      </c>
      <c r="D751" s="26" t="s">
        <v>348</v>
      </c>
      <c r="E751" s="27" t="s">
        <v>138</v>
      </c>
      <c r="F751" s="28">
        <v>17.010000000000002</v>
      </c>
      <c r="G751" s="17"/>
      <c r="H751" s="18"/>
      <c r="I751" s="17"/>
      <c r="J751" s="17"/>
      <c r="K751" s="18"/>
    </row>
    <row r="752" spans="1:11" ht="14.4" x14ac:dyDescent="0.3">
      <c r="A752" s="23" t="s">
        <v>75</v>
      </c>
      <c r="B752" s="23" t="s">
        <v>119</v>
      </c>
      <c r="C752" s="23"/>
      <c r="D752" s="23" t="s">
        <v>29</v>
      </c>
      <c r="E752" s="24"/>
      <c r="F752" s="25">
        <v>1</v>
      </c>
      <c r="G752" s="14"/>
      <c r="H752" s="15"/>
      <c r="I752" s="13"/>
      <c r="J752" s="13"/>
      <c r="K752" s="15"/>
    </row>
    <row r="753" spans="1:11" ht="14.4" x14ac:dyDescent="0.3">
      <c r="A753" s="23" t="s">
        <v>1232</v>
      </c>
      <c r="B753" s="23" t="s">
        <v>119</v>
      </c>
      <c r="C753" s="23"/>
      <c r="D753" s="23" t="s">
        <v>352</v>
      </c>
      <c r="E753" s="24"/>
      <c r="F753" s="25">
        <v>1</v>
      </c>
      <c r="G753" s="14"/>
      <c r="H753" s="15"/>
      <c r="I753" s="13"/>
      <c r="J753" s="13"/>
      <c r="K753" s="15"/>
    </row>
    <row r="754" spans="1:11" ht="39.6" x14ac:dyDescent="0.3">
      <c r="A754" s="26" t="s">
        <v>1233</v>
      </c>
      <c r="B754" s="26">
        <v>87879</v>
      </c>
      <c r="C754" s="26" t="s">
        <v>129</v>
      </c>
      <c r="D754" s="26" t="s">
        <v>354</v>
      </c>
      <c r="E754" s="27" t="s">
        <v>138</v>
      </c>
      <c r="F754" s="28">
        <v>4.49</v>
      </c>
      <c r="G754" s="17"/>
      <c r="H754" s="18"/>
      <c r="I754" s="17"/>
      <c r="J754" s="17"/>
      <c r="K754" s="18"/>
    </row>
    <row r="755" spans="1:11" ht="52.8" x14ac:dyDescent="0.3">
      <c r="A755" s="26" t="s">
        <v>1234</v>
      </c>
      <c r="B755" s="26">
        <v>87905</v>
      </c>
      <c r="C755" s="26" t="s">
        <v>129</v>
      </c>
      <c r="D755" s="26" t="s">
        <v>356</v>
      </c>
      <c r="E755" s="27" t="s">
        <v>138</v>
      </c>
      <c r="F755" s="28">
        <v>19.86</v>
      </c>
      <c r="G755" s="17"/>
      <c r="H755" s="18"/>
      <c r="I755" s="17"/>
      <c r="J755" s="17"/>
      <c r="K755" s="18"/>
    </row>
    <row r="756" spans="1:11" ht="52.8" x14ac:dyDescent="0.3">
      <c r="A756" s="26" t="s">
        <v>1235</v>
      </c>
      <c r="B756" s="26">
        <v>87775</v>
      </c>
      <c r="C756" s="26" t="s">
        <v>129</v>
      </c>
      <c r="D756" s="26" t="s">
        <v>358</v>
      </c>
      <c r="E756" s="27" t="s">
        <v>138</v>
      </c>
      <c r="F756" s="28">
        <v>17.78</v>
      </c>
      <c r="G756" s="17"/>
      <c r="H756" s="18"/>
      <c r="I756" s="17"/>
      <c r="J756" s="17"/>
      <c r="K756" s="18"/>
    </row>
    <row r="757" spans="1:11" ht="39.6" x14ac:dyDescent="0.3">
      <c r="A757" s="26" t="s">
        <v>1236</v>
      </c>
      <c r="B757" s="26">
        <v>87531</v>
      </c>
      <c r="C757" s="26" t="s">
        <v>129</v>
      </c>
      <c r="D757" s="26" t="s">
        <v>360</v>
      </c>
      <c r="E757" s="27" t="s">
        <v>138</v>
      </c>
      <c r="F757" s="28">
        <v>19.86</v>
      </c>
      <c r="G757" s="17"/>
      <c r="H757" s="18"/>
      <c r="I757" s="17"/>
      <c r="J757" s="17"/>
      <c r="K757" s="18"/>
    </row>
    <row r="758" spans="1:11" ht="14.4" x14ac:dyDescent="0.3">
      <c r="A758" s="23" t="s">
        <v>1237</v>
      </c>
      <c r="B758" s="23" t="s">
        <v>119</v>
      </c>
      <c r="C758" s="23"/>
      <c r="D758" s="23" t="s">
        <v>382</v>
      </c>
      <c r="E758" s="24"/>
      <c r="F758" s="25">
        <v>1</v>
      </c>
      <c r="G758" s="14"/>
      <c r="H758" s="15"/>
      <c r="I758" s="13"/>
      <c r="J758" s="13"/>
      <c r="K758" s="15"/>
    </row>
    <row r="759" spans="1:11" ht="39.6" x14ac:dyDescent="0.3">
      <c r="A759" s="26" t="s">
        <v>1238</v>
      </c>
      <c r="B759" s="26">
        <v>100741</v>
      </c>
      <c r="C759" s="26" t="s">
        <v>129</v>
      </c>
      <c r="D759" s="26" t="s">
        <v>390</v>
      </c>
      <c r="E759" s="27" t="s">
        <v>138</v>
      </c>
      <c r="F759" s="28">
        <v>3.78</v>
      </c>
      <c r="G759" s="17"/>
      <c r="H759" s="18"/>
      <c r="I759" s="17"/>
      <c r="J759" s="17"/>
      <c r="K759" s="18"/>
    </row>
    <row r="760" spans="1:11" ht="39.6" x14ac:dyDescent="0.3">
      <c r="A760" s="26" t="s">
        <v>1239</v>
      </c>
      <c r="B760" s="26">
        <v>100722</v>
      </c>
      <c r="C760" s="26" t="s">
        <v>129</v>
      </c>
      <c r="D760" s="26" t="s">
        <v>392</v>
      </c>
      <c r="E760" s="27" t="s">
        <v>138</v>
      </c>
      <c r="F760" s="28">
        <v>3.78</v>
      </c>
      <c r="G760" s="17"/>
      <c r="H760" s="18"/>
      <c r="I760" s="17"/>
      <c r="J760" s="17"/>
      <c r="K760" s="18"/>
    </row>
    <row r="761" spans="1:11" ht="14.4" x14ac:dyDescent="0.3">
      <c r="A761" s="23" t="s">
        <v>1240</v>
      </c>
      <c r="B761" s="23" t="s">
        <v>119</v>
      </c>
      <c r="C761" s="23"/>
      <c r="D761" s="23" t="s">
        <v>394</v>
      </c>
      <c r="E761" s="24"/>
      <c r="F761" s="25">
        <v>1</v>
      </c>
      <c r="G761" s="14"/>
      <c r="H761" s="15"/>
      <c r="I761" s="13"/>
      <c r="J761" s="13"/>
      <c r="K761" s="15"/>
    </row>
    <row r="762" spans="1:11" ht="26.4" x14ac:dyDescent="0.3">
      <c r="A762" s="26" t="s">
        <v>1241</v>
      </c>
      <c r="B762" s="26">
        <v>88485</v>
      </c>
      <c r="C762" s="26" t="s">
        <v>129</v>
      </c>
      <c r="D762" s="26" t="s">
        <v>396</v>
      </c>
      <c r="E762" s="27" t="s">
        <v>138</v>
      </c>
      <c r="F762" s="28">
        <v>23.72</v>
      </c>
      <c r="G762" s="17"/>
      <c r="H762" s="18"/>
      <c r="I762" s="17"/>
      <c r="J762" s="17"/>
      <c r="K762" s="18"/>
    </row>
    <row r="763" spans="1:11" ht="26.4" x14ac:dyDescent="0.3">
      <c r="A763" s="26" t="s">
        <v>1242</v>
      </c>
      <c r="B763" s="26">
        <v>88495</v>
      </c>
      <c r="C763" s="26" t="s">
        <v>129</v>
      </c>
      <c r="D763" s="26" t="s">
        <v>398</v>
      </c>
      <c r="E763" s="27" t="s">
        <v>138</v>
      </c>
      <c r="F763" s="28">
        <v>4.49</v>
      </c>
      <c r="G763" s="17"/>
      <c r="H763" s="18"/>
      <c r="I763" s="17"/>
      <c r="J763" s="17"/>
      <c r="K763" s="18"/>
    </row>
    <row r="764" spans="1:11" ht="26.4" x14ac:dyDescent="0.3">
      <c r="A764" s="26" t="s">
        <v>1243</v>
      </c>
      <c r="B764" s="26">
        <v>88489</v>
      </c>
      <c r="C764" s="26" t="s">
        <v>129</v>
      </c>
      <c r="D764" s="26" t="s">
        <v>406</v>
      </c>
      <c r="E764" s="27" t="s">
        <v>138</v>
      </c>
      <c r="F764" s="28">
        <v>4.49</v>
      </c>
      <c r="G764" s="17"/>
      <c r="H764" s="18"/>
      <c r="I764" s="17"/>
      <c r="J764" s="17"/>
      <c r="K764" s="18"/>
    </row>
    <row r="765" spans="1:11" ht="26.4" x14ac:dyDescent="0.3">
      <c r="A765" s="26" t="s">
        <v>1244</v>
      </c>
      <c r="B765" s="26">
        <v>95305</v>
      </c>
      <c r="C765" s="26" t="s">
        <v>129</v>
      </c>
      <c r="D765" s="26" t="s">
        <v>953</v>
      </c>
      <c r="E765" s="27" t="s">
        <v>138</v>
      </c>
      <c r="F765" s="28">
        <v>38.46</v>
      </c>
      <c r="G765" s="17"/>
      <c r="H765" s="18"/>
      <c r="I765" s="17"/>
      <c r="J765" s="17"/>
      <c r="K765" s="18"/>
    </row>
    <row r="766" spans="1:11" ht="14.4" x14ac:dyDescent="0.3">
      <c r="A766" s="23" t="s">
        <v>76</v>
      </c>
      <c r="B766" s="23" t="s">
        <v>119</v>
      </c>
      <c r="C766" s="23"/>
      <c r="D766" s="23" t="s">
        <v>31</v>
      </c>
      <c r="E766" s="24"/>
      <c r="F766" s="25">
        <v>1</v>
      </c>
      <c r="G766" s="14"/>
      <c r="H766" s="15"/>
      <c r="I766" s="13"/>
      <c r="J766" s="13"/>
      <c r="K766" s="15"/>
    </row>
    <row r="767" spans="1:11" ht="39.6" x14ac:dyDescent="0.3">
      <c r="A767" s="26" t="s">
        <v>1245</v>
      </c>
      <c r="B767" s="26">
        <v>92397</v>
      </c>
      <c r="C767" s="26" t="s">
        <v>129</v>
      </c>
      <c r="D767" s="26" t="s">
        <v>434</v>
      </c>
      <c r="E767" s="27" t="s">
        <v>138</v>
      </c>
      <c r="F767" s="28">
        <v>12.58</v>
      </c>
      <c r="G767" s="17"/>
      <c r="H767" s="18"/>
      <c r="I767" s="17"/>
      <c r="J767" s="17"/>
      <c r="K767" s="18"/>
    </row>
    <row r="768" spans="1:11" ht="14.4" x14ac:dyDescent="0.3">
      <c r="A768" s="23" t="s">
        <v>77</v>
      </c>
      <c r="B768" s="23" t="s">
        <v>119</v>
      </c>
      <c r="C768" s="23"/>
      <c r="D768" s="23" t="s">
        <v>35</v>
      </c>
      <c r="E768" s="24"/>
      <c r="F768" s="25">
        <v>1</v>
      </c>
      <c r="G768" s="14"/>
      <c r="H768" s="15"/>
      <c r="I768" s="13"/>
      <c r="J768" s="13"/>
      <c r="K768" s="15"/>
    </row>
    <row r="769" spans="1:11" ht="14.4" x14ac:dyDescent="0.3">
      <c r="A769" s="23" t="s">
        <v>1246</v>
      </c>
      <c r="B769" s="23" t="s">
        <v>119</v>
      </c>
      <c r="C769" s="23"/>
      <c r="D769" s="23" t="s">
        <v>474</v>
      </c>
      <c r="E769" s="24"/>
      <c r="F769" s="25">
        <v>1</v>
      </c>
      <c r="G769" s="14"/>
      <c r="H769" s="15"/>
      <c r="I769" s="13"/>
      <c r="J769" s="13"/>
      <c r="K769" s="15"/>
    </row>
    <row r="770" spans="1:11" ht="39.6" x14ac:dyDescent="0.3">
      <c r="A770" s="26" t="s">
        <v>1247</v>
      </c>
      <c r="B770" s="26">
        <v>1618</v>
      </c>
      <c r="C770" s="26" t="s">
        <v>121</v>
      </c>
      <c r="D770" s="26" t="s">
        <v>506</v>
      </c>
      <c r="E770" s="27" t="s">
        <v>123</v>
      </c>
      <c r="F770" s="28">
        <v>1</v>
      </c>
      <c r="G770" s="17"/>
      <c r="H770" s="18"/>
      <c r="I770" s="17"/>
      <c r="J770" s="17"/>
      <c r="K770" s="18"/>
    </row>
    <row r="771" spans="1:11" ht="14.4" x14ac:dyDescent="0.3">
      <c r="A771" s="23" t="s">
        <v>1248</v>
      </c>
      <c r="B771" s="23" t="s">
        <v>119</v>
      </c>
      <c r="C771" s="23"/>
      <c r="D771" s="23" t="s">
        <v>1077</v>
      </c>
      <c r="E771" s="24"/>
      <c r="F771" s="25">
        <v>1</v>
      </c>
      <c r="G771" s="14"/>
      <c r="H771" s="15"/>
      <c r="I771" s="13"/>
      <c r="J771" s="13"/>
      <c r="K771" s="15"/>
    </row>
    <row r="772" spans="1:11" ht="39.6" x14ac:dyDescent="0.3">
      <c r="A772" s="26" t="s">
        <v>1249</v>
      </c>
      <c r="B772" s="26">
        <v>101879</v>
      </c>
      <c r="C772" s="26" t="s">
        <v>129</v>
      </c>
      <c r="D772" s="26" t="s">
        <v>519</v>
      </c>
      <c r="E772" s="27" t="s">
        <v>123</v>
      </c>
      <c r="F772" s="28">
        <v>1</v>
      </c>
      <c r="G772" s="17"/>
      <c r="H772" s="18"/>
      <c r="I772" s="17"/>
      <c r="J772" s="17"/>
      <c r="K772" s="18"/>
    </row>
    <row r="773" spans="1:11" ht="14.4" x14ac:dyDescent="0.3">
      <c r="A773" s="23" t="s">
        <v>1250</v>
      </c>
      <c r="B773" s="23" t="s">
        <v>119</v>
      </c>
      <c r="C773" s="23"/>
      <c r="D773" s="23" t="s">
        <v>1081</v>
      </c>
      <c r="E773" s="24"/>
      <c r="F773" s="25">
        <v>1</v>
      </c>
      <c r="G773" s="14"/>
      <c r="H773" s="15"/>
      <c r="I773" s="13"/>
      <c r="J773" s="13"/>
      <c r="K773" s="15"/>
    </row>
    <row r="774" spans="1:11" ht="26.4" x14ac:dyDescent="0.3">
      <c r="A774" s="26" t="s">
        <v>1251</v>
      </c>
      <c r="B774" s="26">
        <v>93653</v>
      </c>
      <c r="C774" s="26" t="s">
        <v>129</v>
      </c>
      <c r="D774" s="26" t="s">
        <v>571</v>
      </c>
      <c r="E774" s="27" t="s">
        <v>123</v>
      </c>
      <c r="F774" s="28">
        <v>1</v>
      </c>
      <c r="G774" s="17"/>
      <c r="H774" s="18"/>
      <c r="I774" s="17"/>
      <c r="J774" s="17"/>
      <c r="K774" s="18"/>
    </row>
    <row r="775" spans="1:11" ht="26.4" x14ac:dyDescent="0.3">
      <c r="A775" s="26" t="s">
        <v>1252</v>
      </c>
      <c r="B775" s="26">
        <v>93655</v>
      </c>
      <c r="C775" s="26" t="s">
        <v>129</v>
      </c>
      <c r="D775" s="26" t="s">
        <v>575</v>
      </c>
      <c r="E775" s="27" t="s">
        <v>123</v>
      </c>
      <c r="F775" s="28">
        <v>2</v>
      </c>
      <c r="G775" s="17"/>
      <c r="H775" s="18"/>
      <c r="I775" s="17"/>
      <c r="J775" s="17"/>
      <c r="K775" s="18"/>
    </row>
    <row r="776" spans="1:11" ht="26.4" x14ac:dyDescent="0.3">
      <c r="A776" s="26" t="s">
        <v>1253</v>
      </c>
      <c r="B776" s="26">
        <v>4017</v>
      </c>
      <c r="C776" s="26" t="s">
        <v>121</v>
      </c>
      <c r="D776" s="26" t="s">
        <v>1088</v>
      </c>
      <c r="E776" s="27" t="s">
        <v>151</v>
      </c>
      <c r="F776" s="28">
        <v>2</v>
      </c>
      <c r="G776" s="17"/>
      <c r="H776" s="18"/>
      <c r="I776" s="17"/>
      <c r="J776" s="17"/>
      <c r="K776" s="18"/>
    </row>
    <row r="777" spans="1:11" ht="14.4" x14ac:dyDescent="0.3">
      <c r="A777" s="23" t="s">
        <v>1254</v>
      </c>
      <c r="B777" s="23" t="s">
        <v>119</v>
      </c>
      <c r="C777" s="23"/>
      <c r="D777" s="23" t="s">
        <v>523</v>
      </c>
      <c r="E777" s="24"/>
      <c r="F777" s="25">
        <v>1</v>
      </c>
      <c r="G777" s="14"/>
      <c r="H777" s="15"/>
      <c r="I777" s="13"/>
      <c r="J777" s="13"/>
      <c r="K777" s="15"/>
    </row>
    <row r="778" spans="1:11" ht="26.4" x14ac:dyDescent="0.3">
      <c r="A778" s="26" t="s">
        <v>1255</v>
      </c>
      <c r="B778" s="26">
        <v>3397</v>
      </c>
      <c r="C778" s="26" t="s">
        <v>121</v>
      </c>
      <c r="D778" s="26" t="s">
        <v>525</v>
      </c>
      <c r="E778" s="27" t="s">
        <v>166</v>
      </c>
      <c r="F778" s="28">
        <v>8.44</v>
      </c>
      <c r="G778" s="17"/>
      <c r="H778" s="18"/>
      <c r="I778" s="17"/>
      <c r="J778" s="17"/>
      <c r="K778" s="18"/>
    </row>
    <row r="779" spans="1:11" ht="52.8" x14ac:dyDescent="0.3">
      <c r="A779" s="26" t="s">
        <v>1256</v>
      </c>
      <c r="B779" s="26">
        <v>104785</v>
      </c>
      <c r="C779" s="26" t="s">
        <v>129</v>
      </c>
      <c r="D779" s="26" t="s">
        <v>541</v>
      </c>
      <c r="E779" s="27" t="s">
        <v>166</v>
      </c>
      <c r="F779" s="28">
        <v>8.44</v>
      </c>
      <c r="G779" s="17"/>
      <c r="H779" s="18"/>
      <c r="I779" s="17"/>
      <c r="J779" s="17"/>
      <c r="K779" s="18"/>
    </row>
    <row r="780" spans="1:11" ht="39.6" x14ac:dyDescent="0.3">
      <c r="A780" s="26" t="s">
        <v>1257</v>
      </c>
      <c r="B780" s="26">
        <v>95801</v>
      </c>
      <c r="C780" s="26" t="s">
        <v>129</v>
      </c>
      <c r="D780" s="26" t="s">
        <v>547</v>
      </c>
      <c r="E780" s="27" t="s">
        <v>123</v>
      </c>
      <c r="F780" s="28">
        <v>2</v>
      </c>
      <c r="G780" s="17"/>
      <c r="H780" s="18"/>
      <c r="I780" s="17"/>
      <c r="J780" s="17"/>
      <c r="K780" s="18"/>
    </row>
    <row r="781" spans="1:11" ht="14.4" x14ac:dyDescent="0.3">
      <c r="A781" s="23" t="s">
        <v>1258</v>
      </c>
      <c r="B781" s="23" t="s">
        <v>119</v>
      </c>
      <c r="C781" s="23"/>
      <c r="D781" s="23" t="s">
        <v>609</v>
      </c>
      <c r="E781" s="24"/>
      <c r="F781" s="25">
        <v>1</v>
      </c>
      <c r="G781" s="14"/>
      <c r="H781" s="15"/>
      <c r="I781" s="13"/>
      <c r="J781" s="13"/>
      <c r="K781" s="15"/>
    </row>
    <row r="782" spans="1:11" ht="39.6" x14ac:dyDescent="0.3">
      <c r="A782" s="26" t="s">
        <v>1259</v>
      </c>
      <c r="B782" s="26">
        <v>91924</v>
      </c>
      <c r="C782" s="26" t="s">
        <v>129</v>
      </c>
      <c r="D782" s="26" t="s">
        <v>611</v>
      </c>
      <c r="E782" s="27" t="s">
        <v>166</v>
      </c>
      <c r="F782" s="28">
        <v>31.8</v>
      </c>
      <c r="G782" s="17"/>
      <c r="H782" s="18"/>
      <c r="I782" s="17"/>
      <c r="J782" s="17"/>
      <c r="K782" s="18"/>
    </row>
    <row r="783" spans="1:11" ht="14.4" x14ac:dyDescent="0.3">
      <c r="A783" s="23" t="s">
        <v>1260</v>
      </c>
      <c r="B783" s="23" t="s">
        <v>119</v>
      </c>
      <c r="C783" s="23"/>
      <c r="D783" s="23" t="s">
        <v>557</v>
      </c>
      <c r="E783" s="24"/>
      <c r="F783" s="25">
        <v>1</v>
      </c>
      <c r="G783" s="14"/>
      <c r="H783" s="15"/>
      <c r="I783" s="13"/>
      <c r="J783" s="13"/>
      <c r="K783" s="15"/>
    </row>
    <row r="784" spans="1:11" ht="39.6" x14ac:dyDescent="0.3">
      <c r="A784" s="26" t="s">
        <v>1261</v>
      </c>
      <c r="B784" s="26">
        <v>2681</v>
      </c>
      <c r="C784" s="26" t="s">
        <v>121</v>
      </c>
      <c r="D784" s="26" t="s">
        <v>559</v>
      </c>
      <c r="E784" s="27" t="s">
        <v>151</v>
      </c>
      <c r="F784" s="28">
        <v>2</v>
      </c>
      <c r="G784" s="17"/>
      <c r="H784" s="18"/>
      <c r="I784" s="17"/>
      <c r="J784" s="17"/>
      <c r="K784" s="18"/>
    </row>
    <row r="785" spans="1:11" ht="14.4" x14ac:dyDescent="0.3">
      <c r="A785" s="23">
        <v>10</v>
      </c>
      <c r="B785" s="23" t="s">
        <v>119</v>
      </c>
      <c r="C785" s="23"/>
      <c r="D785" s="23" t="s">
        <v>78</v>
      </c>
      <c r="E785" s="24"/>
      <c r="F785" s="25">
        <v>1</v>
      </c>
      <c r="G785" s="14"/>
      <c r="H785" s="15"/>
      <c r="I785" s="13"/>
      <c r="J785" s="13"/>
      <c r="K785" s="15"/>
    </row>
    <row r="786" spans="1:11" ht="14.4" x14ac:dyDescent="0.3">
      <c r="A786" s="26" t="s">
        <v>1262</v>
      </c>
      <c r="B786" s="26">
        <v>164</v>
      </c>
      <c r="C786" s="26" t="s">
        <v>121</v>
      </c>
      <c r="D786" s="26" t="s">
        <v>1263</v>
      </c>
      <c r="E786" s="27" t="s">
        <v>138</v>
      </c>
      <c r="F786" s="28">
        <v>690</v>
      </c>
      <c r="G786" s="17"/>
      <c r="H786" s="18"/>
      <c r="I786" s="17"/>
      <c r="J786" s="17"/>
      <c r="K786" s="18"/>
    </row>
    <row r="787" spans="1:11" ht="26.4" x14ac:dyDescent="0.3">
      <c r="A787" s="26" t="s">
        <v>1264</v>
      </c>
      <c r="B787" s="26">
        <v>517</v>
      </c>
      <c r="C787" s="26" t="s">
        <v>121</v>
      </c>
      <c r="D787" s="26" t="s">
        <v>1265</v>
      </c>
      <c r="E787" s="27" t="s">
        <v>123</v>
      </c>
      <c r="F787" s="28">
        <v>30</v>
      </c>
      <c r="G787" s="17"/>
      <c r="H787" s="18"/>
      <c r="I787" s="17"/>
      <c r="J787" s="17"/>
      <c r="K787" s="18"/>
    </row>
    <row r="788" spans="1:11" ht="14.4" x14ac:dyDescent="0.3">
      <c r="A788" s="23">
        <v>11</v>
      </c>
      <c r="B788" s="23" t="s">
        <v>119</v>
      </c>
      <c r="C788" s="23"/>
      <c r="D788" s="23" t="s">
        <v>79</v>
      </c>
      <c r="E788" s="24"/>
      <c r="F788" s="25">
        <v>1</v>
      </c>
      <c r="G788" s="14"/>
      <c r="H788" s="15"/>
      <c r="I788" s="13"/>
      <c r="J788" s="13"/>
      <c r="K788" s="15"/>
    </row>
    <row r="789" spans="1:11" ht="14.4" x14ac:dyDescent="0.3">
      <c r="A789" s="23" t="s">
        <v>80</v>
      </c>
      <c r="B789" s="23" t="s">
        <v>119</v>
      </c>
      <c r="C789" s="23"/>
      <c r="D789" s="23" t="s">
        <v>81</v>
      </c>
      <c r="E789" s="24"/>
      <c r="F789" s="25">
        <v>1</v>
      </c>
      <c r="G789" s="14"/>
      <c r="H789" s="15"/>
      <c r="I789" s="13"/>
      <c r="J789" s="13"/>
      <c r="K789" s="15"/>
    </row>
    <row r="790" spans="1:11" ht="14.4" x14ac:dyDescent="0.3">
      <c r="A790" s="26" t="s">
        <v>1266</v>
      </c>
      <c r="B790" s="26">
        <v>98459</v>
      </c>
      <c r="C790" s="26" t="s">
        <v>129</v>
      </c>
      <c r="D790" s="26" t="s">
        <v>1267</v>
      </c>
      <c r="E790" s="27" t="s">
        <v>138</v>
      </c>
      <c r="F790" s="28">
        <v>242</v>
      </c>
      <c r="G790" s="17"/>
      <c r="H790" s="18"/>
      <c r="I790" s="17"/>
      <c r="J790" s="17"/>
      <c r="K790" s="18"/>
    </row>
    <row r="791" spans="1:11" ht="26.4" x14ac:dyDescent="0.3">
      <c r="A791" s="26" t="s">
        <v>1268</v>
      </c>
      <c r="B791" s="26">
        <v>3147</v>
      </c>
      <c r="C791" s="26" t="s">
        <v>121</v>
      </c>
      <c r="D791" s="26" t="s">
        <v>1269</v>
      </c>
      <c r="E791" s="27" t="s">
        <v>138</v>
      </c>
      <c r="F791" s="28">
        <v>64.98</v>
      </c>
      <c r="G791" s="17"/>
      <c r="H791" s="18"/>
      <c r="I791" s="17"/>
      <c r="J791" s="17"/>
      <c r="K791" s="18"/>
    </row>
    <row r="792" spans="1:11" ht="26.4" x14ac:dyDescent="0.3">
      <c r="A792" s="26" t="s">
        <v>1270</v>
      </c>
      <c r="B792" s="26">
        <v>97637</v>
      </c>
      <c r="C792" s="26" t="s">
        <v>129</v>
      </c>
      <c r="D792" s="26" t="s">
        <v>1271</v>
      </c>
      <c r="E792" s="27" t="s">
        <v>138</v>
      </c>
      <c r="F792" s="28">
        <v>242</v>
      </c>
      <c r="G792" s="17"/>
      <c r="H792" s="18"/>
      <c r="I792" s="17"/>
      <c r="J792" s="17"/>
      <c r="K792" s="18"/>
    </row>
    <row r="793" spans="1:11" ht="14.4" x14ac:dyDescent="0.3">
      <c r="A793" s="23" t="s">
        <v>82</v>
      </c>
      <c r="B793" s="23" t="s">
        <v>119</v>
      </c>
      <c r="C793" s="23"/>
      <c r="D793" s="23" t="s">
        <v>83</v>
      </c>
      <c r="E793" s="24"/>
      <c r="F793" s="25">
        <v>1</v>
      </c>
      <c r="G793" s="14"/>
      <c r="H793" s="15"/>
      <c r="I793" s="13"/>
      <c r="J793" s="13"/>
      <c r="K793" s="15"/>
    </row>
    <row r="794" spans="1:11" ht="14.4" x14ac:dyDescent="0.3">
      <c r="A794" s="23" t="s">
        <v>1272</v>
      </c>
      <c r="B794" s="23" t="s">
        <v>119</v>
      </c>
      <c r="C794" s="23"/>
      <c r="D794" s="23" t="s">
        <v>19</v>
      </c>
      <c r="E794" s="24"/>
      <c r="F794" s="25">
        <v>1</v>
      </c>
      <c r="G794" s="14"/>
      <c r="H794" s="15"/>
      <c r="I794" s="13"/>
      <c r="J794" s="13"/>
      <c r="K794" s="15"/>
    </row>
    <row r="795" spans="1:11" ht="39.6" x14ac:dyDescent="0.3">
      <c r="A795" s="26" t="s">
        <v>1273</v>
      </c>
      <c r="B795" s="26">
        <v>96521</v>
      </c>
      <c r="C795" s="26" t="s">
        <v>129</v>
      </c>
      <c r="D795" s="26" t="s">
        <v>181</v>
      </c>
      <c r="E795" s="27" t="s">
        <v>182</v>
      </c>
      <c r="F795" s="28">
        <v>170.37</v>
      </c>
      <c r="G795" s="17"/>
      <c r="H795" s="18"/>
      <c r="I795" s="17"/>
      <c r="J795" s="17"/>
      <c r="K795" s="18"/>
    </row>
    <row r="796" spans="1:11" ht="39.6" x14ac:dyDescent="0.3">
      <c r="A796" s="26" t="s">
        <v>1274</v>
      </c>
      <c r="B796" s="26">
        <v>96525</v>
      </c>
      <c r="C796" s="26" t="s">
        <v>129</v>
      </c>
      <c r="D796" s="26" t="s">
        <v>1275</v>
      </c>
      <c r="E796" s="27" t="s">
        <v>182</v>
      </c>
      <c r="F796" s="28">
        <v>31.33</v>
      </c>
      <c r="G796" s="17"/>
      <c r="H796" s="18"/>
      <c r="I796" s="17"/>
      <c r="J796" s="17"/>
      <c r="K796" s="18"/>
    </row>
    <row r="797" spans="1:11" ht="26.4" x14ac:dyDescent="0.3">
      <c r="A797" s="26" t="s">
        <v>1276</v>
      </c>
      <c r="B797" s="26">
        <v>96619</v>
      </c>
      <c r="C797" s="26" t="s">
        <v>129</v>
      </c>
      <c r="D797" s="26" t="s">
        <v>222</v>
      </c>
      <c r="E797" s="27" t="s">
        <v>138</v>
      </c>
      <c r="F797" s="28">
        <v>80.16</v>
      </c>
      <c r="G797" s="17"/>
      <c r="H797" s="18"/>
      <c r="I797" s="17"/>
      <c r="J797" s="17"/>
      <c r="K797" s="18"/>
    </row>
    <row r="798" spans="1:11" ht="26.4" x14ac:dyDescent="0.3">
      <c r="A798" s="26" t="s">
        <v>1277</v>
      </c>
      <c r="B798" s="26">
        <v>96535</v>
      </c>
      <c r="C798" s="26" t="s">
        <v>129</v>
      </c>
      <c r="D798" s="26" t="s">
        <v>191</v>
      </c>
      <c r="E798" s="27" t="s">
        <v>138</v>
      </c>
      <c r="F798" s="28">
        <v>83.73</v>
      </c>
      <c r="G798" s="17"/>
      <c r="H798" s="18"/>
      <c r="I798" s="17"/>
      <c r="J798" s="17"/>
      <c r="K798" s="18"/>
    </row>
    <row r="799" spans="1:11" ht="39.6" x14ac:dyDescent="0.3">
      <c r="A799" s="26" t="s">
        <v>1278</v>
      </c>
      <c r="B799" s="26">
        <v>96536</v>
      </c>
      <c r="C799" s="26" t="s">
        <v>129</v>
      </c>
      <c r="D799" s="26" t="s">
        <v>193</v>
      </c>
      <c r="E799" s="27" t="s">
        <v>138</v>
      </c>
      <c r="F799" s="28">
        <v>104.68</v>
      </c>
      <c r="G799" s="17"/>
      <c r="H799" s="18"/>
      <c r="I799" s="17"/>
      <c r="J799" s="17"/>
      <c r="K799" s="18"/>
    </row>
    <row r="800" spans="1:11" ht="26.4" x14ac:dyDescent="0.3">
      <c r="A800" s="26" t="s">
        <v>1279</v>
      </c>
      <c r="B800" s="26">
        <v>104916</v>
      </c>
      <c r="C800" s="26" t="s">
        <v>129</v>
      </c>
      <c r="D800" s="26" t="s">
        <v>199</v>
      </c>
      <c r="E800" s="27" t="s">
        <v>200</v>
      </c>
      <c r="F800" s="28">
        <v>105</v>
      </c>
      <c r="G800" s="17"/>
      <c r="H800" s="18"/>
      <c r="I800" s="17"/>
      <c r="J800" s="17"/>
      <c r="K800" s="18"/>
    </row>
    <row r="801" spans="1:11" ht="26.4" x14ac:dyDescent="0.3">
      <c r="A801" s="26" t="s">
        <v>1280</v>
      </c>
      <c r="B801" s="26">
        <v>104917</v>
      </c>
      <c r="C801" s="26" t="s">
        <v>129</v>
      </c>
      <c r="D801" s="26" t="s">
        <v>202</v>
      </c>
      <c r="E801" s="27" t="s">
        <v>200</v>
      </c>
      <c r="F801" s="28">
        <v>31</v>
      </c>
      <c r="G801" s="17"/>
      <c r="H801" s="18"/>
      <c r="I801" s="17"/>
      <c r="J801" s="17"/>
      <c r="K801" s="18"/>
    </row>
    <row r="802" spans="1:11" ht="26.4" x14ac:dyDescent="0.3">
      <c r="A802" s="26" t="s">
        <v>1281</v>
      </c>
      <c r="B802" s="26">
        <v>104918</v>
      </c>
      <c r="C802" s="26" t="s">
        <v>129</v>
      </c>
      <c r="D802" s="26" t="s">
        <v>906</v>
      </c>
      <c r="E802" s="27" t="s">
        <v>200</v>
      </c>
      <c r="F802" s="28">
        <v>23</v>
      </c>
      <c r="G802" s="17"/>
      <c r="H802" s="18"/>
      <c r="I802" s="17"/>
      <c r="J802" s="17"/>
      <c r="K802" s="18"/>
    </row>
    <row r="803" spans="1:11" ht="26.4" x14ac:dyDescent="0.3">
      <c r="A803" s="26" t="s">
        <v>1282</v>
      </c>
      <c r="B803" s="26">
        <v>104919</v>
      </c>
      <c r="C803" s="26" t="s">
        <v>129</v>
      </c>
      <c r="D803" s="26" t="s">
        <v>204</v>
      </c>
      <c r="E803" s="27" t="s">
        <v>200</v>
      </c>
      <c r="F803" s="28">
        <v>355</v>
      </c>
      <c r="G803" s="17"/>
      <c r="H803" s="18"/>
      <c r="I803" s="17"/>
      <c r="J803" s="17"/>
      <c r="K803" s="18"/>
    </row>
    <row r="804" spans="1:11" ht="26.4" x14ac:dyDescent="0.3">
      <c r="A804" s="26" t="s">
        <v>1283</v>
      </c>
      <c r="B804" s="26">
        <v>104920</v>
      </c>
      <c r="C804" s="26" t="s">
        <v>129</v>
      </c>
      <c r="D804" s="26" t="s">
        <v>206</v>
      </c>
      <c r="E804" s="27" t="s">
        <v>200</v>
      </c>
      <c r="F804" s="28">
        <v>1305</v>
      </c>
      <c r="G804" s="17"/>
      <c r="H804" s="18"/>
      <c r="I804" s="17"/>
      <c r="J804" s="17"/>
      <c r="K804" s="18"/>
    </row>
    <row r="805" spans="1:11" ht="26.4" x14ac:dyDescent="0.3">
      <c r="A805" s="26" t="s">
        <v>1284</v>
      </c>
      <c r="B805" s="26">
        <v>2540</v>
      </c>
      <c r="C805" s="26" t="s">
        <v>121</v>
      </c>
      <c r="D805" s="26" t="s">
        <v>224</v>
      </c>
      <c r="E805" s="27" t="s">
        <v>182</v>
      </c>
      <c r="F805" s="28">
        <v>4.51</v>
      </c>
      <c r="G805" s="17"/>
      <c r="H805" s="18"/>
      <c r="I805" s="17"/>
      <c r="J805" s="17"/>
      <c r="K805" s="18"/>
    </row>
    <row r="806" spans="1:11" ht="39.6" x14ac:dyDescent="0.3">
      <c r="A806" s="26" t="s">
        <v>1285</v>
      </c>
      <c r="B806" s="26">
        <v>512</v>
      </c>
      <c r="C806" s="26" t="s">
        <v>121</v>
      </c>
      <c r="D806" s="26" t="s">
        <v>226</v>
      </c>
      <c r="E806" s="27" t="s">
        <v>227</v>
      </c>
      <c r="F806" s="28">
        <v>29.09</v>
      </c>
      <c r="G806" s="17"/>
      <c r="H806" s="18"/>
      <c r="I806" s="17"/>
      <c r="J806" s="17"/>
      <c r="K806" s="18"/>
    </row>
    <row r="807" spans="1:11" ht="26.4" x14ac:dyDescent="0.3">
      <c r="A807" s="26" t="s">
        <v>1286</v>
      </c>
      <c r="B807" s="26">
        <v>93382</v>
      </c>
      <c r="C807" s="26" t="s">
        <v>129</v>
      </c>
      <c r="D807" s="26" t="s">
        <v>184</v>
      </c>
      <c r="E807" s="27" t="s">
        <v>182</v>
      </c>
      <c r="F807" s="28">
        <v>154.96</v>
      </c>
      <c r="G807" s="17"/>
      <c r="H807" s="18"/>
      <c r="I807" s="17"/>
      <c r="J807" s="17"/>
      <c r="K807" s="18"/>
    </row>
    <row r="808" spans="1:11" ht="26.4" x14ac:dyDescent="0.3">
      <c r="A808" s="26" t="s">
        <v>1287</v>
      </c>
      <c r="B808" s="26">
        <v>2936</v>
      </c>
      <c r="C808" s="26" t="s">
        <v>121</v>
      </c>
      <c r="D808" s="26" t="s">
        <v>235</v>
      </c>
      <c r="E808" s="27" t="s">
        <v>138</v>
      </c>
      <c r="F808" s="28">
        <v>315.69</v>
      </c>
      <c r="G808" s="17"/>
      <c r="H808" s="18"/>
      <c r="I808" s="17"/>
      <c r="J808" s="17"/>
      <c r="K808" s="18"/>
    </row>
    <row r="809" spans="1:11" ht="39.6" x14ac:dyDescent="0.3">
      <c r="A809" s="26" t="s">
        <v>1288</v>
      </c>
      <c r="B809" s="26">
        <v>92413</v>
      </c>
      <c r="C809" s="26" t="s">
        <v>129</v>
      </c>
      <c r="D809" s="26" t="s">
        <v>195</v>
      </c>
      <c r="E809" s="27" t="s">
        <v>138</v>
      </c>
      <c r="F809" s="28">
        <v>57.8</v>
      </c>
      <c r="G809" s="17"/>
      <c r="H809" s="18"/>
      <c r="I809" s="17"/>
      <c r="J809" s="17"/>
      <c r="K809" s="18"/>
    </row>
    <row r="810" spans="1:11" ht="39.6" x14ac:dyDescent="0.3">
      <c r="A810" s="26" t="s">
        <v>1289</v>
      </c>
      <c r="B810" s="26">
        <v>92759</v>
      </c>
      <c r="C810" s="26" t="s">
        <v>129</v>
      </c>
      <c r="D810" s="26" t="s">
        <v>210</v>
      </c>
      <c r="E810" s="27" t="s">
        <v>200</v>
      </c>
      <c r="F810" s="28">
        <v>87</v>
      </c>
      <c r="G810" s="17"/>
      <c r="H810" s="18"/>
      <c r="I810" s="17"/>
      <c r="J810" s="17"/>
      <c r="K810" s="18"/>
    </row>
    <row r="811" spans="1:11" ht="39.6" x14ac:dyDescent="0.3">
      <c r="A811" s="26" t="s">
        <v>1290</v>
      </c>
      <c r="B811" s="26">
        <v>92762</v>
      </c>
      <c r="C811" s="26" t="s">
        <v>129</v>
      </c>
      <c r="D811" s="26" t="s">
        <v>214</v>
      </c>
      <c r="E811" s="27" t="s">
        <v>200</v>
      </c>
      <c r="F811" s="28">
        <v>189</v>
      </c>
      <c r="G811" s="17"/>
      <c r="H811" s="18"/>
      <c r="I811" s="17"/>
      <c r="J811" s="17"/>
      <c r="K811" s="18"/>
    </row>
    <row r="812" spans="1:11" ht="26.4" x14ac:dyDescent="0.3">
      <c r="A812" s="26" t="s">
        <v>1291</v>
      </c>
      <c r="B812" s="26">
        <v>2829</v>
      </c>
      <c r="C812" s="26" t="s">
        <v>121</v>
      </c>
      <c r="D812" s="26" t="s">
        <v>229</v>
      </c>
      <c r="E812" s="27" t="s">
        <v>182</v>
      </c>
      <c r="F812" s="28">
        <v>3.47</v>
      </c>
      <c r="G812" s="17"/>
      <c r="H812" s="18"/>
      <c r="I812" s="17"/>
      <c r="J812" s="17"/>
      <c r="K812" s="18"/>
    </row>
    <row r="813" spans="1:11" ht="52.8" x14ac:dyDescent="0.3">
      <c r="A813" s="26" t="s">
        <v>1292</v>
      </c>
      <c r="B813" s="26">
        <v>100990</v>
      </c>
      <c r="C813" s="26" t="s">
        <v>129</v>
      </c>
      <c r="D813" s="26" t="s">
        <v>186</v>
      </c>
      <c r="E813" s="27" t="s">
        <v>187</v>
      </c>
      <c r="F813" s="28">
        <v>70.11</v>
      </c>
      <c r="G813" s="17"/>
      <c r="H813" s="18"/>
      <c r="I813" s="17"/>
      <c r="J813" s="17"/>
      <c r="K813" s="18"/>
    </row>
    <row r="814" spans="1:11" ht="14.4" x14ac:dyDescent="0.3">
      <c r="A814" s="23" t="s">
        <v>1293</v>
      </c>
      <c r="B814" s="23" t="s">
        <v>119</v>
      </c>
      <c r="C814" s="23"/>
      <c r="D814" s="23" t="s">
        <v>21</v>
      </c>
      <c r="E814" s="24"/>
      <c r="F814" s="25">
        <v>1</v>
      </c>
      <c r="G814" s="14"/>
      <c r="H814" s="15"/>
      <c r="I814" s="13"/>
      <c r="J814" s="13"/>
      <c r="K814" s="15"/>
    </row>
    <row r="815" spans="1:11" ht="39.6" x14ac:dyDescent="0.3">
      <c r="A815" s="26" t="s">
        <v>1294</v>
      </c>
      <c r="B815" s="26">
        <v>92413</v>
      </c>
      <c r="C815" s="26" t="s">
        <v>129</v>
      </c>
      <c r="D815" s="26" t="s">
        <v>195</v>
      </c>
      <c r="E815" s="27" t="s">
        <v>138</v>
      </c>
      <c r="F815" s="28">
        <v>91.8</v>
      </c>
      <c r="G815" s="17"/>
      <c r="H815" s="18"/>
      <c r="I815" s="17"/>
      <c r="J815" s="17"/>
      <c r="K815" s="18"/>
    </row>
    <row r="816" spans="1:11" ht="39.6" x14ac:dyDescent="0.3">
      <c r="A816" s="26" t="s">
        <v>1295</v>
      </c>
      <c r="B816" s="26">
        <v>92448</v>
      </c>
      <c r="C816" s="26" t="s">
        <v>129</v>
      </c>
      <c r="D816" s="26" t="s">
        <v>1296</v>
      </c>
      <c r="E816" s="27" t="s">
        <v>138</v>
      </c>
      <c r="F816" s="28">
        <v>85.92</v>
      </c>
      <c r="G816" s="17"/>
      <c r="H816" s="18"/>
      <c r="I816" s="17"/>
      <c r="J816" s="17"/>
      <c r="K816" s="18"/>
    </row>
    <row r="817" spans="1:11" ht="39.6" x14ac:dyDescent="0.3">
      <c r="A817" s="26" t="s">
        <v>1297</v>
      </c>
      <c r="B817" s="26">
        <v>92759</v>
      </c>
      <c r="C817" s="26" t="s">
        <v>129</v>
      </c>
      <c r="D817" s="26" t="s">
        <v>210</v>
      </c>
      <c r="E817" s="27" t="s">
        <v>200</v>
      </c>
      <c r="F817" s="28">
        <v>230</v>
      </c>
      <c r="G817" s="17"/>
      <c r="H817" s="18"/>
      <c r="I817" s="17"/>
      <c r="J817" s="17"/>
      <c r="K817" s="18"/>
    </row>
    <row r="818" spans="1:11" ht="39.6" x14ac:dyDescent="0.3">
      <c r="A818" s="26" t="s">
        <v>1298</v>
      </c>
      <c r="B818" s="26">
        <v>92761</v>
      </c>
      <c r="C818" s="26" t="s">
        <v>129</v>
      </c>
      <c r="D818" s="26" t="s">
        <v>247</v>
      </c>
      <c r="E818" s="27" t="s">
        <v>200</v>
      </c>
      <c r="F818" s="28">
        <v>2</v>
      </c>
      <c r="G818" s="17"/>
      <c r="H818" s="18"/>
      <c r="I818" s="17"/>
      <c r="J818" s="17"/>
      <c r="K818" s="18"/>
    </row>
    <row r="819" spans="1:11" ht="39.6" x14ac:dyDescent="0.3">
      <c r="A819" s="26" t="s">
        <v>1299</v>
      </c>
      <c r="B819" s="26">
        <v>92762</v>
      </c>
      <c r="C819" s="26" t="s">
        <v>129</v>
      </c>
      <c r="D819" s="26" t="s">
        <v>214</v>
      </c>
      <c r="E819" s="27" t="s">
        <v>200</v>
      </c>
      <c r="F819" s="28">
        <v>616</v>
      </c>
      <c r="G819" s="17"/>
      <c r="H819" s="18"/>
      <c r="I819" s="17"/>
      <c r="J819" s="17"/>
      <c r="K819" s="18"/>
    </row>
    <row r="820" spans="1:11" ht="39.6" x14ac:dyDescent="0.3">
      <c r="A820" s="26" t="s">
        <v>1300</v>
      </c>
      <c r="B820" s="26">
        <v>92763</v>
      </c>
      <c r="C820" s="26" t="s">
        <v>129</v>
      </c>
      <c r="D820" s="26" t="s">
        <v>216</v>
      </c>
      <c r="E820" s="27" t="s">
        <v>200</v>
      </c>
      <c r="F820" s="28">
        <v>886</v>
      </c>
      <c r="G820" s="17"/>
      <c r="H820" s="18"/>
      <c r="I820" s="17"/>
      <c r="J820" s="17"/>
      <c r="K820" s="18"/>
    </row>
    <row r="821" spans="1:11" ht="26.4" x14ac:dyDescent="0.3">
      <c r="A821" s="26" t="s">
        <v>1301</v>
      </c>
      <c r="B821" s="26">
        <v>2829</v>
      </c>
      <c r="C821" s="26" t="s">
        <v>121</v>
      </c>
      <c r="D821" s="26" t="s">
        <v>229</v>
      </c>
      <c r="E821" s="27" t="s">
        <v>182</v>
      </c>
      <c r="F821" s="28">
        <v>5.0999999999999996</v>
      </c>
      <c r="G821" s="17"/>
      <c r="H821" s="18"/>
      <c r="I821" s="17"/>
      <c r="J821" s="17"/>
      <c r="K821" s="18"/>
    </row>
    <row r="822" spans="1:11" ht="39.6" x14ac:dyDescent="0.3">
      <c r="A822" s="26" t="s">
        <v>1302</v>
      </c>
      <c r="B822" s="26">
        <v>2539</v>
      </c>
      <c r="C822" s="26" t="s">
        <v>121</v>
      </c>
      <c r="D822" s="26" t="s">
        <v>262</v>
      </c>
      <c r="E822" s="27" t="s">
        <v>182</v>
      </c>
      <c r="F822" s="28">
        <v>6.68</v>
      </c>
      <c r="G822" s="17"/>
      <c r="H822" s="18"/>
      <c r="I822" s="17"/>
      <c r="J822" s="17"/>
      <c r="K822" s="18"/>
    </row>
    <row r="823" spans="1:11" ht="39.6" x14ac:dyDescent="0.3">
      <c r="A823" s="26" t="s">
        <v>1303</v>
      </c>
      <c r="B823" s="26">
        <v>98575</v>
      </c>
      <c r="C823" s="26" t="s">
        <v>129</v>
      </c>
      <c r="D823" s="26" t="s">
        <v>1304</v>
      </c>
      <c r="E823" s="27" t="s">
        <v>166</v>
      </c>
      <c r="F823" s="28">
        <v>15</v>
      </c>
      <c r="G823" s="17"/>
      <c r="H823" s="18"/>
      <c r="I823" s="17"/>
      <c r="J823" s="17"/>
      <c r="K823" s="18"/>
    </row>
    <row r="824" spans="1:11" ht="14.4" x14ac:dyDescent="0.3">
      <c r="A824" s="23" t="s">
        <v>1305</v>
      </c>
      <c r="B824" s="23" t="s">
        <v>119</v>
      </c>
      <c r="C824" s="23"/>
      <c r="D824" s="23" t="s">
        <v>1306</v>
      </c>
      <c r="E824" s="24"/>
      <c r="F824" s="25">
        <v>1</v>
      </c>
      <c r="G824" s="14"/>
      <c r="H824" s="15"/>
      <c r="I824" s="13"/>
      <c r="J824" s="13"/>
      <c r="K824" s="15"/>
    </row>
    <row r="825" spans="1:11" ht="39.6" x14ac:dyDescent="0.3">
      <c r="A825" s="26" t="s">
        <v>1307</v>
      </c>
      <c r="B825" s="26">
        <v>103360</v>
      </c>
      <c r="C825" s="26" t="s">
        <v>129</v>
      </c>
      <c r="D825" s="26" t="s">
        <v>269</v>
      </c>
      <c r="E825" s="27" t="s">
        <v>138</v>
      </c>
      <c r="F825" s="28">
        <v>411.57</v>
      </c>
      <c r="G825" s="17"/>
      <c r="H825" s="18"/>
      <c r="I825" s="17"/>
      <c r="J825" s="17"/>
      <c r="K825" s="18"/>
    </row>
    <row r="826" spans="1:11" ht="52.8" x14ac:dyDescent="0.3">
      <c r="A826" s="26" t="s">
        <v>1308</v>
      </c>
      <c r="B826" s="26">
        <v>87893</v>
      </c>
      <c r="C826" s="26" t="s">
        <v>129</v>
      </c>
      <c r="D826" s="26" t="s">
        <v>1309</v>
      </c>
      <c r="E826" s="27" t="s">
        <v>138</v>
      </c>
      <c r="F826" s="28">
        <v>778.24</v>
      </c>
      <c r="G826" s="17"/>
      <c r="H826" s="18"/>
      <c r="I826" s="17"/>
      <c r="J826" s="17"/>
      <c r="K826" s="18"/>
    </row>
    <row r="827" spans="1:11" ht="39.6" x14ac:dyDescent="0.3">
      <c r="A827" s="26" t="s">
        <v>1310</v>
      </c>
      <c r="B827" s="26">
        <v>87794</v>
      </c>
      <c r="C827" s="26" t="s">
        <v>129</v>
      </c>
      <c r="D827" s="26" t="s">
        <v>1311</v>
      </c>
      <c r="E827" s="27" t="s">
        <v>138</v>
      </c>
      <c r="F827" s="28">
        <v>778.24</v>
      </c>
      <c r="G827" s="17"/>
      <c r="H827" s="18"/>
      <c r="I827" s="17"/>
      <c r="J827" s="17"/>
      <c r="K827" s="18"/>
    </row>
    <row r="828" spans="1:11" ht="26.4" x14ac:dyDescent="0.3">
      <c r="A828" s="26" t="s">
        <v>1312</v>
      </c>
      <c r="B828" s="26">
        <v>88485</v>
      </c>
      <c r="C828" s="26" t="s">
        <v>129</v>
      </c>
      <c r="D828" s="26" t="s">
        <v>396</v>
      </c>
      <c r="E828" s="27" t="s">
        <v>138</v>
      </c>
      <c r="F828" s="28">
        <v>742.99</v>
      </c>
      <c r="G828" s="17"/>
      <c r="H828" s="18"/>
      <c r="I828" s="17"/>
      <c r="J828" s="17"/>
      <c r="K828" s="18"/>
    </row>
    <row r="829" spans="1:11" ht="26.4" x14ac:dyDescent="0.3">
      <c r="A829" s="26" t="s">
        <v>1313</v>
      </c>
      <c r="B829" s="26">
        <v>95305</v>
      </c>
      <c r="C829" s="26" t="s">
        <v>129</v>
      </c>
      <c r="D829" s="26" t="s">
        <v>953</v>
      </c>
      <c r="E829" s="27" t="s">
        <v>138</v>
      </c>
      <c r="F829" s="28">
        <v>1485.98</v>
      </c>
      <c r="G829" s="17"/>
      <c r="H829" s="18"/>
      <c r="I829" s="17"/>
      <c r="J829" s="17"/>
      <c r="K829" s="18"/>
    </row>
    <row r="830" spans="1:11" ht="39.6" x14ac:dyDescent="0.3">
      <c r="A830" s="26" t="s">
        <v>1314</v>
      </c>
      <c r="B830" s="26">
        <v>87244</v>
      </c>
      <c r="C830" s="26" t="s">
        <v>129</v>
      </c>
      <c r="D830" s="26" t="s">
        <v>370</v>
      </c>
      <c r="E830" s="27" t="s">
        <v>138</v>
      </c>
      <c r="F830" s="28">
        <v>35.25</v>
      </c>
      <c r="G830" s="17"/>
      <c r="H830" s="18"/>
      <c r="I830" s="17"/>
      <c r="J830" s="17"/>
      <c r="K830" s="18"/>
    </row>
    <row r="831" spans="1:11" ht="39.6" x14ac:dyDescent="0.3">
      <c r="A831" s="26" t="s">
        <v>1315</v>
      </c>
      <c r="B831" s="26">
        <v>5231</v>
      </c>
      <c r="C831" s="26" t="s">
        <v>121</v>
      </c>
      <c r="D831" s="26" t="s">
        <v>1219</v>
      </c>
      <c r="E831" s="27" t="s">
        <v>166</v>
      </c>
      <c r="F831" s="28">
        <v>129.08000000000001</v>
      </c>
      <c r="G831" s="17"/>
      <c r="H831" s="18"/>
      <c r="I831" s="17"/>
      <c r="J831" s="17"/>
      <c r="K831" s="18"/>
    </row>
    <row r="832" spans="1:11" ht="14.4" x14ac:dyDescent="0.3">
      <c r="A832" s="23" t="s">
        <v>1316</v>
      </c>
      <c r="B832" s="23" t="s">
        <v>119</v>
      </c>
      <c r="C832" s="23"/>
      <c r="D832" s="23" t="s">
        <v>25</v>
      </c>
      <c r="E832" s="24"/>
      <c r="F832" s="25">
        <v>1</v>
      </c>
      <c r="G832" s="14"/>
      <c r="H832" s="15"/>
      <c r="I832" s="13"/>
      <c r="J832" s="13"/>
      <c r="K832" s="15"/>
    </row>
    <row r="833" spans="1:11" ht="26.4" x14ac:dyDescent="0.3">
      <c r="A833" s="26" t="s">
        <v>1317</v>
      </c>
      <c r="B833" s="26">
        <v>4327</v>
      </c>
      <c r="C833" s="26" t="s">
        <v>121</v>
      </c>
      <c r="D833" s="26" t="s">
        <v>1318</v>
      </c>
      <c r="E833" s="27" t="s">
        <v>138</v>
      </c>
      <c r="F833" s="28">
        <v>33.6</v>
      </c>
      <c r="G833" s="17"/>
      <c r="H833" s="18"/>
      <c r="I833" s="17"/>
      <c r="J833" s="17"/>
      <c r="K833" s="18"/>
    </row>
    <row r="834" spans="1:11" ht="14.4" x14ac:dyDescent="0.3">
      <c r="A834" s="23" t="s">
        <v>84</v>
      </c>
      <c r="B834" s="23" t="s">
        <v>119</v>
      </c>
      <c r="C834" s="23"/>
      <c r="D834" s="23" t="s">
        <v>85</v>
      </c>
      <c r="E834" s="24"/>
      <c r="F834" s="25">
        <v>1</v>
      </c>
      <c r="G834" s="14"/>
      <c r="H834" s="15"/>
      <c r="I834" s="13"/>
      <c r="J834" s="13"/>
      <c r="K834" s="15"/>
    </row>
    <row r="835" spans="1:11" ht="39.6" x14ac:dyDescent="0.3">
      <c r="A835" s="26" t="s">
        <v>1319</v>
      </c>
      <c r="B835" s="26">
        <v>98525</v>
      </c>
      <c r="C835" s="26" t="s">
        <v>129</v>
      </c>
      <c r="D835" s="26" t="s">
        <v>1320</v>
      </c>
      <c r="E835" s="27" t="s">
        <v>138</v>
      </c>
      <c r="F835" s="28">
        <v>1732.35</v>
      </c>
      <c r="G835" s="17"/>
      <c r="H835" s="18"/>
      <c r="I835" s="17"/>
      <c r="J835" s="17"/>
      <c r="K835" s="18"/>
    </row>
    <row r="836" spans="1:11" ht="52.8" x14ac:dyDescent="0.3">
      <c r="A836" s="26" t="s">
        <v>1321</v>
      </c>
      <c r="B836" s="26">
        <v>100990</v>
      </c>
      <c r="C836" s="26" t="s">
        <v>129</v>
      </c>
      <c r="D836" s="26" t="s">
        <v>186</v>
      </c>
      <c r="E836" s="27" t="s">
        <v>187</v>
      </c>
      <c r="F836" s="28">
        <v>259.85000000000002</v>
      </c>
      <c r="G836" s="17"/>
      <c r="H836" s="18"/>
      <c r="I836" s="17"/>
      <c r="J836" s="17"/>
      <c r="K836" s="18"/>
    </row>
    <row r="837" spans="1:11" ht="26.4" x14ac:dyDescent="0.3">
      <c r="A837" s="26" t="s">
        <v>1322</v>
      </c>
      <c r="B837" s="26">
        <v>95878</v>
      </c>
      <c r="C837" s="26" t="s">
        <v>129</v>
      </c>
      <c r="D837" s="26" t="s">
        <v>1323</v>
      </c>
      <c r="E837" s="27" t="s">
        <v>1324</v>
      </c>
      <c r="F837" s="28">
        <v>1013.42</v>
      </c>
      <c r="G837" s="17"/>
      <c r="H837" s="18"/>
      <c r="I837" s="17"/>
      <c r="J837" s="17"/>
      <c r="K837" s="18"/>
    </row>
    <row r="838" spans="1:11" ht="14.4" x14ac:dyDescent="0.3">
      <c r="A838" s="26" t="s">
        <v>1325</v>
      </c>
      <c r="B838" s="26">
        <v>100575</v>
      </c>
      <c r="C838" s="26" t="s">
        <v>129</v>
      </c>
      <c r="D838" s="26" t="s">
        <v>1326</v>
      </c>
      <c r="E838" s="27" t="s">
        <v>138</v>
      </c>
      <c r="F838" s="28">
        <v>3464.69</v>
      </c>
      <c r="G838" s="17"/>
      <c r="H838" s="18"/>
      <c r="I838" s="17"/>
      <c r="J838" s="17"/>
      <c r="K838" s="18"/>
    </row>
    <row r="839" spans="1:11" ht="39.6" x14ac:dyDescent="0.3">
      <c r="A839" s="26" t="s">
        <v>1327</v>
      </c>
      <c r="B839" s="26">
        <v>101126</v>
      </c>
      <c r="C839" s="26" t="s">
        <v>129</v>
      </c>
      <c r="D839" s="26" t="s">
        <v>1328</v>
      </c>
      <c r="E839" s="27" t="s">
        <v>182</v>
      </c>
      <c r="F839" s="28">
        <v>452.36</v>
      </c>
      <c r="G839" s="17"/>
      <c r="H839" s="18"/>
      <c r="I839" s="17"/>
      <c r="J839" s="17"/>
      <c r="K839" s="18"/>
    </row>
    <row r="840" spans="1:11" ht="52.8" x14ac:dyDescent="0.3">
      <c r="A840" s="26" t="s">
        <v>1329</v>
      </c>
      <c r="B840" s="26">
        <v>525</v>
      </c>
      <c r="C840" s="26" t="s">
        <v>121</v>
      </c>
      <c r="D840" s="26" t="s">
        <v>1330</v>
      </c>
      <c r="E840" s="27" t="s">
        <v>227</v>
      </c>
      <c r="F840" s="28">
        <v>716.89</v>
      </c>
      <c r="G840" s="17"/>
      <c r="H840" s="18"/>
      <c r="I840" s="17"/>
      <c r="J840" s="17"/>
      <c r="K840" s="18"/>
    </row>
    <row r="841" spans="1:11" ht="14.4" x14ac:dyDescent="0.3">
      <c r="A841" s="23" t="s">
        <v>86</v>
      </c>
      <c r="B841" s="23" t="s">
        <v>119</v>
      </c>
      <c r="C841" s="23"/>
      <c r="D841" s="23" t="s">
        <v>87</v>
      </c>
      <c r="E841" s="24"/>
      <c r="F841" s="25">
        <v>1</v>
      </c>
      <c r="G841" s="14"/>
      <c r="H841" s="15"/>
      <c r="I841" s="13"/>
      <c r="J841" s="13"/>
      <c r="K841" s="15"/>
    </row>
    <row r="842" spans="1:11" ht="14.4" x14ac:dyDescent="0.3">
      <c r="A842" s="23" t="s">
        <v>1331</v>
      </c>
      <c r="B842" s="23" t="s">
        <v>119</v>
      </c>
      <c r="C842" s="23"/>
      <c r="D842" s="23" t="s">
        <v>179</v>
      </c>
      <c r="E842" s="24"/>
      <c r="F842" s="25">
        <v>1</v>
      </c>
      <c r="G842" s="14"/>
      <c r="H842" s="15"/>
      <c r="I842" s="13"/>
      <c r="J842" s="13"/>
      <c r="K842" s="15"/>
    </row>
    <row r="843" spans="1:11" ht="52.8" x14ac:dyDescent="0.3">
      <c r="A843" s="26" t="s">
        <v>1332</v>
      </c>
      <c r="B843" s="26">
        <v>90106</v>
      </c>
      <c r="C843" s="26" t="s">
        <v>129</v>
      </c>
      <c r="D843" s="26" t="s">
        <v>1333</v>
      </c>
      <c r="E843" s="27" t="s">
        <v>182</v>
      </c>
      <c r="F843" s="28">
        <v>33.659999999999997</v>
      </c>
      <c r="G843" s="17"/>
      <c r="H843" s="18"/>
      <c r="I843" s="17"/>
      <c r="J843" s="17"/>
      <c r="K843" s="18"/>
    </row>
    <row r="844" spans="1:11" ht="52.8" x14ac:dyDescent="0.3">
      <c r="A844" s="26" t="s">
        <v>1334</v>
      </c>
      <c r="B844" s="26">
        <v>104733</v>
      </c>
      <c r="C844" s="26" t="s">
        <v>129</v>
      </c>
      <c r="D844" s="26" t="s">
        <v>1335</v>
      </c>
      <c r="E844" s="27" t="s">
        <v>182</v>
      </c>
      <c r="F844" s="28">
        <v>17.170000000000002</v>
      </c>
      <c r="G844" s="17"/>
      <c r="H844" s="18"/>
      <c r="I844" s="17"/>
      <c r="J844" s="17"/>
      <c r="K844" s="18"/>
    </row>
    <row r="845" spans="1:11" ht="52.8" x14ac:dyDescent="0.3">
      <c r="A845" s="26" t="s">
        <v>1336</v>
      </c>
      <c r="B845" s="26">
        <v>100990</v>
      </c>
      <c r="C845" s="26" t="s">
        <v>129</v>
      </c>
      <c r="D845" s="26" t="s">
        <v>186</v>
      </c>
      <c r="E845" s="27" t="s">
        <v>187</v>
      </c>
      <c r="F845" s="28">
        <v>8.92</v>
      </c>
      <c r="G845" s="17"/>
      <c r="H845" s="18"/>
      <c r="I845" s="17"/>
      <c r="J845" s="17"/>
      <c r="K845" s="18"/>
    </row>
    <row r="846" spans="1:11" ht="14.4" x14ac:dyDescent="0.3">
      <c r="A846" s="23" t="s">
        <v>1337</v>
      </c>
      <c r="B846" s="23" t="s">
        <v>119</v>
      </c>
      <c r="C846" s="23"/>
      <c r="D846" s="23" t="s">
        <v>1338</v>
      </c>
      <c r="E846" s="24"/>
      <c r="F846" s="25">
        <v>1</v>
      </c>
      <c r="G846" s="14"/>
      <c r="H846" s="15"/>
      <c r="I846" s="13"/>
      <c r="J846" s="13"/>
      <c r="K846" s="15"/>
    </row>
    <row r="847" spans="1:11" ht="52.8" x14ac:dyDescent="0.3">
      <c r="A847" s="26" t="s">
        <v>1339</v>
      </c>
      <c r="B847" s="26">
        <v>94273</v>
      </c>
      <c r="C847" s="26" t="s">
        <v>129</v>
      </c>
      <c r="D847" s="26" t="s">
        <v>1340</v>
      </c>
      <c r="E847" s="27" t="s">
        <v>166</v>
      </c>
      <c r="F847" s="28">
        <v>457.58</v>
      </c>
      <c r="G847" s="17"/>
      <c r="H847" s="18"/>
      <c r="I847" s="17"/>
      <c r="J847" s="17"/>
      <c r="K847" s="18"/>
    </row>
    <row r="848" spans="1:11" ht="52.8" x14ac:dyDescent="0.3">
      <c r="A848" s="26" t="s">
        <v>1341</v>
      </c>
      <c r="B848" s="26">
        <v>94274</v>
      </c>
      <c r="C848" s="26" t="s">
        <v>129</v>
      </c>
      <c r="D848" s="26" t="s">
        <v>1342</v>
      </c>
      <c r="E848" s="27" t="s">
        <v>166</v>
      </c>
      <c r="F848" s="28">
        <v>79.53</v>
      </c>
      <c r="G848" s="17"/>
      <c r="H848" s="18"/>
      <c r="I848" s="17"/>
      <c r="J848" s="17"/>
      <c r="K848" s="18"/>
    </row>
    <row r="849" spans="1:11" ht="14.4" x14ac:dyDescent="0.3">
      <c r="A849" s="26" t="s">
        <v>1343</v>
      </c>
      <c r="B849" s="26">
        <v>4237</v>
      </c>
      <c r="C849" s="26" t="s">
        <v>121</v>
      </c>
      <c r="D849" s="26" t="s">
        <v>1344</v>
      </c>
      <c r="E849" s="27" t="s">
        <v>151</v>
      </c>
      <c r="F849" s="28">
        <v>5</v>
      </c>
      <c r="G849" s="17"/>
      <c r="H849" s="18"/>
      <c r="I849" s="17"/>
      <c r="J849" s="17"/>
      <c r="K849" s="18"/>
    </row>
    <row r="850" spans="1:11" ht="14.4" x14ac:dyDescent="0.3">
      <c r="A850" s="26" t="s">
        <v>1345</v>
      </c>
      <c r="B850" s="26">
        <v>1538</v>
      </c>
      <c r="C850" s="26" t="s">
        <v>121</v>
      </c>
      <c r="D850" s="26" t="s">
        <v>1346</v>
      </c>
      <c r="E850" s="27" t="s">
        <v>166</v>
      </c>
      <c r="F850" s="28">
        <v>134.65</v>
      </c>
      <c r="G850" s="17"/>
      <c r="H850" s="18"/>
      <c r="I850" s="17"/>
      <c r="J850" s="17"/>
      <c r="K850" s="18"/>
    </row>
    <row r="851" spans="1:11" ht="14.4" x14ac:dyDescent="0.3">
      <c r="A851" s="26" t="s">
        <v>1347</v>
      </c>
      <c r="B851" s="26">
        <v>3654</v>
      </c>
      <c r="C851" s="26" t="s">
        <v>121</v>
      </c>
      <c r="D851" s="26" t="s">
        <v>1348</v>
      </c>
      <c r="E851" s="27" t="s">
        <v>151</v>
      </c>
      <c r="F851" s="28">
        <v>3</v>
      </c>
      <c r="G851" s="17"/>
      <c r="H851" s="18"/>
      <c r="I851" s="17"/>
      <c r="J851" s="17"/>
      <c r="K851" s="18"/>
    </row>
    <row r="852" spans="1:11" ht="14.4" x14ac:dyDescent="0.3">
      <c r="A852" s="23" t="s">
        <v>88</v>
      </c>
      <c r="B852" s="23" t="s">
        <v>119</v>
      </c>
      <c r="C852" s="23"/>
      <c r="D852" s="23" t="s">
        <v>89</v>
      </c>
      <c r="E852" s="24"/>
      <c r="F852" s="25">
        <v>1</v>
      </c>
      <c r="G852" s="14"/>
      <c r="H852" s="15"/>
      <c r="I852" s="13"/>
      <c r="J852" s="13"/>
      <c r="K852" s="15"/>
    </row>
    <row r="853" spans="1:11" ht="39.6" x14ac:dyDescent="0.3">
      <c r="A853" s="26" t="s">
        <v>1349</v>
      </c>
      <c r="B853" s="26">
        <v>100576</v>
      </c>
      <c r="C853" s="26" t="s">
        <v>129</v>
      </c>
      <c r="D853" s="26" t="s">
        <v>1350</v>
      </c>
      <c r="E853" s="27" t="s">
        <v>138</v>
      </c>
      <c r="F853" s="28">
        <v>1588.69</v>
      </c>
      <c r="G853" s="17"/>
      <c r="H853" s="18"/>
      <c r="I853" s="17"/>
      <c r="J853" s="17"/>
      <c r="K853" s="18"/>
    </row>
    <row r="854" spans="1:11" ht="26.4" x14ac:dyDescent="0.3">
      <c r="A854" s="26" t="s">
        <v>1351</v>
      </c>
      <c r="B854" s="26">
        <v>95875</v>
      </c>
      <c r="C854" s="26" t="s">
        <v>129</v>
      </c>
      <c r="D854" s="26" t="s">
        <v>1352</v>
      </c>
      <c r="E854" s="27" t="s">
        <v>1353</v>
      </c>
      <c r="F854" s="28">
        <v>2629.76</v>
      </c>
      <c r="G854" s="17"/>
      <c r="H854" s="18"/>
      <c r="I854" s="17"/>
      <c r="J854" s="17"/>
      <c r="K854" s="18"/>
    </row>
    <row r="855" spans="1:11" ht="52.8" x14ac:dyDescent="0.3">
      <c r="A855" s="26" t="s">
        <v>1354</v>
      </c>
      <c r="B855" s="26">
        <v>5812</v>
      </c>
      <c r="C855" s="26" t="s">
        <v>121</v>
      </c>
      <c r="D855" s="26" t="s">
        <v>1355</v>
      </c>
      <c r="E855" s="27" t="s">
        <v>182</v>
      </c>
      <c r="F855" s="28">
        <v>317.74</v>
      </c>
      <c r="G855" s="17"/>
      <c r="H855" s="18"/>
      <c r="I855" s="17"/>
      <c r="J855" s="17"/>
      <c r="K855" s="18"/>
    </row>
    <row r="856" spans="1:11" ht="26.4" x14ac:dyDescent="0.3">
      <c r="A856" s="26" t="s">
        <v>1356</v>
      </c>
      <c r="B856" s="26">
        <v>92400</v>
      </c>
      <c r="C856" s="26" t="s">
        <v>129</v>
      </c>
      <c r="D856" s="26" t="s">
        <v>1357</v>
      </c>
      <c r="E856" s="27" t="s">
        <v>138</v>
      </c>
      <c r="F856" s="28">
        <v>1332.34</v>
      </c>
      <c r="G856" s="17"/>
      <c r="H856" s="18"/>
      <c r="I856" s="17"/>
      <c r="J856" s="17"/>
      <c r="K856" s="18"/>
    </row>
    <row r="857" spans="1:11" ht="39.6" x14ac:dyDescent="0.3">
      <c r="A857" s="26" t="s">
        <v>1358</v>
      </c>
      <c r="B857" s="26">
        <v>92396</v>
      </c>
      <c r="C857" s="26" t="s">
        <v>129</v>
      </c>
      <c r="D857" s="26" t="s">
        <v>1359</v>
      </c>
      <c r="E857" s="27" t="s">
        <v>138</v>
      </c>
      <c r="F857" s="28">
        <v>217.16</v>
      </c>
      <c r="G857" s="17"/>
      <c r="H857" s="18"/>
      <c r="I857" s="17"/>
      <c r="J857" s="17"/>
      <c r="K857" s="18"/>
    </row>
    <row r="858" spans="1:11" ht="26.4" x14ac:dyDescent="0.3">
      <c r="A858" s="26" t="s">
        <v>1360</v>
      </c>
      <c r="B858" s="26">
        <v>97111</v>
      </c>
      <c r="C858" s="26" t="s">
        <v>129</v>
      </c>
      <c r="D858" s="26" t="s">
        <v>1361</v>
      </c>
      <c r="E858" s="27" t="s">
        <v>138</v>
      </c>
      <c r="F858" s="28">
        <v>256.35000000000002</v>
      </c>
      <c r="G858" s="17"/>
      <c r="H858" s="18"/>
      <c r="I858" s="17"/>
      <c r="J858" s="17"/>
      <c r="K858" s="18"/>
    </row>
    <row r="859" spans="1:11" ht="26.4" x14ac:dyDescent="0.3">
      <c r="A859" s="26" t="s">
        <v>1362</v>
      </c>
      <c r="B859" s="26">
        <v>102507</v>
      </c>
      <c r="C859" s="26" t="s">
        <v>129</v>
      </c>
      <c r="D859" s="26" t="s">
        <v>1363</v>
      </c>
      <c r="E859" s="27" t="s">
        <v>166</v>
      </c>
      <c r="F859" s="28">
        <v>116</v>
      </c>
      <c r="G859" s="17"/>
      <c r="H859" s="18"/>
      <c r="I859" s="17"/>
      <c r="J859" s="17"/>
      <c r="K859" s="18"/>
    </row>
    <row r="860" spans="1:11" ht="26.4" x14ac:dyDescent="0.3">
      <c r="A860" s="26" t="s">
        <v>1364</v>
      </c>
      <c r="B860" s="26">
        <v>102508</v>
      </c>
      <c r="C860" s="26" t="s">
        <v>129</v>
      </c>
      <c r="D860" s="26" t="s">
        <v>1365</v>
      </c>
      <c r="E860" s="27" t="s">
        <v>138</v>
      </c>
      <c r="F860" s="28">
        <v>19.5</v>
      </c>
      <c r="G860" s="17"/>
      <c r="H860" s="18"/>
      <c r="I860" s="17"/>
      <c r="J860" s="17"/>
      <c r="K860" s="18"/>
    </row>
    <row r="861" spans="1:11" ht="26.4" x14ac:dyDescent="0.3">
      <c r="A861" s="26" t="s">
        <v>1366</v>
      </c>
      <c r="B861" s="26">
        <v>102513</v>
      </c>
      <c r="C861" s="26" t="s">
        <v>129</v>
      </c>
      <c r="D861" s="26" t="s">
        <v>699</v>
      </c>
      <c r="E861" s="27" t="s">
        <v>138</v>
      </c>
      <c r="F861" s="28">
        <v>20.74</v>
      </c>
      <c r="G861" s="17"/>
      <c r="H861" s="18"/>
      <c r="I861" s="17"/>
      <c r="J861" s="17"/>
      <c r="K861" s="18"/>
    </row>
    <row r="862" spans="1:11" ht="14.4" x14ac:dyDescent="0.3">
      <c r="A862" s="26" t="s">
        <v>1367</v>
      </c>
      <c r="B862" s="26">
        <v>1909</v>
      </c>
      <c r="C862" s="26" t="s">
        <v>121</v>
      </c>
      <c r="D862" s="26" t="s">
        <v>432</v>
      </c>
      <c r="E862" s="27" t="s">
        <v>123</v>
      </c>
      <c r="F862" s="28">
        <v>467</v>
      </c>
      <c r="G862" s="17"/>
      <c r="H862" s="18"/>
      <c r="I862" s="17"/>
      <c r="J862" s="17"/>
      <c r="K862" s="18"/>
    </row>
    <row r="863" spans="1:11" ht="14.4" x14ac:dyDescent="0.3">
      <c r="A863" s="26" t="s">
        <v>1368</v>
      </c>
      <c r="B863" s="26">
        <v>5213570</v>
      </c>
      <c r="C863" s="26" t="s">
        <v>1369</v>
      </c>
      <c r="D863" s="26" t="s">
        <v>1370</v>
      </c>
      <c r="E863" s="27" t="s">
        <v>138</v>
      </c>
      <c r="F863" s="28">
        <v>0.7</v>
      </c>
      <c r="G863" s="17"/>
      <c r="H863" s="18"/>
      <c r="I863" s="17"/>
      <c r="J863" s="17"/>
      <c r="K863" s="18"/>
    </row>
    <row r="864" spans="1:11" ht="39.6" x14ac:dyDescent="0.3">
      <c r="A864" s="26" t="s">
        <v>1371</v>
      </c>
      <c r="B864" s="26">
        <v>4601</v>
      </c>
      <c r="C864" s="26" t="s">
        <v>121</v>
      </c>
      <c r="D864" s="26" t="s">
        <v>1372</v>
      </c>
      <c r="E864" s="27" t="s">
        <v>123</v>
      </c>
      <c r="F864" s="28">
        <v>2</v>
      </c>
      <c r="G864" s="17"/>
      <c r="H864" s="18"/>
      <c r="I864" s="17"/>
      <c r="J864" s="17"/>
      <c r="K864" s="18"/>
    </row>
    <row r="865" spans="1:11" ht="14.4" x14ac:dyDescent="0.3">
      <c r="A865" s="23" t="s">
        <v>90</v>
      </c>
      <c r="B865" s="23" t="s">
        <v>119</v>
      </c>
      <c r="C865" s="23"/>
      <c r="D865" s="23" t="s">
        <v>91</v>
      </c>
      <c r="E865" s="24"/>
      <c r="F865" s="25">
        <v>1</v>
      </c>
      <c r="G865" s="14"/>
      <c r="H865" s="15"/>
      <c r="I865" s="13"/>
      <c r="J865" s="13"/>
      <c r="K865" s="15"/>
    </row>
    <row r="866" spans="1:11" ht="14.4" x14ac:dyDescent="0.3">
      <c r="A866" s="23" t="s">
        <v>1373</v>
      </c>
      <c r="B866" s="23" t="s">
        <v>119</v>
      </c>
      <c r="C866" s="23"/>
      <c r="D866" s="23" t="s">
        <v>1374</v>
      </c>
      <c r="E866" s="24"/>
      <c r="F866" s="25">
        <v>1</v>
      </c>
      <c r="G866" s="14"/>
      <c r="H866" s="15"/>
      <c r="I866" s="13"/>
      <c r="J866" s="13"/>
      <c r="K866" s="15"/>
    </row>
    <row r="867" spans="1:11" ht="52.8" x14ac:dyDescent="0.3">
      <c r="A867" s="26" t="s">
        <v>1375</v>
      </c>
      <c r="B867" s="26">
        <v>90091</v>
      </c>
      <c r="C867" s="26" t="s">
        <v>129</v>
      </c>
      <c r="D867" s="26" t="s">
        <v>1376</v>
      </c>
      <c r="E867" s="27" t="s">
        <v>182</v>
      </c>
      <c r="F867" s="28">
        <v>13.69</v>
      </c>
      <c r="G867" s="17"/>
      <c r="H867" s="18"/>
      <c r="I867" s="17"/>
      <c r="J867" s="17"/>
      <c r="K867" s="18"/>
    </row>
    <row r="868" spans="1:11" ht="39.6" x14ac:dyDescent="0.3">
      <c r="A868" s="26" t="s">
        <v>1377</v>
      </c>
      <c r="B868" s="26">
        <v>97084</v>
      </c>
      <c r="C868" s="26" t="s">
        <v>129</v>
      </c>
      <c r="D868" s="26" t="s">
        <v>1378</v>
      </c>
      <c r="E868" s="27" t="s">
        <v>138</v>
      </c>
      <c r="F868" s="28">
        <v>4</v>
      </c>
      <c r="G868" s="17"/>
      <c r="H868" s="18"/>
      <c r="I868" s="17"/>
      <c r="J868" s="17"/>
      <c r="K868" s="18"/>
    </row>
    <row r="869" spans="1:11" ht="26.4" x14ac:dyDescent="0.3">
      <c r="A869" s="26" t="s">
        <v>1379</v>
      </c>
      <c r="B869" s="26">
        <v>95241</v>
      </c>
      <c r="C869" s="26" t="s">
        <v>129</v>
      </c>
      <c r="D869" s="26" t="s">
        <v>1380</v>
      </c>
      <c r="E869" s="27" t="s">
        <v>138</v>
      </c>
      <c r="F869" s="28">
        <v>4</v>
      </c>
      <c r="G869" s="17"/>
      <c r="H869" s="18"/>
      <c r="I869" s="17"/>
      <c r="J869" s="17"/>
      <c r="K869" s="18"/>
    </row>
    <row r="870" spans="1:11" ht="26.4" x14ac:dyDescent="0.3">
      <c r="A870" s="26" t="s">
        <v>1381</v>
      </c>
      <c r="B870" s="26">
        <v>92769</v>
      </c>
      <c r="C870" s="26" t="s">
        <v>129</v>
      </c>
      <c r="D870" s="26" t="s">
        <v>254</v>
      </c>
      <c r="E870" s="27" t="s">
        <v>200</v>
      </c>
      <c r="F870" s="28">
        <v>33</v>
      </c>
      <c r="G870" s="17"/>
      <c r="H870" s="18"/>
      <c r="I870" s="17"/>
      <c r="J870" s="17"/>
      <c r="K870" s="18"/>
    </row>
    <row r="871" spans="1:11" ht="26.4" x14ac:dyDescent="0.3">
      <c r="A871" s="26" t="s">
        <v>1382</v>
      </c>
      <c r="B871" s="26">
        <v>4296</v>
      </c>
      <c r="C871" s="26" t="s">
        <v>121</v>
      </c>
      <c r="D871" s="26" t="s">
        <v>1383</v>
      </c>
      <c r="E871" s="27" t="s">
        <v>182</v>
      </c>
      <c r="F871" s="28">
        <v>0.79</v>
      </c>
      <c r="G871" s="17"/>
      <c r="H871" s="18"/>
      <c r="I871" s="17"/>
      <c r="J871" s="17"/>
      <c r="K871" s="18"/>
    </row>
    <row r="872" spans="1:11" ht="14.4" x14ac:dyDescent="0.3">
      <c r="A872" s="23" t="s">
        <v>1384</v>
      </c>
      <c r="B872" s="23" t="s">
        <v>119</v>
      </c>
      <c r="C872" s="23"/>
      <c r="D872" s="23" t="s">
        <v>1385</v>
      </c>
      <c r="E872" s="24"/>
      <c r="F872" s="25">
        <v>1</v>
      </c>
      <c r="G872" s="14"/>
      <c r="H872" s="15"/>
      <c r="I872" s="13"/>
      <c r="J872" s="13"/>
      <c r="K872" s="15"/>
    </row>
    <row r="873" spans="1:11" ht="26.4" x14ac:dyDescent="0.3">
      <c r="A873" s="26" t="s">
        <v>1386</v>
      </c>
      <c r="B873" s="26">
        <v>1126</v>
      </c>
      <c r="C873" s="26" t="s">
        <v>121</v>
      </c>
      <c r="D873" s="26" t="s">
        <v>1387</v>
      </c>
      <c r="E873" s="27" t="s">
        <v>138</v>
      </c>
      <c r="F873" s="28">
        <v>40.5</v>
      </c>
      <c r="G873" s="17"/>
      <c r="H873" s="18"/>
      <c r="I873" s="17"/>
      <c r="J873" s="17"/>
      <c r="K873" s="18"/>
    </row>
    <row r="874" spans="1:11" ht="39.6" x14ac:dyDescent="0.3">
      <c r="A874" s="26" t="s">
        <v>1388</v>
      </c>
      <c r="B874" s="26">
        <v>92916</v>
      </c>
      <c r="C874" s="26" t="s">
        <v>129</v>
      </c>
      <c r="D874" s="26" t="s">
        <v>1389</v>
      </c>
      <c r="E874" s="27" t="s">
        <v>200</v>
      </c>
      <c r="F874" s="28">
        <v>246</v>
      </c>
      <c r="G874" s="17"/>
      <c r="H874" s="18"/>
      <c r="I874" s="17"/>
      <c r="J874" s="17"/>
      <c r="K874" s="18"/>
    </row>
    <row r="875" spans="1:11" ht="39.6" x14ac:dyDescent="0.3">
      <c r="A875" s="26" t="s">
        <v>1390</v>
      </c>
      <c r="B875" s="26">
        <v>92921</v>
      </c>
      <c r="C875" s="26" t="s">
        <v>129</v>
      </c>
      <c r="D875" s="26" t="s">
        <v>1391</v>
      </c>
      <c r="E875" s="27" t="s">
        <v>200</v>
      </c>
      <c r="F875" s="28">
        <v>104</v>
      </c>
      <c r="G875" s="17"/>
      <c r="H875" s="18"/>
      <c r="I875" s="17"/>
      <c r="J875" s="17"/>
      <c r="K875" s="18"/>
    </row>
    <row r="876" spans="1:11" ht="39.6" x14ac:dyDescent="0.3">
      <c r="A876" s="26" t="s">
        <v>1392</v>
      </c>
      <c r="B876" s="26">
        <v>4297</v>
      </c>
      <c r="C876" s="26" t="s">
        <v>121</v>
      </c>
      <c r="D876" s="26" t="s">
        <v>1393</v>
      </c>
      <c r="E876" s="27" t="s">
        <v>182</v>
      </c>
      <c r="F876" s="28">
        <v>4.05</v>
      </c>
      <c r="G876" s="17"/>
      <c r="H876" s="18"/>
      <c r="I876" s="17"/>
      <c r="J876" s="17"/>
      <c r="K876" s="18"/>
    </row>
    <row r="877" spans="1:11" ht="14.4" x14ac:dyDescent="0.3">
      <c r="A877" s="23" t="s">
        <v>1394</v>
      </c>
      <c r="B877" s="23" t="s">
        <v>119</v>
      </c>
      <c r="C877" s="23"/>
      <c r="D877" s="23" t="s">
        <v>1395</v>
      </c>
      <c r="E877" s="24"/>
      <c r="F877" s="25">
        <v>1</v>
      </c>
      <c r="G877" s="14"/>
      <c r="H877" s="15"/>
      <c r="I877" s="13"/>
      <c r="J877" s="13"/>
      <c r="K877" s="15"/>
    </row>
    <row r="878" spans="1:11" ht="39.6" x14ac:dyDescent="0.3">
      <c r="A878" s="26" t="s">
        <v>1396</v>
      </c>
      <c r="B878" s="26">
        <v>103762</v>
      </c>
      <c r="C878" s="26" t="s">
        <v>129</v>
      </c>
      <c r="D878" s="26" t="s">
        <v>242</v>
      </c>
      <c r="E878" s="27" t="s">
        <v>138</v>
      </c>
      <c r="F878" s="28">
        <v>3.96</v>
      </c>
      <c r="G878" s="17"/>
      <c r="H878" s="18"/>
      <c r="I878" s="17"/>
      <c r="J878" s="17"/>
      <c r="K878" s="18"/>
    </row>
    <row r="879" spans="1:11" ht="26.4" x14ac:dyDescent="0.3">
      <c r="A879" s="26" t="s">
        <v>1397</v>
      </c>
      <c r="B879" s="26">
        <v>92769</v>
      </c>
      <c r="C879" s="26" t="s">
        <v>129</v>
      </c>
      <c r="D879" s="26" t="s">
        <v>254</v>
      </c>
      <c r="E879" s="27" t="s">
        <v>200</v>
      </c>
      <c r="F879" s="28">
        <v>30</v>
      </c>
      <c r="G879" s="17"/>
      <c r="H879" s="18"/>
      <c r="I879" s="17"/>
      <c r="J879" s="17"/>
      <c r="K879" s="18"/>
    </row>
    <row r="880" spans="1:11" ht="26.4" x14ac:dyDescent="0.3">
      <c r="A880" s="26" t="s">
        <v>1398</v>
      </c>
      <c r="B880" s="26">
        <v>92771</v>
      </c>
      <c r="C880" s="26" t="s">
        <v>129</v>
      </c>
      <c r="D880" s="26" t="s">
        <v>258</v>
      </c>
      <c r="E880" s="27" t="s">
        <v>200</v>
      </c>
      <c r="F880" s="28">
        <v>12</v>
      </c>
      <c r="G880" s="17"/>
      <c r="H880" s="18"/>
      <c r="I880" s="17"/>
      <c r="J880" s="17"/>
      <c r="K880" s="18"/>
    </row>
    <row r="881" spans="1:11" ht="39.6" x14ac:dyDescent="0.3">
      <c r="A881" s="26" t="s">
        <v>1399</v>
      </c>
      <c r="B881" s="26">
        <v>4298</v>
      </c>
      <c r="C881" s="26" t="s">
        <v>121</v>
      </c>
      <c r="D881" s="26" t="s">
        <v>1400</v>
      </c>
      <c r="E881" s="27" t="s">
        <v>182</v>
      </c>
      <c r="F881" s="28">
        <v>0.79</v>
      </c>
      <c r="G881" s="17"/>
      <c r="H881" s="18"/>
      <c r="I881" s="17"/>
      <c r="J881" s="17"/>
      <c r="K881" s="18"/>
    </row>
    <row r="882" spans="1:11" ht="26.4" x14ac:dyDescent="0.3">
      <c r="A882" s="26" t="s">
        <v>1401</v>
      </c>
      <c r="B882" s="26">
        <v>93382</v>
      </c>
      <c r="C882" s="26" t="s">
        <v>129</v>
      </c>
      <c r="D882" s="26" t="s">
        <v>184</v>
      </c>
      <c r="E882" s="27" t="s">
        <v>182</v>
      </c>
      <c r="F882" s="28">
        <v>3.39</v>
      </c>
      <c r="G882" s="17"/>
      <c r="H882" s="18"/>
      <c r="I882" s="17"/>
      <c r="J882" s="17"/>
      <c r="K882" s="18"/>
    </row>
    <row r="883" spans="1:11" ht="14.4" x14ac:dyDescent="0.3">
      <c r="A883" s="23" t="s">
        <v>1402</v>
      </c>
      <c r="B883" s="23" t="s">
        <v>119</v>
      </c>
      <c r="C883" s="23"/>
      <c r="D883" s="23" t="s">
        <v>1403</v>
      </c>
      <c r="E883" s="24"/>
      <c r="F883" s="25">
        <v>1</v>
      </c>
      <c r="G883" s="14"/>
      <c r="H883" s="15"/>
      <c r="I883" s="13"/>
      <c r="J883" s="13"/>
      <c r="K883" s="15"/>
    </row>
    <row r="884" spans="1:11" ht="26.4" x14ac:dyDescent="0.3">
      <c r="A884" s="26" t="s">
        <v>1404</v>
      </c>
      <c r="B884" s="26">
        <v>98557</v>
      </c>
      <c r="C884" s="26" t="s">
        <v>129</v>
      </c>
      <c r="D884" s="26" t="s">
        <v>1405</v>
      </c>
      <c r="E884" s="27" t="s">
        <v>138</v>
      </c>
      <c r="F884" s="28">
        <v>24.21</v>
      </c>
      <c r="G884" s="17"/>
      <c r="H884" s="18"/>
      <c r="I884" s="17"/>
      <c r="J884" s="17"/>
      <c r="K884" s="18"/>
    </row>
    <row r="885" spans="1:11" ht="26.4" x14ac:dyDescent="0.3">
      <c r="A885" s="26" t="s">
        <v>1406</v>
      </c>
      <c r="B885" s="26">
        <v>98565</v>
      </c>
      <c r="C885" s="26" t="s">
        <v>129</v>
      </c>
      <c r="D885" s="26" t="s">
        <v>1407</v>
      </c>
      <c r="E885" s="27" t="s">
        <v>138</v>
      </c>
      <c r="F885" s="28">
        <v>3.96</v>
      </c>
      <c r="G885" s="17"/>
      <c r="H885" s="18"/>
      <c r="I885" s="17"/>
      <c r="J885" s="17"/>
      <c r="K885" s="18"/>
    </row>
    <row r="886" spans="1:11" ht="39.6" x14ac:dyDescent="0.3">
      <c r="A886" s="26" t="s">
        <v>1408</v>
      </c>
      <c r="B886" s="26">
        <v>98556</v>
      </c>
      <c r="C886" s="26" t="s">
        <v>129</v>
      </c>
      <c r="D886" s="26" t="s">
        <v>1409</v>
      </c>
      <c r="E886" s="27" t="s">
        <v>138</v>
      </c>
      <c r="F886" s="28">
        <v>24.21</v>
      </c>
      <c r="G886" s="17"/>
      <c r="H886" s="18"/>
      <c r="I886" s="17"/>
      <c r="J886" s="17"/>
      <c r="K886" s="18"/>
    </row>
    <row r="887" spans="1:11" ht="26.4" x14ac:dyDescent="0.3">
      <c r="A887" s="26" t="s">
        <v>1410</v>
      </c>
      <c r="B887" s="26">
        <v>3000</v>
      </c>
      <c r="C887" s="26" t="s">
        <v>121</v>
      </c>
      <c r="D887" s="26" t="s">
        <v>1411</v>
      </c>
      <c r="E887" s="27" t="s">
        <v>123</v>
      </c>
      <c r="F887" s="28">
        <v>1</v>
      </c>
      <c r="G887" s="17"/>
      <c r="H887" s="18"/>
      <c r="I887" s="17"/>
      <c r="J887" s="17"/>
      <c r="K887" s="18"/>
    </row>
    <row r="888" spans="1:11" ht="14.4" x14ac:dyDescent="0.3">
      <c r="A888" s="23" t="s">
        <v>92</v>
      </c>
      <c r="B888" s="23" t="s">
        <v>119</v>
      </c>
      <c r="C888" s="23"/>
      <c r="D888" s="23" t="s">
        <v>93</v>
      </c>
      <c r="E888" s="24"/>
      <c r="F888" s="25">
        <v>1</v>
      </c>
      <c r="G888" s="14"/>
      <c r="H888" s="15"/>
      <c r="I888" s="13"/>
      <c r="J888" s="13"/>
      <c r="K888" s="15"/>
    </row>
    <row r="889" spans="1:11" ht="14.4" x14ac:dyDescent="0.3">
      <c r="A889" s="23" t="s">
        <v>1412</v>
      </c>
      <c r="B889" s="23" t="s">
        <v>119</v>
      </c>
      <c r="C889" s="23"/>
      <c r="D889" s="23" t="s">
        <v>179</v>
      </c>
      <c r="E889" s="24"/>
      <c r="F889" s="25">
        <v>1</v>
      </c>
      <c r="G889" s="14"/>
      <c r="H889" s="15"/>
      <c r="I889" s="13"/>
      <c r="J889" s="13"/>
      <c r="K889" s="15"/>
    </row>
    <row r="890" spans="1:11" ht="52.8" x14ac:dyDescent="0.3">
      <c r="A890" s="26" t="s">
        <v>1413</v>
      </c>
      <c r="B890" s="26">
        <v>90106</v>
      </c>
      <c r="C890" s="26" t="s">
        <v>129</v>
      </c>
      <c r="D890" s="26" t="s">
        <v>1333</v>
      </c>
      <c r="E890" s="27" t="s">
        <v>182</v>
      </c>
      <c r="F890" s="28">
        <v>19.88</v>
      </c>
      <c r="G890" s="17"/>
      <c r="H890" s="18"/>
      <c r="I890" s="17"/>
      <c r="J890" s="17"/>
      <c r="K890" s="18"/>
    </row>
    <row r="891" spans="1:11" ht="52.8" x14ac:dyDescent="0.3">
      <c r="A891" s="26" t="s">
        <v>1414</v>
      </c>
      <c r="B891" s="26">
        <v>94339</v>
      </c>
      <c r="C891" s="26" t="s">
        <v>129</v>
      </c>
      <c r="D891" s="26" t="s">
        <v>1415</v>
      </c>
      <c r="E891" s="27" t="s">
        <v>182</v>
      </c>
      <c r="F891" s="28">
        <v>13.92</v>
      </c>
      <c r="G891" s="17"/>
      <c r="H891" s="18"/>
      <c r="I891" s="17"/>
      <c r="J891" s="17"/>
      <c r="K891" s="18"/>
    </row>
    <row r="892" spans="1:11" ht="52.8" x14ac:dyDescent="0.3">
      <c r="A892" s="26" t="s">
        <v>1416</v>
      </c>
      <c r="B892" s="26">
        <v>104733</v>
      </c>
      <c r="C892" s="26" t="s">
        <v>129</v>
      </c>
      <c r="D892" s="26" t="s">
        <v>1417</v>
      </c>
      <c r="E892" s="27" t="s">
        <v>182</v>
      </c>
      <c r="F892" s="28">
        <v>5.96</v>
      </c>
      <c r="G892" s="17"/>
      <c r="H892" s="18"/>
      <c r="I892" s="17"/>
      <c r="J892" s="17"/>
      <c r="K892" s="18"/>
    </row>
    <row r="893" spans="1:11" ht="26.4" x14ac:dyDescent="0.3">
      <c r="A893" s="26" t="s">
        <v>1418</v>
      </c>
      <c r="B893" s="26">
        <v>95875</v>
      </c>
      <c r="C893" s="26" t="s">
        <v>129</v>
      </c>
      <c r="D893" s="26" t="s">
        <v>1352</v>
      </c>
      <c r="E893" s="27" t="s">
        <v>1353</v>
      </c>
      <c r="F893" s="28">
        <v>320.3</v>
      </c>
      <c r="G893" s="17"/>
      <c r="H893" s="18"/>
      <c r="I893" s="17"/>
      <c r="J893" s="17"/>
      <c r="K893" s="18"/>
    </row>
    <row r="894" spans="1:11" ht="52.8" x14ac:dyDescent="0.3">
      <c r="A894" s="26" t="s">
        <v>1419</v>
      </c>
      <c r="B894" s="26">
        <v>100990</v>
      </c>
      <c r="C894" s="26" t="s">
        <v>129</v>
      </c>
      <c r="D894" s="26" t="s">
        <v>186</v>
      </c>
      <c r="E894" s="27" t="s">
        <v>187</v>
      </c>
      <c r="F894" s="28">
        <v>20.88</v>
      </c>
      <c r="G894" s="17"/>
      <c r="H894" s="18"/>
      <c r="I894" s="17"/>
      <c r="J894" s="17"/>
      <c r="K894" s="18"/>
    </row>
    <row r="895" spans="1:11" ht="14.4" x14ac:dyDescent="0.3">
      <c r="A895" s="23" t="s">
        <v>1420</v>
      </c>
      <c r="B895" s="23" t="s">
        <v>119</v>
      </c>
      <c r="C895" s="23"/>
      <c r="D895" s="23" t="s">
        <v>1338</v>
      </c>
      <c r="E895" s="24"/>
      <c r="F895" s="25">
        <v>1</v>
      </c>
      <c r="G895" s="14"/>
      <c r="H895" s="15"/>
      <c r="I895" s="13"/>
      <c r="J895" s="13"/>
      <c r="K895" s="15"/>
    </row>
    <row r="896" spans="1:11" ht="26.4" x14ac:dyDescent="0.3">
      <c r="A896" s="26" t="s">
        <v>1421</v>
      </c>
      <c r="B896" s="26">
        <v>948</v>
      </c>
      <c r="C896" s="26" t="s">
        <v>121</v>
      </c>
      <c r="D896" s="26" t="s">
        <v>627</v>
      </c>
      <c r="E896" s="27" t="s">
        <v>166</v>
      </c>
      <c r="F896" s="28">
        <v>74.63</v>
      </c>
      <c r="G896" s="17"/>
      <c r="H896" s="18"/>
      <c r="I896" s="17"/>
      <c r="J896" s="17"/>
      <c r="K896" s="18"/>
    </row>
    <row r="897" spans="1:11" ht="26.4" x14ac:dyDescent="0.3">
      <c r="A897" s="26" t="s">
        <v>1422</v>
      </c>
      <c r="B897" s="26">
        <v>953</v>
      </c>
      <c r="C897" s="26" t="s">
        <v>121</v>
      </c>
      <c r="D897" s="26" t="s">
        <v>629</v>
      </c>
      <c r="E897" s="27" t="s">
        <v>166</v>
      </c>
      <c r="F897" s="28">
        <v>4.9000000000000004</v>
      </c>
      <c r="G897" s="17"/>
      <c r="H897" s="18"/>
      <c r="I897" s="17"/>
      <c r="J897" s="17"/>
      <c r="K897" s="18"/>
    </row>
    <row r="898" spans="1:11" ht="26.4" x14ac:dyDescent="0.3">
      <c r="A898" s="26" t="s">
        <v>1423</v>
      </c>
      <c r="B898" s="26">
        <v>94495</v>
      </c>
      <c r="C898" s="26" t="s">
        <v>129</v>
      </c>
      <c r="D898" s="26" t="s">
        <v>643</v>
      </c>
      <c r="E898" s="27" t="s">
        <v>123</v>
      </c>
      <c r="F898" s="28">
        <v>2</v>
      </c>
      <c r="G898" s="17"/>
      <c r="H898" s="18"/>
      <c r="I898" s="17"/>
      <c r="J898" s="17"/>
      <c r="K898" s="18"/>
    </row>
    <row r="899" spans="1:11" ht="26.4" x14ac:dyDescent="0.3">
      <c r="A899" s="26" t="s">
        <v>1424</v>
      </c>
      <c r="B899" s="26">
        <v>94496</v>
      </c>
      <c r="C899" s="26" t="s">
        <v>129</v>
      </c>
      <c r="D899" s="26" t="s">
        <v>1425</v>
      </c>
      <c r="E899" s="27" t="s">
        <v>123</v>
      </c>
      <c r="F899" s="28">
        <v>2</v>
      </c>
      <c r="G899" s="17"/>
      <c r="H899" s="18"/>
      <c r="I899" s="17"/>
      <c r="J899" s="17"/>
      <c r="K899" s="18"/>
    </row>
    <row r="900" spans="1:11" ht="26.4" x14ac:dyDescent="0.3">
      <c r="A900" s="26" t="s">
        <v>1426</v>
      </c>
      <c r="B900" s="26">
        <v>94490</v>
      </c>
      <c r="C900" s="26" t="s">
        <v>129</v>
      </c>
      <c r="D900" s="26" t="s">
        <v>635</v>
      </c>
      <c r="E900" s="27" t="s">
        <v>123</v>
      </c>
      <c r="F900" s="28">
        <v>1</v>
      </c>
      <c r="G900" s="17"/>
      <c r="H900" s="18"/>
      <c r="I900" s="17"/>
      <c r="J900" s="17"/>
      <c r="K900" s="18"/>
    </row>
    <row r="901" spans="1:11" ht="26.4" x14ac:dyDescent="0.3">
      <c r="A901" s="26" t="s">
        <v>1427</v>
      </c>
      <c r="B901" s="26">
        <v>102137</v>
      </c>
      <c r="C901" s="26" t="s">
        <v>129</v>
      </c>
      <c r="D901" s="26" t="s">
        <v>647</v>
      </c>
      <c r="E901" s="27" t="s">
        <v>123</v>
      </c>
      <c r="F901" s="28">
        <v>2</v>
      </c>
      <c r="G901" s="17"/>
      <c r="H901" s="18"/>
      <c r="I901" s="17"/>
      <c r="J901" s="17"/>
      <c r="K901" s="18"/>
    </row>
    <row r="902" spans="1:11" ht="26.4" x14ac:dyDescent="0.3">
      <c r="A902" s="26" t="s">
        <v>1428</v>
      </c>
      <c r="B902" s="26">
        <v>99629</v>
      </c>
      <c r="C902" s="26" t="s">
        <v>129</v>
      </c>
      <c r="D902" s="26" t="s">
        <v>1429</v>
      </c>
      <c r="E902" s="27" t="s">
        <v>123</v>
      </c>
      <c r="F902" s="28">
        <v>2</v>
      </c>
      <c r="G902" s="17"/>
      <c r="H902" s="18"/>
      <c r="I902" s="17"/>
      <c r="J902" s="17"/>
      <c r="K902" s="18"/>
    </row>
    <row r="903" spans="1:11" ht="26.4" x14ac:dyDescent="0.3">
      <c r="A903" s="26" t="s">
        <v>1430</v>
      </c>
      <c r="B903" s="26">
        <v>1884</v>
      </c>
      <c r="C903" s="26" t="s">
        <v>121</v>
      </c>
      <c r="D903" s="26" t="s">
        <v>1431</v>
      </c>
      <c r="E903" s="27" t="s">
        <v>123</v>
      </c>
      <c r="F903" s="28">
        <v>2</v>
      </c>
      <c r="G903" s="17"/>
      <c r="H903" s="18"/>
      <c r="I903" s="17"/>
      <c r="J903" s="17"/>
      <c r="K903" s="18"/>
    </row>
    <row r="904" spans="1:11" ht="26.4" x14ac:dyDescent="0.3">
      <c r="A904" s="26" t="s">
        <v>1432</v>
      </c>
      <c r="B904" s="26">
        <v>103011</v>
      </c>
      <c r="C904" s="26" t="s">
        <v>129</v>
      </c>
      <c r="D904" s="26" t="s">
        <v>1433</v>
      </c>
      <c r="E904" s="27" t="s">
        <v>123</v>
      </c>
      <c r="F904" s="28">
        <v>1</v>
      </c>
      <c r="G904" s="17"/>
      <c r="H904" s="18"/>
      <c r="I904" s="17"/>
      <c r="J904" s="17"/>
      <c r="K904" s="18"/>
    </row>
    <row r="905" spans="1:11" ht="14.4" x14ac:dyDescent="0.3">
      <c r="A905" s="26" t="s">
        <v>1434</v>
      </c>
      <c r="B905" s="26">
        <v>1742</v>
      </c>
      <c r="C905" s="26" t="s">
        <v>121</v>
      </c>
      <c r="D905" s="26" t="s">
        <v>1435</v>
      </c>
      <c r="E905" s="27" t="s">
        <v>151</v>
      </c>
      <c r="F905" s="28">
        <v>2</v>
      </c>
      <c r="G905" s="17"/>
      <c r="H905" s="18"/>
      <c r="I905" s="17"/>
      <c r="J905" s="17"/>
      <c r="K905" s="18"/>
    </row>
    <row r="906" spans="1:11" ht="26.4" x14ac:dyDescent="0.3">
      <c r="A906" s="26" t="s">
        <v>1436</v>
      </c>
      <c r="B906" s="26">
        <v>94797</v>
      </c>
      <c r="C906" s="26" t="s">
        <v>129</v>
      </c>
      <c r="D906" s="26" t="s">
        <v>1437</v>
      </c>
      <c r="E906" s="27" t="s">
        <v>123</v>
      </c>
      <c r="F906" s="28">
        <v>1</v>
      </c>
      <c r="G906" s="17"/>
      <c r="H906" s="18"/>
      <c r="I906" s="17"/>
      <c r="J906" s="17"/>
      <c r="K906" s="18"/>
    </row>
    <row r="907" spans="1:11" ht="14.4" x14ac:dyDescent="0.3">
      <c r="A907" s="23" t="s">
        <v>94</v>
      </c>
      <c r="B907" s="23" t="s">
        <v>119</v>
      </c>
      <c r="C907" s="23"/>
      <c r="D907" s="23" t="s">
        <v>95</v>
      </c>
      <c r="E907" s="24"/>
      <c r="F907" s="25">
        <v>1</v>
      </c>
      <c r="G907" s="14"/>
      <c r="H907" s="15"/>
      <c r="I907" s="13"/>
      <c r="J907" s="13"/>
      <c r="K907" s="15"/>
    </row>
    <row r="908" spans="1:11" ht="14.4" x14ac:dyDescent="0.3">
      <c r="A908" s="23" t="s">
        <v>1438</v>
      </c>
      <c r="B908" s="23" t="s">
        <v>119</v>
      </c>
      <c r="C908" s="23"/>
      <c r="D908" s="23" t="s">
        <v>179</v>
      </c>
      <c r="E908" s="24"/>
      <c r="F908" s="25">
        <v>1</v>
      </c>
      <c r="G908" s="14"/>
      <c r="H908" s="15"/>
      <c r="I908" s="13"/>
      <c r="J908" s="13"/>
      <c r="K908" s="15"/>
    </row>
    <row r="909" spans="1:11" ht="52.8" x14ac:dyDescent="0.3">
      <c r="A909" s="26" t="s">
        <v>1439</v>
      </c>
      <c r="B909" s="26">
        <v>90106</v>
      </c>
      <c r="C909" s="26" t="s">
        <v>129</v>
      </c>
      <c r="D909" s="26" t="s">
        <v>1333</v>
      </c>
      <c r="E909" s="27" t="s">
        <v>182</v>
      </c>
      <c r="F909" s="28">
        <v>45.99</v>
      </c>
      <c r="G909" s="17"/>
      <c r="H909" s="18"/>
      <c r="I909" s="17"/>
      <c r="J909" s="17"/>
      <c r="K909" s="18"/>
    </row>
    <row r="910" spans="1:11" ht="52.8" x14ac:dyDescent="0.3">
      <c r="A910" s="26" t="s">
        <v>1440</v>
      </c>
      <c r="B910" s="26">
        <v>94339</v>
      </c>
      <c r="C910" s="26" t="s">
        <v>129</v>
      </c>
      <c r="D910" s="26" t="s">
        <v>1415</v>
      </c>
      <c r="E910" s="27" t="s">
        <v>182</v>
      </c>
      <c r="F910" s="28">
        <v>32.19</v>
      </c>
      <c r="G910" s="17"/>
      <c r="H910" s="18"/>
      <c r="I910" s="17"/>
      <c r="J910" s="17"/>
      <c r="K910" s="18"/>
    </row>
    <row r="911" spans="1:11" ht="52.8" x14ac:dyDescent="0.3">
      <c r="A911" s="26" t="s">
        <v>1441</v>
      </c>
      <c r="B911" s="26">
        <v>104733</v>
      </c>
      <c r="C911" s="26" t="s">
        <v>129</v>
      </c>
      <c r="D911" s="26" t="s">
        <v>1417</v>
      </c>
      <c r="E911" s="27" t="s">
        <v>182</v>
      </c>
      <c r="F911" s="28">
        <v>13.8</v>
      </c>
      <c r="G911" s="17"/>
      <c r="H911" s="18"/>
      <c r="I911" s="17"/>
      <c r="J911" s="17"/>
      <c r="K911" s="18"/>
    </row>
    <row r="912" spans="1:11" ht="26.4" x14ac:dyDescent="0.3">
      <c r="A912" s="26" t="s">
        <v>1442</v>
      </c>
      <c r="B912" s="26">
        <v>95875</v>
      </c>
      <c r="C912" s="26" t="s">
        <v>129</v>
      </c>
      <c r="D912" s="26" t="s">
        <v>1352</v>
      </c>
      <c r="E912" s="27" t="s">
        <v>1353</v>
      </c>
      <c r="F912" s="28">
        <v>740.69</v>
      </c>
      <c r="G912" s="17"/>
      <c r="H912" s="18"/>
      <c r="I912" s="17"/>
      <c r="J912" s="17"/>
      <c r="K912" s="18"/>
    </row>
    <row r="913" spans="1:11" ht="52.8" x14ac:dyDescent="0.3">
      <c r="A913" s="26" t="s">
        <v>1443</v>
      </c>
      <c r="B913" s="26">
        <v>100990</v>
      </c>
      <c r="C913" s="26" t="s">
        <v>129</v>
      </c>
      <c r="D913" s="26" t="s">
        <v>186</v>
      </c>
      <c r="E913" s="27" t="s">
        <v>187</v>
      </c>
      <c r="F913" s="28">
        <v>48.29</v>
      </c>
      <c r="G913" s="17"/>
      <c r="H913" s="18"/>
      <c r="I913" s="17"/>
      <c r="J913" s="17"/>
      <c r="K913" s="18"/>
    </row>
    <row r="914" spans="1:11" ht="14.4" x14ac:dyDescent="0.3">
      <c r="A914" s="23" t="s">
        <v>1444</v>
      </c>
      <c r="B914" s="23" t="s">
        <v>119</v>
      </c>
      <c r="C914" s="23"/>
      <c r="D914" s="23" t="s">
        <v>1338</v>
      </c>
      <c r="E914" s="24"/>
      <c r="F914" s="25">
        <v>1</v>
      </c>
      <c r="G914" s="14"/>
      <c r="H914" s="15"/>
      <c r="I914" s="13"/>
      <c r="J914" s="13"/>
      <c r="K914" s="15"/>
    </row>
    <row r="915" spans="1:11" ht="26.4" x14ac:dyDescent="0.3">
      <c r="A915" s="26" t="s">
        <v>1445</v>
      </c>
      <c r="B915" s="26">
        <v>1552</v>
      </c>
      <c r="C915" s="26" t="s">
        <v>121</v>
      </c>
      <c r="D915" s="26" t="s">
        <v>653</v>
      </c>
      <c r="E915" s="27" t="s">
        <v>166</v>
      </c>
      <c r="F915" s="28">
        <v>3.25</v>
      </c>
      <c r="G915" s="17"/>
      <c r="H915" s="18"/>
      <c r="I915" s="17"/>
      <c r="J915" s="17"/>
      <c r="K915" s="18"/>
    </row>
    <row r="916" spans="1:11" ht="26.4" x14ac:dyDescent="0.3">
      <c r="A916" s="26" t="s">
        <v>1446</v>
      </c>
      <c r="B916" s="26">
        <v>1554</v>
      </c>
      <c r="C916" s="26" t="s">
        <v>121</v>
      </c>
      <c r="D916" s="26" t="s">
        <v>655</v>
      </c>
      <c r="E916" s="27" t="s">
        <v>166</v>
      </c>
      <c r="F916" s="28">
        <v>24.71</v>
      </c>
      <c r="G916" s="17"/>
      <c r="H916" s="18"/>
      <c r="I916" s="17"/>
      <c r="J916" s="17"/>
      <c r="K916" s="18"/>
    </row>
    <row r="917" spans="1:11" ht="26.4" x14ac:dyDescent="0.3">
      <c r="A917" s="26" t="s">
        <v>1447</v>
      </c>
      <c r="B917" s="26">
        <v>1555</v>
      </c>
      <c r="C917" s="26" t="s">
        <v>121</v>
      </c>
      <c r="D917" s="26" t="s">
        <v>657</v>
      </c>
      <c r="E917" s="27" t="s">
        <v>166</v>
      </c>
      <c r="F917" s="28">
        <v>148.27000000000001</v>
      </c>
      <c r="G917" s="17"/>
      <c r="H917" s="18"/>
      <c r="I917" s="17"/>
      <c r="J917" s="17"/>
      <c r="K917" s="18"/>
    </row>
    <row r="918" spans="1:11" ht="26.4" x14ac:dyDescent="0.3">
      <c r="A918" s="26" t="s">
        <v>1448</v>
      </c>
      <c r="B918" s="26">
        <v>1556</v>
      </c>
      <c r="C918" s="26" t="s">
        <v>121</v>
      </c>
      <c r="D918" s="26" t="s">
        <v>1449</v>
      </c>
      <c r="E918" s="27" t="s">
        <v>166</v>
      </c>
      <c r="F918" s="28">
        <v>7.73</v>
      </c>
      <c r="G918" s="17"/>
      <c r="H918" s="18"/>
      <c r="I918" s="17"/>
      <c r="J918" s="17"/>
      <c r="K918" s="18"/>
    </row>
    <row r="919" spans="1:11" ht="26.4" x14ac:dyDescent="0.3">
      <c r="A919" s="26" t="s">
        <v>1450</v>
      </c>
      <c r="B919" s="26">
        <v>4549</v>
      </c>
      <c r="C919" s="26" t="s">
        <v>121</v>
      </c>
      <c r="D919" s="26" t="s">
        <v>1451</v>
      </c>
      <c r="E919" s="27" t="s">
        <v>123</v>
      </c>
      <c r="F919" s="28">
        <v>1</v>
      </c>
      <c r="G919" s="17"/>
      <c r="H919" s="18"/>
      <c r="I919" s="17"/>
      <c r="J919" s="17"/>
      <c r="K919" s="18"/>
    </row>
    <row r="920" spans="1:11" ht="39.6" x14ac:dyDescent="0.3">
      <c r="A920" s="26" t="s">
        <v>1452</v>
      </c>
      <c r="B920" s="26">
        <v>4004</v>
      </c>
      <c r="C920" s="26" t="s">
        <v>121</v>
      </c>
      <c r="D920" s="26" t="s">
        <v>1453</v>
      </c>
      <c r="E920" s="27" t="s">
        <v>123</v>
      </c>
      <c r="F920" s="28">
        <v>1</v>
      </c>
      <c r="G920" s="17"/>
      <c r="H920" s="18"/>
      <c r="I920" s="17"/>
      <c r="J920" s="17"/>
      <c r="K920" s="18"/>
    </row>
    <row r="921" spans="1:11" ht="39.6" x14ac:dyDescent="0.3">
      <c r="A921" s="26" t="s">
        <v>1454</v>
      </c>
      <c r="B921" s="26">
        <v>97906</v>
      </c>
      <c r="C921" s="26" t="s">
        <v>129</v>
      </c>
      <c r="D921" s="26" t="s">
        <v>1455</v>
      </c>
      <c r="E921" s="27" t="s">
        <v>123</v>
      </c>
      <c r="F921" s="28">
        <v>14</v>
      </c>
      <c r="G921" s="17"/>
      <c r="H921" s="18"/>
      <c r="I921" s="17"/>
      <c r="J921" s="17"/>
      <c r="K921" s="18"/>
    </row>
    <row r="922" spans="1:11" ht="39.6" x14ac:dyDescent="0.3">
      <c r="A922" s="26" t="s">
        <v>1456</v>
      </c>
      <c r="B922" s="26">
        <v>89708</v>
      </c>
      <c r="C922" s="26" t="s">
        <v>129</v>
      </c>
      <c r="D922" s="26" t="s">
        <v>1457</v>
      </c>
      <c r="E922" s="27" t="s">
        <v>123</v>
      </c>
      <c r="F922" s="28">
        <v>4</v>
      </c>
      <c r="G922" s="17"/>
      <c r="H922" s="18"/>
      <c r="I922" s="17"/>
      <c r="J922" s="17"/>
      <c r="K922" s="18"/>
    </row>
    <row r="923" spans="1:11" ht="14.4" x14ac:dyDescent="0.3">
      <c r="A923" s="23" t="s">
        <v>96</v>
      </c>
      <c r="B923" s="23" t="s">
        <v>119</v>
      </c>
      <c r="C923" s="23"/>
      <c r="D923" s="23" t="s">
        <v>97</v>
      </c>
      <c r="E923" s="24"/>
      <c r="F923" s="25">
        <v>1</v>
      </c>
      <c r="G923" s="14"/>
      <c r="H923" s="15"/>
      <c r="I923" s="13"/>
      <c r="J923" s="13"/>
      <c r="K923" s="15"/>
    </row>
    <row r="924" spans="1:11" ht="14.4" x14ac:dyDescent="0.3">
      <c r="A924" s="23" t="s">
        <v>1458</v>
      </c>
      <c r="B924" s="23" t="s">
        <v>119</v>
      </c>
      <c r="C924" s="23"/>
      <c r="D924" s="23" t="s">
        <v>1459</v>
      </c>
      <c r="E924" s="24"/>
      <c r="F924" s="25">
        <v>1</v>
      </c>
      <c r="G924" s="14"/>
      <c r="H924" s="15"/>
      <c r="I924" s="13"/>
      <c r="J924" s="13"/>
      <c r="K924" s="15"/>
    </row>
    <row r="925" spans="1:11" ht="14.4" x14ac:dyDescent="0.3">
      <c r="A925" s="23" t="s">
        <v>1460</v>
      </c>
      <c r="B925" s="23" t="s">
        <v>119</v>
      </c>
      <c r="C925" s="23"/>
      <c r="D925" s="23" t="s">
        <v>1374</v>
      </c>
      <c r="E925" s="24"/>
      <c r="F925" s="25">
        <v>1</v>
      </c>
      <c r="G925" s="14"/>
      <c r="H925" s="15"/>
      <c r="I925" s="13"/>
      <c r="J925" s="13"/>
      <c r="K925" s="15"/>
    </row>
    <row r="926" spans="1:11" ht="52.8" x14ac:dyDescent="0.3">
      <c r="A926" s="26" t="s">
        <v>1461</v>
      </c>
      <c r="B926" s="26">
        <v>90091</v>
      </c>
      <c r="C926" s="26" t="s">
        <v>129</v>
      </c>
      <c r="D926" s="26" t="s">
        <v>1376</v>
      </c>
      <c r="E926" s="27" t="s">
        <v>182</v>
      </c>
      <c r="F926" s="28">
        <v>29.93</v>
      </c>
      <c r="G926" s="17"/>
      <c r="H926" s="18"/>
      <c r="I926" s="17"/>
      <c r="J926" s="17"/>
      <c r="K926" s="18"/>
    </row>
    <row r="927" spans="1:11" ht="39.6" x14ac:dyDescent="0.3">
      <c r="A927" s="26" t="s">
        <v>1462</v>
      </c>
      <c r="B927" s="26">
        <v>97084</v>
      </c>
      <c r="C927" s="26" t="s">
        <v>129</v>
      </c>
      <c r="D927" s="26" t="s">
        <v>1378</v>
      </c>
      <c r="E927" s="27" t="s">
        <v>138</v>
      </c>
      <c r="F927" s="28">
        <v>7.59</v>
      </c>
      <c r="G927" s="17"/>
      <c r="H927" s="18"/>
      <c r="I927" s="17"/>
      <c r="J927" s="17"/>
      <c r="K927" s="18"/>
    </row>
    <row r="928" spans="1:11" ht="26.4" x14ac:dyDescent="0.3">
      <c r="A928" s="26" t="s">
        <v>1463</v>
      </c>
      <c r="B928" s="26">
        <v>95241</v>
      </c>
      <c r="C928" s="26" t="s">
        <v>129</v>
      </c>
      <c r="D928" s="26" t="s">
        <v>1380</v>
      </c>
      <c r="E928" s="27" t="s">
        <v>138</v>
      </c>
      <c r="F928" s="28">
        <v>7.59</v>
      </c>
      <c r="G928" s="17"/>
      <c r="H928" s="18"/>
      <c r="I928" s="17"/>
      <c r="J928" s="17"/>
      <c r="K928" s="18"/>
    </row>
    <row r="929" spans="1:11" ht="26.4" x14ac:dyDescent="0.3">
      <c r="A929" s="26" t="s">
        <v>1464</v>
      </c>
      <c r="B929" s="26">
        <v>92769</v>
      </c>
      <c r="C929" s="26" t="s">
        <v>129</v>
      </c>
      <c r="D929" s="26" t="s">
        <v>254</v>
      </c>
      <c r="E929" s="27" t="s">
        <v>200</v>
      </c>
      <c r="F929" s="28">
        <v>66</v>
      </c>
      <c r="G929" s="17"/>
      <c r="H929" s="18"/>
      <c r="I929" s="17"/>
      <c r="J929" s="17"/>
      <c r="K929" s="18"/>
    </row>
    <row r="930" spans="1:11" ht="26.4" x14ac:dyDescent="0.3">
      <c r="A930" s="26" t="s">
        <v>1465</v>
      </c>
      <c r="B930" s="26">
        <v>4296</v>
      </c>
      <c r="C930" s="26" t="s">
        <v>121</v>
      </c>
      <c r="D930" s="26" t="s">
        <v>1383</v>
      </c>
      <c r="E930" s="27" t="s">
        <v>182</v>
      </c>
      <c r="F930" s="28">
        <v>1</v>
      </c>
      <c r="G930" s="17"/>
      <c r="H930" s="18"/>
      <c r="I930" s="17"/>
      <c r="J930" s="17"/>
      <c r="K930" s="18"/>
    </row>
    <row r="931" spans="1:11" ht="14.4" x14ac:dyDescent="0.3">
      <c r="A931" s="23" t="s">
        <v>1466</v>
      </c>
      <c r="B931" s="23" t="s">
        <v>119</v>
      </c>
      <c r="C931" s="23"/>
      <c r="D931" s="23" t="s">
        <v>1385</v>
      </c>
      <c r="E931" s="24"/>
      <c r="F931" s="25">
        <v>1</v>
      </c>
      <c r="G931" s="14"/>
      <c r="H931" s="15"/>
      <c r="I931" s="13"/>
      <c r="J931" s="13"/>
      <c r="K931" s="15"/>
    </row>
    <row r="932" spans="1:11" ht="26.4" x14ac:dyDescent="0.3">
      <c r="A932" s="26" t="s">
        <v>1467</v>
      </c>
      <c r="B932" s="26">
        <v>1126</v>
      </c>
      <c r="C932" s="26" t="s">
        <v>121</v>
      </c>
      <c r="D932" s="26" t="s">
        <v>1387</v>
      </c>
      <c r="E932" s="27" t="s">
        <v>138</v>
      </c>
      <c r="F932" s="28">
        <v>80.73</v>
      </c>
      <c r="G932" s="17"/>
      <c r="H932" s="18"/>
      <c r="I932" s="17"/>
      <c r="J932" s="17"/>
      <c r="K932" s="18"/>
    </row>
    <row r="933" spans="1:11" ht="26.4" x14ac:dyDescent="0.3">
      <c r="A933" s="26" t="s">
        <v>1468</v>
      </c>
      <c r="B933" s="26">
        <v>91601</v>
      </c>
      <c r="C933" s="26" t="s">
        <v>129</v>
      </c>
      <c r="D933" s="26" t="s">
        <v>1469</v>
      </c>
      <c r="E933" s="27" t="s">
        <v>200</v>
      </c>
      <c r="F933" s="28">
        <v>340</v>
      </c>
      <c r="G933" s="17"/>
      <c r="H933" s="18"/>
      <c r="I933" s="17"/>
      <c r="J933" s="17"/>
      <c r="K933" s="18"/>
    </row>
    <row r="934" spans="1:11" ht="26.4" x14ac:dyDescent="0.3">
      <c r="A934" s="26" t="s">
        <v>1470</v>
      </c>
      <c r="B934" s="26">
        <v>4066</v>
      </c>
      <c r="C934" s="26" t="s">
        <v>121</v>
      </c>
      <c r="D934" s="26" t="s">
        <v>1471</v>
      </c>
      <c r="E934" s="27" t="s">
        <v>200</v>
      </c>
      <c r="F934" s="28">
        <v>228</v>
      </c>
      <c r="G934" s="17"/>
      <c r="H934" s="18"/>
      <c r="I934" s="17"/>
      <c r="J934" s="17"/>
      <c r="K934" s="18"/>
    </row>
    <row r="935" spans="1:11" ht="39.6" x14ac:dyDescent="0.3">
      <c r="A935" s="26" t="s">
        <v>1472</v>
      </c>
      <c r="B935" s="26">
        <v>4297</v>
      </c>
      <c r="C935" s="26" t="s">
        <v>121</v>
      </c>
      <c r="D935" s="26" t="s">
        <v>1393</v>
      </c>
      <c r="E935" s="27" t="s">
        <v>182</v>
      </c>
      <c r="F935" s="28">
        <v>8.07</v>
      </c>
      <c r="G935" s="17"/>
      <c r="H935" s="18"/>
      <c r="I935" s="17"/>
      <c r="J935" s="17"/>
      <c r="K935" s="18"/>
    </row>
    <row r="936" spans="1:11" ht="14.4" x14ac:dyDescent="0.3">
      <c r="A936" s="23" t="s">
        <v>1473</v>
      </c>
      <c r="B936" s="23" t="s">
        <v>119</v>
      </c>
      <c r="C936" s="23"/>
      <c r="D936" s="23" t="s">
        <v>1395</v>
      </c>
      <c r="E936" s="24"/>
      <c r="F936" s="25">
        <v>1</v>
      </c>
      <c r="G936" s="14"/>
      <c r="H936" s="15"/>
      <c r="I936" s="13"/>
      <c r="J936" s="13"/>
      <c r="K936" s="15"/>
    </row>
    <row r="937" spans="1:11" ht="39.6" x14ac:dyDescent="0.3">
      <c r="A937" s="26" t="s">
        <v>1474</v>
      </c>
      <c r="B937" s="26">
        <v>103762</v>
      </c>
      <c r="C937" s="26" t="s">
        <v>129</v>
      </c>
      <c r="D937" s="26" t="s">
        <v>242</v>
      </c>
      <c r="E937" s="27" t="s">
        <v>138</v>
      </c>
      <c r="F937" s="28">
        <v>4.6399999999999997</v>
      </c>
      <c r="G937" s="17"/>
      <c r="H937" s="18"/>
      <c r="I937" s="17"/>
      <c r="J937" s="17"/>
      <c r="K937" s="18"/>
    </row>
    <row r="938" spans="1:11" ht="26.4" x14ac:dyDescent="0.3">
      <c r="A938" s="26" t="s">
        <v>1475</v>
      </c>
      <c r="B938" s="26">
        <v>92768</v>
      </c>
      <c r="C938" s="26" t="s">
        <v>129</v>
      </c>
      <c r="D938" s="26" t="s">
        <v>252</v>
      </c>
      <c r="E938" s="27" t="s">
        <v>200</v>
      </c>
      <c r="F938" s="28">
        <v>4</v>
      </c>
      <c r="G938" s="17"/>
      <c r="H938" s="18"/>
      <c r="I938" s="17"/>
      <c r="J938" s="17"/>
      <c r="K938" s="18"/>
    </row>
    <row r="939" spans="1:11" ht="26.4" x14ac:dyDescent="0.3">
      <c r="A939" s="26" t="s">
        <v>1476</v>
      </c>
      <c r="B939" s="26">
        <v>92769</v>
      </c>
      <c r="C939" s="26" t="s">
        <v>129</v>
      </c>
      <c r="D939" s="26" t="s">
        <v>254</v>
      </c>
      <c r="E939" s="27" t="s">
        <v>200</v>
      </c>
      <c r="F939" s="28">
        <v>76</v>
      </c>
      <c r="G939" s="17"/>
      <c r="H939" s="18"/>
      <c r="I939" s="17"/>
      <c r="J939" s="17"/>
      <c r="K939" s="18"/>
    </row>
    <row r="940" spans="1:11" ht="26.4" x14ac:dyDescent="0.3">
      <c r="A940" s="26" t="s">
        <v>1477</v>
      </c>
      <c r="B940" s="26">
        <v>92771</v>
      </c>
      <c r="C940" s="26" t="s">
        <v>129</v>
      </c>
      <c r="D940" s="26" t="s">
        <v>258</v>
      </c>
      <c r="E940" s="27" t="s">
        <v>200</v>
      </c>
      <c r="F940" s="28">
        <v>56</v>
      </c>
      <c r="G940" s="17"/>
      <c r="H940" s="18"/>
      <c r="I940" s="17"/>
      <c r="J940" s="17"/>
      <c r="K940" s="18"/>
    </row>
    <row r="941" spans="1:11" ht="39.6" x14ac:dyDescent="0.3">
      <c r="A941" s="26" t="s">
        <v>1478</v>
      </c>
      <c r="B941" s="26">
        <v>4298</v>
      </c>
      <c r="C941" s="26" t="s">
        <v>121</v>
      </c>
      <c r="D941" s="26" t="s">
        <v>1400</v>
      </c>
      <c r="E941" s="27" t="s">
        <v>182</v>
      </c>
      <c r="F941" s="28">
        <v>0.93</v>
      </c>
      <c r="G941" s="17"/>
      <c r="H941" s="18"/>
      <c r="I941" s="17"/>
      <c r="J941" s="17"/>
      <c r="K941" s="18"/>
    </row>
    <row r="942" spans="1:11" ht="26.4" x14ac:dyDescent="0.3">
      <c r="A942" s="26" t="s">
        <v>1479</v>
      </c>
      <c r="B942" s="26">
        <v>93382</v>
      </c>
      <c r="C942" s="26" t="s">
        <v>129</v>
      </c>
      <c r="D942" s="26" t="s">
        <v>184</v>
      </c>
      <c r="E942" s="27" t="s">
        <v>182</v>
      </c>
      <c r="F942" s="28">
        <v>7.32</v>
      </c>
      <c r="G942" s="17"/>
      <c r="H942" s="18"/>
      <c r="I942" s="17"/>
      <c r="J942" s="17"/>
      <c r="K942" s="18"/>
    </row>
    <row r="943" spans="1:11" ht="14.4" x14ac:dyDescent="0.3">
      <c r="A943" s="23" t="s">
        <v>1480</v>
      </c>
      <c r="B943" s="23" t="s">
        <v>119</v>
      </c>
      <c r="C943" s="23"/>
      <c r="D943" s="23" t="s">
        <v>1403</v>
      </c>
      <c r="E943" s="24"/>
      <c r="F943" s="25">
        <v>1</v>
      </c>
      <c r="G943" s="14"/>
      <c r="H943" s="15"/>
      <c r="I943" s="13"/>
      <c r="J943" s="13"/>
      <c r="K943" s="15"/>
    </row>
    <row r="944" spans="1:11" ht="26.4" x14ac:dyDescent="0.3">
      <c r="A944" s="26" t="s">
        <v>1481</v>
      </c>
      <c r="B944" s="26">
        <v>2799</v>
      </c>
      <c r="C944" s="26" t="s">
        <v>121</v>
      </c>
      <c r="D944" s="26" t="s">
        <v>1482</v>
      </c>
      <c r="E944" s="27" t="s">
        <v>182</v>
      </c>
      <c r="F944" s="28">
        <v>2.25</v>
      </c>
      <c r="G944" s="17"/>
      <c r="H944" s="18"/>
      <c r="I944" s="17"/>
      <c r="J944" s="17"/>
      <c r="K944" s="18"/>
    </row>
    <row r="945" spans="1:11" ht="26.4" x14ac:dyDescent="0.3">
      <c r="A945" s="26" t="s">
        <v>1483</v>
      </c>
      <c r="B945" s="26">
        <v>97735</v>
      </c>
      <c r="C945" s="26" t="s">
        <v>129</v>
      </c>
      <c r="D945" s="26" t="s">
        <v>275</v>
      </c>
      <c r="E945" s="27" t="s">
        <v>182</v>
      </c>
      <c r="F945" s="28">
        <v>0.28000000000000003</v>
      </c>
      <c r="G945" s="17"/>
      <c r="H945" s="18"/>
      <c r="I945" s="17"/>
      <c r="J945" s="17"/>
      <c r="K945" s="18"/>
    </row>
    <row r="946" spans="1:11" ht="26.4" x14ac:dyDescent="0.3">
      <c r="A946" s="26" t="s">
        <v>1484</v>
      </c>
      <c r="B946" s="26">
        <v>98557</v>
      </c>
      <c r="C946" s="26" t="s">
        <v>129</v>
      </c>
      <c r="D946" s="26" t="s">
        <v>1405</v>
      </c>
      <c r="E946" s="27" t="s">
        <v>138</v>
      </c>
      <c r="F946" s="28">
        <v>51.75</v>
      </c>
      <c r="G946" s="17"/>
      <c r="H946" s="18"/>
      <c r="I946" s="17"/>
      <c r="J946" s="17"/>
      <c r="K946" s="18"/>
    </row>
    <row r="947" spans="1:11" ht="39.6" x14ac:dyDescent="0.3">
      <c r="A947" s="26" t="s">
        <v>1485</v>
      </c>
      <c r="B947" s="26">
        <v>98546</v>
      </c>
      <c r="C947" s="26" t="s">
        <v>129</v>
      </c>
      <c r="D947" s="26" t="s">
        <v>350</v>
      </c>
      <c r="E947" s="27" t="s">
        <v>138</v>
      </c>
      <c r="F947" s="28">
        <v>51.75</v>
      </c>
      <c r="G947" s="17"/>
      <c r="H947" s="18"/>
      <c r="I947" s="17"/>
      <c r="J947" s="17"/>
      <c r="K947" s="18"/>
    </row>
    <row r="948" spans="1:11" ht="26.4" x14ac:dyDescent="0.3">
      <c r="A948" s="26" t="s">
        <v>1486</v>
      </c>
      <c r="B948" s="26">
        <v>3000</v>
      </c>
      <c r="C948" s="26" t="s">
        <v>121</v>
      </c>
      <c r="D948" s="26" t="s">
        <v>1411</v>
      </c>
      <c r="E948" s="27" t="s">
        <v>123</v>
      </c>
      <c r="F948" s="28">
        <v>2</v>
      </c>
      <c r="G948" s="17"/>
      <c r="H948" s="18"/>
      <c r="I948" s="17"/>
      <c r="J948" s="17"/>
      <c r="K948" s="18"/>
    </row>
    <row r="949" spans="1:11" ht="14.4" x14ac:dyDescent="0.3">
      <c r="A949" s="23" t="s">
        <v>1487</v>
      </c>
      <c r="B949" s="23" t="s">
        <v>119</v>
      </c>
      <c r="C949" s="23"/>
      <c r="D949" s="23" t="s">
        <v>1488</v>
      </c>
      <c r="E949" s="24"/>
      <c r="F949" s="25">
        <v>1</v>
      </c>
      <c r="G949" s="14"/>
      <c r="H949" s="15"/>
      <c r="I949" s="13"/>
      <c r="J949" s="13"/>
      <c r="K949" s="15"/>
    </row>
    <row r="950" spans="1:11" ht="14.4" x14ac:dyDescent="0.3">
      <c r="A950" s="23" t="s">
        <v>1489</v>
      </c>
      <c r="B950" s="23" t="s">
        <v>119</v>
      </c>
      <c r="C950" s="23"/>
      <c r="D950" s="23" t="s">
        <v>1490</v>
      </c>
      <c r="E950" s="24"/>
      <c r="F950" s="25">
        <v>1</v>
      </c>
      <c r="G950" s="14"/>
      <c r="H950" s="15"/>
      <c r="I950" s="13"/>
      <c r="J950" s="13"/>
      <c r="K950" s="15"/>
    </row>
    <row r="951" spans="1:11" ht="52.8" x14ac:dyDescent="0.3">
      <c r="A951" s="26" t="s">
        <v>1491</v>
      </c>
      <c r="B951" s="26">
        <v>90091</v>
      </c>
      <c r="C951" s="26" t="s">
        <v>129</v>
      </c>
      <c r="D951" s="26" t="s">
        <v>1376</v>
      </c>
      <c r="E951" s="27" t="s">
        <v>182</v>
      </c>
      <c r="F951" s="28">
        <v>186.72</v>
      </c>
      <c r="G951" s="17"/>
      <c r="H951" s="18"/>
      <c r="I951" s="17"/>
      <c r="J951" s="17"/>
      <c r="K951" s="18"/>
    </row>
    <row r="952" spans="1:11" ht="26.4" x14ac:dyDescent="0.3">
      <c r="A952" s="26" t="s">
        <v>1492</v>
      </c>
      <c r="B952" s="26">
        <v>96535</v>
      </c>
      <c r="C952" s="26" t="s">
        <v>129</v>
      </c>
      <c r="D952" s="26" t="s">
        <v>191</v>
      </c>
      <c r="E952" s="27" t="s">
        <v>138</v>
      </c>
      <c r="F952" s="28">
        <v>24</v>
      </c>
      <c r="G952" s="17"/>
      <c r="H952" s="18"/>
      <c r="I952" s="17"/>
      <c r="J952" s="17"/>
      <c r="K952" s="18"/>
    </row>
    <row r="953" spans="1:11" ht="26.4" x14ac:dyDescent="0.3">
      <c r="A953" s="26" t="s">
        <v>1493</v>
      </c>
      <c r="B953" s="26">
        <v>104919</v>
      </c>
      <c r="C953" s="26" t="s">
        <v>129</v>
      </c>
      <c r="D953" s="26" t="s">
        <v>204</v>
      </c>
      <c r="E953" s="27" t="s">
        <v>200</v>
      </c>
      <c r="F953" s="28">
        <v>290</v>
      </c>
      <c r="G953" s="17"/>
      <c r="H953" s="18"/>
      <c r="I953" s="17"/>
      <c r="J953" s="17"/>
      <c r="K953" s="18"/>
    </row>
    <row r="954" spans="1:11" ht="26.4" x14ac:dyDescent="0.3">
      <c r="A954" s="26" t="s">
        <v>1494</v>
      </c>
      <c r="B954" s="26">
        <v>4299</v>
      </c>
      <c r="C954" s="26" t="s">
        <v>121</v>
      </c>
      <c r="D954" s="26" t="s">
        <v>1495</v>
      </c>
      <c r="E954" s="27" t="s">
        <v>182</v>
      </c>
      <c r="F954" s="28">
        <v>6.94</v>
      </c>
      <c r="G954" s="17"/>
      <c r="H954" s="18"/>
      <c r="I954" s="17"/>
      <c r="J954" s="17"/>
      <c r="K954" s="18"/>
    </row>
    <row r="955" spans="1:11" ht="26.4" x14ac:dyDescent="0.3">
      <c r="A955" s="26" t="s">
        <v>1496</v>
      </c>
      <c r="B955" s="26">
        <v>96619</v>
      </c>
      <c r="C955" s="26" t="s">
        <v>129</v>
      </c>
      <c r="D955" s="26" t="s">
        <v>222</v>
      </c>
      <c r="E955" s="27" t="s">
        <v>138</v>
      </c>
      <c r="F955" s="28">
        <v>20.16</v>
      </c>
      <c r="G955" s="17"/>
      <c r="H955" s="18"/>
      <c r="I955" s="17"/>
      <c r="J955" s="17"/>
      <c r="K955" s="18"/>
    </row>
    <row r="956" spans="1:11" ht="14.4" x14ac:dyDescent="0.3">
      <c r="A956" s="23" t="s">
        <v>1497</v>
      </c>
      <c r="B956" s="23" t="s">
        <v>119</v>
      </c>
      <c r="C956" s="23"/>
      <c r="D956" s="23" t="s">
        <v>1498</v>
      </c>
      <c r="E956" s="24"/>
      <c r="F956" s="25">
        <v>1</v>
      </c>
      <c r="G956" s="14"/>
      <c r="H956" s="15"/>
      <c r="I956" s="13"/>
      <c r="J956" s="13"/>
      <c r="K956" s="15"/>
    </row>
    <row r="957" spans="1:11" ht="39.6" x14ac:dyDescent="0.3">
      <c r="A957" s="26" t="s">
        <v>1499</v>
      </c>
      <c r="B957" s="26">
        <v>92413</v>
      </c>
      <c r="C957" s="26" t="s">
        <v>129</v>
      </c>
      <c r="D957" s="26" t="s">
        <v>195</v>
      </c>
      <c r="E957" s="27" t="s">
        <v>138</v>
      </c>
      <c r="F957" s="28">
        <v>33.92</v>
      </c>
      <c r="G957" s="17"/>
      <c r="H957" s="18"/>
      <c r="I957" s="17"/>
      <c r="J957" s="17"/>
      <c r="K957" s="18"/>
    </row>
    <row r="958" spans="1:11" ht="39.6" x14ac:dyDescent="0.3">
      <c r="A958" s="26" t="s">
        <v>1500</v>
      </c>
      <c r="B958" s="26">
        <v>92759</v>
      </c>
      <c r="C958" s="26" t="s">
        <v>129</v>
      </c>
      <c r="D958" s="26" t="s">
        <v>210</v>
      </c>
      <c r="E958" s="27" t="s">
        <v>200</v>
      </c>
      <c r="F958" s="28">
        <v>34</v>
      </c>
      <c r="G958" s="17"/>
      <c r="H958" s="18"/>
      <c r="I958" s="17"/>
      <c r="J958" s="17"/>
      <c r="K958" s="18"/>
    </row>
    <row r="959" spans="1:11" ht="39.6" x14ac:dyDescent="0.3">
      <c r="A959" s="26" t="s">
        <v>1501</v>
      </c>
      <c r="B959" s="26">
        <v>92762</v>
      </c>
      <c r="C959" s="26" t="s">
        <v>129</v>
      </c>
      <c r="D959" s="26" t="s">
        <v>214</v>
      </c>
      <c r="E959" s="27" t="s">
        <v>200</v>
      </c>
      <c r="F959" s="28">
        <v>140</v>
      </c>
      <c r="G959" s="17"/>
      <c r="H959" s="18"/>
      <c r="I959" s="17"/>
      <c r="J959" s="17"/>
      <c r="K959" s="18"/>
    </row>
    <row r="960" spans="1:11" ht="26.4" x14ac:dyDescent="0.3">
      <c r="A960" s="26" t="s">
        <v>1502</v>
      </c>
      <c r="B960" s="26">
        <v>4300</v>
      </c>
      <c r="C960" s="26" t="s">
        <v>121</v>
      </c>
      <c r="D960" s="26" t="s">
        <v>1503</v>
      </c>
      <c r="E960" s="27" t="s">
        <v>182</v>
      </c>
      <c r="F960" s="28">
        <v>1.7</v>
      </c>
      <c r="G960" s="17"/>
      <c r="H960" s="18"/>
      <c r="I960" s="17"/>
      <c r="J960" s="17"/>
      <c r="K960" s="18"/>
    </row>
    <row r="961" spans="1:11" ht="14.4" x14ac:dyDescent="0.3">
      <c r="A961" s="23" t="s">
        <v>1504</v>
      </c>
      <c r="B961" s="23" t="s">
        <v>119</v>
      </c>
      <c r="C961" s="23"/>
      <c r="D961" s="23" t="s">
        <v>1505</v>
      </c>
      <c r="E961" s="24"/>
      <c r="F961" s="25">
        <v>1</v>
      </c>
      <c r="G961" s="14"/>
      <c r="H961" s="15"/>
      <c r="I961" s="13"/>
      <c r="J961" s="13"/>
      <c r="K961" s="15"/>
    </row>
    <row r="962" spans="1:11" ht="39.6" x14ac:dyDescent="0.3">
      <c r="A962" s="26" t="s">
        <v>1506</v>
      </c>
      <c r="B962" s="26">
        <v>96536</v>
      </c>
      <c r="C962" s="26" t="s">
        <v>129</v>
      </c>
      <c r="D962" s="26" t="s">
        <v>193</v>
      </c>
      <c r="E962" s="27" t="s">
        <v>138</v>
      </c>
      <c r="F962" s="28">
        <v>115.14</v>
      </c>
      <c r="G962" s="17"/>
      <c r="H962" s="18"/>
      <c r="I962" s="17"/>
      <c r="J962" s="17"/>
      <c r="K962" s="18"/>
    </row>
    <row r="963" spans="1:11" ht="26.4" x14ac:dyDescent="0.3">
      <c r="A963" s="26" t="s">
        <v>1507</v>
      </c>
      <c r="B963" s="26">
        <v>104916</v>
      </c>
      <c r="C963" s="26" t="s">
        <v>129</v>
      </c>
      <c r="D963" s="26" t="s">
        <v>199</v>
      </c>
      <c r="E963" s="27" t="s">
        <v>200</v>
      </c>
      <c r="F963" s="28">
        <v>154</v>
      </c>
      <c r="G963" s="17"/>
      <c r="H963" s="18"/>
      <c r="I963" s="17"/>
      <c r="J963" s="17"/>
      <c r="K963" s="18"/>
    </row>
    <row r="964" spans="1:11" ht="26.4" x14ac:dyDescent="0.3">
      <c r="A964" s="26" t="s">
        <v>1508</v>
      </c>
      <c r="B964" s="26">
        <v>104918</v>
      </c>
      <c r="C964" s="26" t="s">
        <v>129</v>
      </c>
      <c r="D964" s="26" t="s">
        <v>906</v>
      </c>
      <c r="E964" s="27" t="s">
        <v>200</v>
      </c>
      <c r="F964" s="28">
        <v>12</v>
      </c>
      <c r="G964" s="17"/>
      <c r="H964" s="18"/>
      <c r="I964" s="17"/>
      <c r="J964" s="17"/>
      <c r="K964" s="18"/>
    </row>
    <row r="965" spans="1:11" ht="26.4" x14ac:dyDescent="0.3">
      <c r="A965" s="26" t="s">
        <v>1509</v>
      </c>
      <c r="B965" s="26">
        <v>104919</v>
      </c>
      <c r="C965" s="26" t="s">
        <v>129</v>
      </c>
      <c r="D965" s="26" t="s">
        <v>204</v>
      </c>
      <c r="E965" s="27" t="s">
        <v>200</v>
      </c>
      <c r="F965" s="28">
        <v>460</v>
      </c>
      <c r="G965" s="17"/>
      <c r="H965" s="18"/>
      <c r="I965" s="17"/>
      <c r="J965" s="17"/>
      <c r="K965" s="18"/>
    </row>
    <row r="966" spans="1:11" ht="39.6" x14ac:dyDescent="0.3">
      <c r="A966" s="26" t="s">
        <v>1510</v>
      </c>
      <c r="B966" s="26">
        <v>4301</v>
      </c>
      <c r="C966" s="26" t="s">
        <v>121</v>
      </c>
      <c r="D966" s="26" t="s">
        <v>1511</v>
      </c>
      <c r="E966" s="27" t="s">
        <v>182</v>
      </c>
      <c r="F966" s="28">
        <v>9.6</v>
      </c>
      <c r="G966" s="17"/>
      <c r="H966" s="18"/>
      <c r="I966" s="17"/>
      <c r="J966" s="17"/>
      <c r="K966" s="18"/>
    </row>
    <row r="967" spans="1:11" ht="26.4" x14ac:dyDescent="0.3">
      <c r="A967" s="26" t="s">
        <v>1512</v>
      </c>
      <c r="B967" s="26">
        <v>96619</v>
      </c>
      <c r="C967" s="26" t="s">
        <v>129</v>
      </c>
      <c r="D967" s="26" t="s">
        <v>222</v>
      </c>
      <c r="E967" s="27" t="s">
        <v>138</v>
      </c>
      <c r="F967" s="28">
        <v>4.6399999999999997</v>
      </c>
      <c r="G967" s="17"/>
      <c r="H967" s="18"/>
      <c r="I967" s="17"/>
      <c r="J967" s="17"/>
      <c r="K967" s="18"/>
    </row>
    <row r="968" spans="1:11" ht="14.4" x14ac:dyDescent="0.3">
      <c r="A968" s="23" t="s">
        <v>1513</v>
      </c>
      <c r="B968" s="23" t="s">
        <v>119</v>
      </c>
      <c r="C968" s="23"/>
      <c r="D968" s="23" t="s">
        <v>1395</v>
      </c>
      <c r="E968" s="24"/>
      <c r="F968" s="25">
        <v>1</v>
      </c>
      <c r="G968" s="14"/>
      <c r="H968" s="15"/>
      <c r="I968" s="13"/>
      <c r="J968" s="13"/>
      <c r="K968" s="15"/>
    </row>
    <row r="969" spans="1:11" ht="39.6" x14ac:dyDescent="0.3">
      <c r="A969" s="26" t="s">
        <v>1514</v>
      </c>
      <c r="B969" s="26">
        <v>103762</v>
      </c>
      <c r="C969" s="26" t="s">
        <v>129</v>
      </c>
      <c r="D969" s="26" t="s">
        <v>242</v>
      </c>
      <c r="E969" s="27" t="s">
        <v>138</v>
      </c>
      <c r="F969" s="28">
        <v>18.84</v>
      </c>
      <c r="G969" s="17"/>
      <c r="H969" s="18"/>
      <c r="I969" s="17"/>
      <c r="J969" s="17"/>
      <c r="K969" s="18"/>
    </row>
    <row r="970" spans="1:11" ht="26.4" x14ac:dyDescent="0.3">
      <c r="A970" s="26" t="s">
        <v>1515</v>
      </c>
      <c r="B970" s="26">
        <v>92770</v>
      </c>
      <c r="C970" s="26" t="s">
        <v>129</v>
      </c>
      <c r="D970" s="26" t="s">
        <v>256</v>
      </c>
      <c r="E970" s="27" t="s">
        <v>200</v>
      </c>
      <c r="F970" s="28">
        <v>138</v>
      </c>
      <c r="G970" s="17"/>
      <c r="H970" s="18"/>
      <c r="I970" s="17"/>
      <c r="J970" s="17"/>
      <c r="K970" s="18"/>
    </row>
    <row r="971" spans="1:11" ht="26.4" x14ac:dyDescent="0.3">
      <c r="A971" s="26" t="s">
        <v>1516</v>
      </c>
      <c r="B971" s="26">
        <v>92771</v>
      </c>
      <c r="C971" s="26" t="s">
        <v>129</v>
      </c>
      <c r="D971" s="26" t="s">
        <v>258</v>
      </c>
      <c r="E971" s="27" t="s">
        <v>200</v>
      </c>
      <c r="F971" s="28">
        <v>272</v>
      </c>
      <c r="G971" s="17"/>
      <c r="H971" s="18"/>
      <c r="I971" s="17"/>
      <c r="J971" s="17"/>
      <c r="K971" s="18"/>
    </row>
    <row r="972" spans="1:11" ht="39.6" x14ac:dyDescent="0.3">
      <c r="A972" s="26" t="s">
        <v>1517</v>
      </c>
      <c r="B972" s="26">
        <v>4298</v>
      </c>
      <c r="C972" s="26" t="s">
        <v>121</v>
      </c>
      <c r="D972" s="26" t="s">
        <v>1400</v>
      </c>
      <c r="E972" s="27" t="s">
        <v>182</v>
      </c>
      <c r="F972" s="28">
        <v>3.76</v>
      </c>
      <c r="G972" s="17"/>
      <c r="H972" s="18"/>
      <c r="I972" s="17"/>
      <c r="J972" s="17"/>
      <c r="K972" s="18"/>
    </row>
    <row r="973" spans="1:11" ht="26.4" x14ac:dyDescent="0.3">
      <c r="A973" s="26" t="s">
        <v>1518</v>
      </c>
      <c r="B973" s="26">
        <v>93382</v>
      </c>
      <c r="C973" s="26" t="s">
        <v>129</v>
      </c>
      <c r="D973" s="26" t="s">
        <v>184</v>
      </c>
      <c r="E973" s="27" t="s">
        <v>182</v>
      </c>
      <c r="F973" s="28">
        <v>80.7</v>
      </c>
      <c r="G973" s="17"/>
      <c r="H973" s="18"/>
      <c r="I973" s="17"/>
      <c r="J973" s="17"/>
      <c r="K973" s="18"/>
    </row>
    <row r="974" spans="1:11" ht="14.4" x14ac:dyDescent="0.3">
      <c r="A974" s="23" t="s">
        <v>1519</v>
      </c>
      <c r="B974" s="23" t="s">
        <v>119</v>
      </c>
      <c r="C974" s="23"/>
      <c r="D974" s="23" t="s">
        <v>1403</v>
      </c>
      <c r="E974" s="24"/>
      <c r="F974" s="25">
        <v>1</v>
      </c>
      <c r="G974" s="14"/>
      <c r="H974" s="15"/>
      <c r="I974" s="13"/>
      <c r="J974" s="13"/>
      <c r="K974" s="15"/>
    </row>
    <row r="975" spans="1:11" ht="39.6" x14ac:dyDescent="0.3">
      <c r="A975" s="26" t="s">
        <v>1520</v>
      </c>
      <c r="B975" s="26">
        <v>89478</v>
      </c>
      <c r="C975" s="26" t="s">
        <v>129</v>
      </c>
      <c r="D975" s="26" t="s">
        <v>1521</v>
      </c>
      <c r="E975" s="27" t="s">
        <v>138</v>
      </c>
      <c r="F975" s="28">
        <v>49.4</v>
      </c>
      <c r="G975" s="17"/>
      <c r="H975" s="18"/>
      <c r="I975" s="17"/>
      <c r="J975" s="17"/>
      <c r="K975" s="18"/>
    </row>
    <row r="976" spans="1:11" ht="26.4" x14ac:dyDescent="0.3">
      <c r="A976" s="26" t="s">
        <v>1522</v>
      </c>
      <c r="B976" s="26">
        <v>2799</v>
      </c>
      <c r="C976" s="26" t="s">
        <v>121</v>
      </c>
      <c r="D976" s="26" t="s">
        <v>1482</v>
      </c>
      <c r="E976" s="27" t="s">
        <v>182</v>
      </c>
      <c r="F976" s="28">
        <v>3</v>
      </c>
      <c r="G976" s="17"/>
      <c r="H976" s="18"/>
      <c r="I976" s="17"/>
      <c r="J976" s="17"/>
      <c r="K976" s="18"/>
    </row>
    <row r="977" spans="1:11" ht="26.4" x14ac:dyDescent="0.3">
      <c r="A977" s="26" t="s">
        <v>1523</v>
      </c>
      <c r="B977" s="26">
        <v>98557</v>
      </c>
      <c r="C977" s="26" t="s">
        <v>129</v>
      </c>
      <c r="D977" s="26" t="s">
        <v>1405</v>
      </c>
      <c r="E977" s="27" t="s">
        <v>138</v>
      </c>
      <c r="F977" s="28">
        <v>220.12</v>
      </c>
      <c r="G977" s="17"/>
      <c r="H977" s="18"/>
      <c r="I977" s="17"/>
      <c r="J977" s="17"/>
      <c r="K977" s="18"/>
    </row>
    <row r="978" spans="1:11" ht="26.4" x14ac:dyDescent="0.3">
      <c r="A978" s="26" t="s">
        <v>1524</v>
      </c>
      <c r="B978" s="26">
        <v>3000</v>
      </c>
      <c r="C978" s="26" t="s">
        <v>121</v>
      </c>
      <c r="D978" s="26" t="s">
        <v>1411</v>
      </c>
      <c r="E978" s="27" t="s">
        <v>123</v>
      </c>
      <c r="F978" s="28">
        <v>2</v>
      </c>
      <c r="G978" s="17"/>
      <c r="H978" s="18"/>
      <c r="I978" s="17"/>
      <c r="J978" s="17"/>
      <c r="K978" s="18"/>
    </row>
    <row r="979" spans="1:11" ht="14.4" x14ac:dyDescent="0.3">
      <c r="A979" s="23" t="s">
        <v>98</v>
      </c>
      <c r="B979" s="23" t="s">
        <v>119</v>
      </c>
      <c r="C979" s="23"/>
      <c r="D979" s="23" t="s">
        <v>99</v>
      </c>
      <c r="E979" s="24"/>
      <c r="F979" s="25">
        <v>1</v>
      </c>
      <c r="G979" s="14"/>
      <c r="H979" s="15"/>
      <c r="I979" s="13"/>
      <c r="J979" s="13"/>
      <c r="K979" s="15"/>
    </row>
    <row r="980" spans="1:11" ht="14.4" x14ac:dyDescent="0.3">
      <c r="A980" s="23" t="s">
        <v>1525</v>
      </c>
      <c r="B980" s="23" t="s">
        <v>119</v>
      </c>
      <c r="C980" s="23"/>
      <c r="D980" s="23" t="s">
        <v>179</v>
      </c>
      <c r="E980" s="24"/>
      <c r="F980" s="25">
        <v>1</v>
      </c>
      <c r="G980" s="14"/>
      <c r="H980" s="15"/>
      <c r="I980" s="13"/>
      <c r="J980" s="13"/>
      <c r="K980" s="15"/>
    </row>
    <row r="981" spans="1:11" ht="52.8" x14ac:dyDescent="0.3">
      <c r="A981" s="26" t="s">
        <v>1526</v>
      </c>
      <c r="B981" s="26">
        <v>90106</v>
      </c>
      <c r="C981" s="26" t="s">
        <v>129</v>
      </c>
      <c r="D981" s="26" t="s">
        <v>1333</v>
      </c>
      <c r="E981" s="27" t="s">
        <v>182</v>
      </c>
      <c r="F981" s="28">
        <v>123.53</v>
      </c>
      <c r="G981" s="17"/>
      <c r="H981" s="18"/>
      <c r="I981" s="17"/>
      <c r="J981" s="17"/>
      <c r="K981" s="18"/>
    </row>
    <row r="982" spans="1:11" ht="52.8" x14ac:dyDescent="0.3">
      <c r="A982" s="26" t="s">
        <v>1527</v>
      </c>
      <c r="B982" s="26">
        <v>94339</v>
      </c>
      <c r="C982" s="26" t="s">
        <v>129</v>
      </c>
      <c r="D982" s="26" t="s">
        <v>1415</v>
      </c>
      <c r="E982" s="27" t="s">
        <v>182</v>
      </c>
      <c r="F982" s="28">
        <v>54.04</v>
      </c>
      <c r="G982" s="17"/>
      <c r="H982" s="18"/>
      <c r="I982" s="17"/>
      <c r="J982" s="17"/>
      <c r="K982" s="18"/>
    </row>
    <row r="983" spans="1:11" ht="52.8" x14ac:dyDescent="0.3">
      <c r="A983" s="26" t="s">
        <v>1528</v>
      </c>
      <c r="B983" s="26">
        <v>104733</v>
      </c>
      <c r="C983" s="26" t="s">
        <v>129</v>
      </c>
      <c r="D983" s="26" t="s">
        <v>1417</v>
      </c>
      <c r="E983" s="27" t="s">
        <v>182</v>
      </c>
      <c r="F983" s="28">
        <v>69.489999999999995</v>
      </c>
      <c r="G983" s="17"/>
      <c r="H983" s="18"/>
      <c r="I983" s="17"/>
      <c r="J983" s="17"/>
      <c r="K983" s="18"/>
    </row>
    <row r="984" spans="1:11" ht="26.4" x14ac:dyDescent="0.3">
      <c r="A984" s="26" t="s">
        <v>1529</v>
      </c>
      <c r="B984" s="26">
        <v>95875</v>
      </c>
      <c r="C984" s="26" t="s">
        <v>129</v>
      </c>
      <c r="D984" s="26" t="s">
        <v>1352</v>
      </c>
      <c r="E984" s="27" t="s">
        <v>1353</v>
      </c>
      <c r="F984" s="28">
        <v>1256.3499999999999</v>
      </c>
      <c r="G984" s="17"/>
      <c r="H984" s="18"/>
      <c r="I984" s="17"/>
      <c r="J984" s="17"/>
      <c r="K984" s="18"/>
    </row>
    <row r="985" spans="1:11" ht="52.8" x14ac:dyDescent="0.3">
      <c r="A985" s="26" t="s">
        <v>1530</v>
      </c>
      <c r="B985" s="26">
        <v>100990</v>
      </c>
      <c r="C985" s="26" t="s">
        <v>129</v>
      </c>
      <c r="D985" s="26" t="s">
        <v>186</v>
      </c>
      <c r="E985" s="27" t="s">
        <v>187</v>
      </c>
      <c r="F985" s="28">
        <v>81.06</v>
      </c>
      <c r="G985" s="17"/>
      <c r="H985" s="18"/>
      <c r="I985" s="17"/>
      <c r="J985" s="17"/>
      <c r="K985" s="18"/>
    </row>
    <row r="986" spans="1:11" ht="14.4" x14ac:dyDescent="0.3">
      <c r="A986" s="23" t="s">
        <v>1531</v>
      </c>
      <c r="B986" s="23" t="s">
        <v>119</v>
      </c>
      <c r="C986" s="23"/>
      <c r="D986" s="23" t="s">
        <v>1532</v>
      </c>
      <c r="E986" s="24"/>
      <c r="F986" s="25">
        <v>1</v>
      </c>
      <c r="G986" s="14"/>
      <c r="H986" s="15"/>
      <c r="I986" s="13"/>
      <c r="J986" s="13"/>
      <c r="K986" s="15"/>
    </row>
    <row r="987" spans="1:11" ht="26.4" x14ac:dyDescent="0.3">
      <c r="A987" s="26" t="s">
        <v>1533</v>
      </c>
      <c r="B987" s="26">
        <v>1463</v>
      </c>
      <c r="C987" s="26" t="s">
        <v>121</v>
      </c>
      <c r="D987" s="26" t="s">
        <v>1534</v>
      </c>
      <c r="E987" s="27" t="s">
        <v>166</v>
      </c>
      <c r="F987" s="28">
        <v>61.37</v>
      </c>
      <c r="G987" s="17"/>
      <c r="H987" s="18"/>
      <c r="I987" s="17"/>
      <c r="J987" s="17"/>
      <c r="K987" s="18"/>
    </row>
    <row r="988" spans="1:11" ht="26.4" x14ac:dyDescent="0.3">
      <c r="A988" s="26" t="s">
        <v>1535</v>
      </c>
      <c r="B988" s="26">
        <v>89511</v>
      </c>
      <c r="C988" s="26" t="s">
        <v>129</v>
      </c>
      <c r="D988" s="26" t="s">
        <v>1136</v>
      </c>
      <c r="E988" s="27" t="s">
        <v>166</v>
      </c>
      <c r="F988" s="28">
        <v>11.19</v>
      </c>
      <c r="G988" s="17"/>
      <c r="H988" s="18"/>
      <c r="I988" s="17"/>
      <c r="J988" s="17"/>
      <c r="K988" s="18"/>
    </row>
    <row r="989" spans="1:11" ht="26.4" x14ac:dyDescent="0.3">
      <c r="A989" s="26" t="s">
        <v>1536</v>
      </c>
      <c r="B989" s="26">
        <v>89512</v>
      </c>
      <c r="C989" s="26" t="s">
        <v>129</v>
      </c>
      <c r="D989" s="26" t="s">
        <v>671</v>
      </c>
      <c r="E989" s="27" t="s">
        <v>166</v>
      </c>
      <c r="F989" s="28">
        <v>80.209999999999994</v>
      </c>
      <c r="G989" s="17"/>
      <c r="H989" s="18"/>
      <c r="I989" s="17"/>
      <c r="J989" s="17"/>
      <c r="K989" s="18"/>
    </row>
    <row r="990" spans="1:11" ht="26.4" x14ac:dyDescent="0.3">
      <c r="A990" s="26" t="s">
        <v>1537</v>
      </c>
      <c r="B990" s="26">
        <v>104166</v>
      </c>
      <c r="C990" s="26" t="s">
        <v>129</v>
      </c>
      <c r="D990" s="26" t="s">
        <v>673</v>
      </c>
      <c r="E990" s="27" t="s">
        <v>166</v>
      </c>
      <c r="F990" s="28">
        <v>35.380000000000003</v>
      </c>
      <c r="G990" s="17"/>
      <c r="H990" s="18"/>
      <c r="I990" s="17"/>
      <c r="J990" s="17"/>
      <c r="K990" s="18"/>
    </row>
    <row r="991" spans="1:11" ht="26.4" x14ac:dyDescent="0.3">
      <c r="A991" s="26" t="s">
        <v>1538</v>
      </c>
      <c r="B991" s="26">
        <v>4010</v>
      </c>
      <c r="C991" s="26" t="s">
        <v>121</v>
      </c>
      <c r="D991" s="26" t="s">
        <v>1539</v>
      </c>
      <c r="E991" s="27" t="s">
        <v>166</v>
      </c>
      <c r="F991" s="28">
        <v>52.65</v>
      </c>
      <c r="G991" s="17"/>
      <c r="H991" s="18"/>
      <c r="I991" s="17"/>
      <c r="J991" s="17"/>
      <c r="K991" s="18"/>
    </row>
    <row r="992" spans="1:11" ht="26.4" x14ac:dyDescent="0.3">
      <c r="A992" s="26" t="s">
        <v>1540</v>
      </c>
      <c r="B992" s="26">
        <v>4011</v>
      </c>
      <c r="C992" s="26" t="s">
        <v>121</v>
      </c>
      <c r="D992" s="26" t="s">
        <v>1541</v>
      </c>
      <c r="E992" s="27" t="s">
        <v>166</v>
      </c>
      <c r="F992" s="28">
        <v>13.58</v>
      </c>
      <c r="G992" s="17"/>
      <c r="H992" s="18"/>
      <c r="I992" s="17"/>
      <c r="J992" s="17"/>
      <c r="K992" s="18"/>
    </row>
    <row r="993" spans="1:11" ht="26.4" x14ac:dyDescent="0.3">
      <c r="A993" s="26" t="s">
        <v>1542</v>
      </c>
      <c r="B993" s="26">
        <v>947</v>
      </c>
      <c r="C993" s="26" t="s">
        <v>121</v>
      </c>
      <c r="D993" s="26" t="s">
        <v>625</v>
      </c>
      <c r="E993" s="27" t="s">
        <v>166</v>
      </c>
      <c r="F993" s="28">
        <v>98.28</v>
      </c>
      <c r="G993" s="17"/>
      <c r="H993" s="18"/>
      <c r="I993" s="17"/>
      <c r="J993" s="17"/>
      <c r="K993" s="18"/>
    </row>
    <row r="994" spans="1:11" ht="26.4" x14ac:dyDescent="0.3">
      <c r="A994" s="26" t="s">
        <v>1543</v>
      </c>
      <c r="B994" s="26">
        <v>948</v>
      </c>
      <c r="C994" s="26" t="s">
        <v>121</v>
      </c>
      <c r="D994" s="26" t="s">
        <v>627</v>
      </c>
      <c r="E994" s="27" t="s">
        <v>166</v>
      </c>
      <c r="F994" s="28">
        <v>66.8</v>
      </c>
      <c r="G994" s="17"/>
      <c r="H994" s="18"/>
      <c r="I994" s="17"/>
      <c r="J994" s="17"/>
      <c r="K994" s="18"/>
    </row>
    <row r="995" spans="1:11" ht="39.6" x14ac:dyDescent="0.3">
      <c r="A995" s="26" t="s">
        <v>1544</v>
      </c>
      <c r="B995" s="26">
        <v>99260</v>
      </c>
      <c r="C995" s="26" t="s">
        <v>129</v>
      </c>
      <c r="D995" s="26" t="s">
        <v>1545</v>
      </c>
      <c r="E995" s="27" t="s">
        <v>123</v>
      </c>
      <c r="F995" s="28">
        <v>15</v>
      </c>
      <c r="G995" s="17"/>
      <c r="H995" s="18"/>
      <c r="I995" s="17"/>
      <c r="J995" s="17"/>
      <c r="K995" s="18"/>
    </row>
    <row r="996" spans="1:11" ht="39.6" x14ac:dyDescent="0.3">
      <c r="A996" s="26" t="s">
        <v>1546</v>
      </c>
      <c r="B996" s="26">
        <v>99258</v>
      </c>
      <c r="C996" s="26" t="s">
        <v>129</v>
      </c>
      <c r="D996" s="26" t="s">
        <v>1547</v>
      </c>
      <c r="E996" s="27" t="s">
        <v>123</v>
      </c>
      <c r="F996" s="28">
        <v>2</v>
      </c>
      <c r="G996" s="17"/>
      <c r="H996" s="18"/>
      <c r="I996" s="17"/>
      <c r="J996" s="17"/>
      <c r="K996" s="18"/>
    </row>
    <row r="997" spans="1:11" ht="26.4" x14ac:dyDescent="0.3">
      <c r="A997" s="26" t="s">
        <v>1548</v>
      </c>
      <c r="B997" s="26">
        <v>4019</v>
      </c>
      <c r="C997" s="26" t="s">
        <v>121</v>
      </c>
      <c r="D997" s="26" t="s">
        <v>1549</v>
      </c>
      <c r="E997" s="27" t="s">
        <v>123</v>
      </c>
      <c r="F997" s="28">
        <v>1</v>
      </c>
      <c r="G997" s="17"/>
      <c r="H997" s="18"/>
      <c r="I997" s="17"/>
      <c r="J997" s="17"/>
      <c r="K997" s="18"/>
    </row>
    <row r="998" spans="1:11" ht="14.4" x14ac:dyDescent="0.3">
      <c r="A998" s="26" t="s">
        <v>1550</v>
      </c>
      <c r="B998" s="26">
        <v>4550</v>
      </c>
      <c r="C998" s="26" t="s">
        <v>121</v>
      </c>
      <c r="D998" s="26" t="s">
        <v>1551</v>
      </c>
      <c r="E998" s="27" t="s">
        <v>123</v>
      </c>
      <c r="F998" s="28">
        <v>1</v>
      </c>
      <c r="G998" s="17"/>
      <c r="H998" s="18"/>
      <c r="I998" s="17"/>
      <c r="J998" s="17"/>
      <c r="K998" s="18"/>
    </row>
    <row r="999" spans="1:11" ht="26.4" x14ac:dyDescent="0.3">
      <c r="A999" s="26" t="s">
        <v>1552</v>
      </c>
      <c r="B999" s="26">
        <v>99620</v>
      </c>
      <c r="C999" s="26" t="s">
        <v>129</v>
      </c>
      <c r="D999" s="26" t="s">
        <v>1553</v>
      </c>
      <c r="E999" s="27" t="s">
        <v>123</v>
      </c>
      <c r="F999" s="28">
        <v>2</v>
      </c>
      <c r="G999" s="17"/>
      <c r="H999" s="18"/>
      <c r="I999" s="17"/>
      <c r="J999" s="17"/>
      <c r="K999" s="18"/>
    </row>
    <row r="1000" spans="1:11" ht="26.4" x14ac:dyDescent="0.3">
      <c r="A1000" s="26" t="s">
        <v>1554</v>
      </c>
      <c r="B1000" s="26">
        <v>102137</v>
      </c>
      <c r="C1000" s="26" t="s">
        <v>129</v>
      </c>
      <c r="D1000" s="26" t="s">
        <v>647</v>
      </c>
      <c r="E1000" s="27" t="s">
        <v>123</v>
      </c>
      <c r="F1000" s="28">
        <v>1</v>
      </c>
      <c r="G1000" s="17"/>
      <c r="H1000" s="18"/>
      <c r="I1000" s="17"/>
      <c r="J1000" s="17"/>
      <c r="K1000" s="18"/>
    </row>
    <row r="1001" spans="1:11" ht="26.4" x14ac:dyDescent="0.3">
      <c r="A1001" s="26" t="s">
        <v>1555</v>
      </c>
      <c r="B1001" s="26">
        <v>94489</v>
      </c>
      <c r="C1001" s="26" t="s">
        <v>129</v>
      </c>
      <c r="D1001" s="26" t="s">
        <v>1556</v>
      </c>
      <c r="E1001" s="27" t="s">
        <v>123</v>
      </c>
      <c r="F1001" s="28">
        <v>1</v>
      </c>
      <c r="G1001" s="17"/>
      <c r="H1001" s="18"/>
      <c r="I1001" s="17"/>
      <c r="J1001" s="17"/>
      <c r="K1001" s="18"/>
    </row>
    <row r="1002" spans="1:11" ht="26.4" x14ac:dyDescent="0.3">
      <c r="A1002" s="26" t="s">
        <v>1557</v>
      </c>
      <c r="B1002" s="26">
        <v>94490</v>
      </c>
      <c r="C1002" s="26" t="s">
        <v>129</v>
      </c>
      <c r="D1002" s="26" t="s">
        <v>635</v>
      </c>
      <c r="E1002" s="27" t="s">
        <v>123</v>
      </c>
      <c r="F1002" s="28">
        <v>2</v>
      </c>
      <c r="G1002" s="17"/>
      <c r="H1002" s="18"/>
      <c r="I1002" s="17"/>
      <c r="J1002" s="17"/>
      <c r="K1002" s="18"/>
    </row>
    <row r="1003" spans="1:11" ht="26.4" x14ac:dyDescent="0.3">
      <c r="A1003" s="26" t="s">
        <v>1558</v>
      </c>
      <c r="B1003" s="26">
        <v>3738</v>
      </c>
      <c r="C1003" s="26" t="s">
        <v>121</v>
      </c>
      <c r="D1003" s="26" t="s">
        <v>1559</v>
      </c>
      <c r="E1003" s="27" t="s">
        <v>123</v>
      </c>
      <c r="F1003" s="28">
        <v>2</v>
      </c>
      <c r="G1003" s="17"/>
      <c r="H1003" s="18"/>
      <c r="I1003" s="17"/>
      <c r="J1003" s="17"/>
      <c r="K1003" s="18"/>
    </row>
    <row r="1004" spans="1:11" ht="39.6" x14ac:dyDescent="0.3">
      <c r="A1004" s="26" t="s">
        <v>1560</v>
      </c>
      <c r="B1004" s="26">
        <v>99262</v>
      </c>
      <c r="C1004" s="26" t="s">
        <v>129</v>
      </c>
      <c r="D1004" s="26" t="s">
        <v>1561</v>
      </c>
      <c r="E1004" s="27" t="s">
        <v>123</v>
      </c>
      <c r="F1004" s="28">
        <v>1</v>
      </c>
      <c r="G1004" s="17"/>
      <c r="H1004" s="18"/>
      <c r="I1004" s="17"/>
      <c r="J1004" s="17"/>
      <c r="K1004" s="18"/>
    </row>
    <row r="1005" spans="1:11" ht="26.4" x14ac:dyDescent="0.3">
      <c r="A1005" s="26" t="s">
        <v>1562</v>
      </c>
      <c r="B1005" s="26">
        <v>1423</v>
      </c>
      <c r="C1005" s="26" t="s">
        <v>121</v>
      </c>
      <c r="D1005" s="26" t="s">
        <v>1563</v>
      </c>
      <c r="E1005" s="27" t="s">
        <v>123</v>
      </c>
      <c r="F1005" s="28">
        <v>6</v>
      </c>
      <c r="G1005" s="17"/>
      <c r="H1005" s="18"/>
      <c r="I1005" s="17"/>
      <c r="J1005" s="17"/>
      <c r="K1005" s="18"/>
    </row>
    <row r="1006" spans="1:11" ht="39.6" x14ac:dyDescent="0.3">
      <c r="A1006" s="26" t="s">
        <v>1564</v>
      </c>
      <c r="B1006" s="26">
        <v>94228</v>
      </c>
      <c r="C1006" s="26" t="s">
        <v>129</v>
      </c>
      <c r="D1006" s="26" t="s">
        <v>1565</v>
      </c>
      <c r="E1006" s="27" t="s">
        <v>166</v>
      </c>
      <c r="F1006" s="28">
        <v>16</v>
      </c>
      <c r="G1006" s="17"/>
      <c r="H1006" s="18"/>
      <c r="I1006" s="17"/>
      <c r="J1006" s="17"/>
      <c r="K1006" s="18"/>
    </row>
    <row r="1007" spans="1:11" ht="14.4" x14ac:dyDescent="0.3">
      <c r="A1007" s="23" t="s">
        <v>100</v>
      </c>
      <c r="B1007" s="23" t="s">
        <v>119</v>
      </c>
      <c r="C1007" s="23"/>
      <c r="D1007" s="23" t="s">
        <v>101</v>
      </c>
      <c r="E1007" s="24"/>
      <c r="F1007" s="25">
        <v>1</v>
      </c>
      <c r="G1007" s="14"/>
      <c r="H1007" s="15"/>
      <c r="I1007" s="13"/>
      <c r="J1007" s="13"/>
      <c r="K1007" s="15"/>
    </row>
    <row r="1008" spans="1:11" ht="14.4" x14ac:dyDescent="0.3">
      <c r="A1008" s="23" t="s">
        <v>1566</v>
      </c>
      <c r="B1008" s="23" t="s">
        <v>119</v>
      </c>
      <c r="C1008" s="23"/>
      <c r="D1008" s="23" t="s">
        <v>1374</v>
      </c>
      <c r="E1008" s="24"/>
      <c r="F1008" s="25">
        <v>1</v>
      </c>
      <c r="G1008" s="14"/>
      <c r="H1008" s="15"/>
      <c r="I1008" s="13"/>
      <c r="J1008" s="13"/>
      <c r="K1008" s="15"/>
    </row>
    <row r="1009" spans="1:11" ht="52.8" x14ac:dyDescent="0.3">
      <c r="A1009" s="26" t="s">
        <v>1567</v>
      </c>
      <c r="B1009" s="26">
        <v>90091</v>
      </c>
      <c r="C1009" s="26" t="s">
        <v>129</v>
      </c>
      <c r="D1009" s="26" t="s">
        <v>1376</v>
      </c>
      <c r="E1009" s="27" t="s">
        <v>182</v>
      </c>
      <c r="F1009" s="28">
        <v>22.13</v>
      </c>
      <c r="G1009" s="17"/>
      <c r="H1009" s="18"/>
      <c r="I1009" s="17"/>
      <c r="J1009" s="17"/>
      <c r="K1009" s="18"/>
    </row>
    <row r="1010" spans="1:11" ht="39.6" x14ac:dyDescent="0.3">
      <c r="A1010" s="26" t="s">
        <v>1568</v>
      </c>
      <c r="B1010" s="26">
        <v>97084</v>
      </c>
      <c r="C1010" s="26" t="s">
        <v>129</v>
      </c>
      <c r="D1010" s="26" t="s">
        <v>1378</v>
      </c>
      <c r="E1010" s="27" t="s">
        <v>138</v>
      </c>
      <c r="F1010" s="28">
        <v>10.56</v>
      </c>
      <c r="G1010" s="17"/>
      <c r="H1010" s="18"/>
      <c r="I1010" s="17"/>
      <c r="J1010" s="17"/>
      <c r="K1010" s="18"/>
    </row>
    <row r="1011" spans="1:11" ht="26.4" x14ac:dyDescent="0.3">
      <c r="A1011" s="26" t="s">
        <v>1569</v>
      </c>
      <c r="B1011" s="26">
        <v>95241</v>
      </c>
      <c r="C1011" s="26" t="s">
        <v>129</v>
      </c>
      <c r="D1011" s="26" t="s">
        <v>1380</v>
      </c>
      <c r="E1011" s="27" t="s">
        <v>138</v>
      </c>
      <c r="F1011" s="28">
        <v>10.56</v>
      </c>
      <c r="G1011" s="17"/>
      <c r="H1011" s="18"/>
      <c r="I1011" s="17"/>
      <c r="J1011" s="17"/>
      <c r="K1011" s="18"/>
    </row>
    <row r="1012" spans="1:11" ht="26.4" x14ac:dyDescent="0.3">
      <c r="A1012" s="26" t="s">
        <v>1570</v>
      </c>
      <c r="B1012" s="26">
        <v>92769</v>
      </c>
      <c r="C1012" s="26" t="s">
        <v>129</v>
      </c>
      <c r="D1012" s="26" t="s">
        <v>254</v>
      </c>
      <c r="E1012" s="27" t="s">
        <v>200</v>
      </c>
      <c r="F1012" s="28">
        <v>94</v>
      </c>
      <c r="G1012" s="17"/>
      <c r="H1012" s="18"/>
      <c r="I1012" s="17"/>
      <c r="J1012" s="17"/>
      <c r="K1012" s="18"/>
    </row>
    <row r="1013" spans="1:11" ht="26.4" x14ac:dyDescent="0.3">
      <c r="A1013" s="26" t="s">
        <v>1571</v>
      </c>
      <c r="B1013" s="26">
        <v>4296</v>
      </c>
      <c r="C1013" s="26" t="s">
        <v>121</v>
      </c>
      <c r="D1013" s="26" t="s">
        <v>1383</v>
      </c>
      <c r="E1013" s="27" t="s">
        <v>182</v>
      </c>
      <c r="F1013" s="28">
        <v>2.11</v>
      </c>
      <c r="G1013" s="17"/>
      <c r="H1013" s="18"/>
      <c r="I1013" s="17"/>
      <c r="J1013" s="17"/>
      <c r="K1013" s="18"/>
    </row>
    <row r="1014" spans="1:11" ht="14.4" x14ac:dyDescent="0.3">
      <c r="A1014" s="23" t="s">
        <v>1572</v>
      </c>
      <c r="B1014" s="23" t="s">
        <v>119</v>
      </c>
      <c r="C1014" s="23"/>
      <c r="D1014" s="23" t="s">
        <v>1385</v>
      </c>
      <c r="E1014" s="24"/>
      <c r="F1014" s="25">
        <v>1</v>
      </c>
      <c r="G1014" s="14"/>
      <c r="H1014" s="15"/>
      <c r="I1014" s="13"/>
      <c r="J1014" s="13"/>
      <c r="K1014" s="15"/>
    </row>
    <row r="1015" spans="1:11" ht="26.4" x14ac:dyDescent="0.3">
      <c r="A1015" s="26" t="s">
        <v>1573</v>
      </c>
      <c r="B1015" s="26">
        <v>1126</v>
      </c>
      <c r="C1015" s="26" t="s">
        <v>121</v>
      </c>
      <c r="D1015" s="26" t="s">
        <v>1387</v>
      </c>
      <c r="E1015" s="27" t="s">
        <v>138</v>
      </c>
      <c r="F1015" s="28">
        <v>47.6</v>
      </c>
      <c r="G1015" s="17"/>
      <c r="H1015" s="18"/>
      <c r="I1015" s="17"/>
      <c r="J1015" s="17"/>
      <c r="K1015" s="18"/>
    </row>
    <row r="1016" spans="1:11" ht="39.6" x14ac:dyDescent="0.3">
      <c r="A1016" s="26" t="s">
        <v>1574</v>
      </c>
      <c r="B1016" s="26">
        <v>92916</v>
      </c>
      <c r="C1016" s="26" t="s">
        <v>129</v>
      </c>
      <c r="D1016" s="26" t="s">
        <v>1389</v>
      </c>
      <c r="E1016" s="27" t="s">
        <v>200</v>
      </c>
      <c r="F1016" s="28">
        <v>292</v>
      </c>
      <c r="G1016" s="17"/>
      <c r="H1016" s="18"/>
      <c r="I1016" s="17"/>
      <c r="J1016" s="17"/>
      <c r="K1016" s="18"/>
    </row>
    <row r="1017" spans="1:11" ht="39.6" x14ac:dyDescent="0.3">
      <c r="A1017" s="26" t="s">
        <v>1575</v>
      </c>
      <c r="B1017" s="26">
        <v>92919</v>
      </c>
      <c r="C1017" s="26" t="s">
        <v>129</v>
      </c>
      <c r="D1017" s="26" t="s">
        <v>1576</v>
      </c>
      <c r="E1017" s="27" t="s">
        <v>200</v>
      </c>
      <c r="F1017" s="28">
        <v>105</v>
      </c>
      <c r="G1017" s="17"/>
      <c r="H1017" s="18"/>
      <c r="I1017" s="17"/>
      <c r="J1017" s="17"/>
      <c r="K1017" s="18"/>
    </row>
    <row r="1018" spans="1:11" ht="39.6" x14ac:dyDescent="0.3">
      <c r="A1018" s="26" t="s">
        <v>1577</v>
      </c>
      <c r="B1018" s="26">
        <v>4297</v>
      </c>
      <c r="C1018" s="26" t="s">
        <v>121</v>
      </c>
      <c r="D1018" s="26" t="s">
        <v>1393</v>
      </c>
      <c r="E1018" s="27" t="s">
        <v>182</v>
      </c>
      <c r="F1018" s="28">
        <v>4.76</v>
      </c>
      <c r="G1018" s="17"/>
      <c r="H1018" s="18"/>
      <c r="I1018" s="17"/>
      <c r="J1018" s="17"/>
      <c r="K1018" s="18"/>
    </row>
    <row r="1019" spans="1:11" ht="14.4" x14ac:dyDescent="0.3">
      <c r="A1019" s="23" t="s">
        <v>1578</v>
      </c>
      <c r="B1019" s="23" t="s">
        <v>119</v>
      </c>
      <c r="C1019" s="23"/>
      <c r="D1019" s="23" t="s">
        <v>1395</v>
      </c>
      <c r="E1019" s="24"/>
      <c r="F1019" s="25">
        <v>1</v>
      </c>
      <c r="G1019" s="14"/>
      <c r="H1019" s="15"/>
      <c r="I1019" s="13"/>
      <c r="J1019" s="13"/>
      <c r="K1019" s="15"/>
    </row>
    <row r="1020" spans="1:11" ht="39.6" x14ac:dyDescent="0.3">
      <c r="A1020" s="26" t="s">
        <v>1579</v>
      </c>
      <c r="B1020" s="26">
        <v>103762</v>
      </c>
      <c r="C1020" s="26" t="s">
        <v>129</v>
      </c>
      <c r="D1020" s="26" t="s">
        <v>242</v>
      </c>
      <c r="E1020" s="27" t="s">
        <v>138</v>
      </c>
      <c r="F1020" s="28">
        <v>10.56</v>
      </c>
      <c r="G1020" s="17"/>
      <c r="H1020" s="18"/>
      <c r="I1020" s="17"/>
      <c r="J1020" s="17"/>
      <c r="K1020" s="18"/>
    </row>
    <row r="1021" spans="1:11" ht="26.4" x14ac:dyDescent="0.3">
      <c r="A1021" s="26" t="s">
        <v>1580</v>
      </c>
      <c r="B1021" s="26">
        <v>92769</v>
      </c>
      <c r="C1021" s="26" t="s">
        <v>129</v>
      </c>
      <c r="D1021" s="26" t="s">
        <v>254</v>
      </c>
      <c r="E1021" s="27" t="s">
        <v>200</v>
      </c>
      <c r="F1021" s="28">
        <v>112</v>
      </c>
      <c r="G1021" s="17"/>
      <c r="H1021" s="18"/>
      <c r="I1021" s="17"/>
      <c r="J1021" s="17"/>
      <c r="K1021" s="18"/>
    </row>
    <row r="1022" spans="1:11" ht="26.4" x14ac:dyDescent="0.3">
      <c r="A1022" s="26" t="s">
        <v>1581</v>
      </c>
      <c r="B1022" s="26">
        <v>92771</v>
      </c>
      <c r="C1022" s="26" t="s">
        <v>129</v>
      </c>
      <c r="D1022" s="26" t="s">
        <v>258</v>
      </c>
      <c r="E1022" s="27" t="s">
        <v>200</v>
      </c>
      <c r="F1022" s="28">
        <v>14</v>
      </c>
      <c r="G1022" s="17"/>
      <c r="H1022" s="18"/>
      <c r="I1022" s="17"/>
      <c r="J1022" s="17"/>
      <c r="K1022" s="18"/>
    </row>
    <row r="1023" spans="1:11" ht="39.6" x14ac:dyDescent="0.3">
      <c r="A1023" s="26" t="s">
        <v>1582</v>
      </c>
      <c r="B1023" s="26">
        <v>4298</v>
      </c>
      <c r="C1023" s="26" t="s">
        <v>121</v>
      </c>
      <c r="D1023" s="26" t="s">
        <v>1400</v>
      </c>
      <c r="E1023" s="27" t="s">
        <v>182</v>
      </c>
      <c r="F1023" s="28">
        <v>2.11</v>
      </c>
      <c r="G1023" s="17"/>
      <c r="H1023" s="18"/>
      <c r="I1023" s="17"/>
      <c r="J1023" s="17"/>
      <c r="K1023" s="18"/>
    </row>
    <row r="1024" spans="1:11" ht="26.4" x14ac:dyDescent="0.3">
      <c r="A1024" s="26" t="s">
        <v>1583</v>
      </c>
      <c r="B1024" s="26">
        <v>93382</v>
      </c>
      <c r="C1024" s="26" t="s">
        <v>129</v>
      </c>
      <c r="D1024" s="26" t="s">
        <v>184</v>
      </c>
      <c r="E1024" s="27" t="s">
        <v>182</v>
      </c>
      <c r="F1024" s="28">
        <v>2.59</v>
      </c>
      <c r="G1024" s="17"/>
      <c r="H1024" s="18"/>
      <c r="I1024" s="17"/>
      <c r="J1024" s="17"/>
      <c r="K1024" s="18"/>
    </row>
    <row r="1025" spans="1:11" ht="14.4" x14ac:dyDescent="0.3">
      <c r="A1025" s="23" t="s">
        <v>1584</v>
      </c>
      <c r="B1025" s="23" t="s">
        <v>119</v>
      </c>
      <c r="C1025" s="23"/>
      <c r="D1025" s="23" t="s">
        <v>1403</v>
      </c>
      <c r="E1025" s="24"/>
      <c r="F1025" s="25">
        <v>1</v>
      </c>
      <c r="G1025" s="14"/>
      <c r="H1025" s="15"/>
      <c r="I1025" s="13"/>
      <c r="J1025" s="13"/>
      <c r="K1025" s="15"/>
    </row>
    <row r="1026" spans="1:11" ht="26.4" x14ac:dyDescent="0.3">
      <c r="A1026" s="26" t="s">
        <v>1585</v>
      </c>
      <c r="B1026" s="26">
        <v>98557</v>
      </c>
      <c r="C1026" s="26" t="s">
        <v>129</v>
      </c>
      <c r="D1026" s="26" t="s">
        <v>1405</v>
      </c>
      <c r="E1026" s="27" t="s">
        <v>138</v>
      </c>
      <c r="F1026" s="28">
        <v>34.36</v>
      </c>
      <c r="G1026" s="17"/>
      <c r="H1026" s="18"/>
      <c r="I1026" s="17"/>
      <c r="J1026" s="17"/>
      <c r="K1026" s="18"/>
    </row>
    <row r="1027" spans="1:11" ht="26.4" x14ac:dyDescent="0.3">
      <c r="A1027" s="26" t="s">
        <v>1586</v>
      </c>
      <c r="B1027" s="26">
        <v>98565</v>
      </c>
      <c r="C1027" s="26" t="s">
        <v>129</v>
      </c>
      <c r="D1027" s="26" t="s">
        <v>1407</v>
      </c>
      <c r="E1027" s="27" t="s">
        <v>138</v>
      </c>
      <c r="F1027" s="28">
        <v>10.56</v>
      </c>
      <c r="G1027" s="17"/>
      <c r="H1027" s="18"/>
      <c r="I1027" s="17"/>
      <c r="J1027" s="17"/>
      <c r="K1027" s="18"/>
    </row>
    <row r="1028" spans="1:11" ht="39.6" x14ac:dyDescent="0.3">
      <c r="A1028" s="26" t="s">
        <v>1587</v>
      </c>
      <c r="B1028" s="26">
        <v>98556</v>
      </c>
      <c r="C1028" s="26" t="s">
        <v>129</v>
      </c>
      <c r="D1028" s="26" t="s">
        <v>1409</v>
      </c>
      <c r="E1028" s="27" t="s">
        <v>138</v>
      </c>
      <c r="F1028" s="28">
        <v>34.36</v>
      </c>
      <c r="G1028" s="17"/>
      <c r="H1028" s="18"/>
      <c r="I1028" s="17"/>
      <c r="J1028" s="17"/>
      <c r="K1028" s="18"/>
    </row>
    <row r="1029" spans="1:11" ht="26.4" x14ac:dyDescent="0.3">
      <c r="A1029" s="26" t="s">
        <v>1588</v>
      </c>
      <c r="B1029" s="26">
        <v>3000</v>
      </c>
      <c r="C1029" s="26" t="s">
        <v>121</v>
      </c>
      <c r="D1029" s="26" t="s">
        <v>1411</v>
      </c>
      <c r="E1029" s="27" t="s">
        <v>123</v>
      </c>
      <c r="F1029" s="28">
        <v>1</v>
      </c>
      <c r="G1029" s="17"/>
      <c r="H1029" s="18"/>
      <c r="I1029" s="17"/>
      <c r="J1029" s="17"/>
      <c r="K1029" s="18"/>
    </row>
    <row r="1030" spans="1:11" ht="14.4" x14ac:dyDescent="0.3">
      <c r="A1030" s="23" t="s">
        <v>102</v>
      </c>
      <c r="B1030" s="23" t="s">
        <v>119</v>
      </c>
      <c r="C1030" s="23"/>
      <c r="D1030" s="23" t="s">
        <v>103</v>
      </c>
      <c r="E1030" s="24"/>
      <c r="F1030" s="25">
        <v>1</v>
      </c>
      <c r="G1030" s="14"/>
      <c r="H1030" s="15"/>
      <c r="I1030" s="13"/>
      <c r="J1030" s="13"/>
      <c r="K1030" s="15"/>
    </row>
    <row r="1031" spans="1:11" ht="14.4" x14ac:dyDescent="0.3">
      <c r="A1031" s="23" t="s">
        <v>1589</v>
      </c>
      <c r="B1031" s="23" t="s">
        <v>119</v>
      </c>
      <c r="C1031" s="23"/>
      <c r="D1031" s="23" t="s">
        <v>179</v>
      </c>
      <c r="E1031" s="24"/>
      <c r="F1031" s="25">
        <v>1</v>
      </c>
      <c r="G1031" s="14"/>
      <c r="H1031" s="15"/>
      <c r="I1031" s="13"/>
      <c r="J1031" s="13"/>
      <c r="K1031" s="15"/>
    </row>
    <row r="1032" spans="1:11" ht="52.8" x14ac:dyDescent="0.3">
      <c r="A1032" s="26" t="s">
        <v>1590</v>
      </c>
      <c r="B1032" s="26">
        <v>90106</v>
      </c>
      <c r="C1032" s="26" t="s">
        <v>129</v>
      </c>
      <c r="D1032" s="26" t="s">
        <v>1333</v>
      </c>
      <c r="E1032" s="27" t="s">
        <v>182</v>
      </c>
      <c r="F1032" s="28">
        <v>100.5</v>
      </c>
      <c r="G1032" s="17"/>
      <c r="H1032" s="18"/>
      <c r="I1032" s="17"/>
      <c r="J1032" s="17"/>
      <c r="K1032" s="18"/>
    </row>
    <row r="1033" spans="1:11" ht="26.4" x14ac:dyDescent="0.3">
      <c r="A1033" s="26" t="s">
        <v>1591</v>
      </c>
      <c r="B1033" s="26">
        <v>93382</v>
      </c>
      <c r="C1033" s="26" t="s">
        <v>129</v>
      </c>
      <c r="D1033" s="26" t="s">
        <v>184</v>
      </c>
      <c r="E1033" s="27" t="s">
        <v>182</v>
      </c>
      <c r="F1033" s="28">
        <v>99.89</v>
      </c>
      <c r="G1033" s="17"/>
      <c r="H1033" s="18"/>
      <c r="I1033" s="17"/>
      <c r="J1033" s="17"/>
      <c r="K1033" s="18"/>
    </row>
    <row r="1034" spans="1:11" ht="14.4" x14ac:dyDescent="0.3">
      <c r="A1034" s="23" t="s">
        <v>1592</v>
      </c>
      <c r="B1034" s="23" t="s">
        <v>119</v>
      </c>
      <c r="C1034" s="23"/>
      <c r="D1034" s="23" t="s">
        <v>1593</v>
      </c>
      <c r="E1034" s="24"/>
      <c r="F1034" s="25">
        <v>1</v>
      </c>
      <c r="G1034" s="14"/>
      <c r="H1034" s="15"/>
      <c r="I1034" s="13"/>
      <c r="J1034" s="13"/>
      <c r="K1034" s="15"/>
    </row>
    <row r="1035" spans="1:11" ht="52.8" x14ac:dyDescent="0.3">
      <c r="A1035" s="26" t="s">
        <v>1594</v>
      </c>
      <c r="B1035" s="26">
        <v>3779</v>
      </c>
      <c r="C1035" s="26" t="s">
        <v>121</v>
      </c>
      <c r="D1035" s="26" t="s">
        <v>1595</v>
      </c>
      <c r="E1035" s="27" t="s">
        <v>123</v>
      </c>
      <c r="F1035" s="28">
        <v>1</v>
      </c>
      <c r="G1035" s="17"/>
      <c r="H1035" s="18"/>
      <c r="I1035" s="17"/>
      <c r="J1035" s="17"/>
      <c r="K1035" s="18"/>
    </row>
    <row r="1036" spans="1:11" ht="39.6" x14ac:dyDescent="0.3">
      <c r="A1036" s="26" t="s">
        <v>1596</v>
      </c>
      <c r="B1036" s="26">
        <v>102106</v>
      </c>
      <c r="C1036" s="26" t="s">
        <v>129</v>
      </c>
      <c r="D1036" s="26" t="s">
        <v>1597</v>
      </c>
      <c r="E1036" s="27" t="s">
        <v>123</v>
      </c>
      <c r="F1036" s="28">
        <v>1</v>
      </c>
      <c r="G1036" s="17"/>
      <c r="H1036" s="18"/>
      <c r="I1036" s="17"/>
      <c r="J1036" s="17"/>
      <c r="K1036" s="18"/>
    </row>
    <row r="1037" spans="1:11" ht="26.4" x14ac:dyDescent="0.3">
      <c r="A1037" s="26" t="s">
        <v>1598</v>
      </c>
      <c r="B1037" s="26">
        <v>102109</v>
      </c>
      <c r="C1037" s="26" t="s">
        <v>129</v>
      </c>
      <c r="D1037" s="26" t="s">
        <v>1599</v>
      </c>
      <c r="E1037" s="27" t="s">
        <v>123</v>
      </c>
      <c r="F1037" s="28">
        <v>1</v>
      </c>
      <c r="G1037" s="17"/>
      <c r="H1037" s="18"/>
      <c r="I1037" s="17"/>
      <c r="J1037" s="17"/>
      <c r="K1037" s="18"/>
    </row>
    <row r="1038" spans="1:11" ht="14.4" x14ac:dyDescent="0.3">
      <c r="A1038" s="23" t="s">
        <v>1600</v>
      </c>
      <c r="B1038" s="23" t="s">
        <v>119</v>
      </c>
      <c r="C1038" s="23"/>
      <c r="D1038" s="23" t="s">
        <v>1601</v>
      </c>
      <c r="E1038" s="24"/>
      <c r="F1038" s="25">
        <v>1</v>
      </c>
      <c r="G1038" s="14"/>
      <c r="H1038" s="15"/>
      <c r="I1038" s="13"/>
      <c r="J1038" s="13"/>
      <c r="K1038" s="15"/>
    </row>
    <row r="1039" spans="1:11" ht="14.4" x14ac:dyDescent="0.3">
      <c r="A1039" s="26" t="s">
        <v>1602</v>
      </c>
      <c r="B1039" s="26">
        <v>4030</v>
      </c>
      <c r="C1039" s="26" t="s">
        <v>121</v>
      </c>
      <c r="D1039" s="26" t="s">
        <v>1603</v>
      </c>
      <c r="E1039" s="27" t="s">
        <v>123</v>
      </c>
      <c r="F1039" s="28">
        <v>1</v>
      </c>
      <c r="G1039" s="17"/>
      <c r="H1039" s="18"/>
      <c r="I1039" s="17"/>
      <c r="J1039" s="17"/>
      <c r="K1039" s="18"/>
    </row>
    <row r="1040" spans="1:11" ht="14.4" x14ac:dyDescent="0.3">
      <c r="A1040" s="29" t="s">
        <v>1604</v>
      </c>
      <c r="B1040" s="29">
        <v>4031</v>
      </c>
      <c r="C1040" s="29" t="s">
        <v>121</v>
      </c>
      <c r="D1040" s="29" t="s">
        <v>1605</v>
      </c>
      <c r="E1040" s="30" t="s">
        <v>123</v>
      </c>
      <c r="F1040" s="31">
        <v>1</v>
      </c>
      <c r="G1040" s="19"/>
      <c r="H1040" s="20"/>
      <c r="I1040" s="19"/>
      <c r="J1040" s="19"/>
      <c r="K1040" s="20"/>
    </row>
    <row r="1041" spans="1:11" ht="14.4" x14ac:dyDescent="0.3">
      <c r="A1041" s="23" t="s">
        <v>1606</v>
      </c>
      <c r="B1041" s="23" t="s">
        <v>119</v>
      </c>
      <c r="C1041" s="23"/>
      <c r="D1041" s="23" t="s">
        <v>1077</v>
      </c>
      <c r="E1041" s="24"/>
      <c r="F1041" s="25">
        <v>1</v>
      </c>
      <c r="G1041" s="14"/>
      <c r="H1041" s="15"/>
      <c r="I1041" s="13"/>
      <c r="J1041" s="13"/>
      <c r="K1041" s="15"/>
    </row>
    <row r="1042" spans="1:11" ht="39.6" x14ac:dyDescent="0.3">
      <c r="A1042" s="26" t="s">
        <v>1607</v>
      </c>
      <c r="B1042" s="26">
        <v>101879</v>
      </c>
      <c r="C1042" s="26" t="s">
        <v>129</v>
      </c>
      <c r="D1042" s="26" t="s">
        <v>519</v>
      </c>
      <c r="E1042" s="27" t="s">
        <v>123</v>
      </c>
      <c r="F1042" s="28">
        <v>2</v>
      </c>
      <c r="G1042" s="17"/>
      <c r="H1042" s="18"/>
      <c r="I1042" s="17"/>
      <c r="J1042" s="17"/>
      <c r="K1042" s="18"/>
    </row>
    <row r="1043" spans="1:11" ht="39.6" x14ac:dyDescent="0.3">
      <c r="A1043" s="26" t="s">
        <v>1608</v>
      </c>
      <c r="B1043" s="26">
        <v>101882</v>
      </c>
      <c r="C1043" s="26" t="s">
        <v>129</v>
      </c>
      <c r="D1043" s="26" t="s">
        <v>1079</v>
      </c>
      <c r="E1043" s="27" t="s">
        <v>123</v>
      </c>
      <c r="F1043" s="28">
        <v>1</v>
      </c>
      <c r="G1043" s="17"/>
      <c r="H1043" s="18"/>
      <c r="I1043" s="17"/>
      <c r="J1043" s="17"/>
      <c r="K1043" s="18"/>
    </row>
    <row r="1044" spans="1:11" ht="39.6" x14ac:dyDescent="0.3">
      <c r="A1044" s="26" t="s">
        <v>1609</v>
      </c>
      <c r="B1044" s="26">
        <v>4851</v>
      </c>
      <c r="C1044" s="26" t="s">
        <v>121</v>
      </c>
      <c r="D1044" s="26" t="s">
        <v>1610</v>
      </c>
      <c r="E1044" s="27" t="s">
        <v>123</v>
      </c>
      <c r="F1044" s="28">
        <v>1</v>
      </c>
      <c r="G1044" s="17"/>
      <c r="H1044" s="18"/>
      <c r="I1044" s="17"/>
      <c r="J1044" s="17"/>
      <c r="K1044" s="18"/>
    </row>
    <row r="1045" spans="1:11" ht="14.4" x14ac:dyDescent="0.3">
      <c r="A1045" s="23" t="s">
        <v>1611</v>
      </c>
      <c r="B1045" s="23" t="s">
        <v>119</v>
      </c>
      <c r="C1045" s="23"/>
      <c r="D1045" s="23" t="s">
        <v>1081</v>
      </c>
      <c r="E1045" s="24"/>
      <c r="F1045" s="25">
        <v>1</v>
      </c>
      <c r="G1045" s="14"/>
      <c r="H1045" s="15"/>
      <c r="I1045" s="13"/>
      <c r="J1045" s="13"/>
      <c r="K1045" s="15"/>
    </row>
    <row r="1046" spans="1:11" ht="26.4" x14ac:dyDescent="0.3">
      <c r="A1046" s="26" t="s">
        <v>1612</v>
      </c>
      <c r="B1046" s="26">
        <v>93653</v>
      </c>
      <c r="C1046" s="26" t="s">
        <v>129</v>
      </c>
      <c r="D1046" s="26" t="s">
        <v>571</v>
      </c>
      <c r="E1046" s="27" t="s">
        <v>123</v>
      </c>
      <c r="F1046" s="28">
        <v>20</v>
      </c>
      <c r="G1046" s="17"/>
      <c r="H1046" s="18"/>
      <c r="I1046" s="17"/>
      <c r="J1046" s="17"/>
      <c r="K1046" s="18"/>
    </row>
    <row r="1047" spans="1:11" ht="26.4" x14ac:dyDescent="0.3">
      <c r="A1047" s="26" t="s">
        <v>1613</v>
      </c>
      <c r="B1047" s="26">
        <v>93654</v>
      </c>
      <c r="C1047" s="26" t="s">
        <v>129</v>
      </c>
      <c r="D1047" s="26" t="s">
        <v>573</v>
      </c>
      <c r="E1047" s="27" t="s">
        <v>123</v>
      </c>
      <c r="F1047" s="28">
        <v>3</v>
      </c>
      <c r="G1047" s="17"/>
      <c r="H1047" s="18"/>
      <c r="I1047" s="17"/>
      <c r="J1047" s="17"/>
      <c r="K1047" s="18"/>
    </row>
    <row r="1048" spans="1:11" ht="26.4" x14ac:dyDescent="0.3">
      <c r="A1048" s="26" t="s">
        <v>1614</v>
      </c>
      <c r="B1048" s="26">
        <v>93668</v>
      </c>
      <c r="C1048" s="26" t="s">
        <v>129</v>
      </c>
      <c r="D1048" s="26" t="s">
        <v>583</v>
      </c>
      <c r="E1048" s="27" t="s">
        <v>123</v>
      </c>
      <c r="F1048" s="28">
        <v>2</v>
      </c>
      <c r="G1048" s="17"/>
      <c r="H1048" s="18"/>
      <c r="I1048" s="17"/>
      <c r="J1048" s="17"/>
      <c r="K1048" s="18"/>
    </row>
    <row r="1049" spans="1:11" ht="26.4" x14ac:dyDescent="0.3">
      <c r="A1049" s="26" t="s">
        <v>1615</v>
      </c>
      <c r="B1049" s="26">
        <v>93672</v>
      </c>
      <c r="C1049" s="26" t="s">
        <v>129</v>
      </c>
      <c r="D1049" s="26" t="s">
        <v>591</v>
      </c>
      <c r="E1049" s="27" t="s">
        <v>123</v>
      </c>
      <c r="F1049" s="28">
        <v>2</v>
      </c>
      <c r="G1049" s="17"/>
      <c r="H1049" s="18"/>
      <c r="I1049" s="17"/>
      <c r="J1049" s="17"/>
      <c r="K1049" s="18"/>
    </row>
    <row r="1050" spans="1:11" ht="26.4" x14ac:dyDescent="0.3">
      <c r="A1050" s="26" t="s">
        <v>1616</v>
      </c>
      <c r="B1050" s="26">
        <v>4017</v>
      </c>
      <c r="C1050" s="26" t="s">
        <v>121</v>
      </c>
      <c r="D1050" s="26" t="s">
        <v>1088</v>
      </c>
      <c r="E1050" s="27" t="s">
        <v>151</v>
      </c>
      <c r="F1050" s="28">
        <v>12</v>
      </c>
      <c r="G1050" s="17"/>
      <c r="H1050" s="18"/>
      <c r="I1050" s="17"/>
      <c r="J1050" s="17"/>
      <c r="K1050" s="18"/>
    </row>
    <row r="1051" spans="1:11" ht="26.4" x14ac:dyDescent="0.3">
      <c r="A1051" s="26" t="s">
        <v>1617</v>
      </c>
      <c r="B1051" s="26">
        <v>4018</v>
      </c>
      <c r="C1051" s="26" t="s">
        <v>121</v>
      </c>
      <c r="D1051" s="26" t="s">
        <v>1090</v>
      </c>
      <c r="E1051" s="27" t="s">
        <v>123</v>
      </c>
      <c r="F1051" s="28">
        <v>11</v>
      </c>
      <c r="G1051" s="17"/>
      <c r="H1051" s="18"/>
      <c r="I1051" s="17"/>
      <c r="J1051" s="17"/>
      <c r="K1051" s="18"/>
    </row>
    <row r="1052" spans="1:11" ht="26.4" x14ac:dyDescent="0.3">
      <c r="A1052" s="26" t="s">
        <v>1618</v>
      </c>
      <c r="B1052" s="26">
        <v>101897</v>
      </c>
      <c r="C1052" s="26" t="s">
        <v>129</v>
      </c>
      <c r="D1052" s="26" t="s">
        <v>1619</v>
      </c>
      <c r="E1052" s="27" t="s">
        <v>123</v>
      </c>
      <c r="F1052" s="28">
        <v>1</v>
      </c>
      <c r="G1052" s="17"/>
      <c r="H1052" s="18"/>
      <c r="I1052" s="17"/>
      <c r="J1052" s="17"/>
      <c r="K1052" s="18"/>
    </row>
    <row r="1053" spans="1:11" ht="26.4" x14ac:dyDescent="0.3">
      <c r="A1053" s="26" t="s">
        <v>1620</v>
      </c>
      <c r="B1053" s="26">
        <v>3770</v>
      </c>
      <c r="C1053" s="26" t="s">
        <v>121</v>
      </c>
      <c r="D1053" s="26" t="s">
        <v>597</v>
      </c>
      <c r="E1053" s="27" t="s">
        <v>123</v>
      </c>
      <c r="F1053" s="28">
        <v>1</v>
      </c>
      <c r="G1053" s="17"/>
      <c r="H1053" s="18"/>
      <c r="I1053" s="17"/>
      <c r="J1053" s="17"/>
      <c r="K1053" s="18"/>
    </row>
    <row r="1054" spans="1:11" ht="26.4" x14ac:dyDescent="0.3">
      <c r="A1054" s="26" t="s">
        <v>1621</v>
      </c>
      <c r="B1054" s="26">
        <v>854</v>
      </c>
      <c r="C1054" s="26" t="s">
        <v>121</v>
      </c>
      <c r="D1054" s="26" t="s">
        <v>595</v>
      </c>
      <c r="E1054" s="27" t="s">
        <v>123</v>
      </c>
      <c r="F1054" s="28">
        <v>1</v>
      </c>
      <c r="G1054" s="17"/>
      <c r="H1054" s="18"/>
      <c r="I1054" s="17"/>
      <c r="J1054" s="17"/>
      <c r="K1054" s="18"/>
    </row>
    <row r="1055" spans="1:11" ht="14.4" x14ac:dyDescent="0.3">
      <c r="A1055" s="26" t="s">
        <v>1622</v>
      </c>
      <c r="B1055" s="26">
        <v>3496</v>
      </c>
      <c r="C1055" s="26" t="s">
        <v>121</v>
      </c>
      <c r="D1055" s="26" t="s">
        <v>1623</v>
      </c>
      <c r="E1055" s="27" t="s">
        <v>123</v>
      </c>
      <c r="F1055" s="28">
        <v>1</v>
      </c>
      <c r="G1055" s="17"/>
      <c r="H1055" s="18"/>
      <c r="I1055" s="17"/>
      <c r="J1055" s="17"/>
      <c r="K1055" s="18"/>
    </row>
    <row r="1056" spans="1:11" ht="14.4" x14ac:dyDescent="0.3">
      <c r="A1056" s="23" t="s">
        <v>1624</v>
      </c>
      <c r="B1056" s="23" t="s">
        <v>119</v>
      </c>
      <c r="C1056" s="23"/>
      <c r="D1056" s="23" t="s">
        <v>1625</v>
      </c>
      <c r="E1056" s="24"/>
      <c r="F1056" s="25">
        <v>1</v>
      </c>
      <c r="G1056" s="14"/>
      <c r="H1056" s="15"/>
      <c r="I1056" s="13"/>
      <c r="J1056" s="13"/>
      <c r="K1056" s="15"/>
    </row>
    <row r="1057" spans="1:11" ht="39.6" x14ac:dyDescent="0.3">
      <c r="A1057" s="26" t="s">
        <v>1626</v>
      </c>
      <c r="B1057" s="26">
        <v>4023</v>
      </c>
      <c r="C1057" s="26" t="s">
        <v>121</v>
      </c>
      <c r="D1057" s="26" t="s">
        <v>539</v>
      </c>
      <c r="E1057" s="27" t="s">
        <v>166</v>
      </c>
      <c r="F1057" s="28">
        <v>140</v>
      </c>
      <c r="G1057" s="17"/>
      <c r="H1057" s="18"/>
      <c r="I1057" s="17"/>
      <c r="J1057" s="17"/>
      <c r="K1057" s="18"/>
    </row>
    <row r="1058" spans="1:11" ht="39.6" x14ac:dyDescent="0.3">
      <c r="A1058" s="26" t="s">
        <v>1627</v>
      </c>
      <c r="B1058" s="26">
        <v>3370</v>
      </c>
      <c r="C1058" s="26" t="s">
        <v>121</v>
      </c>
      <c r="D1058" s="26" t="s">
        <v>1628</v>
      </c>
      <c r="E1058" s="27" t="s">
        <v>166</v>
      </c>
      <c r="F1058" s="28">
        <v>152</v>
      </c>
      <c r="G1058" s="17"/>
      <c r="H1058" s="18"/>
      <c r="I1058" s="17"/>
      <c r="J1058" s="17"/>
      <c r="K1058" s="18"/>
    </row>
    <row r="1059" spans="1:11" ht="39.6" x14ac:dyDescent="0.3">
      <c r="A1059" s="26" t="s">
        <v>1629</v>
      </c>
      <c r="B1059" s="26">
        <v>97669</v>
      </c>
      <c r="C1059" s="26" t="s">
        <v>129</v>
      </c>
      <c r="D1059" s="26" t="s">
        <v>1630</v>
      </c>
      <c r="E1059" s="27" t="s">
        <v>166</v>
      </c>
      <c r="F1059" s="28">
        <v>110</v>
      </c>
      <c r="G1059" s="17"/>
      <c r="H1059" s="18"/>
      <c r="I1059" s="17"/>
      <c r="J1059" s="17"/>
      <c r="K1059" s="18"/>
    </row>
    <row r="1060" spans="1:11" ht="14.4" x14ac:dyDescent="0.3">
      <c r="A1060" s="23" t="s">
        <v>1631</v>
      </c>
      <c r="B1060" s="23" t="s">
        <v>119</v>
      </c>
      <c r="C1060" s="23"/>
      <c r="D1060" s="23" t="s">
        <v>1632</v>
      </c>
      <c r="E1060" s="24"/>
      <c r="F1060" s="25">
        <v>1</v>
      </c>
      <c r="G1060" s="14"/>
      <c r="H1060" s="15"/>
      <c r="I1060" s="13"/>
      <c r="J1060" s="13"/>
      <c r="K1060" s="15"/>
    </row>
    <row r="1061" spans="1:11" ht="26.4" x14ac:dyDescent="0.3">
      <c r="A1061" s="26" t="s">
        <v>1633</v>
      </c>
      <c r="B1061" s="26">
        <v>3397</v>
      </c>
      <c r="C1061" s="26" t="s">
        <v>121</v>
      </c>
      <c r="D1061" s="26" t="s">
        <v>525</v>
      </c>
      <c r="E1061" s="27" t="s">
        <v>166</v>
      </c>
      <c r="F1061" s="28">
        <v>100</v>
      </c>
      <c r="G1061" s="17"/>
      <c r="H1061" s="18"/>
      <c r="I1061" s="17"/>
      <c r="J1061" s="17"/>
      <c r="K1061" s="18"/>
    </row>
    <row r="1062" spans="1:11" ht="52.8" x14ac:dyDescent="0.3">
      <c r="A1062" s="26" t="s">
        <v>1634</v>
      </c>
      <c r="B1062" s="26">
        <v>104785</v>
      </c>
      <c r="C1062" s="26" t="s">
        <v>129</v>
      </c>
      <c r="D1062" s="26" t="s">
        <v>541</v>
      </c>
      <c r="E1062" s="27" t="s">
        <v>166</v>
      </c>
      <c r="F1062" s="28">
        <v>100</v>
      </c>
      <c r="G1062" s="17"/>
      <c r="H1062" s="18"/>
      <c r="I1062" s="17"/>
      <c r="J1062" s="17"/>
      <c r="K1062" s="18"/>
    </row>
    <row r="1063" spans="1:11" ht="14.4" x14ac:dyDescent="0.3">
      <c r="A1063" s="23" t="s">
        <v>1635</v>
      </c>
      <c r="B1063" s="23" t="s">
        <v>119</v>
      </c>
      <c r="C1063" s="23"/>
      <c r="D1063" s="23" t="s">
        <v>609</v>
      </c>
      <c r="E1063" s="24"/>
      <c r="F1063" s="25">
        <v>1</v>
      </c>
      <c r="G1063" s="14"/>
      <c r="H1063" s="15"/>
      <c r="I1063" s="13"/>
      <c r="J1063" s="13"/>
      <c r="K1063" s="15"/>
    </row>
    <row r="1064" spans="1:11" ht="26.4" x14ac:dyDescent="0.3">
      <c r="A1064" s="26" t="s">
        <v>1636</v>
      </c>
      <c r="B1064" s="26">
        <v>3472</v>
      </c>
      <c r="C1064" s="26" t="s">
        <v>121</v>
      </c>
      <c r="D1064" s="26" t="s">
        <v>1637</v>
      </c>
      <c r="E1064" s="27" t="s">
        <v>166</v>
      </c>
      <c r="F1064" s="28">
        <v>250</v>
      </c>
      <c r="G1064" s="17"/>
      <c r="H1064" s="18"/>
      <c r="I1064" s="17"/>
      <c r="J1064" s="17"/>
      <c r="K1064" s="18"/>
    </row>
    <row r="1065" spans="1:11" ht="26.4" x14ac:dyDescent="0.3">
      <c r="A1065" s="26" t="s">
        <v>1638</v>
      </c>
      <c r="B1065" s="26">
        <v>3384</v>
      </c>
      <c r="C1065" s="26" t="s">
        <v>121</v>
      </c>
      <c r="D1065" s="26" t="s">
        <v>1639</v>
      </c>
      <c r="E1065" s="27" t="s">
        <v>166</v>
      </c>
      <c r="F1065" s="28">
        <v>250</v>
      </c>
      <c r="G1065" s="17"/>
      <c r="H1065" s="18"/>
      <c r="I1065" s="17"/>
      <c r="J1065" s="17"/>
      <c r="K1065" s="18"/>
    </row>
    <row r="1066" spans="1:11" ht="26.4" x14ac:dyDescent="0.3">
      <c r="A1066" s="26" t="s">
        <v>1640</v>
      </c>
      <c r="B1066" s="26">
        <v>3407</v>
      </c>
      <c r="C1066" s="26" t="s">
        <v>121</v>
      </c>
      <c r="D1066" s="26" t="s">
        <v>1641</v>
      </c>
      <c r="E1066" s="27" t="s">
        <v>166</v>
      </c>
      <c r="F1066" s="28">
        <v>137</v>
      </c>
      <c r="G1066" s="17"/>
      <c r="H1066" s="18"/>
      <c r="I1066" s="17"/>
      <c r="J1066" s="17"/>
      <c r="K1066" s="18"/>
    </row>
    <row r="1067" spans="1:11" ht="26.4" x14ac:dyDescent="0.3">
      <c r="A1067" s="26" t="s">
        <v>1642</v>
      </c>
      <c r="B1067" s="26">
        <v>3476</v>
      </c>
      <c r="C1067" s="26" t="s">
        <v>121</v>
      </c>
      <c r="D1067" s="26" t="s">
        <v>1643</v>
      </c>
      <c r="E1067" s="27" t="s">
        <v>166</v>
      </c>
      <c r="F1067" s="28">
        <v>37</v>
      </c>
      <c r="G1067" s="17"/>
      <c r="H1067" s="18"/>
      <c r="I1067" s="17"/>
      <c r="J1067" s="17"/>
      <c r="K1067" s="18"/>
    </row>
    <row r="1068" spans="1:11" ht="26.4" x14ac:dyDescent="0.3">
      <c r="A1068" s="26" t="s">
        <v>1644</v>
      </c>
      <c r="B1068" s="26">
        <v>3475</v>
      </c>
      <c r="C1068" s="26" t="s">
        <v>121</v>
      </c>
      <c r="D1068" s="26" t="s">
        <v>1645</v>
      </c>
      <c r="E1068" s="27" t="s">
        <v>166</v>
      </c>
      <c r="F1068" s="28">
        <v>590</v>
      </c>
      <c r="G1068" s="17"/>
      <c r="H1068" s="18"/>
      <c r="I1068" s="17"/>
      <c r="J1068" s="17"/>
      <c r="K1068" s="18"/>
    </row>
    <row r="1069" spans="1:11" ht="26.4" x14ac:dyDescent="0.3">
      <c r="A1069" s="26" t="s">
        <v>1646</v>
      </c>
      <c r="B1069" s="26">
        <v>3473</v>
      </c>
      <c r="C1069" s="26" t="s">
        <v>121</v>
      </c>
      <c r="D1069" s="26" t="s">
        <v>1647</v>
      </c>
      <c r="E1069" s="27" t="s">
        <v>166</v>
      </c>
      <c r="F1069" s="28">
        <v>452</v>
      </c>
      <c r="G1069" s="17"/>
      <c r="H1069" s="18"/>
      <c r="I1069" s="17"/>
      <c r="J1069" s="17"/>
      <c r="K1069" s="18"/>
    </row>
    <row r="1070" spans="1:11" ht="26.4" x14ac:dyDescent="0.3">
      <c r="A1070" s="26" t="s">
        <v>1648</v>
      </c>
      <c r="B1070" s="26">
        <v>3474</v>
      </c>
      <c r="C1070" s="26" t="s">
        <v>121</v>
      </c>
      <c r="D1070" s="26" t="s">
        <v>1649</v>
      </c>
      <c r="E1070" s="27" t="s">
        <v>166</v>
      </c>
      <c r="F1070" s="28">
        <v>168</v>
      </c>
      <c r="G1070" s="17"/>
      <c r="H1070" s="18"/>
      <c r="I1070" s="17"/>
      <c r="J1070" s="17"/>
      <c r="K1070" s="18"/>
    </row>
    <row r="1071" spans="1:11" ht="26.4" x14ac:dyDescent="0.3">
      <c r="A1071" s="26" t="s">
        <v>1650</v>
      </c>
      <c r="B1071" s="26">
        <v>4028</v>
      </c>
      <c r="C1071" s="26" t="s">
        <v>121</v>
      </c>
      <c r="D1071" s="26" t="s">
        <v>1651</v>
      </c>
      <c r="E1071" s="27" t="s">
        <v>166</v>
      </c>
      <c r="F1071" s="28">
        <v>456</v>
      </c>
      <c r="G1071" s="17"/>
      <c r="H1071" s="18"/>
      <c r="I1071" s="17"/>
      <c r="J1071" s="17"/>
      <c r="K1071" s="18"/>
    </row>
    <row r="1072" spans="1:11" ht="39.6" x14ac:dyDescent="0.3">
      <c r="A1072" s="26" t="s">
        <v>1652</v>
      </c>
      <c r="B1072" s="26">
        <v>91924</v>
      </c>
      <c r="C1072" s="26" t="s">
        <v>129</v>
      </c>
      <c r="D1072" s="26" t="s">
        <v>611</v>
      </c>
      <c r="E1072" s="27" t="s">
        <v>166</v>
      </c>
      <c r="F1072" s="28">
        <v>1972</v>
      </c>
      <c r="G1072" s="17"/>
      <c r="H1072" s="18"/>
      <c r="I1072" s="17"/>
      <c r="J1072" s="17"/>
      <c r="K1072" s="18"/>
    </row>
    <row r="1073" spans="1:11" ht="39.6" x14ac:dyDescent="0.3">
      <c r="A1073" s="26" t="s">
        <v>1653</v>
      </c>
      <c r="B1073" s="26">
        <v>91926</v>
      </c>
      <c r="C1073" s="26" t="s">
        <v>129</v>
      </c>
      <c r="D1073" s="26" t="s">
        <v>613</v>
      </c>
      <c r="E1073" s="27" t="s">
        <v>166</v>
      </c>
      <c r="F1073" s="28">
        <v>1698</v>
      </c>
      <c r="G1073" s="17"/>
      <c r="H1073" s="18"/>
      <c r="I1073" s="17"/>
      <c r="J1073" s="17"/>
      <c r="K1073" s="18"/>
    </row>
    <row r="1074" spans="1:11" ht="39.6" x14ac:dyDescent="0.3">
      <c r="A1074" s="26" t="s">
        <v>1654</v>
      </c>
      <c r="B1074" s="26">
        <v>91928</v>
      </c>
      <c r="C1074" s="26" t="s">
        <v>129</v>
      </c>
      <c r="D1074" s="26" t="s">
        <v>615</v>
      </c>
      <c r="E1074" s="27" t="s">
        <v>166</v>
      </c>
      <c r="F1074" s="28">
        <v>90</v>
      </c>
      <c r="G1074" s="17"/>
      <c r="H1074" s="18"/>
      <c r="I1074" s="17"/>
      <c r="J1074" s="17"/>
      <c r="K1074" s="18"/>
    </row>
    <row r="1075" spans="1:11" ht="26.4" x14ac:dyDescent="0.3">
      <c r="A1075" s="26" t="s">
        <v>1655</v>
      </c>
      <c r="B1075" s="26">
        <v>3610</v>
      </c>
      <c r="C1075" s="26" t="s">
        <v>121</v>
      </c>
      <c r="D1075" s="26" t="s">
        <v>1656</v>
      </c>
      <c r="E1075" s="27" t="s">
        <v>166</v>
      </c>
      <c r="F1075" s="28">
        <v>97</v>
      </c>
      <c r="G1075" s="17"/>
      <c r="H1075" s="18"/>
      <c r="I1075" s="17"/>
      <c r="J1075" s="17"/>
      <c r="K1075" s="18"/>
    </row>
    <row r="1076" spans="1:11" ht="26.4" x14ac:dyDescent="0.3">
      <c r="A1076" s="26" t="s">
        <v>1657</v>
      </c>
      <c r="B1076" s="26">
        <v>96977</v>
      </c>
      <c r="C1076" s="26" t="s">
        <v>129</v>
      </c>
      <c r="D1076" s="26" t="s">
        <v>1658</v>
      </c>
      <c r="E1076" s="27" t="s">
        <v>166</v>
      </c>
      <c r="F1076" s="28">
        <v>170</v>
      </c>
      <c r="G1076" s="17"/>
      <c r="H1076" s="18"/>
      <c r="I1076" s="17"/>
      <c r="J1076" s="17"/>
      <c r="K1076" s="18"/>
    </row>
    <row r="1077" spans="1:11" ht="14.4" x14ac:dyDescent="0.3">
      <c r="A1077" s="23" t="s">
        <v>1659</v>
      </c>
      <c r="B1077" s="23" t="s">
        <v>119</v>
      </c>
      <c r="C1077" s="23"/>
      <c r="D1077" s="23" t="s">
        <v>1660</v>
      </c>
      <c r="E1077" s="24"/>
      <c r="F1077" s="25">
        <v>1</v>
      </c>
      <c r="G1077" s="14"/>
      <c r="H1077" s="15"/>
      <c r="I1077" s="13"/>
      <c r="J1077" s="13"/>
      <c r="K1077" s="15"/>
    </row>
    <row r="1078" spans="1:11" ht="26.4" x14ac:dyDescent="0.3">
      <c r="A1078" s="26" t="s">
        <v>1661</v>
      </c>
      <c r="B1078" s="26">
        <v>98111</v>
      </c>
      <c r="C1078" s="26" t="s">
        <v>129</v>
      </c>
      <c r="D1078" s="26" t="s">
        <v>1662</v>
      </c>
      <c r="E1078" s="27" t="s">
        <v>123</v>
      </c>
      <c r="F1078" s="28">
        <v>6</v>
      </c>
      <c r="G1078" s="17"/>
      <c r="H1078" s="18"/>
      <c r="I1078" s="17"/>
      <c r="J1078" s="17"/>
      <c r="K1078" s="18"/>
    </row>
    <row r="1079" spans="1:11" ht="26.4" x14ac:dyDescent="0.3">
      <c r="A1079" s="26" t="s">
        <v>1663</v>
      </c>
      <c r="B1079" s="26">
        <v>96986</v>
      </c>
      <c r="C1079" s="26" t="s">
        <v>129</v>
      </c>
      <c r="D1079" s="26" t="s">
        <v>1664</v>
      </c>
      <c r="E1079" s="27" t="s">
        <v>123</v>
      </c>
      <c r="F1079" s="28">
        <v>10</v>
      </c>
      <c r="G1079" s="17"/>
      <c r="H1079" s="18"/>
      <c r="I1079" s="17"/>
      <c r="J1079" s="17"/>
      <c r="K1079" s="18"/>
    </row>
    <row r="1080" spans="1:11" ht="39.6" x14ac:dyDescent="0.3">
      <c r="A1080" s="26" t="s">
        <v>1665</v>
      </c>
      <c r="B1080" s="26">
        <v>104749</v>
      </c>
      <c r="C1080" s="26" t="s">
        <v>129</v>
      </c>
      <c r="D1080" s="26" t="s">
        <v>1666</v>
      </c>
      <c r="E1080" s="27" t="s">
        <v>123</v>
      </c>
      <c r="F1080" s="28">
        <v>6</v>
      </c>
      <c r="G1080" s="17"/>
      <c r="H1080" s="18"/>
      <c r="I1080" s="17"/>
      <c r="J1080" s="17"/>
      <c r="K1080" s="18"/>
    </row>
    <row r="1081" spans="1:11" ht="26.4" x14ac:dyDescent="0.3">
      <c r="A1081" s="26" t="s">
        <v>1667</v>
      </c>
      <c r="B1081" s="26">
        <v>101632</v>
      </c>
      <c r="C1081" s="26" t="s">
        <v>129</v>
      </c>
      <c r="D1081" s="26" t="s">
        <v>1668</v>
      </c>
      <c r="E1081" s="27" t="s">
        <v>123</v>
      </c>
      <c r="F1081" s="28">
        <v>33</v>
      </c>
      <c r="G1081" s="17"/>
      <c r="H1081" s="18"/>
      <c r="I1081" s="17"/>
      <c r="J1081" s="17"/>
      <c r="K1081" s="18"/>
    </row>
    <row r="1082" spans="1:11" ht="39.6" x14ac:dyDescent="0.3">
      <c r="A1082" s="26" t="s">
        <v>1669</v>
      </c>
      <c r="B1082" s="26">
        <v>97881</v>
      </c>
      <c r="C1082" s="26" t="s">
        <v>129</v>
      </c>
      <c r="D1082" s="26" t="s">
        <v>1670</v>
      </c>
      <c r="E1082" s="27" t="s">
        <v>123</v>
      </c>
      <c r="F1082" s="28">
        <v>3</v>
      </c>
      <c r="G1082" s="17"/>
      <c r="H1082" s="18"/>
      <c r="I1082" s="17"/>
      <c r="J1082" s="17"/>
      <c r="K1082" s="18"/>
    </row>
    <row r="1083" spans="1:11" ht="39.6" x14ac:dyDescent="0.3">
      <c r="A1083" s="26" t="s">
        <v>1671</v>
      </c>
      <c r="B1083" s="26">
        <v>2821</v>
      </c>
      <c r="C1083" s="26" t="s">
        <v>121</v>
      </c>
      <c r="D1083" s="26" t="s">
        <v>1672</v>
      </c>
      <c r="E1083" s="27" t="s">
        <v>123</v>
      </c>
      <c r="F1083" s="28">
        <v>7</v>
      </c>
      <c r="G1083" s="17"/>
      <c r="H1083" s="18"/>
      <c r="I1083" s="17"/>
      <c r="J1083" s="17"/>
      <c r="K1083" s="18"/>
    </row>
    <row r="1084" spans="1:11" ht="39.6" x14ac:dyDescent="0.3">
      <c r="A1084" s="26" t="s">
        <v>1673</v>
      </c>
      <c r="B1084" s="26">
        <v>97892</v>
      </c>
      <c r="C1084" s="26" t="s">
        <v>129</v>
      </c>
      <c r="D1084" s="26" t="s">
        <v>1674</v>
      </c>
      <c r="E1084" s="27" t="s">
        <v>123</v>
      </c>
      <c r="F1084" s="28">
        <v>13</v>
      </c>
      <c r="G1084" s="17"/>
      <c r="H1084" s="18"/>
      <c r="I1084" s="17"/>
      <c r="J1084" s="17"/>
      <c r="K1084" s="18"/>
    </row>
    <row r="1085" spans="1:11" ht="39.6" x14ac:dyDescent="0.3">
      <c r="A1085" s="26" t="s">
        <v>1675</v>
      </c>
      <c r="B1085" s="26">
        <v>95801</v>
      </c>
      <c r="C1085" s="26" t="s">
        <v>129</v>
      </c>
      <c r="D1085" s="26" t="s">
        <v>547</v>
      </c>
      <c r="E1085" s="27" t="s">
        <v>123</v>
      </c>
      <c r="F1085" s="28">
        <v>29</v>
      </c>
      <c r="G1085" s="17"/>
      <c r="H1085" s="18"/>
      <c r="I1085" s="17"/>
      <c r="J1085" s="17"/>
      <c r="K1085" s="18"/>
    </row>
    <row r="1086" spans="1:11" ht="26.4" x14ac:dyDescent="0.3">
      <c r="A1086" s="26" t="s">
        <v>1676</v>
      </c>
      <c r="B1086" s="26">
        <v>92872</v>
      </c>
      <c r="C1086" s="26" t="s">
        <v>129</v>
      </c>
      <c r="D1086" s="26" t="s">
        <v>1677</v>
      </c>
      <c r="E1086" s="27" t="s">
        <v>123</v>
      </c>
      <c r="F1086" s="28">
        <v>1</v>
      </c>
      <c r="G1086" s="17"/>
      <c r="H1086" s="18"/>
      <c r="I1086" s="17"/>
      <c r="J1086" s="17"/>
      <c r="K1086" s="18"/>
    </row>
    <row r="1087" spans="1:11" ht="26.4" x14ac:dyDescent="0.3">
      <c r="A1087" s="26" t="s">
        <v>1678</v>
      </c>
      <c r="B1087" s="26">
        <v>3512</v>
      </c>
      <c r="C1087" s="26" t="s">
        <v>121</v>
      </c>
      <c r="D1087" s="26" t="s">
        <v>1679</v>
      </c>
      <c r="E1087" s="27" t="s">
        <v>123</v>
      </c>
      <c r="F1087" s="28">
        <v>1</v>
      </c>
      <c r="G1087" s="17"/>
      <c r="H1087" s="18"/>
      <c r="I1087" s="17"/>
      <c r="J1087" s="17"/>
      <c r="K1087" s="18"/>
    </row>
    <row r="1088" spans="1:11" ht="14.4" x14ac:dyDescent="0.3">
      <c r="A1088" s="23" t="s">
        <v>1680</v>
      </c>
      <c r="B1088" s="23" t="s">
        <v>119</v>
      </c>
      <c r="C1088" s="23"/>
      <c r="D1088" s="23" t="s">
        <v>1681</v>
      </c>
      <c r="E1088" s="24"/>
      <c r="F1088" s="25">
        <v>1</v>
      </c>
      <c r="G1088" s="14"/>
      <c r="H1088" s="15"/>
      <c r="I1088" s="13"/>
      <c r="J1088" s="13"/>
      <c r="K1088" s="15"/>
    </row>
    <row r="1089" spans="1:11" ht="26.4" x14ac:dyDescent="0.3">
      <c r="A1089" s="26" t="s">
        <v>1682</v>
      </c>
      <c r="B1089" s="26">
        <v>2497</v>
      </c>
      <c r="C1089" s="26" t="s">
        <v>121</v>
      </c>
      <c r="D1089" s="26" t="s">
        <v>1683</v>
      </c>
      <c r="E1089" s="27" t="s">
        <v>123</v>
      </c>
      <c r="F1089" s="28">
        <v>7</v>
      </c>
      <c r="G1089" s="17"/>
      <c r="H1089" s="18"/>
      <c r="I1089" s="17"/>
      <c r="J1089" s="17"/>
      <c r="K1089" s="18"/>
    </row>
    <row r="1090" spans="1:11" ht="39.6" x14ac:dyDescent="0.3">
      <c r="A1090" s="26" t="s">
        <v>1684</v>
      </c>
      <c r="B1090" s="26">
        <v>4233</v>
      </c>
      <c r="C1090" s="26" t="s">
        <v>121</v>
      </c>
      <c r="D1090" s="26" t="s">
        <v>1685</v>
      </c>
      <c r="E1090" s="27" t="s">
        <v>123</v>
      </c>
      <c r="F1090" s="28">
        <v>13</v>
      </c>
      <c r="G1090" s="17"/>
      <c r="H1090" s="18"/>
      <c r="I1090" s="17"/>
      <c r="J1090" s="17"/>
      <c r="K1090" s="18"/>
    </row>
    <row r="1091" spans="1:11" ht="26.4" x14ac:dyDescent="0.3">
      <c r="A1091" s="26" t="s">
        <v>1686</v>
      </c>
      <c r="B1091" s="26">
        <v>101658</v>
      </c>
      <c r="C1091" s="26" t="s">
        <v>129</v>
      </c>
      <c r="D1091" s="26" t="s">
        <v>1687</v>
      </c>
      <c r="E1091" s="27" t="s">
        <v>123</v>
      </c>
      <c r="F1091" s="28">
        <v>13</v>
      </c>
      <c r="G1091" s="17"/>
      <c r="H1091" s="18"/>
      <c r="I1091" s="17"/>
      <c r="J1091" s="17"/>
      <c r="K1091" s="18"/>
    </row>
    <row r="1092" spans="1:11" ht="39.6" x14ac:dyDescent="0.3">
      <c r="A1092" s="26" t="s">
        <v>1688</v>
      </c>
      <c r="B1092" s="26">
        <v>97607</v>
      </c>
      <c r="C1092" s="26" t="s">
        <v>129</v>
      </c>
      <c r="D1092" s="26" t="s">
        <v>1689</v>
      </c>
      <c r="E1092" s="27" t="s">
        <v>123</v>
      </c>
      <c r="F1092" s="28">
        <v>24</v>
      </c>
      <c r="G1092" s="17"/>
      <c r="H1092" s="18"/>
      <c r="I1092" s="17"/>
      <c r="J1092" s="17"/>
      <c r="K1092" s="18"/>
    </row>
    <row r="1093" spans="1:11" ht="14.4" x14ac:dyDescent="0.3">
      <c r="A1093" s="23" t="s">
        <v>104</v>
      </c>
      <c r="B1093" s="23" t="s">
        <v>119</v>
      </c>
      <c r="C1093" s="23"/>
      <c r="D1093" s="23" t="s">
        <v>105</v>
      </c>
      <c r="E1093" s="24"/>
      <c r="F1093" s="25">
        <v>1</v>
      </c>
      <c r="G1093" s="14"/>
      <c r="H1093" s="15"/>
      <c r="I1093" s="13"/>
      <c r="J1093" s="13"/>
      <c r="K1093" s="15"/>
    </row>
    <row r="1094" spans="1:11" ht="14.4" x14ac:dyDescent="0.3">
      <c r="A1094" s="23" t="s">
        <v>1690</v>
      </c>
      <c r="B1094" s="23" t="s">
        <v>119</v>
      </c>
      <c r="C1094" s="23"/>
      <c r="D1094" s="23" t="s">
        <v>179</v>
      </c>
      <c r="E1094" s="24"/>
      <c r="F1094" s="25">
        <v>1</v>
      </c>
      <c r="G1094" s="14"/>
      <c r="H1094" s="15"/>
      <c r="I1094" s="13"/>
      <c r="J1094" s="13"/>
      <c r="K1094" s="15"/>
    </row>
    <row r="1095" spans="1:11" ht="52.8" x14ac:dyDescent="0.3">
      <c r="A1095" s="26" t="s">
        <v>1691</v>
      </c>
      <c r="B1095" s="26">
        <v>90106</v>
      </c>
      <c r="C1095" s="26" t="s">
        <v>129</v>
      </c>
      <c r="D1095" s="26" t="s">
        <v>1333</v>
      </c>
      <c r="E1095" s="27" t="s">
        <v>182</v>
      </c>
      <c r="F1095" s="28">
        <v>5.5</v>
      </c>
      <c r="G1095" s="17"/>
      <c r="H1095" s="18"/>
      <c r="I1095" s="17"/>
      <c r="J1095" s="17"/>
      <c r="K1095" s="18"/>
    </row>
    <row r="1096" spans="1:11" ht="26.4" x14ac:dyDescent="0.3">
      <c r="A1096" s="26" t="s">
        <v>1692</v>
      </c>
      <c r="B1096" s="26">
        <v>93382</v>
      </c>
      <c r="C1096" s="26" t="s">
        <v>129</v>
      </c>
      <c r="D1096" s="26" t="s">
        <v>184</v>
      </c>
      <c r="E1096" s="27" t="s">
        <v>182</v>
      </c>
      <c r="F1096" s="28">
        <v>5.46</v>
      </c>
      <c r="G1096" s="17"/>
      <c r="H1096" s="18"/>
      <c r="I1096" s="17"/>
      <c r="J1096" s="17"/>
      <c r="K1096" s="18"/>
    </row>
    <row r="1097" spans="1:11" ht="14.4" x14ac:dyDescent="0.3">
      <c r="A1097" s="23" t="s">
        <v>1693</v>
      </c>
      <c r="B1097" s="23" t="s">
        <v>119</v>
      </c>
      <c r="C1097" s="23"/>
      <c r="D1097" s="23" t="s">
        <v>1694</v>
      </c>
      <c r="E1097" s="24"/>
      <c r="F1097" s="25">
        <v>1</v>
      </c>
      <c r="G1097" s="14"/>
      <c r="H1097" s="15"/>
      <c r="I1097" s="13"/>
      <c r="J1097" s="13"/>
      <c r="K1097" s="15"/>
    </row>
    <row r="1098" spans="1:11" ht="39.6" x14ac:dyDescent="0.3">
      <c r="A1098" s="26" t="s">
        <v>1695</v>
      </c>
      <c r="B1098" s="26">
        <v>97668</v>
      </c>
      <c r="C1098" s="26" t="s">
        <v>129</v>
      </c>
      <c r="D1098" s="26" t="s">
        <v>1696</v>
      </c>
      <c r="E1098" s="27" t="s">
        <v>166</v>
      </c>
      <c r="F1098" s="28">
        <v>22</v>
      </c>
      <c r="G1098" s="17"/>
      <c r="H1098" s="18"/>
      <c r="I1098" s="17"/>
      <c r="J1098" s="17"/>
      <c r="K1098" s="18"/>
    </row>
    <row r="1099" spans="1:11" ht="39.6" x14ac:dyDescent="0.3">
      <c r="A1099" s="26" t="s">
        <v>1697</v>
      </c>
      <c r="B1099" s="26">
        <v>101795</v>
      </c>
      <c r="C1099" s="26" t="s">
        <v>129</v>
      </c>
      <c r="D1099" s="26" t="s">
        <v>1698</v>
      </c>
      <c r="E1099" s="27" t="s">
        <v>123</v>
      </c>
      <c r="F1099" s="28">
        <v>2</v>
      </c>
      <c r="G1099" s="17"/>
      <c r="H1099" s="18"/>
      <c r="I1099" s="17"/>
      <c r="J1099" s="17"/>
      <c r="K1099" s="18"/>
    </row>
    <row r="1100" spans="1:11" ht="14.4" x14ac:dyDescent="0.3">
      <c r="A1100" s="26" t="s">
        <v>1699</v>
      </c>
      <c r="B1100" s="26">
        <v>3337</v>
      </c>
      <c r="C1100" s="26" t="s">
        <v>121</v>
      </c>
      <c r="D1100" s="26" t="s">
        <v>527</v>
      </c>
      <c r="E1100" s="27" t="s">
        <v>166</v>
      </c>
      <c r="F1100" s="28">
        <v>12</v>
      </c>
      <c r="G1100" s="17"/>
      <c r="H1100" s="18"/>
      <c r="I1100" s="17"/>
      <c r="J1100" s="17"/>
      <c r="K1100" s="18"/>
    </row>
    <row r="1101" spans="1:11" ht="52.8" x14ac:dyDescent="0.3">
      <c r="A1101" s="26" t="s">
        <v>1700</v>
      </c>
      <c r="B1101" s="26">
        <v>104785</v>
      </c>
      <c r="C1101" s="26" t="s">
        <v>129</v>
      </c>
      <c r="D1101" s="26" t="s">
        <v>541</v>
      </c>
      <c r="E1101" s="27" t="s">
        <v>166</v>
      </c>
      <c r="F1101" s="28">
        <v>2</v>
      </c>
      <c r="G1101" s="17"/>
      <c r="H1101" s="18"/>
      <c r="I1101" s="17"/>
      <c r="J1101" s="17"/>
      <c r="K1101" s="18"/>
    </row>
    <row r="1102" spans="1:11" ht="14.4" x14ac:dyDescent="0.3">
      <c r="A1102" s="23" t="s">
        <v>1701</v>
      </c>
      <c r="B1102" s="23" t="s">
        <v>119</v>
      </c>
      <c r="C1102" s="23"/>
      <c r="D1102" s="23" t="s">
        <v>1702</v>
      </c>
      <c r="E1102" s="24"/>
      <c r="F1102" s="25">
        <v>1</v>
      </c>
      <c r="G1102" s="14"/>
      <c r="H1102" s="15"/>
      <c r="I1102" s="13"/>
      <c r="J1102" s="13"/>
      <c r="K1102" s="15"/>
    </row>
    <row r="1103" spans="1:11" ht="39.6" x14ac:dyDescent="0.3">
      <c r="A1103" s="26" t="s">
        <v>1703</v>
      </c>
      <c r="B1103" s="26">
        <v>100562</v>
      </c>
      <c r="C1103" s="26" t="s">
        <v>129</v>
      </c>
      <c r="D1103" s="26" t="s">
        <v>1704</v>
      </c>
      <c r="E1103" s="27" t="s">
        <v>123</v>
      </c>
      <c r="F1103" s="28">
        <v>1</v>
      </c>
      <c r="G1103" s="17"/>
      <c r="H1103" s="18"/>
      <c r="I1103" s="17"/>
      <c r="J1103" s="17"/>
      <c r="K1103" s="18"/>
    </row>
    <row r="1104" spans="1:11" ht="26.4" x14ac:dyDescent="0.3">
      <c r="A1104" s="26" t="s">
        <v>1705</v>
      </c>
      <c r="B1104" s="26">
        <v>3428</v>
      </c>
      <c r="C1104" s="26" t="s">
        <v>121</v>
      </c>
      <c r="D1104" s="26" t="s">
        <v>1706</v>
      </c>
      <c r="E1104" s="27" t="s">
        <v>166</v>
      </c>
      <c r="F1104" s="28">
        <v>2</v>
      </c>
      <c r="G1104" s="17"/>
      <c r="H1104" s="18"/>
      <c r="I1104" s="17"/>
      <c r="J1104" s="17"/>
      <c r="K1104" s="18"/>
    </row>
    <row r="1105" spans="1:11" ht="26.4" x14ac:dyDescent="0.3">
      <c r="A1105" s="26" t="s">
        <v>1707</v>
      </c>
      <c r="B1105" s="26">
        <v>2777</v>
      </c>
      <c r="C1105" s="26" t="s">
        <v>121</v>
      </c>
      <c r="D1105" s="26" t="s">
        <v>1708</v>
      </c>
      <c r="E1105" s="27" t="s">
        <v>166</v>
      </c>
      <c r="F1105" s="28">
        <v>9</v>
      </c>
      <c r="G1105" s="17"/>
      <c r="H1105" s="18"/>
      <c r="I1105" s="17"/>
      <c r="J1105" s="17"/>
      <c r="K1105" s="18"/>
    </row>
    <row r="1106" spans="1:11" ht="39.6" x14ac:dyDescent="0.3">
      <c r="A1106" s="26" t="s">
        <v>1709</v>
      </c>
      <c r="B1106" s="26">
        <v>4829</v>
      </c>
      <c r="C1106" s="26" t="s">
        <v>121</v>
      </c>
      <c r="D1106" s="26" t="s">
        <v>1710</v>
      </c>
      <c r="E1106" s="27" t="s">
        <v>123</v>
      </c>
      <c r="F1106" s="28">
        <v>1</v>
      </c>
      <c r="G1106" s="17"/>
      <c r="H1106" s="18"/>
      <c r="I1106" s="17"/>
      <c r="J1106" s="17"/>
      <c r="K1106" s="18"/>
    </row>
    <row r="1107" spans="1:11" ht="14.4" x14ac:dyDescent="0.3">
      <c r="A1107" s="26" t="s">
        <v>1711</v>
      </c>
      <c r="B1107" s="26">
        <v>4834</v>
      </c>
      <c r="C1107" s="26" t="s">
        <v>121</v>
      </c>
      <c r="D1107" s="26" t="s">
        <v>1712</v>
      </c>
      <c r="E1107" s="27" t="s">
        <v>123</v>
      </c>
      <c r="F1107" s="28">
        <v>1</v>
      </c>
      <c r="G1107" s="17"/>
      <c r="H1107" s="18"/>
      <c r="I1107" s="17"/>
      <c r="J1107" s="17"/>
      <c r="K1107" s="18"/>
    </row>
    <row r="1108" spans="1:11" ht="14.4" x14ac:dyDescent="0.3">
      <c r="A1108" s="23" t="s">
        <v>106</v>
      </c>
      <c r="B1108" s="23" t="s">
        <v>119</v>
      </c>
      <c r="C1108" s="23"/>
      <c r="D1108" s="23" t="s">
        <v>107</v>
      </c>
      <c r="E1108" s="24"/>
      <c r="F1108" s="25">
        <v>1</v>
      </c>
      <c r="G1108" s="14"/>
      <c r="H1108" s="15"/>
      <c r="I1108" s="13"/>
      <c r="J1108" s="13"/>
      <c r="K1108" s="15"/>
    </row>
    <row r="1109" spans="1:11" ht="14.4" x14ac:dyDescent="0.3">
      <c r="A1109" s="23" t="s">
        <v>1713</v>
      </c>
      <c r="B1109" s="23" t="s">
        <v>119</v>
      </c>
      <c r="C1109" s="23"/>
      <c r="D1109" s="23" t="s">
        <v>1714</v>
      </c>
      <c r="E1109" s="24"/>
      <c r="F1109" s="25">
        <v>1</v>
      </c>
      <c r="G1109" s="14"/>
      <c r="H1109" s="15"/>
      <c r="I1109" s="13"/>
      <c r="J1109" s="13"/>
      <c r="K1109" s="15"/>
    </row>
    <row r="1110" spans="1:11" ht="39.6" x14ac:dyDescent="0.3">
      <c r="A1110" s="26" t="s">
        <v>1715</v>
      </c>
      <c r="B1110" s="26">
        <v>100377</v>
      </c>
      <c r="C1110" s="26" t="s">
        <v>129</v>
      </c>
      <c r="D1110" s="26" t="s">
        <v>1716</v>
      </c>
      <c r="E1110" s="27" t="s">
        <v>200</v>
      </c>
      <c r="F1110" s="28">
        <v>64.900000000000006</v>
      </c>
      <c r="G1110" s="17"/>
      <c r="H1110" s="18"/>
      <c r="I1110" s="17"/>
      <c r="J1110" s="17"/>
      <c r="K1110" s="18"/>
    </row>
    <row r="1111" spans="1:11" ht="26.4" x14ac:dyDescent="0.3">
      <c r="A1111" s="26" t="s">
        <v>1717</v>
      </c>
      <c r="B1111" s="26">
        <v>94213</v>
      </c>
      <c r="C1111" s="26" t="s">
        <v>129</v>
      </c>
      <c r="D1111" s="26" t="s">
        <v>943</v>
      </c>
      <c r="E1111" s="27" t="s">
        <v>138</v>
      </c>
      <c r="F1111" s="28">
        <v>28.36</v>
      </c>
      <c r="G1111" s="17"/>
      <c r="H1111" s="18"/>
      <c r="I1111" s="17"/>
      <c r="J1111" s="17"/>
      <c r="K1111" s="18"/>
    </row>
    <row r="1112" spans="1:11" ht="26.4" x14ac:dyDescent="0.3">
      <c r="A1112" s="26" t="s">
        <v>1718</v>
      </c>
      <c r="B1112" s="26">
        <v>94231</v>
      </c>
      <c r="C1112" s="26" t="s">
        <v>129</v>
      </c>
      <c r="D1112" s="26" t="s">
        <v>941</v>
      </c>
      <c r="E1112" s="27" t="s">
        <v>166</v>
      </c>
      <c r="F1112" s="28">
        <v>14.24</v>
      </c>
      <c r="G1112" s="17"/>
      <c r="H1112" s="18"/>
      <c r="I1112" s="17"/>
      <c r="J1112" s="17"/>
      <c r="K1112" s="18"/>
    </row>
    <row r="1113" spans="1:11" ht="52.8" x14ac:dyDescent="0.3">
      <c r="A1113" s="26" t="s">
        <v>1719</v>
      </c>
      <c r="B1113" s="26">
        <v>92580</v>
      </c>
      <c r="C1113" s="26" t="s">
        <v>129</v>
      </c>
      <c r="D1113" s="26" t="s">
        <v>939</v>
      </c>
      <c r="E1113" s="27" t="s">
        <v>138</v>
      </c>
      <c r="F1113" s="28">
        <v>28.36</v>
      </c>
      <c r="G1113" s="17"/>
      <c r="H1113" s="18"/>
      <c r="I1113" s="17"/>
      <c r="J1113" s="17"/>
      <c r="K1113" s="18"/>
    </row>
    <row r="1114" spans="1:11" ht="14.4" x14ac:dyDescent="0.3">
      <c r="A1114" s="23" t="s">
        <v>1720</v>
      </c>
      <c r="B1114" s="23" t="s">
        <v>119</v>
      </c>
      <c r="C1114" s="23"/>
      <c r="D1114" s="23" t="s">
        <v>45</v>
      </c>
      <c r="E1114" s="24"/>
      <c r="F1114" s="25">
        <v>1</v>
      </c>
      <c r="G1114" s="14"/>
      <c r="H1114" s="15"/>
      <c r="I1114" s="13"/>
      <c r="J1114" s="13"/>
      <c r="K1114" s="15"/>
    </row>
    <row r="1115" spans="1:11" ht="14.4" x14ac:dyDescent="0.3">
      <c r="A1115" s="26" t="s">
        <v>1721</v>
      </c>
      <c r="B1115" s="26">
        <v>105521</v>
      </c>
      <c r="C1115" s="26" t="s">
        <v>129</v>
      </c>
      <c r="D1115" s="26" t="s">
        <v>888</v>
      </c>
      <c r="E1115" s="27" t="s">
        <v>138</v>
      </c>
      <c r="F1115" s="28">
        <v>732.41</v>
      </c>
      <c r="G1115" s="17"/>
      <c r="H1115" s="18"/>
      <c r="I1115" s="17"/>
      <c r="J1115" s="17"/>
      <c r="K1115" s="18"/>
    </row>
    <row r="1116" spans="1:11" ht="26.4" x14ac:dyDescent="0.3">
      <c r="A1116" s="26" t="s">
        <v>1722</v>
      </c>
      <c r="B1116" s="26">
        <v>103946</v>
      </c>
      <c r="C1116" s="26" t="s">
        <v>129</v>
      </c>
      <c r="D1116" s="26" t="s">
        <v>890</v>
      </c>
      <c r="E1116" s="27" t="s">
        <v>138</v>
      </c>
      <c r="F1116" s="28">
        <v>732.41</v>
      </c>
      <c r="G1116" s="17"/>
      <c r="H1116" s="18"/>
      <c r="I1116" s="17"/>
      <c r="J1116" s="17"/>
      <c r="K1116" s="18"/>
    </row>
    <row r="1117" spans="1:11" ht="26.4" x14ac:dyDescent="0.3">
      <c r="A1117" s="26" t="s">
        <v>1723</v>
      </c>
      <c r="B1117" s="26">
        <v>98511</v>
      </c>
      <c r="C1117" s="26" t="s">
        <v>129</v>
      </c>
      <c r="D1117" s="26" t="s">
        <v>892</v>
      </c>
      <c r="E1117" s="27" t="s">
        <v>123</v>
      </c>
      <c r="F1117" s="28">
        <v>2</v>
      </c>
      <c r="G1117" s="17"/>
      <c r="H1117" s="18"/>
      <c r="I1117" s="17"/>
      <c r="J1117" s="17"/>
      <c r="K1117" s="18"/>
    </row>
    <row r="1118" spans="1:11" ht="14.4" x14ac:dyDescent="0.3">
      <c r="A1118" s="26" t="s">
        <v>1724</v>
      </c>
      <c r="B1118" s="26">
        <v>98509</v>
      </c>
      <c r="C1118" s="26" t="s">
        <v>129</v>
      </c>
      <c r="D1118" s="26" t="s">
        <v>894</v>
      </c>
      <c r="E1118" s="27" t="s">
        <v>123</v>
      </c>
      <c r="F1118" s="28">
        <v>31</v>
      </c>
      <c r="G1118" s="17"/>
      <c r="H1118" s="18"/>
      <c r="I1118" s="17"/>
      <c r="J1118" s="17"/>
      <c r="K1118" s="18"/>
    </row>
    <row r="1119" spans="1:11" ht="14.4" x14ac:dyDescent="0.3">
      <c r="A1119" s="23">
        <v>12</v>
      </c>
      <c r="B1119" s="23" t="s">
        <v>119</v>
      </c>
      <c r="C1119" s="23"/>
      <c r="D1119" s="23" t="s">
        <v>108</v>
      </c>
      <c r="E1119" s="24"/>
      <c r="F1119" s="25">
        <v>1</v>
      </c>
      <c r="G1119" s="14"/>
      <c r="H1119" s="15"/>
      <c r="I1119" s="13"/>
      <c r="J1119" s="13"/>
      <c r="K1119" s="15"/>
    </row>
    <row r="1120" spans="1:11" ht="14.4" x14ac:dyDescent="0.3">
      <c r="A1120" s="29" t="s">
        <v>1725</v>
      </c>
      <c r="B1120" s="29">
        <v>4887</v>
      </c>
      <c r="C1120" s="29" t="s">
        <v>121</v>
      </c>
      <c r="D1120" s="29" t="s">
        <v>1726</v>
      </c>
      <c r="E1120" s="30" t="s">
        <v>123</v>
      </c>
      <c r="F1120" s="31">
        <v>1</v>
      </c>
      <c r="G1120" s="19"/>
      <c r="H1120" s="20"/>
      <c r="I1120" s="19"/>
      <c r="J1120" s="19"/>
      <c r="K1120" s="20"/>
    </row>
    <row r="1121" spans="1:11" ht="14.4" x14ac:dyDescent="0.3">
      <c r="A1121" s="29" t="s">
        <v>1727</v>
      </c>
      <c r="B1121" s="29">
        <v>4898</v>
      </c>
      <c r="C1121" s="29" t="s">
        <v>121</v>
      </c>
      <c r="D1121" s="29" t="s">
        <v>1728</v>
      </c>
      <c r="E1121" s="30" t="s">
        <v>123</v>
      </c>
      <c r="F1121" s="31">
        <v>1</v>
      </c>
      <c r="G1121" s="19"/>
      <c r="H1121" s="20"/>
      <c r="I1121" s="19"/>
      <c r="J1121" s="19"/>
      <c r="K1121" s="20"/>
    </row>
    <row r="1122" spans="1:11" ht="26.4" x14ac:dyDescent="0.3">
      <c r="A1122" s="29" t="s">
        <v>1729</v>
      </c>
      <c r="B1122" s="29">
        <v>4899</v>
      </c>
      <c r="C1122" s="29" t="s">
        <v>121</v>
      </c>
      <c r="D1122" s="29" t="s">
        <v>1730</v>
      </c>
      <c r="E1122" s="30" t="s">
        <v>123</v>
      </c>
      <c r="F1122" s="31">
        <v>1</v>
      </c>
      <c r="G1122" s="19"/>
      <c r="H1122" s="20"/>
      <c r="I1122" s="19"/>
      <c r="J1122" s="19"/>
      <c r="K1122" s="20"/>
    </row>
    <row r="1123" spans="1:11" ht="26.4" x14ac:dyDescent="0.3">
      <c r="A1123" s="29" t="s">
        <v>1731</v>
      </c>
      <c r="B1123" s="29">
        <v>4900</v>
      </c>
      <c r="C1123" s="29" t="s">
        <v>121</v>
      </c>
      <c r="D1123" s="29" t="s">
        <v>1732</v>
      </c>
      <c r="E1123" s="30" t="s">
        <v>123</v>
      </c>
      <c r="F1123" s="31">
        <v>1</v>
      </c>
      <c r="G1123" s="19"/>
      <c r="H1123" s="20"/>
      <c r="I1123" s="19"/>
      <c r="J1123" s="19"/>
      <c r="K1123" s="20"/>
    </row>
    <row r="1124" spans="1:11" ht="26.4" x14ac:dyDescent="0.3">
      <c r="A1124" s="29" t="s">
        <v>1733</v>
      </c>
      <c r="B1124" s="29">
        <v>4901</v>
      </c>
      <c r="C1124" s="29" t="s">
        <v>121</v>
      </c>
      <c r="D1124" s="29" t="s">
        <v>1734</v>
      </c>
      <c r="E1124" s="30" t="s">
        <v>123</v>
      </c>
      <c r="F1124" s="31">
        <v>1</v>
      </c>
      <c r="G1124" s="19"/>
      <c r="H1124" s="20"/>
      <c r="I1124" s="19"/>
      <c r="J1124" s="19"/>
      <c r="K1124" s="20"/>
    </row>
    <row r="1125" spans="1:11" ht="26.4" x14ac:dyDescent="0.3">
      <c r="A1125" s="29" t="s">
        <v>1735</v>
      </c>
      <c r="B1125" s="29">
        <v>4902</v>
      </c>
      <c r="C1125" s="29" t="s">
        <v>121</v>
      </c>
      <c r="D1125" s="29" t="s">
        <v>1736</v>
      </c>
      <c r="E1125" s="30" t="s">
        <v>123</v>
      </c>
      <c r="F1125" s="31">
        <v>1</v>
      </c>
      <c r="G1125" s="19"/>
      <c r="H1125" s="20"/>
      <c r="I1125" s="19"/>
      <c r="J1125" s="19"/>
      <c r="K1125" s="20"/>
    </row>
    <row r="1126" spans="1:11" ht="26.4" x14ac:dyDescent="0.3">
      <c r="A1126" s="29" t="s">
        <v>1737</v>
      </c>
      <c r="B1126" s="29">
        <v>4903</v>
      </c>
      <c r="C1126" s="29" t="s">
        <v>121</v>
      </c>
      <c r="D1126" s="29" t="s">
        <v>1738</v>
      </c>
      <c r="E1126" s="30" t="s">
        <v>123</v>
      </c>
      <c r="F1126" s="31">
        <v>1</v>
      </c>
      <c r="G1126" s="19"/>
      <c r="H1126" s="20"/>
      <c r="I1126" s="19"/>
      <c r="J1126" s="19"/>
      <c r="K1126" s="20"/>
    </row>
    <row r="1127" spans="1:11" ht="14.4" x14ac:dyDescent="0.3">
      <c r="A1127" s="29" t="s">
        <v>1739</v>
      </c>
      <c r="B1127" s="29">
        <v>4904</v>
      </c>
      <c r="C1127" s="29" t="s">
        <v>121</v>
      </c>
      <c r="D1127" s="29" t="s">
        <v>1740</v>
      </c>
      <c r="E1127" s="30" t="s">
        <v>123</v>
      </c>
      <c r="F1127" s="31">
        <v>1</v>
      </c>
      <c r="G1127" s="19"/>
      <c r="H1127" s="20"/>
      <c r="I1127" s="19"/>
      <c r="J1127" s="19"/>
      <c r="K1127" s="20"/>
    </row>
    <row r="1128" spans="1:11" ht="14.4" x14ac:dyDescent="0.3">
      <c r="A1128" s="29" t="s">
        <v>1741</v>
      </c>
      <c r="B1128" s="29">
        <v>4905</v>
      </c>
      <c r="C1128" s="29" t="s">
        <v>121</v>
      </c>
      <c r="D1128" s="29" t="s">
        <v>1742</v>
      </c>
      <c r="E1128" s="30" t="s">
        <v>123</v>
      </c>
      <c r="F1128" s="31">
        <v>1</v>
      </c>
      <c r="G1128" s="19"/>
      <c r="H1128" s="20"/>
      <c r="I1128" s="19"/>
      <c r="J1128" s="19"/>
      <c r="K1128" s="20"/>
    </row>
    <row r="1129" spans="1:11" ht="14.4" x14ac:dyDescent="0.3">
      <c r="A1129" s="29" t="s">
        <v>1743</v>
      </c>
      <c r="B1129" s="29">
        <v>4928</v>
      </c>
      <c r="C1129" s="29" t="s">
        <v>121</v>
      </c>
      <c r="D1129" s="29" t="s">
        <v>1744</v>
      </c>
      <c r="E1129" s="30" t="s">
        <v>123</v>
      </c>
      <c r="F1129" s="31">
        <v>1</v>
      </c>
      <c r="G1129" s="19"/>
      <c r="H1129" s="20"/>
      <c r="I1129" s="19"/>
      <c r="J1129" s="19"/>
      <c r="K1129" s="20"/>
    </row>
    <row r="1131" spans="1:11" ht="15" customHeight="1" x14ac:dyDescent="0.3">
      <c r="G1131" s="22" t="s">
        <v>109</v>
      </c>
      <c r="H1131" s="95">
        <f>K7</f>
        <v>0</v>
      </c>
      <c r="I1131" s="95"/>
    </row>
    <row r="1132" spans="1:11" ht="15" customHeight="1" x14ac:dyDescent="0.3">
      <c r="A1132" s="96"/>
      <c r="B1132" s="97"/>
      <c r="C1132" s="97"/>
      <c r="D1132" s="97"/>
      <c r="E1132" s="97"/>
      <c r="F1132" s="97"/>
      <c r="G1132" s="97"/>
      <c r="H1132" s="97"/>
      <c r="I1132" s="97"/>
      <c r="J1132" s="97"/>
      <c r="K1132" s="97"/>
    </row>
    <row r="1133" spans="1:11" ht="38.25" customHeight="1" x14ac:dyDescent="0.3">
      <c r="A1133" s="97"/>
      <c r="B1133" s="97"/>
      <c r="C1133" s="97"/>
      <c r="D1133" s="97"/>
      <c r="E1133" s="97"/>
      <c r="F1133" s="97"/>
      <c r="G1133" s="97"/>
      <c r="H1133" s="97"/>
      <c r="I1133" s="97"/>
      <c r="J1133" s="97"/>
      <c r="K1133" s="97"/>
    </row>
  </sheetData>
  <sheetProtection algorithmName="SHA-512" hashValue="jr5vRq7fjwyna9tEAVoEgFw+jtQ6WqT/O6Hr6+73v0XBcbhgn1I5teWmduhX1+39y+hIEglsh//mbsyhFIdVjQ==" saltValue="wp0/kDlHSPRN4VRnZ9345Q==" spinCount="100000" sheet="1" objects="1" scenarios="1"/>
  <autoFilter ref="H8:H1129" xr:uid="{41184D5F-2227-4B8B-AA31-399A5CF5C59A}"/>
  <mergeCells count="15">
    <mergeCell ref="G7:J7"/>
    <mergeCell ref="H1131:I1131"/>
    <mergeCell ref="A1132:K1133"/>
    <mergeCell ref="A7:A8"/>
    <mergeCell ref="B7:B8"/>
    <mergeCell ref="C7:C8"/>
    <mergeCell ref="D7:D8"/>
    <mergeCell ref="E7:E8"/>
    <mergeCell ref="F7:F8"/>
    <mergeCell ref="B6:I6"/>
    <mergeCell ref="A1:K1"/>
    <mergeCell ref="A2:K2"/>
    <mergeCell ref="B3:I3"/>
    <mergeCell ref="B4:I4"/>
    <mergeCell ref="B5:I5"/>
  </mergeCells>
  <pageMargins left="0.51181102362204722" right="0.51181102362204722" top="0.98425196850393704" bottom="0.98425196850393704" header="0" footer="0"/>
  <pageSetup paperSize="9" scale="46" fitToHeight="0" orientation="portrait" r:id="rId1"/>
  <headerFooter>
    <oddFooter>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11C44-1084-4072-8A9D-9CA530034E1A}">
  <sheetPr>
    <pageSetUpPr fitToPage="1"/>
  </sheetPr>
  <dimension ref="A1:AE1078"/>
  <sheetViews>
    <sheetView view="pageBreakPreview" topLeftCell="A10" zoomScale="85" zoomScaleNormal="100" zoomScaleSheetLayoutView="85" workbookViewId="0">
      <selection activeCell="B82" sqref="B82:B83"/>
    </sheetView>
  </sheetViews>
  <sheetFormatPr defaultColWidth="12.59765625" defaultRowHeight="15" customHeight="1" x14ac:dyDescent="0.3"/>
  <cols>
    <col min="1" max="1" width="8.69921875" style="33" customWidth="1"/>
    <col min="2" max="2" width="46.19921875" style="33" customWidth="1"/>
    <col min="3" max="3" width="19.69921875" style="33" customWidth="1"/>
    <col min="4" max="4" width="14.19921875" style="33" bestFit="1" customWidth="1"/>
    <col min="5" max="5" width="15.19921875" style="33" customWidth="1"/>
    <col min="6" max="10" width="14.19921875" style="33" bestFit="1" customWidth="1"/>
    <col min="11" max="11" width="16.8984375" style="33" bestFit="1" customWidth="1"/>
    <col min="12" max="12" width="14.69921875" style="33" bestFit="1" customWidth="1"/>
    <col min="13" max="13" width="15.59765625" style="33" bestFit="1" customWidth="1"/>
    <col min="14" max="31" width="8.59765625" style="33" customWidth="1"/>
    <col min="32" max="16384" width="12.59765625" style="33"/>
  </cols>
  <sheetData>
    <row r="1" spans="1:31" ht="69" customHeight="1" x14ac:dyDescent="0.3">
      <c r="A1" s="103"/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5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</row>
    <row r="2" spans="1:31" ht="18" customHeight="1" x14ac:dyDescent="0.3">
      <c r="A2" s="106" t="s">
        <v>1745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8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</row>
    <row r="3" spans="1:31" ht="28.2" customHeight="1" x14ac:dyDescent="0.3">
      <c r="A3" s="34" t="s">
        <v>0</v>
      </c>
      <c r="B3" s="109" t="str">
        <f>'[1]Resumo do Orçamento  '!$B$3</f>
        <v>CONTRATAÇÃO DE EMPRESA ESPECIALIZADA PARA EXECUÇÃO DE OBRAS PARA CONSTRUÇÃO DO COMPLEXO DA POLÍCIA CIENTÍFICA, LOCALIZADO NO MUNICÍPIO DE ARCOVERDE, ESTADO DE PERNAMBUCO</v>
      </c>
      <c r="C3" s="109"/>
      <c r="D3" s="109"/>
      <c r="E3" s="109"/>
      <c r="F3" s="109"/>
      <c r="G3" s="109"/>
      <c r="H3" s="109"/>
      <c r="I3" s="109"/>
      <c r="J3" s="109"/>
      <c r="K3" s="35" t="s">
        <v>1</v>
      </c>
      <c r="L3" s="36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</row>
    <row r="4" spans="1:31" ht="27.6" x14ac:dyDescent="0.3">
      <c r="A4" s="34" t="s">
        <v>2</v>
      </c>
      <c r="B4" s="102" t="str">
        <f>'[1]Resumo do Orçamento  '!$B$4</f>
        <v>ARCOVERDE - PE</v>
      </c>
      <c r="C4" s="102"/>
      <c r="D4" s="102"/>
      <c r="E4" s="102"/>
      <c r="F4" s="102"/>
      <c r="G4" s="102"/>
      <c r="H4" s="102"/>
      <c r="I4" s="102"/>
      <c r="J4" s="102"/>
      <c r="K4" s="35" t="s">
        <v>3</v>
      </c>
      <c r="L4" s="37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</row>
    <row r="5" spans="1:31" ht="14.4" x14ac:dyDescent="0.3">
      <c r="A5" s="34" t="s">
        <v>4</v>
      </c>
      <c r="B5" s="102" t="str">
        <f>'[1]Resumo do Orçamento  '!$B$5</f>
        <v>SINAPI - 04/2025  E SICRO 01/2025 E COMPOSIÇÕES</v>
      </c>
      <c r="C5" s="102"/>
      <c r="D5" s="102"/>
      <c r="E5" s="102"/>
      <c r="F5" s="102"/>
      <c r="G5" s="102"/>
      <c r="H5" s="102"/>
      <c r="I5" s="102"/>
      <c r="J5" s="102"/>
      <c r="K5" s="35" t="s">
        <v>5</v>
      </c>
      <c r="L5" s="38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</row>
    <row r="6" spans="1:31" ht="27.6" x14ac:dyDescent="0.3">
      <c r="A6" s="34" t="s">
        <v>6</v>
      </c>
      <c r="B6" s="102" t="str">
        <f>'[1]Resumo do Orçamento  '!$B$6</f>
        <v>8 MESES</v>
      </c>
      <c r="C6" s="102"/>
      <c r="D6" s="102"/>
      <c r="E6" s="102"/>
      <c r="F6" s="102"/>
      <c r="G6" s="102"/>
      <c r="H6" s="102"/>
      <c r="I6" s="102"/>
      <c r="J6" s="102"/>
      <c r="K6" s="35" t="s">
        <v>7</v>
      </c>
      <c r="L6" s="39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</row>
    <row r="7" spans="1:31" ht="13.5" customHeight="1" thickBot="1" x14ac:dyDescent="0.35">
      <c r="A7" s="40" t="s">
        <v>1746</v>
      </c>
      <c r="B7" s="41" t="s">
        <v>1747</v>
      </c>
      <c r="C7" s="41" t="s">
        <v>1748</v>
      </c>
      <c r="D7" s="42" t="s">
        <v>1749</v>
      </c>
      <c r="E7" s="41" t="s">
        <v>1750</v>
      </c>
      <c r="F7" s="41" t="s">
        <v>1751</v>
      </c>
      <c r="G7" s="41" t="s">
        <v>1752</v>
      </c>
      <c r="H7" s="41" t="s">
        <v>1753</v>
      </c>
      <c r="I7" s="41" t="s">
        <v>1754</v>
      </c>
      <c r="J7" s="41" t="s">
        <v>1755</v>
      </c>
      <c r="K7" s="41" t="s">
        <v>1756</v>
      </c>
      <c r="L7" s="41" t="s">
        <v>1757</v>
      </c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</row>
    <row r="8" spans="1:31" s="46" customFormat="1" ht="13.5" customHeight="1" x14ac:dyDescent="0.25">
      <c r="A8" s="110">
        <v>1</v>
      </c>
      <c r="B8" s="112" t="str">
        <f>'[1]Resumo do Orçamento  '!B8</f>
        <v>ADMINISTRAÇÃO LOCAL</v>
      </c>
      <c r="C8" s="114"/>
      <c r="D8" s="43"/>
      <c r="E8" s="44"/>
      <c r="F8" s="44"/>
      <c r="G8" s="44"/>
      <c r="H8" s="44"/>
      <c r="I8" s="44"/>
      <c r="J8" s="44"/>
      <c r="K8" s="44"/>
      <c r="L8" s="45"/>
    </row>
    <row r="9" spans="1:31" s="46" customFormat="1" ht="13.5" customHeight="1" thickBot="1" x14ac:dyDescent="0.3">
      <c r="A9" s="111"/>
      <c r="B9" s="113"/>
      <c r="C9" s="115"/>
      <c r="D9" s="47"/>
      <c r="E9" s="48"/>
      <c r="F9" s="48"/>
      <c r="G9" s="48"/>
      <c r="H9" s="48"/>
      <c r="I9" s="48"/>
      <c r="J9" s="48"/>
      <c r="K9" s="48"/>
      <c r="L9" s="49"/>
    </row>
    <row r="10" spans="1:31" s="46" customFormat="1" ht="13.5" customHeight="1" thickTop="1" thickBot="1" x14ac:dyDescent="0.3">
      <c r="A10" s="110">
        <v>2</v>
      </c>
      <c r="B10" s="112" t="str">
        <f>'[1]Resumo do Orçamento  '!B9</f>
        <v>MOBILIZAÇÃO</v>
      </c>
      <c r="C10" s="114"/>
      <c r="D10" s="43"/>
      <c r="E10" s="50"/>
      <c r="F10" s="48"/>
      <c r="G10" s="48"/>
      <c r="H10" s="48"/>
      <c r="I10" s="48"/>
      <c r="J10" s="48"/>
      <c r="K10" s="48"/>
      <c r="L10" s="49"/>
    </row>
    <row r="11" spans="1:31" s="46" customFormat="1" ht="13.5" customHeight="1" thickTop="1" thickBot="1" x14ac:dyDescent="0.3">
      <c r="A11" s="111"/>
      <c r="B11" s="113"/>
      <c r="C11" s="115"/>
      <c r="D11" s="47"/>
      <c r="E11" s="48"/>
      <c r="F11" s="48"/>
      <c r="G11" s="48"/>
      <c r="H11" s="48"/>
      <c r="I11" s="48"/>
      <c r="J11" s="48"/>
      <c r="K11" s="48"/>
      <c r="L11" s="49"/>
    </row>
    <row r="12" spans="1:31" s="46" customFormat="1" ht="13.5" customHeight="1" thickTop="1" thickBot="1" x14ac:dyDescent="0.3">
      <c r="A12" s="110">
        <v>3</v>
      </c>
      <c r="B12" s="112" t="str">
        <f>'[1]Resumo do Orçamento  '!B10</f>
        <v>DESMOBILIZAÇÃO</v>
      </c>
      <c r="C12" s="114"/>
      <c r="D12" s="43"/>
      <c r="E12" s="48"/>
      <c r="F12" s="48"/>
      <c r="G12" s="48"/>
      <c r="H12" s="48"/>
      <c r="I12" s="48"/>
      <c r="J12" s="48"/>
      <c r="K12" s="48"/>
      <c r="L12" s="50"/>
      <c r="M12" s="51"/>
    </row>
    <row r="13" spans="1:31" s="46" customFormat="1" ht="13.5" customHeight="1" thickTop="1" thickBot="1" x14ac:dyDescent="0.3">
      <c r="A13" s="111"/>
      <c r="B13" s="113"/>
      <c r="C13" s="115"/>
      <c r="D13" s="47"/>
      <c r="E13" s="48"/>
      <c r="F13" s="48"/>
      <c r="G13" s="48"/>
      <c r="H13" s="48"/>
      <c r="I13" s="48"/>
      <c r="J13" s="48"/>
      <c r="K13" s="48"/>
      <c r="L13" s="48"/>
    </row>
    <row r="14" spans="1:31" s="46" customFormat="1" ht="27.6" hidden="1" customHeight="1" thickTop="1" thickBot="1" x14ac:dyDescent="0.3">
      <c r="A14" s="86" t="s">
        <v>132</v>
      </c>
      <c r="B14" s="26" t="s">
        <v>1758</v>
      </c>
      <c r="C14" s="16"/>
      <c r="D14" s="53"/>
      <c r="E14" s="54"/>
      <c r="F14" s="54"/>
      <c r="G14" s="54"/>
      <c r="H14" s="54"/>
      <c r="I14" s="54"/>
      <c r="J14" s="54"/>
      <c r="K14" s="54"/>
      <c r="L14" s="55"/>
    </row>
    <row r="15" spans="1:31" s="46" customFormat="1" ht="15" hidden="1" customHeight="1" thickTop="1" thickBot="1" x14ac:dyDescent="0.3">
      <c r="A15" s="86" t="s">
        <v>134</v>
      </c>
      <c r="B15" s="26" t="s">
        <v>1759</v>
      </c>
      <c r="C15" s="16"/>
      <c r="D15" s="53"/>
      <c r="E15" s="54"/>
      <c r="F15" s="54"/>
      <c r="G15" s="54"/>
      <c r="H15" s="54"/>
      <c r="I15" s="54"/>
      <c r="J15" s="54"/>
      <c r="K15" s="54"/>
      <c r="L15" s="55"/>
    </row>
    <row r="16" spans="1:31" s="46" customFormat="1" ht="15" hidden="1" customHeight="1" thickTop="1" thickBot="1" x14ac:dyDescent="0.3">
      <c r="A16" s="86" t="s">
        <v>1760</v>
      </c>
      <c r="B16" s="26" t="s">
        <v>1761</v>
      </c>
      <c r="C16" s="16"/>
      <c r="D16" s="53"/>
      <c r="E16" s="54"/>
      <c r="F16" s="54"/>
      <c r="G16" s="54"/>
      <c r="H16" s="54"/>
      <c r="I16" s="54"/>
      <c r="J16" s="54"/>
      <c r="K16" s="54"/>
      <c r="L16" s="55"/>
    </row>
    <row r="17" spans="1:12" s="46" customFormat="1" ht="27.6" hidden="1" customHeight="1" thickTop="1" thickBot="1" x14ac:dyDescent="0.3">
      <c r="A17" s="86" t="s">
        <v>1762</v>
      </c>
      <c r="B17" s="26" t="s">
        <v>1763</v>
      </c>
      <c r="C17" s="16"/>
      <c r="D17" s="53"/>
      <c r="E17" s="54"/>
      <c r="F17" s="54"/>
      <c r="G17" s="54"/>
      <c r="H17" s="54"/>
      <c r="I17" s="54"/>
      <c r="J17" s="54"/>
      <c r="K17" s="54"/>
      <c r="L17" s="55"/>
    </row>
    <row r="18" spans="1:12" s="46" customFormat="1" ht="67.2" hidden="1" customHeight="1" thickTop="1" thickBot="1" x14ac:dyDescent="0.3">
      <c r="A18" s="86" t="s">
        <v>1764</v>
      </c>
      <c r="B18" s="26" t="s">
        <v>130</v>
      </c>
      <c r="C18" s="16"/>
      <c r="D18" s="53"/>
      <c r="E18" s="54"/>
      <c r="F18" s="54"/>
      <c r="G18" s="54"/>
      <c r="H18" s="54"/>
      <c r="I18" s="54"/>
      <c r="J18" s="54"/>
      <c r="K18" s="54"/>
      <c r="L18" s="55"/>
    </row>
    <row r="19" spans="1:12" s="46" customFormat="1" ht="13.5" customHeight="1" thickTop="1" x14ac:dyDescent="0.25">
      <c r="A19" s="110">
        <v>4</v>
      </c>
      <c r="B19" s="112" t="str">
        <f>'[1]Resumo do Orçamento  '!B11</f>
        <v>INSTALAÇÃO PROVISÓRIAS</v>
      </c>
      <c r="C19" s="114"/>
      <c r="D19" s="43"/>
      <c r="E19" s="50"/>
      <c r="F19" s="50"/>
      <c r="G19" s="50"/>
      <c r="H19" s="50"/>
      <c r="I19" s="50"/>
      <c r="J19" s="50"/>
      <c r="K19" s="50"/>
      <c r="L19" s="56"/>
    </row>
    <row r="20" spans="1:12" s="46" customFormat="1" ht="13.5" customHeight="1" thickBot="1" x14ac:dyDescent="0.3">
      <c r="A20" s="111"/>
      <c r="B20" s="113"/>
      <c r="C20" s="115"/>
      <c r="D20" s="57"/>
      <c r="E20" s="48"/>
      <c r="F20" s="48"/>
      <c r="G20" s="48"/>
      <c r="H20" s="48"/>
      <c r="I20" s="48"/>
      <c r="J20" s="48"/>
      <c r="K20" s="48"/>
      <c r="L20" s="49"/>
    </row>
    <row r="21" spans="1:12" s="46" customFormat="1" ht="40.950000000000003" hidden="1" customHeight="1" thickTop="1" thickBot="1" x14ac:dyDescent="0.3">
      <c r="A21" s="86" t="s">
        <v>136</v>
      </c>
      <c r="B21" s="26" t="s">
        <v>137</v>
      </c>
      <c r="C21" s="16"/>
      <c r="D21" s="53"/>
      <c r="E21" s="54"/>
      <c r="F21" s="54"/>
      <c r="G21" s="54"/>
      <c r="H21" s="54"/>
      <c r="I21" s="54"/>
      <c r="J21" s="54"/>
      <c r="K21" s="54"/>
      <c r="L21" s="55"/>
    </row>
    <row r="22" spans="1:12" s="46" customFormat="1" ht="27.6" hidden="1" customHeight="1" thickTop="1" thickBot="1" x14ac:dyDescent="0.3">
      <c r="A22" s="86" t="s">
        <v>139</v>
      </c>
      <c r="B22" s="26" t="s">
        <v>1765</v>
      </c>
      <c r="C22" s="16"/>
      <c r="D22" s="53"/>
      <c r="E22" s="54"/>
      <c r="F22" s="54"/>
      <c r="G22" s="54"/>
      <c r="H22" s="54"/>
      <c r="I22" s="54"/>
      <c r="J22" s="54"/>
      <c r="K22" s="54"/>
      <c r="L22" s="55"/>
    </row>
    <row r="23" spans="1:12" s="46" customFormat="1" ht="15" hidden="1" customHeight="1" thickTop="1" thickBot="1" x14ac:dyDescent="0.3">
      <c r="A23" s="86" t="s">
        <v>141</v>
      </c>
      <c r="B23" s="26" t="s">
        <v>142</v>
      </c>
      <c r="C23" s="16"/>
      <c r="D23" s="53"/>
      <c r="E23" s="54"/>
      <c r="F23" s="54"/>
      <c r="G23" s="54"/>
      <c r="H23" s="54"/>
      <c r="I23" s="54"/>
      <c r="J23" s="54"/>
      <c r="K23" s="54"/>
      <c r="L23" s="55"/>
    </row>
    <row r="24" spans="1:12" s="46" customFormat="1" ht="27.6" hidden="1" customHeight="1" thickTop="1" thickBot="1" x14ac:dyDescent="0.3">
      <c r="A24" s="86" t="s">
        <v>143</v>
      </c>
      <c r="B24" s="26" t="s">
        <v>1766</v>
      </c>
      <c r="C24" s="16"/>
      <c r="D24" s="53"/>
      <c r="E24" s="54"/>
      <c r="F24" s="54"/>
      <c r="G24" s="54"/>
      <c r="H24" s="54"/>
      <c r="I24" s="54"/>
      <c r="J24" s="54"/>
      <c r="K24" s="54"/>
      <c r="L24" s="55"/>
    </row>
    <row r="25" spans="1:12" s="46" customFormat="1" ht="40.950000000000003" hidden="1" customHeight="1" thickTop="1" thickBot="1" x14ac:dyDescent="0.3">
      <c r="A25" s="86" t="s">
        <v>145</v>
      </c>
      <c r="B25" s="26" t="s">
        <v>1767</v>
      </c>
      <c r="C25" s="16"/>
      <c r="D25" s="53"/>
      <c r="E25" s="54"/>
      <c r="F25" s="54"/>
      <c r="G25" s="54"/>
      <c r="H25" s="54"/>
      <c r="I25" s="54"/>
      <c r="J25" s="54"/>
      <c r="K25" s="54"/>
      <c r="L25" s="55"/>
    </row>
    <row r="26" spans="1:12" s="46" customFormat="1" ht="27.6" hidden="1" customHeight="1" thickTop="1" thickBot="1" x14ac:dyDescent="0.3">
      <c r="A26" s="86" t="s">
        <v>147</v>
      </c>
      <c r="B26" s="26" t="s">
        <v>1768</v>
      </c>
      <c r="C26" s="16"/>
      <c r="D26" s="53"/>
      <c r="E26" s="54"/>
      <c r="F26" s="54"/>
      <c r="G26" s="54"/>
      <c r="H26" s="54"/>
      <c r="I26" s="54"/>
      <c r="J26" s="54"/>
      <c r="K26" s="54"/>
      <c r="L26" s="55"/>
    </row>
    <row r="27" spans="1:12" s="46" customFormat="1" ht="27.6" hidden="1" customHeight="1" thickTop="1" thickBot="1" x14ac:dyDescent="0.3">
      <c r="A27" s="86" t="s">
        <v>149</v>
      </c>
      <c r="B27" s="26" t="s">
        <v>1769</v>
      </c>
      <c r="C27" s="16"/>
      <c r="D27" s="53"/>
      <c r="E27" s="54"/>
      <c r="F27" s="54"/>
      <c r="G27" s="54"/>
      <c r="H27" s="54"/>
      <c r="I27" s="54"/>
      <c r="J27" s="54"/>
      <c r="K27" s="54"/>
      <c r="L27" s="55"/>
    </row>
    <row r="28" spans="1:12" s="46" customFormat="1" ht="40.950000000000003" hidden="1" customHeight="1" thickTop="1" thickBot="1" x14ac:dyDescent="0.3">
      <c r="A28" s="86" t="s">
        <v>152</v>
      </c>
      <c r="B28" s="26" t="s">
        <v>1770</v>
      </c>
      <c r="C28" s="16"/>
      <c r="D28" s="53"/>
      <c r="E28" s="54"/>
      <c r="F28" s="54"/>
      <c r="G28" s="54"/>
      <c r="H28" s="54"/>
      <c r="I28" s="54"/>
      <c r="J28" s="54"/>
      <c r="K28" s="54"/>
      <c r="L28" s="55"/>
    </row>
    <row r="29" spans="1:12" s="46" customFormat="1" ht="27.6" hidden="1" customHeight="1" thickTop="1" thickBot="1" x14ac:dyDescent="0.3">
      <c r="A29" s="86" t="s">
        <v>154</v>
      </c>
      <c r="B29" s="26" t="s">
        <v>1771</v>
      </c>
      <c r="C29" s="16"/>
      <c r="D29" s="53"/>
      <c r="E29" s="54"/>
      <c r="F29" s="54"/>
      <c r="G29" s="54"/>
      <c r="H29" s="54"/>
      <c r="I29" s="54"/>
      <c r="J29" s="54"/>
      <c r="K29" s="54"/>
      <c r="L29" s="55"/>
    </row>
    <row r="30" spans="1:12" s="46" customFormat="1" ht="40.950000000000003" hidden="1" customHeight="1" thickTop="1" thickBot="1" x14ac:dyDescent="0.3">
      <c r="A30" s="86" t="s">
        <v>157</v>
      </c>
      <c r="B30" s="26" t="s">
        <v>1772</v>
      </c>
      <c r="C30" s="16"/>
      <c r="D30" s="53"/>
      <c r="E30" s="54"/>
      <c r="F30" s="54"/>
      <c r="G30" s="54"/>
      <c r="H30" s="54"/>
      <c r="I30" s="54"/>
      <c r="J30" s="54"/>
      <c r="K30" s="54"/>
      <c r="L30" s="55"/>
    </row>
    <row r="31" spans="1:12" s="46" customFormat="1" ht="27.6" hidden="1" customHeight="1" thickTop="1" thickBot="1" x14ac:dyDescent="0.3">
      <c r="A31" s="86" t="s">
        <v>159</v>
      </c>
      <c r="B31" s="26" t="s">
        <v>1773</v>
      </c>
      <c r="C31" s="16"/>
      <c r="D31" s="53"/>
      <c r="E31" s="54"/>
      <c r="F31" s="54"/>
      <c r="G31" s="54"/>
      <c r="H31" s="54"/>
      <c r="I31" s="54"/>
      <c r="J31" s="54"/>
      <c r="K31" s="54"/>
      <c r="L31" s="55"/>
    </row>
    <row r="32" spans="1:12" s="46" customFormat="1" ht="13.5" customHeight="1" thickTop="1" thickBot="1" x14ac:dyDescent="0.3">
      <c r="A32" s="110">
        <v>5</v>
      </c>
      <c r="B32" s="112" t="str">
        <f>'[1]Resumo do Orçamento  '!B12</f>
        <v>LOCAÇÃO DE EQUIPAMENTOS</v>
      </c>
      <c r="C32" s="114"/>
      <c r="D32" s="43"/>
      <c r="E32" s="48"/>
      <c r="F32" s="48"/>
      <c r="G32" s="48"/>
      <c r="H32" s="48"/>
      <c r="I32" s="50"/>
      <c r="J32" s="50"/>
      <c r="K32" s="50"/>
      <c r="L32" s="56"/>
    </row>
    <row r="33" spans="1:14" s="46" customFormat="1" ht="13.5" customHeight="1" thickTop="1" thickBot="1" x14ac:dyDescent="0.3">
      <c r="A33" s="111"/>
      <c r="B33" s="113"/>
      <c r="C33" s="115"/>
      <c r="D33" s="57"/>
      <c r="E33" s="48"/>
      <c r="F33" s="48"/>
      <c r="G33" s="48"/>
      <c r="H33" s="48"/>
      <c r="I33" s="48"/>
      <c r="J33" s="48"/>
      <c r="K33" s="48"/>
      <c r="L33" s="49"/>
    </row>
    <row r="34" spans="1:14" s="46" customFormat="1" ht="27.6" hidden="1" customHeight="1" thickTop="1" thickBot="1" x14ac:dyDescent="0.3">
      <c r="A34" s="86" t="s">
        <v>161</v>
      </c>
      <c r="B34" s="26" t="s">
        <v>162</v>
      </c>
      <c r="C34" s="16"/>
      <c r="D34" s="53"/>
      <c r="E34" s="54"/>
      <c r="F34" s="54"/>
      <c r="G34" s="54"/>
      <c r="H34" s="54"/>
      <c r="I34" s="54"/>
      <c r="J34" s="54"/>
      <c r="K34" s="54"/>
      <c r="L34" s="55"/>
    </row>
    <row r="35" spans="1:14" s="46" customFormat="1" ht="40.950000000000003" hidden="1" customHeight="1" thickTop="1" thickBot="1" x14ac:dyDescent="0.3">
      <c r="A35" s="86" t="s">
        <v>164</v>
      </c>
      <c r="B35" s="26" t="s">
        <v>165</v>
      </c>
      <c r="C35" s="16"/>
      <c r="D35" s="53"/>
      <c r="E35" s="54"/>
      <c r="F35" s="54"/>
      <c r="G35" s="54"/>
      <c r="H35" s="54"/>
      <c r="I35" s="54"/>
      <c r="J35" s="54"/>
      <c r="K35" s="54"/>
      <c r="L35" s="55"/>
    </row>
    <row r="36" spans="1:14" s="46" customFormat="1" ht="80.400000000000006" hidden="1" customHeight="1" thickTop="1" thickBot="1" x14ac:dyDescent="0.3">
      <c r="A36" s="86" t="s">
        <v>167</v>
      </c>
      <c r="B36" s="26" t="s">
        <v>168</v>
      </c>
      <c r="C36" s="16"/>
      <c r="D36" s="53"/>
      <c r="E36" s="54"/>
      <c r="F36" s="54"/>
      <c r="G36" s="54"/>
      <c r="H36" s="54"/>
      <c r="I36" s="54"/>
      <c r="J36" s="54"/>
      <c r="K36" s="54"/>
      <c r="L36" s="55"/>
    </row>
    <row r="37" spans="1:14" s="46" customFormat="1" ht="13.5" customHeight="1" thickTop="1" x14ac:dyDescent="0.25">
      <c r="A37" s="110">
        <v>6</v>
      </c>
      <c r="B37" s="112" t="str">
        <f>'[1]Resumo do Orçamento  '!B13</f>
        <v>PRÉDIO PRINCIPAL</v>
      </c>
      <c r="C37" s="114"/>
      <c r="D37" s="43"/>
      <c r="E37" s="50"/>
      <c r="F37" s="50"/>
      <c r="G37" s="50"/>
      <c r="H37" s="50"/>
      <c r="I37" s="50"/>
      <c r="J37" s="50"/>
      <c r="K37" s="50"/>
      <c r="L37" s="56"/>
    </row>
    <row r="38" spans="1:14" s="46" customFormat="1" ht="13.5" customHeight="1" thickBot="1" x14ac:dyDescent="0.3">
      <c r="A38" s="111"/>
      <c r="B38" s="113"/>
      <c r="C38" s="115"/>
      <c r="D38" s="57"/>
      <c r="E38" s="48"/>
      <c r="F38" s="48"/>
      <c r="G38" s="48"/>
      <c r="H38" s="48"/>
      <c r="I38" s="48"/>
      <c r="J38" s="48"/>
      <c r="K38" s="48"/>
      <c r="L38" s="49"/>
      <c r="M38" s="58"/>
      <c r="N38" s="58"/>
    </row>
    <row r="39" spans="1:14" s="46" customFormat="1" ht="15" hidden="1" customHeight="1" thickTop="1" thickBot="1" x14ac:dyDescent="0.3">
      <c r="A39" s="87" t="s">
        <v>18</v>
      </c>
      <c r="B39" s="23" t="s">
        <v>19</v>
      </c>
      <c r="C39" s="12"/>
      <c r="D39" s="57"/>
      <c r="E39" s="60"/>
      <c r="F39" s="48"/>
      <c r="G39" s="48"/>
      <c r="H39" s="48"/>
      <c r="I39" s="48"/>
      <c r="J39" s="48"/>
      <c r="K39" s="48"/>
      <c r="L39" s="49"/>
    </row>
    <row r="40" spans="1:14" s="46" customFormat="1" ht="15" hidden="1" customHeight="1" thickTop="1" thickBot="1" x14ac:dyDescent="0.3">
      <c r="A40" s="87" t="s">
        <v>20</v>
      </c>
      <c r="B40" s="23" t="s">
        <v>21</v>
      </c>
      <c r="C40" s="12"/>
      <c r="D40" s="57"/>
      <c r="E40" s="60"/>
      <c r="F40" s="48"/>
      <c r="G40" s="48"/>
      <c r="H40" s="48"/>
      <c r="I40" s="48"/>
      <c r="J40" s="48"/>
      <c r="K40" s="48"/>
      <c r="L40" s="49"/>
    </row>
    <row r="41" spans="1:14" s="46" customFormat="1" ht="15" hidden="1" customHeight="1" thickTop="1" thickBot="1" x14ac:dyDescent="0.3">
      <c r="A41" s="87" t="s">
        <v>22</v>
      </c>
      <c r="B41" s="23" t="s">
        <v>1774</v>
      </c>
      <c r="C41" s="12"/>
      <c r="D41" s="57"/>
      <c r="E41" s="60"/>
      <c r="F41" s="48"/>
      <c r="G41" s="48"/>
      <c r="H41" s="48"/>
      <c r="I41" s="48"/>
      <c r="J41" s="48"/>
      <c r="K41" s="48"/>
      <c r="L41" s="49"/>
    </row>
    <row r="42" spans="1:14" s="46" customFormat="1" ht="15" hidden="1" customHeight="1" thickTop="1" thickBot="1" x14ac:dyDescent="0.3">
      <c r="A42" s="87" t="s">
        <v>24</v>
      </c>
      <c r="B42" s="23" t="s">
        <v>1775</v>
      </c>
      <c r="C42" s="12"/>
      <c r="D42" s="57"/>
      <c r="E42" s="60"/>
      <c r="F42" s="48"/>
      <c r="G42" s="48"/>
      <c r="H42" s="48"/>
      <c r="I42" s="48"/>
      <c r="J42" s="48"/>
      <c r="K42" s="48"/>
      <c r="L42" s="49"/>
    </row>
    <row r="43" spans="1:14" s="46" customFormat="1" ht="15" hidden="1" customHeight="1" thickTop="1" thickBot="1" x14ac:dyDescent="0.3">
      <c r="A43" s="87" t="s">
        <v>26</v>
      </c>
      <c r="B43" s="23" t="s">
        <v>233</v>
      </c>
      <c r="C43" s="12"/>
      <c r="D43" s="57"/>
      <c r="E43" s="60"/>
      <c r="F43" s="48"/>
      <c r="G43" s="48"/>
      <c r="H43" s="48"/>
      <c r="I43" s="48"/>
      <c r="J43" s="48"/>
      <c r="K43" s="48"/>
      <c r="L43" s="49"/>
    </row>
    <row r="44" spans="1:14" s="46" customFormat="1" ht="15" hidden="1" customHeight="1" thickTop="1" thickBot="1" x14ac:dyDescent="0.3">
      <c r="A44" s="87" t="s">
        <v>28</v>
      </c>
      <c r="B44" s="23" t="s">
        <v>1776</v>
      </c>
      <c r="C44" s="12"/>
      <c r="D44" s="57"/>
      <c r="E44" s="60"/>
      <c r="F44" s="48"/>
      <c r="G44" s="48"/>
      <c r="H44" s="48"/>
      <c r="I44" s="48"/>
      <c r="J44" s="48"/>
      <c r="K44" s="48"/>
      <c r="L44" s="49"/>
    </row>
    <row r="45" spans="1:14" s="46" customFormat="1" ht="15" hidden="1" customHeight="1" thickTop="1" thickBot="1" x14ac:dyDescent="0.3">
      <c r="A45" s="87" t="s">
        <v>30</v>
      </c>
      <c r="B45" s="23" t="s">
        <v>1777</v>
      </c>
      <c r="C45" s="12"/>
      <c r="D45" s="57"/>
      <c r="E45" s="60"/>
      <c r="F45" s="48"/>
      <c r="G45" s="48"/>
      <c r="H45" s="48"/>
      <c r="I45" s="48"/>
      <c r="J45" s="48"/>
      <c r="K45" s="48"/>
      <c r="L45" s="49"/>
    </row>
    <row r="46" spans="1:14" s="46" customFormat="1" ht="15" hidden="1" customHeight="1" thickTop="1" thickBot="1" x14ac:dyDescent="0.3">
      <c r="A46" s="87" t="s">
        <v>32</v>
      </c>
      <c r="B46" s="23" t="s">
        <v>1778</v>
      </c>
      <c r="C46" s="12"/>
      <c r="D46" s="57"/>
      <c r="E46" s="60"/>
      <c r="F46" s="48"/>
      <c r="G46" s="48"/>
      <c r="H46" s="48"/>
      <c r="I46" s="48"/>
      <c r="J46" s="48"/>
      <c r="K46" s="48"/>
      <c r="L46" s="49"/>
    </row>
    <row r="47" spans="1:14" s="46" customFormat="1" ht="15" hidden="1" customHeight="1" thickTop="1" thickBot="1" x14ac:dyDescent="0.3">
      <c r="A47" s="87" t="s">
        <v>34</v>
      </c>
      <c r="B47" s="23" t="s">
        <v>25</v>
      </c>
      <c r="C47" s="12"/>
      <c r="D47" s="57"/>
      <c r="E47" s="60"/>
      <c r="F47" s="48"/>
      <c r="G47" s="48"/>
      <c r="H47" s="48"/>
      <c r="I47" s="48"/>
      <c r="J47" s="48"/>
      <c r="K47" s="48"/>
      <c r="L47" s="49"/>
    </row>
    <row r="48" spans="1:14" s="46" customFormat="1" ht="15" hidden="1" customHeight="1" thickTop="1" thickBot="1" x14ac:dyDescent="0.3">
      <c r="A48" s="87" t="s">
        <v>36</v>
      </c>
      <c r="B48" s="23" t="s">
        <v>394</v>
      </c>
      <c r="C48" s="12"/>
      <c r="D48" s="57"/>
      <c r="E48" s="60"/>
      <c r="F48" s="48"/>
      <c r="G48" s="48"/>
      <c r="H48" s="48"/>
      <c r="I48" s="48"/>
      <c r="J48" s="48"/>
      <c r="K48" s="48"/>
      <c r="L48" s="49"/>
    </row>
    <row r="49" spans="1:12" s="46" customFormat="1" ht="15" hidden="1" customHeight="1" thickTop="1" thickBot="1" x14ac:dyDescent="0.3">
      <c r="A49" s="87" t="s">
        <v>38</v>
      </c>
      <c r="B49" s="23" t="s">
        <v>35</v>
      </c>
      <c r="C49" s="12"/>
      <c r="D49" s="57"/>
      <c r="E49" s="60"/>
      <c r="F49" s="48"/>
      <c r="G49" s="48"/>
      <c r="H49" s="48"/>
      <c r="I49" s="48"/>
      <c r="J49" s="48"/>
      <c r="K49" s="48"/>
      <c r="L49" s="49"/>
    </row>
    <row r="50" spans="1:12" s="46" customFormat="1" ht="15" hidden="1" customHeight="1" thickTop="1" thickBot="1" x14ac:dyDescent="0.3">
      <c r="A50" s="87" t="s">
        <v>40</v>
      </c>
      <c r="B50" s="23" t="s">
        <v>37</v>
      </c>
      <c r="C50" s="12"/>
      <c r="D50" s="57"/>
      <c r="E50" s="60"/>
      <c r="F50" s="48"/>
      <c r="G50" s="48"/>
      <c r="H50" s="48"/>
      <c r="I50" s="48"/>
      <c r="J50" s="48"/>
      <c r="K50" s="48"/>
      <c r="L50" s="49"/>
    </row>
    <row r="51" spans="1:12" s="46" customFormat="1" ht="27.6" hidden="1" customHeight="1" thickTop="1" thickBot="1" x14ac:dyDescent="0.3">
      <c r="A51" s="87" t="s">
        <v>42</v>
      </c>
      <c r="B51" s="23" t="s">
        <v>1779</v>
      </c>
      <c r="C51" s="12"/>
      <c r="D51" s="57"/>
      <c r="E51" s="60"/>
      <c r="F51" s="48"/>
      <c r="G51" s="48"/>
      <c r="H51" s="48"/>
      <c r="I51" s="48"/>
      <c r="J51" s="48"/>
      <c r="K51" s="48"/>
      <c r="L51" s="49"/>
    </row>
    <row r="52" spans="1:12" s="46" customFormat="1" ht="15" hidden="1" customHeight="1" thickTop="1" thickBot="1" x14ac:dyDescent="0.3">
      <c r="A52" s="87" t="s">
        <v>44</v>
      </c>
      <c r="B52" s="23" t="s">
        <v>1780</v>
      </c>
      <c r="C52" s="12"/>
      <c r="D52" s="57"/>
      <c r="E52" s="60"/>
      <c r="F52" s="48"/>
      <c r="G52" s="48"/>
      <c r="H52" s="48"/>
      <c r="I52" s="48"/>
      <c r="J52" s="48"/>
      <c r="K52" s="48"/>
      <c r="L52" s="49"/>
    </row>
    <row r="53" spans="1:12" s="46" customFormat="1" ht="15" hidden="1" customHeight="1" thickTop="1" thickBot="1" x14ac:dyDescent="0.3">
      <c r="A53" s="87" t="s">
        <v>1781</v>
      </c>
      <c r="B53" s="23" t="s">
        <v>1782</v>
      </c>
      <c r="C53" s="12"/>
      <c r="D53" s="57"/>
      <c r="E53" s="60"/>
      <c r="F53" s="48"/>
      <c r="G53" s="48"/>
      <c r="H53" s="48"/>
      <c r="I53" s="48"/>
      <c r="J53" s="48"/>
      <c r="K53" s="48"/>
      <c r="L53" s="49"/>
    </row>
    <row r="54" spans="1:12" s="46" customFormat="1" ht="13.5" customHeight="1" thickTop="1" thickBot="1" x14ac:dyDescent="0.3">
      <c r="A54" s="110">
        <v>7</v>
      </c>
      <c r="B54" s="112" t="str">
        <f>'[1]Resumo do Orçamento  '!B28</f>
        <v>LIXEIRA</v>
      </c>
      <c r="C54" s="114"/>
      <c r="D54" s="43"/>
      <c r="E54" s="50"/>
      <c r="F54" s="50"/>
      <c r="G54" s="50"/>
      <c r="H54" s="48"/>
      <c r="I54" s="48"/>
      <c r="J54" s="48"/>
      <c r="K54" s="50"/>
      <c r="L54" s="56"/>
    </row>
    <row r="55" spans="1:12" s="46" customFormat="1" ht="13.5" customHeight="1" thickTop="1" thickBot="1" x14ac:dyDescent="0.3">
      <c r="A55" s="111"/>
      <c r="B55" s="113"/>
      <c r="C55" s="115"/>
      <c r="D55" s="57"/>
      <c r="E55" s="48"/>
      <c r="F55" s="48"/>
      <c r="G55" s="48"/>
      <c r="H55" s="48"/>
      <c r="I55" s="48"/>
      <c r="J55" s="48"/>
      <c r="K55" s="48"/>
      <c r="L55" s="49"/>
    </row>
    <row r="56" spans="1:12" s="46" customFormat="1" ht="15" hidden="1" customHeight="1" thickTop="1" thickBot="1" x14ac:dyDescent="0.3">
      <c r="A56" s="87" t="s">
        <v>47</v>
      </c>
      <c r="B56" s="23" t="s">
        <v>19</v>
      </c>
      <c r="C56" s="12"/>
      <c r="D56" s="57"/>
      <c r="E56" s="60"/>
      <c r="F56" s="48"/>
      <c r="G56" s="48"/>
      <c r="H56" s="48"/>
      <c r="I56" s="48"/>
      <c r="J56" s="48"/>
      <c r="K56" s="48"/>
      <c r="L56" s="49"/>
    </row>
    <row r="57" spans="1:12" s="46" customFormat="1" ht="15" hidden="1" customHeight="1" thickTop="1" thickBot="1" x14ac:dyDescent="0.3">
      <c r="A57" s="87" t="s">
        <v>48</v>
      </c>
      <c r="B57" s="23" t="s">
        <v>21</v>
      </c>
      <c r="C57" s="12"/>
      <c r="D57" s="57"/>
      <c r="E57" s="60"/>
      <c r="F57" s="48"/>
      <c r="G57" s="48"/>
      <c r="H57" s="48"/>
      <c r="I57" s="48"/>
      <c r="J57" s="48"/>
      <c r="K57" s="48"/>
      <c r="L57" s="49"/>
    </row>
    <row r="58" spans="1:12" s="46" customFormat="1" ht="15" hidden="1" customHeight="1" thickTop="1" thickBot="1" x14ac:dyDescent="0.3">
      <c r="A58" s="87" t="s">
        <v>49</v>
      </c>
      <c r="B58" s="23" t="s">
        <v>1774</v>
      </c>
      <c r="C58" s="12"/>
      <c r="D58" s="57"/>
      <c r="E58" s="60"/>
      <c r="F58" s="48"/>
      <c r="G58" s="48"/>
      <c r="H58" s="48"/>
      <c r="I58" s="48"/>
      <c r="J58" s="48"/>
      <c r="K58" s="48"/>
      <c r="L58" s="49"/>
    </row>
    <row r="59" spans="1:12" s="46" customFormat="1" ht="15" hidden="1" customHeight="1" thickTop="1" thickBot="1" x14ac:dyDescent="0.3">
      <c r="A59" s="87" t="s">
        <v>50</v>
      </c>
      <c r="B59" s="23" t="s">
        <v>1775</v>
      </c>
      <c r="C59" s="12"/>
      <c r="D59" s="57"/>
      <c r="E59" s="60"/>
      <c r="F59" s="48"/>
      <c r="G59" s="48"/>
      <c r="H59" s="48"/>
      <c r="I59" s="48"/>
      <c r="J59" s="48"/>
      <c r="K59" s="48"/>
      <c r="L59" s="49"/>
    </row>
    <row r="60" spans="1:12" s="46" customFormat="1" ht="15" hidden="1" customHeight="1" thickTop="1" thickBot="1" x14ac:dyDescent="0.3">
      <c r="A60" s="87" t="s">
        <v>51</v>
      </c>
      <c r="B60" s="23" t="s">
        <v>233</v>
      </c>
      <c r="C60" s="12"/>
      <c r="D60" s="57"/>
      <c r="E60" s="60"/>
      <c r="F60" s="48"/>
      <c r="G60" s="48"/>
      <c r="H60" s="48"/>
      <c r="I60" s="48"/>
      <c r="J60" s="48"/>
      <c r="K60" s="48"/>
      <c r="L60" s="49"/>
    </row>
    <row r="61" spans="1:12" s="46" customFormat="1" ht="15" hidden="1" customHeight="1" thickTop="1" thickBot="1" x14ac:dyDescent="0.3">
      <c r="A61" s="87" t="s">
        <v>52</v>
      </c>
      <c r="B61" s="23" t="s">
        <v>1776</v>
      </c>
      <c r="C61" s="12"/>
      <c r="D61" s="57"/>
      <c r="E61" s="60"/>
      <c r="F61" s="48"/>
      <c r="G61" s="48"/>
      <c r="H61" s="48"/>
      <c r="I61" s="48"/>
      <c r="J61" s="48"/>
      <c r="K61" s="48"/>
      <c r="L61" s="49"/>
    </row>
    <row r="62" spans="1:12" s="46" customFormat="1" ht="15" hidden="1" customHeight="1" thickTop="1" thickBot="1" x14ac:dyDescent="0.3">
      <c r="A62" s="87" t="s">
        <v>53</v>
      </c>
      <c r="B62" s="23" t="s">
        <v>1777</v>
      </c>
      <c r="C62" s="12"/>
      <c r="D62" s="57"/>
      <c r="E62" s="60"/>
      <c r="F62" s="48"/>
      <c r="G62" s="48"/>
      <c r="H62" s="48"/>
      <c r="I62" s="48"/>
      <c r="J62" s="48"/>
      <c r="K62" s="48"/>
      <c r="L62" s="49"/>
    </row>
    <row r="63" spans="1:12" s="46" customFormat="1" ht="15" hidden="1" customHeight="1" thickTop="1" thickBot="1" x14ac:dyDescent="0.3">
      <c r="A63" s="87" t="s">
        <v>54</v>
      </c>
      <c r="B63" s="23" t="s">
        <v>1778</v>
      </c>
      <c r="C63" s="12"/>
      <c r="D63" s="57"/>
      <c r="E63" s="60"/>
      <c r="F63" s="48"/>
      <c r="G63" s="48"/>
      <c r="H63" s="48"/>
      <c r="I63" s="48"/>
      <c r="J63" s="48"/>
      <c r="K63" s="48"/>
      <c r="L63" s="49"/>
    </row>
    <row r="64" spans="1:12" s="46" customFormat="1" ht="15" hidden="1" customHeight="1" thickTop="1" thickBot="1" x14ac:dyDescent="0.3">
      <c r="A64" s="87" t="s">
        <v>1783</v>
      </c>
      <c r="B64" s="23" t="s">
        <v>25</v>
      </c>
      <c r="C64" s="12"/>
      <c r="D64" s="57"/>
      <c r="E64" s="60"/>
      <c r="F64" s="48"/>
      <c r="G64" s="48"/>
      <c r="H64" s="48"/>
      <c r="I64" s="48"/>
      <c r="J64" s="48"/>
      <c r="K64" s="48"/>
      <c r="L64" s="49"/>
    </row>
    <row r="65" spans="1:12" s="46" customFormat="1" ht="15" hidden="1" customHeight="1" thickTop="1" thickBot="1" x14ac:dyDescent="0.3">
      <c r="A65" s="87" t="s">
        <v>1784</v>
      </c>
      <c r="B65" s="23" t="s">
        <v>394</v>
      </c>
      <c r="C65" s="12"/>
      <c r="D65" s="57"/>
      <c r="E65" s="60"/>
      <c r="F65" s="48"/>
      <c r="G65" s="48"/>
      <c r="H65" s="48"/>
      <c r="I65" s="48"/>
      <c r="J65" s="48"/>
      <c r="K65" s="48"/>
      <c r="L65" s="49"/>
    </row>
    <row r="66" spans="1:12" s="46" customFormat="1" ht="15" hidden="1" customHeight="1" thickTop="1" thickBot="1" x14ac:dyDescent="0.3">
      <c r="A66" s="87" t="s">
        <v>1785</v>
      </c>
      <c r="B66" s="23" t="s">
        <v>35</v>
      </c>
      <c r="C66" s="12"/>
      <c r="D66" s="57"/>
      <c r="E66" s="60"/>
      <c r="F66" s="48"/>
      <c r="G66" s="48"/>
      <c r="H66" s="48"/>
      <c r="I66" s="48"/>
      <c r="J66" s="48"/>
      <c r="K66" s="48"/>
      <c r="L66" s="49"/>
    </row>
    <row r="67" spans="1:12" s="46" customFormat="1" ht="15" hidden="1" customHeight="1" thickTop="1" thickBot="1" x14ac:dyDescent="0.3">
      <c r="A67" s="87" t="s">
        <v>1786</v>
      </c>
      <c r="B67" s="23" t="s">
        <v>37</v>
      </c>
      <c r="C67" s="12"/>
      <c r="D67" s="57"/>
      <c r="E67" s="60"/>
      <c r="F67" s="48"/>
      <c r="G67" s="48"/>
      <c r="H67" s="48"/>
      <c r="I67" s="48"/>
      <c r="J67" s="48"/>
      <c r="K67" s="48"/>
      <c r="L67" s="49"/>
    </row>
    <row r="68" spans="1:12" s="46" customFormat="1" ht="27.6" hidden="1" customHeight="1" thickTop="1" thickBot="1" x14ac:dyDescent="0.3">
      <c r="A68" s="87" t="s">
        <v>1787</v>
      </c>
      <c r="B68" s="23" t="s">
        <v>1779</v>
      </c>
      <c r="C68" s="12"/>
      <c r="D68" s="57"/>
      <c r="E68" s="60"/>
      <c r="F68" s="48"/>
      <c r="G68" s="48"/>
      <c r="H68" s="48"/>
      <c r="I68" s="48"/>
      <c r="J68" s="48"/>
      <c r="K68" s="48"/>
      <c r="L68" s="49"/>
    </row>
    <row r="69" spans="1:12" s="46" customFormat="1" ht="15" hidden="1" customHeight="1" thickTop="1" thickBot="1" x14ac:dyDescent="0.3">
      <c r="A69" s="87" t="s">
        <v>1788</v>
      </c>
      <c r="B69" s="23" t="s">
        <v>1780</v>
      </c>
      <c r="C69" s="12"/>
      <c r="D69" s="57"/>
      <c r="E69" s="60"/>
      <c r="F69" s="48"/>
      <c r="G69" s="48"/>
      <c r="H69" s="48"/>
      <c r="I69" s="48"/>
      <c r="J69" s="48"/>
      <c r="K69" s="48"/>
      <c r="L69" s="49"/>
    </row>
    <row r="70" spans="1:12" s="46" customFormat="1" ht="15" hidden="1" customHeight="1" thickTop="1" thickBot="1" x14ac:dyDescent="0.3">
      <c r="A70" s="87" t="s">
        <v>1789</v>
      </c>
      <c r="B70" s="23" t="s">
        <v>41</v>
      </c>
      <c r="C70" s="12"/>
      <c r="D70" s="57"/>
      <c r="E70" s="60"/>
      <c r="F70" s="48"/>
      <c r="G70" s="48"/>
      <c r="H70" s="48"/>
      <c r="I70" s="48"/>
      <c r="J70" s="48"/>
      <c r="K70" s="48"/>
      <c r="L70" s="49"/>
    </row>
    <row r="71" spans="1:12" s="46" customFormat="1" ht="13.5" customHeight="1" thickTop="1" x14ac:dyDescent="0.25">
      <c r="A71" s="110">
        <v>8</v>
      </c>
      <c r="B71" s="112" t="str">
        <f>'[1]Resumo do Orçamento  '!B37</f>
        <v>ALOJAMENTO / GUARITA</v>
      </c>
      <c r="C71" s="114"/>
      <c r="D71" s="43"/>
      <c r="E71" s="50"/>
      <c r="F71" s="50"/>
      <c r="G71" s="50"/>
      <c r="H71" s="50"/>
      <c r="I71" s="50"/>
      <c r="J71" s="50"/>
      <c r="K71" s="50"/>
      <c r="L71" s="50"/>
    </row>
    <row r="72" spans="1:12" s="46" customFormat="1" ht="13.5" customHeight="1" thickBot="1" x14ac:dyDescent="0.3">
      <c r="A72" s="111"/>
      <c r="B72" s="113"/>
      <c r="C72" s="115"/>
      <c r="D72" s="57"/>
      <c r="E72" s="48"/>
      <c r="F72" s="48"/>
      <c r="G72" s="48"/>
      <c r="H72" s="48"/>
      <c r="I72" s="48"/>
      <c r="J72" s="48"/>
      <c r="K72" s="48"/>
      <c r="L72" s="48"/>
    </row>
    <row r="73" spans="1:12" s="46" customFormat="1" ht="15" hidden="1" customHeight="1" thickTop="1" thickBot="1" x14ac:dyDescent="0.3">
      <c r="A73" s="87" t="s">
        <v>56</v>
      </c>
      <c r="B73" s="23" t="s">
        <v>19</v>
      </c>
      <c r="C73" s="12"/>
      <c r="D73" s="57"/>
      <c r="E73" s="60"/>
      <c r="F73" s="48"/>
      <c r="G73" s="48"/>
      <c r="H73" s="48"/>
      <c r="I73" s="48"/>
      <c r="J73" s="48"/>
      <c r="K73" s="48"/>
      <c r="L73" s="49"/>
    </row>
    <row r="74" spans="1:12" s="46" customFormat="1" ht="15" hidden="1" customHeight="1" thickTop="1" thickBot="1" x14ac:dyDescent="0.3">
      <c r="A74" s="87" t="s">
        <v>57</v>
      </c>
      <c r="B74" s="23" t="s">
        <v>21</v>
      </c>
      <c r="C74" s="12"/>
      <c r="D74" s="57"/>
      <c r="E74" s="60"/>
      <c r="F74" s="48"/>
      <c r="G74" s="48"/>
      <c r="H74" s="48"/>
      <c r="I74" s="48"/>
      <c r="J74" s="48"/>
      <c r="K74" s="48"/>
      <c r="L74" s="49"/>
    </row>
    <row r="75" spans="1:12" s="46" customFormat="1" ht="15" hidden="1" customHeight="1" thickTop="1" thickBot="1" x14ac:dyDescent="0.3">
      <c r="A75" s="87" t="s">
        <v>58</v>
      </c>
      <c r="B75" s="23" t="s">
        <v>1774</v>
      </c>
      <c r="C75" s="12"/>
      <c r="D75" s="57"/>
      <c r="E75" s="60"/>
      <c r="F75" s="48"/>
      <c r="G75" s="48"/>
      <c r="H75" s="48"/>
      <c r="I75" s="48"/>
      <c r="J75" s="48"/>
      <c r="K75" s="48"/>
      <c r="L75" s="49"/>
    </row>
    <row r="76" spans="1:12" s="46" customFormat="1" ht="15" hidden="1" customHeight="1" thickTop="1" thickBot="1" x14ac:dyDescent="0.3">
      <c r="A76" s="87" t="s">
        <v>59</v>
      </c>
      <c r="B76" s="23" t="s">
        <v>233</v>
      </c>
      <c r="C76" s="12"/>
      <c r="D76" s="57"/>
      <c r="E76" s="60"/>
      <c r="F76" s="48"/>
      <c r="G76" s="48"/>
      <c r="H76" s="48"/>
      <c r="I76" s="48"/>
      <c r="J76" s="48"/>
      <c r="K76" s="48"/>
      <c r="L76" s="49"/>
    </row>
    <row r="77" spans="1:12" s="46" customFormat="1" ht="15" hidden="1" customHeight="1" thickTop="1" thickBot="1" x14ac:dyDescent="0.3">
      <c r="A77" s="87" t="s">
        <v>60</v>
      </c>
      <c r="B77" s="23" t="s">
        <v>1776</v>
      </c>
      <c r="C77" s="12"/>
      <c r="D77" s="57"/>
      <c r="E77" s="60"/>
      <c r="F77" s="48"/>
      <c r="G77" s="48"/>
      <c r="H77" s="48"/>
      <c r="I77" s="48"/>
      <c r="J77" s="48"/>
      <c r="K77" s="48"/>
      <c r="L77" s="49"/>
    </row>
    <row r="78" spans="1:12" s="46" customFormat="1" ht="15" hidden="1" customHeight="1" thickTop="1" thickBot="1" x14ac:dyDescent="0.3">
      <c r="A78" s="87" t="s">
        <v>61</v>
      </c>
      <c r="B78" s="23" t="s">
        <v>1777</v>
      </c>
      <c r="C78" s="12"/>
      <c r="D78" s="57"/>
      <c r="E78" s="60"/>
      <c r="F78" s="48"/>
      <c r="G78" s="48"/>
      <c r="H78" s="48"/>
      <c r="I78" s="48"/>
      <c r="J78" s="48"/>
      <c r="K78" s="48"/>
      <c r="L78" s="49"/>
    </row>
    <row r="79" spans="1:12" s="46" customFormat="1" ht="15" hidden="1" customHeight="1" thickTop="1" thickBot="1" x14ac:dyDescent="0.3">
      <c r="A79" s="87" t="s">
        <v>62</v>
      </c>
      <c r="B79" s="23" t="s">
        <v>25</v>
      </c>
      <c r="C79" s="12"/>
      <c r="D79" s="57"/>
      <c r="E79" s="60"/>
      <c r="F79" s="48"/>
      <c r="G79" s="48"/>
      <c r="H79" s="48"/>
      <c r="I79" s="48"/>
      <c r="J79" s="48"/>
      <c r="K79" s="48"/>
      <c r="L79" s="49"/>
    </row>
    <row r="80" spans="1:12" s="46" customFormat="1" ht="15" hidden="1" customHeight="1" thickTop="1" thickBot="1" x14ac:dyDescent="0.3">
      <c r="A80" s="87" t="s">
        <v>63</v>
      </c>
      <c r="B80" s="23" t="s">
        <v>394</v>
      </c>
      <c r="C80" s="12"/>
      <c r="D80" s="57"/>
      <c r="E80" s="60"/>
      <c r="F80" s="48"/>
      <c r="G80" s="48"/>
      <c r="H80" s="48"/>
      <c r="I80" s="48"/>
      <c r="J80" s="48"/>
      <c r="K80" s="48"/>
      <c r="L80" s="49"/>
    </row>
    <row r="81" spans="1:12" s="46" customFormat="1" ht="15" hidden="1" customHeight="1" thickTop="1" thickBot="1" x14ac:dyDescent="0.3">
      <c r="A81" s="87" t="s">
        <v>64</v>
      </c>
      <c r="B81" s="23" t="s">
        <v>37</v>
      </c>
      <c r="C81" s="12"/>
      <c r="D81" s="57"/>
      <c r="E81" s="60"/>
      <c r="F81" s="48"/>
      <c r="G81" s="48"/>
      <c r="H81" s="48"/>
      <c r="I81" s="48"/>
      <c r="J81" s="48"/>
      <c r="K81" s="48"/>
      <c r="L81" s="49"/>
    </row>
    <row r="82" spans="1:12" s="46" customFormat="1" ht="13.5" customHeight="1" thickTop="1" thickBot="1" x14ac:dyDescent="0.3">
      <c r="A82" s="110">
        <v>9</v>
      </c>
      <c r="B82" s="112" t="str">
        <f>'[1]Resumo do Orçamento  '!B50</f>
        <v>GERADOR</v>
      </c>
      <c r="C82" s="114"/>
      <c r="D82" s="43"/>
      <c r="E82" s="50"/>
      <c r="F82" s="50"/>
      <c r="G82" s="50"/>
      <c r="H82" s="48"/>
      <c r="I82" s="48"/>
      <c r="J82" s="50"/>
      <c r="K82" s="50"/>
      <c r="L82" s="56"/>
    </row>
    <row r="83" spans="1:12" s="46" customFormat="1" ht="13.5" customHeight="1" thickTop="1" thickBot="1" x14ac:dyDescent="0.3">
      <c r="A83" s="111"/>
      <c r="B83" s="113"/>
      <c r="C83" s="115"/>
      <c r="D83" s="57"/>
      <c r="E83" s="48"/>
      <c r="F83" s="48"/>
      <c r="G83" s="48"/>
      <c r="H83" s="48"/>
      <c r="I83" s="48"/>
      <c r="J83" s="48"/>
      <c r="K83" s="48"/>
      <c r="L83" s="49"/>
    </row>
    <row r="84" spans="1:12" s="46" customFormat="1" ht="15" hidden="1" customHeight="1" thickTop="1" thickBot="1" x14ac:dyDescent="0.3">
      <c r="A84" s="87" t="s">
        <v>70</v>
      </c>
      <c r="B84" s="23" t="s">
        <v>19</v>
      </c>
      <c r="C84" s="12"/>
      <c r="D84" s="57"/>
      <c r="E84" s="60"/>
      <c r="F84" s="48"/>
      <c r="G84" s="48"/>
      <c r="H84" s="48"/>
      <c r="I84" s="48"/>
      <c r="J84" s="48"/>
      <c r="K84" s="48"/>
      <c r="L84" s="49"/>
    </row>
    <row r="85" spans="1:12" s="46" customFormat="1" ht="15" hidden="1" customHeight="1" thickTop="1" thickBot="1" x14ac:dyDescent="0.3">
      <c r="A85" s="87" t="s">
        <v>71</v>
      </c>
      <c r="B85" s="23" t="s">
        <v>21</v>
      </c>
      <c r="C85" s="12"/>
      <c r="D85" s="57"/>
      <c r="E85" s="60"/>
      <c r="F85" s="48"/>
      <c r="G85" s="48"/>
      <c r="H85" s="48"/>
      <c r="I85" s="48"/>
      <c r="J85" s="48"/>
      <c r="K85" s="48"/>
      <c r="L85" s="49"/>
    </row>
    <row r="86" spans="1:12" s="46" customFormat="1" ht="15" hidden="1" customHeight="1" thickTop="1" thickBot="1" x14ac:dyDescent="0.3">
      <c r="A86" s="87" t="s">
        <v>72</v>
      </c>
      <c r="B86" s="23" t="s">
        <v>1774</v>
      </c>
      <c r="C86" s="12"/>
      <c r="D86" s="57"/>
      <c r="E86" s="60"/>
      <c r="F86" s="48"/>
      <c r="G86" s="48"/>
      <c r="H86" s="48"/>
      <c r="I86" s="48"/>
      <c r="J86" s="48"/>
      <c r="K86" s="48"/>
      <c r="L86" s="49"/>
    </row>
    <row r="87" spans="1:12" s="46" customFormat="1" ht="15" hidden="1" customHeight="1" thickTop="1" thickBot="1" x14ac:dyDescent="0.3">
      <c r="A87" s="87" t="s">
        <v>73</v>
      </c>
      <c r="B87" s="23" t="s">
        <v>233</v>
      </c>
      <c r="C87" s="12"/>
      <c r="D87" s="57"/>
      <c r="E87" s="60"/>
      <c r="F87" s="48"/>
      <c r="G87" s="48"/>
      <c r="H87" s="48"/>
      <c r="I87" s="48"/>
      <c r="J87" s="48"/>
      <c r="K87" s="48"/>
      <c r="L87" s="49"/>
    </row>
    <row r="88" spans="1:12" s="46" customFormat="1" ht="15" hidden="1" customHeight="1" thickTop="1" thickBot="1" x14ac:dyDescent="0.3">
      <c r="A88" s="87" t="s">
        <v>74</v>
      </c>
      <c r="B88" s="23" t="s">
        <v>1776</v>
      </c>
      <c r="C88" s="12"/>
      <c r="D88" s="57"/>
      <c r="E88" s="60"/>
      <c r="F88" s="48"/>
      <c r="G88" s="48"/>
      <c r="H88" s="48"/>
      <c r="I88" s="48"/>
      <c r="J88" s="48"/>
      <c r="K88" s="48"/>
      <c r="L88" s="49"/>
    </row>
    <row r="89" spans="1:12" s="46" customFormat="1" ht="15" hidden="1" customHeight="1" thickTop="1" thickBot="1" x14ac:dyDescent="0.3">
      <c r="A89" s="87" t="s">
        <v>75</v>
      </c>
      <c r="B89" s="23" t="s">
        <v>1777</v>
      </c>
      <c r="C89" s="12"/>
      <c r="D89" s="57"/>
      <c r="E89" s="60"/>
      <c r="F89" s="48"/>
      <c r="G89" s="48"/>
      <c r="H89" s="48"/>
      <c r="I89" s="48"/>
      <c r="J89" s="48"/>
      <c r="K89" s="48"/>
      <c r="L89" s="49"/>
    </row>
    <row r="90" spans="1:12" s="46" customFormat="1" ht="15" hidden="1" customHeight="1" thickTop="1" thickBot="1" x14ac:dyDescent="0.3">
      <c r="A90" s="87" t="s">
        <v>76</v>
      </c>
      <c r="B90" s="23" t="s">
        <v>25</v>
      </c>
      <c r="C90" s="12"/>
      <c r="D90" s="57"/>
      <c r="E90" s="60"/>
      <c r="F90" s="48"/>
      <c r="G90" s="48"/>
      <c r="H90" s="48"/>
      <c r="I90" s="48"/>
      <c r="J90" s="48"/>
      <c r="K90" s="48"/>
      <c r="L90" s="49"/>
    </row>
    <row r="91" spans="1:12" s="46" customFormat="1" ht="15" hidden="1" customHeight="1" thickTop="1" thickBot="1" x14ac:dyDescent="0.3">
      <c r="A91" s="87" t="s">
        <v>77</v>
      </c>
      <c r="B91" s="23" t="s">
        <v>394</v>
      </c>
      <c r="C91" s="12"/>
      <c r="D91" s="57"/>
      <c r="E91" s="60"/>
      <c r="F91" s="48"/>
      <c r="G91" s="48"/>
      <c r="H91" s="48"/>
      <c r="I91" s="48"/>
      <c r="J91" s="48"/>
      <c r="K91" s="48"/>
      <c r="L91" s="49"/>
    </row>
    <row r="92" spans="1:12" s="46" customFormat="1" ht="15" hidden="1" customHeight="1" thickTop="1" thickBot="1" x14ac:dyDescent="0.3">
      <c r="A92" s="87" t="s">
        <v>1790</v>
      </c>
      <c r="B92" s="23" t="s">
        <v>37</v>
      </c>
      <c r="C92" s="12"/>
      <c r="D92" s="57"/>
      <c r="E92" s="60"/>
      <c r="F92" s="48"/>
      <c r="G92" s="48"/>
      <c r="H92" s="48"/>
      <c r="I92" s="48"/>
      <c r="J92" s="48"/>
      <c r="K92" s="48"/>
      <c r="L92" s="49"/>
    </row>
    <row r="93" spans="1:12" s="46" customFormat="1" ht="27.6" hidden="1" customHeight="1" thickTop="1" thickBot="1" x14ac:dyDescent="0.3">
      <c r="A93" s="87" t="s">
        <v>1791</v>
      </c>
      <c r="B93" s="23" t="s">
        <v>1779</v>
      </c>
      <c r="C93" s="12"/>
      <c r="D93" s="57"/>
      <c r="E93" s="60"/>
      <c r="F93" s="48"/>
      <c r="G93" s="48"/>
      <c r="H93" s="48"/>
      <c r="I93" s="48"/>
      <c r="J93" s="48"/>
      <c r="K93" s="48"/>
      <c r="L93" s="49"/>
    </row>
    <row r="94" spans="1:12" s="46" customFormat="1" ht="15" hidden="1" customHeight="1" thickTop="1" thickBot="1" x14ac:dyDescent="0.3">
      <c r="A94" s="87" t="s">
        <v>1792</v>
      </c>
      <c r="B94" s="23" t="s">
        <v>35</v>
      </c>
      <c r="C94" s="12"/>
      <c r="D94" s="57"/>
      <c r="E94" s="60"/>
      <c r="F94" s="48"/>
      <c r="G94" s="48"/>
      <c r="H94" s="48"/>
      <c r="I94" s="48"/>
      <c r="J94" s="48"/>
      <c r="K94" s="48"/>
      <c r="L94" s="49"/>
    </row>
    <row r="95" spans="1:12" s="46" customFormat="1" ht="13.5" customHeight="1" thickTop="1" thickBot="1" x14ac:dyDescent="0.3">
      <c r="A95" s="110">
        <v>10</v>
      </c>
      <c r="B95" s="112" t="str">
        <f>'[1]Resumo do Orçamento  '!B59</f>
        <v>SERVIÇOS FINAIS</v>
      </c>
      <c r="C95" s="114"/>
      <c r="D95" s="43"/>
      <c r="E95" s="48"/>
      <c r="F95" s="48"/>
      <c r="G95" s="48"/>
      <c r="H95" s="48"/>
      <c r="I95" s="48"/>
      <c r="J95" s="48"/>
      <c r="K95" s="48"/>
      <c r="L95" s="50"/>
    </row>
    <row r="96" spans="1:12" s="46" customFormat="1" ht="13.5" customHeight="1" thickTop="1" thickBot="1" x14ac:dyDescent="0.3">
      <c r="A96" s="111"/>
      <c r="B96" s="113"/>
      <c r="C96" s="115"/>
      <c r="D96" s="57"/>
      <c r="E96" s="48"/>
      <c r="F96" s="48"/>
      <c r="G96" s="48"/>
      <c r="H96" s="48"/>
      <c r="I96" s="48"/>
      <c r="J96" s="48"/>
      <c r="K96" s="48"/>
      <c r="L96" s="48"/>
    </row>
    <row r="97" spans="1:12" s="46" customFormat="1" ht="13.5" customHeight="1" thickTop="1" thickBot="1" x14ac:dyDescent="0.3">
      <c r="A97" s="110">
        <v>11</v>
      </c>
      <c r="B97" s="112" t="str">
        <f>'[1]Resumo do Orçamento  '!B60</f>
        <v>IMPLANTAÇÃO</v>
      </c>
      <c r="C97" s="114"/>
      <c r="D97" s="43"/>
      <c r="E97" s="50"/>
      <c r="F97" s="48"/>
      <c r="G97" s="50"/>
      <c r="H97" s="50"/>
      <c r="I97" s="50"/>
      <c r="J97" s="50"/>
      <c r="K97" s="50"/>
      <c r="L97" s="50"/>
    </row>
    <row r="98" spans="1:12" s="46" customFormat="1" ht="13.5" customHeight="1" thickTop="1" thickBot="1" x14ac:dyDescent="0.3">
      <c r="A98" s="111"/>
      <c r="B98" s="113"/>
      <c r="C98" s="115"/>
      <c r="D98" s="57"/>
      <c r="E98" s="48"/>
      <c r="F98" s="48"/>
      <c r="G98" s="48"/>
      <c r="H98" s="48"/>
      <c r="I98" s="48"/>
      <c r="J98" s="48"/>
      <c r="K98" s="48"/>
      <c r="L98" s="48"/>
    </row>
    <row r="99" spans="1:12" s="46" customFormat="1" ht="13.5" customHeight="1" thickTop="1" thickBot="1" x14ac:dyDescent="0.3">
      <c r="A99" s="110">
        <v>12</v>
      </c>
      <c r="B99" s="112" t="str">
        <f>'[1]Resumo do Orçamento  '!B75</f>
        <v>ELABORAÇÃO DE AS BUILT</v>
      </c>
      <c r="C99" s="114"/>
      <c r="D99" s="43"/>
      <c r="E99" s="48"/>
      <c r="F99" s="48"/>
      <c r="G99" s="48"/>
      <c r="H99" s="48"/>
      <c r="I99" s="48"/>
      <c r="J99" s="48"/>
      <c r="K99" s="48"/>
      <c r="L99" s="50"/>
    </row>
    <row r="100" spans="1:12" s="46" customFormat="1" ht="13.5" customHeight="1" thickTop="1" thickBot="1" x14ac:dyDescent="0.3">
      <c r="A100" s="111"/>
      <c r="B100" s="113"/>
      <c r="C100" s="115"/>
      <c r="D100" s="57"/>
      <c r="E100" s="48"/>
      <c r="F100" s="48"/>
      <c r="G100" s="48"/>
      <c r="H100" s="48"/>
      <c r="I100" s="48"/>
      <c r="J100" s="48"/>
      <c r="K100" s="48"/>
      <c r="L100" s="48"/>
    </row>
    <row r="101" spans="1:12" s="46" customFormat="1" ht="15" hidden="1" customHeight="1" thickTop="1" thickBot="1" x14ac:dyDescent="0.3">
      <c r="A101" s="59" t="s">
        <v>1725</v>
      </c>
      <c r="B101" s="12" t="s">
        <v>1793</v>
      </c>
      <c r="C101" s="61" t="e">
        <f>VLOOKUP(A101,#REF!,3,0)</f>
        <v>#REF!</v>
      </c>
      <c r="D101" s="57">
        <f t="shared" ref="D101:D103" si="0">SUM(E101:L101)</f>
        <v>1</v>
      </c>
      <c r="E101" s="60"/>
      <c r="F101" s="48"/>
      <c r="G101" s="48"/>
      <c r="H101" s="48"/>
      <c r="I101" s="48"/>
      <c r="J101" s="48"/>
      <c r="K101" s="48">
        <v>1</v>
      </c>
      <c r="L101" s="49"/>
    </row>
    <row r="102" spans="1:12" s="46" customFormat="1" ht="15" hidden="1" customHeight="1" thickTop="1" x14ac:dyDescent="0.25">
      <c r="A102" s="59" t="s">
        <v>1727</v>
      </c>
      <c r="B102" s="12" t="s">
        <v>1794</v>
      </c>
      <c r="C102" s="61" t="e">
        <f>VLOOKUP(A102,#REF!,3,0)</f>
        <v>#REF!</v>
      </c>
      <c r="D102" s="57">
        <f t="shared" si="0"/>
        <v>1</v>
      </c>
      <c r="E102" s="60"/>
      <c r="F102" s="48"/>
      <c r="G102" s="48"/>
      <c r="H102" s="48"/>
      <c r="I102" s="48"/>
      <c r="J102" s="48"/>
      <c r="K102" s="48"/>
      <c r="L102" s="49">
        <v>1</v>
      </c>
    </row>
    <row r="103" spans="1:12" s="46" customFormat="1" ht="15" hidden="1" customHeight="1" thickBot="1" x14ac:dyDescent="0.3">
      <c r="A103" s="59" t="s">
        <v>1795</v>
      </c>
      <c r="B103" s="12" t="s">
        <v>173</v>
      </c>
      <c r="C103" s="61" t="e">
        <f>VLOOKUP(A103,#REF!,3,0)</f>
        <v>#REF!</v>
      </c>
      <c r="D103" s="62">
        <f t="shared" si="0"/>
        <v>1</v>
      </c>
      <c r="E103" s="63">
        <v>1</v>
      </c>
      <c r="F103" s="64"/>
      <c r="G103" s="64"/>
      <c r="H103" s="64"/>
      <c r="I103" s="64"/>
      <c r="J103" s="64"/>
      <c r="K103" s="64"/>
      <c r="L103" s="65"/>
    </row>
    <row r="104" spans="1:12" s="46" customFormat="1" ht="15" hidden="1" customHeight="1" thickTop="1" x14ac:dyDescent="0.25">
      <c r="A104" s="59" t="s">
        <v>1796</v>
      </c>
      <c r="B104" s="12" t="s">
        <v>81</v>
      </c>
      <c r="C104" s="61" t="e">
        <f>VLOOKUP(A104,#REF!,3,0)</f>
        <v>#REF!</v>
      </c>
      <c r="D104" s="62">
        <f t="shared" ref="D104:D122" si="1">SUM(E104:L104)</f>
        <v>0.97406199999999998</v>
      </c>
      <c r="E104" s="63">
        <v>0.9738</v>
      </c>
      <c r="F104" s="64"/>
      <c r="G104" s="64"/>
      <c r="H104" s="64"/>
      <c r="I104" s="64"/>
      <c r="J104" s="64"/>
      <c r="K104" s="64"/>
      <c r="L104" s="65">
        <v>2.6200000000000003E-4</v>
      </c>
    </row>
    <row r="105" spans="1:12" s="46" customFormat="1" ht="15" hidden="1" customHeight="1" thickTop="1" x14ac:dyDescent="0.25">
      <c r="A105" s="52" t="s">
        <v>1797</v>
      </c>
      <c r="B105" s="16" t="s">
        <v>1267</v>
      </c>
      <c r="C105" s="66"/>
      <c r="D105" s="67">
        <f t="shared" si="1"/>
        <v>1</v>
      </c>
      <c r="E105" s="68">
        <v>1</v>
      </c>
      <c r="F105" s="68"/>
      <c r="G105" s="68"/>
      <c r="H105" s="68"/>
      <c r="I105" s="68"/>
      <c r="J105" s="68"/>
      <c r="K105" s="68"/>
      <c r="L105" s="69"/>
    </row>
    <row r="106" spans="1:12" s="46" customFormat="1" ht="40.950000000000003" hidden="1" customHeight="1" thickTop="1" x14ac:dyDescent="0.25">
      <c r="A106" s="52" t="s">
        <v>1798</v>
      </c>
      <c r="B106" s="16" t="s">
        <v>1271</v>
      </c>
      <c r="C106" s="66"/>
      <c r="D106" s="67">
        <f t="shared" si="1"/>
        <v>1</v>
      </c>
      <c r="E106" s="68"/>
      <c r="F106" s="68"/>
      <c r="G106" s="68"/>
      <c r="H106" s="68"/>
      <c r="I106" s="68"/>
      <c r="J106" s="68"/>
      <c r="K106" s="68"/>
      <c r="L106" s="69">
        <v>1</v>
      </c>
    </row>
    <row r="107" spans="1:12" s="46" customFormat="1" ht="27.6" hidden="1" customHeight="1" thickTop="1" x14ac:dyDescent="0.25">
      <c r="A107" s="52" t="s">
        <v>1799</v>
      </c>
      <c r="B107" s="16" t="s">
        <v>1269</v>
      </c>
      <c r="C107" s="66"/>
      <c r="D107" s="67">
        <f t="shared" si="1"/>
        <v>1</v>
      </c>
      <c r="E107" s="68">
        <v>1</v>
      </c>
      <c r="F107" s="68"/>
      <c r="G107" s="68"/>
      <c r="H107" s="68"/>
      <c r="I107" s="68"/>
      <c r="J107" s="68"/>
      <c r="K107" s="68"/>
      <c r="L107" s="69"/>
    </row>
    <row r="108" spans="1:12" s="46" customFormat="1" ht="27.6" hidden="1" customHeight="1" thickTop="1" x14ac:dyDescent="0.25">
      <c r="A108" s="59" t="s">
        <v>1800</v>
      </c>
      <c r="B108" s="12" t="s">
        <v>1801</v>
      </c>
      <c r="C108" s="61" t="e">
        <f>VLOOKUP(A108,#REF!,3,0)</f>
        <v>#REF!</v>
      </c>
      <c r="D108" s="62">
        <f t="shared" si="1"/>
        <v>1.5</v>
      </c>
      <c r="E108" s="63"/>
      <c r="F108" s="64">
        <v>0.5</v>
      </c>
      <c r="G108" s="64">
        <v>0.5</v>
      </c>
      <c r="H108" s="64"/>
      <c r="I108" s="64">
        <v>0.5</v>
      </c>
      <c r="J108" s="64"/>
      <c r="K108" s="64"/>
      <c r="L108" s="65"/>
    </row>
    <row r="109" spans="1:12" s="46" customFormat="1" ht="15" hidden="1" customHeight="1" thickTop="1" x14ac:dyDescent="0.25">
      <c r="A109" s="59" t="s">
        <v>1802</v>
      </c>
      <c r="B109" s="12" t="s">
        <v>346</v>
      </c>
      <c r="C109" s="61" t="e">
        <f>VLOOKUP(A109,#REF!,3,0)</f>
        <v>#REF!</v>
      </c>
      <c r="D109" s="62">
        <f t="shared" si="1"/>
        <v>2</v>
      </c>
      <c r="E109" s="63"/>
      <c r="F109" s="64"/>
      <c r="G109" s="64">
        <v>0.5</v>
      </c>
      <c r="H109" s="64">
        <v>0.5</v>
      </c>
      <c r="I109" s="64">
        <v>0.5</v>
      </c>
      <c r="J109" s="64">
        <v>0.5</v>
      </c>
      <c r="K109" s="64"/>
      <c r="L109" s="65"/>
    </row>
    <row r="110" spans="1:12" s="46" customFormat="1" ht="15" hidden="1" customHeight="1" thickTop="1" x14ac:dyDescent="0.25">
      <c r="A110" s="59" t="s">
        <v>1803</v>
      </c>
      <c r="B110" s="12" t="s">
        <v>1804</v>
      </c>
      <c r="C110" s="61" t="e">
        <f>VLOOKUP(A110,#REF!,3,0)</f>
        <v>#REF!</v>
      </c>
      <c r="D110" s="62">
        <f t="shared" si="1"/>
        <v>1</v>
      </c>
      <c r="E110" s="63"/>
      <c r="F110" s="64">
        <v>0.5</v>
      </c>
      <c r="G110" s="64"/>
      <c r="H110" s="64"/>
      <c r="I110" s="64"/>
      <c r="J110" s="64"/>
      <c r="K110" s="64">
        <v>0.5</v>
      </c>
      <c r="L110" s="65"/>
    </row>
    <row r="111" spans="1:12" s="46" customFormat="1" ht="15" hidden="1" customHeight="1" thickTop="1" x14ac:dyDescent="0.25">
      <c r="A111" s="59" t="s">
        <v>1805</v>
      </c>
      <c r="B111" s="12" t="s">
        <v>85</v>
      </c>
      <c r="C111" s="61" t="e">
        <f>VLOOKUP(A111,#REF!,3,0)</f>
        <v>#REF!</v>
      </c>
      <c r="D111" s="62">
        <f t="shared" si="1"/>
        <v>1</v>
      </c>
      <c r="E111" s="63">
        <v>1</v>
      </c>
      <c r="F111" s="64"/>
      <c r="G111" s="64"/>
      <c r="H111" s="64"/>
      <c r="I111" s="64"/>
      <c r="J111" s="64"/>
      <c r="K111" s="64"/>
      <c r="L111" s="65"/>
    </row>
    <row r="112" spans="1:12" s="46" customFormat="1" ht="15" hidden="1" customHeight="1" thickTop="1" x14ac:dyDescent="0.25">
      <c r="A112" s="59" t="s">
        <v>1806</v>
      </c>
      <c r="B112" s="12" t="s">
        <v>89</v>
      </c>
      <c r="C112" s="61" t="e">
        <f>VLOOKUP(A112,#REF!,3,0)</f>
        <v>#REF!</v>
      </c>
      <c r="D112" s="62">
        <f t="shared" si="1"/>
        <v>0.5</v>
      </c>
      <c r="E112" s="63"/>
      <c r="F112" s="64"/>
      <c r="G112" s="64"/>
      <c r="H112" s="64"/>
      <c r="I112" s="64"/>
      <c r="J112" s="64"/>
      <c r="K112" s="64">
        <v>0.25</v>
      </c>
      <c r="L112" s="65">
        <v>0.25</v>
      </c>
    </row>
    <row r="113" spans="1:12" s="46" customFormat="1" ht="15" hidden="1" customHeight="1" thickTop="1" x14ac:dyDescent="0.25">
      <c r="A113" s="59" t="s">
        <v>1807</v>
      </c>
      <c r="B113" s="12" t="s">
        <v>35</v>
      </c>
      <c r="C113" s="61" t="e">
        <f>VLOOKUP(A113,#REF!,3,0)</f>
        <v>#REF!</v>
      </c>
      <c r="D113" s="62">
        <f t="shared" si="1"/>
        <v>0.5</v>
      </c>
      <c r="E113" s="63"/>
      <c r="F113" s="64"/>
      <c r="G113" s="64"/>
      <c r="H113" s="64"/>
      <c r="I113" s="64"/>
      <c r="J113" s="64"/>
      <c r="K113" s="64">
        <v>0.25</v>
      </c>
      <c r="L113" s="65">
        <v>0.25</v>
      </c>
    </row>
    <row r="114" spans="1:12" s="46" customFormat="1" ht="15" hidden="1" customHeight="1" thickTop="1" x14ac:dyDescent="0.25">
      <c r="A114" s="59" t="s">
        <v>1808</v>
      </c>
      <c r="B114" s="12" t="s">
        <v>1780</v>
      </c>
      <c r="C114" s="61" t="e">
        <f>VLOOKUP(A114,#REF!,3,0)</f>
        <v>#REF!</v>
      </c>
      <c r="D114" s="62">
        <f t="shared" si="1"/>
        <v>0.5</v>
      </c>
      <c r="E114" s="63"/>
      <c r="F114" s="64"/>
      <c r="G114" s="64"/>
      <c r="H114" s="64"/>
      <c r="I114" s="64"/>
      <c r="J114" s="64"/>
      <c r="K114" s="64">
        <v>0.25</v>
      </c>
      <c r="L114" s="65">
        <v>0.25</v>
      </c>
    </row>
    <row r="115" spans="1:12" s="46" customFormat="1" ht="15" hidden="1" customHeight="1" thickTop="1" x14ac:dyDescent="0.25">
      <c r="A115" s="59" t="s">
        <v>1809</v>
      </c>
      <c r="B115" s="12" t="s">
        <v>1810</v>
      </c>
      <c r="C115" s="61" t="e">
        <f>VLOOKUP(A115,#REF!,3,0)</f>
        <v>#REF!</v>
      </c>
      <c r="D115" s="62">
        <f t="shared" si="1"/>
        <v>0.5</v>
      </c>
      <c r="E115" s="63"/>
      <c r="F115" s="64"/>
      <c r="G115" s="64"/>
      <c r="H115" s="64"/>
      <c r="I115" s="64"/>
      <c r="J115" s="64"/>
      <c r="K115" s="64">
        <v>0.5</v>
      </c>
      <c r="L115" s="65"/>
    </row>
    <row r="116" spans="1:12" s="46" customFormat="1" ht="15" hidden="1" customHeight="1" thickTop="1" x14ac:dyDescent="0.25">
      <c r="A116" s="59" t="s">
        <v>1811</v>
      </c>
      <c r="B116" s="12" t="s">
        <v>1812</v>
      </c>
      <c r="C116" s="61" t="e">
        <f>VLOOKUP(A116,#REF!,3,0)</f>
        <v>#REF!</v>
      </c>
      <c r="D116" s="62">
        <f t="shared" si="1"/>
        <v>1</v>
      </c>
      <c r="E116" s="63"/>
      <c r="F116" s="64"/>
      <c r="G116" s="64"/>
      <c r="H116" s="64"/>
      <c r="I116" s="64"/>
      <c r="J116" s="64"/>
      <c r="K116" s="64">
        <v>0.5</v>
      </c>
      <c r="L116" s="65">
        <v>0.5</v>
      </c>
    </row>
    <row r="117" spans="1:12" s="46" customFormat="1" ht="15" hidden="1" customHeight="1" thickTop="1" x14ac:dyDescent="0.25">
      <c r="A117" s="59" t="s">
        <v>1813</v>
      </c>
      <c r="B117" s="12" t="s">
        <v>93</v>
      </c>
      <c r="C117" s="61" t="e">
        <f>VLOOKUP(A117,#REF!,3,0)</f>
        <v>#REF!</v>
      </c>
      <c r="D117" s="62">
        <f t="shared" si="1"/>
        <v>1</v>
      </c>
      <c r="E117" s="63"/>
      <c r="F117" s="64"/>
      <c r="G117" s="64"/>
      <c r="H117" s="64">
        <v>0.5</v>
      </c>
      <c r="I117" s="64"/>
      <c r="J117" s="64">
        <v>0.5</v>
      </c>
      <c r="K117" s="64"/>
      <c r="L117" s="65"/>
    </row>
    <row r="118" spans="1:12" s="46" customFormat="1" ht="15" hidden="1" customHeight="1" thickTop="1" x14ac:dyDescent="0.25">
      <c r="A118" s="59" t="s">
        <v>1814</v>
      </c>
      <c r="B118" s="12" t="s">
        <v>95</v>
      </c>
      <c r="C118" s="61" t="e">
        <f>VLOOKUP(A118,#REF!,3,0)</f>
        <v>#REF!</v>
      </c>
      <c r="D118" s="62">
        <f t="shared" si="1"/>
        <v>1</v>
      </c>
      <c r="E118" s="63"/>
      <c r="F118" s="64"/>
      <c r="G118" s="64"/>
      <c r="H118" s="64">
        <v>0.5</v>
      </c>
      <c r="I118" s="64"/>
      <c r="J118" s="64">
        <v>0.5</v>
      </c>
      <c r="K118" s="64"/>
      <c r="L118" s="65"/>
    </row>
    <row r="119" spans="1:12" s="46" customFormat="1" ht="15" hidden="1" customHeight="1" thickTop="1" x14ac:dyDescent="0.25">
      <c r="A119" s="59" t="s">
        <v>1815</v>
      </c>
      <c r="B119" s="12" t="s">
        <v>1816</v>
      </c>
      <c r="C119" s="61" t="e">
        <f>VLOOKUP(A119,#REF!,3,0)</f>
        <v>#REF!</v>
      </c>
      <c r="D119" s="62">
        <f t="shared" si="1"/>
        <v>1</v>
      </c>
      <c r="E119" s="63"/>
      <c r="F119" s="64"/>
      <c r="G119" s="64"/>
      <c r="H119" s="64"/>
      <c r="I119" s="64"/>
      <c r="J119" s="64"/>
      <c r="K119" s="64">
        <v>0.5</v>
      </c>
      <c r="L119" s="65">
        <v>0.5</v>
      </c>
    </row>
    <row r="120" spans="1:12" s="46" customFormat="1" ht="15" hidden="1" customHeight="1" thickTop="1" x14ac:dyDescent="0.25">
      <c r="A120" s="59" t="s">
        <v>1817</v>
      </c>
      <c r="B120" s="12" t="s">
        <v>83</v>
      </c>
      <c r="C120" s="61" t="e">
        <f>VLOOKUP(A120,#REF!,3,0)</f>
        <v>#REF!</v>
      </c>
      <c r="D120" s="62">
        <f t="shared" si="1"/>
        <v>0.5</v>
      </c>
      <c r="E120" s="63"/>
      <c r="F120" s="64"/>
      <c r="G120" s="64"/>
      <c r="H120" s="64"/>
      <c r="I120" s="64"/>
      <c r="J120" s="64"/>
      <c r="K120" s="64">
        <v>0.5</v>
      </c>
      <c r="L120" s="65"/>
    </row>
    <row r="121" spans="1:12" s="46" customFormat="1" ht="15" hidden="1" customHeight="1" thickTop="1" x14ac:dyDescent="0.25">
      <c r="A121" s="59" t="s">
        <v>1818</v>
      </c>
      <c r="B121" s="12" t="s">
        <v>45</v>
      </c>
      <c r="C121" s="61" t="e">
        <f>VLOOKUP(A121,#REF!,3,0)</f>
        <v>#REF!</v>
      </c>
      <c r="D121" s="62">
        <f t="shared" si="1"/>
        <v>1</v>
      </c>
      <c r="E121" s="63"/>
      <c r="F121" s="64"/>
      <c r="G121" s="64"/>
      <c r="H121" s="64"/>
      <c r="I121" s="64"/>
      <c r="J121" s="64"/>
      <c r="K121" s="64"/>
      <c r="L121" s="65">
        <v>1</v>
      </c>
    </row>
    <row r="122" spans="1:12" s="46" customFormat="1" ht="27.6" hidden="1" customHeight="1" thickTop="1" x14ac:dyDescent="0.25">
      <c r="A122" s="59" t="s">
        <v>1819</v>
      </c>
      <c r="B122" s="12" t="s">
        <v>1820</v>
      </c>
      <c r="C122" s="61" t="e">
        <f>VLOOKUP(A122,#REF!,3,0)</f>
        <v>#REF!</v>
      </c>
      <c r="D122" s="62">
        <f t="shared" si="1"/>
        <v>1</v>
      </c>
      <c r="E122" s="63">
        <v>0.125</v>
      </c>
      <c r="F122" s="64">
        <v>0.125</v>
      </c>
      <c r="G122" s="64">
        <v>0.125</v>
      </c>
      <c r="H122" s="64">
        <v>0.125</v>
      </c>
      <c r="I122" s="64">
        <v>0.125</v>
      </c>
      <c r="J122" s="64">
        <v>0.125</v>
      </c>
      <c r="K122" s="64">
        <v>0.125</v>
      </c>
      <c r="L122" s="65">
        <v>0.125</v>
      </c>
    </row>
    <row r="123" spans="1:12" s="46" customFormat="1" ht="13.5" customHeight="1" thickTop="1" x14ac:dyDescent="0.25">
      <c r="A123" s="116" t="s">
        <v>1821</v>
      </c>
      <c r="B123" s="117"/>
      <c r="D123" s="70"/>
      <c r="E123" s="71"/>
      <c r="F123" s="71"/>
      <c r="G123" s="71"/>
      <c r="H123" s="71"/>
      <c r="I123" s="71"/>
      <c r="J123" s="71"/>
      <c r="K123" s="71"/>
      <c r="L123" s="72"/>
    </row>
    <row r="124" spans="1:12" s="46" customFormat="1" ht="13.5" customHeight="1" x14ac:dyDescent="0.25">
      <c r="A124" s="116" t="s">
        <v>1822</v>
      </c>
      <c r="B124" s="117"/>
      <c r="C124" s="70"/>
      <c r="D124" s="70"/>
      <c r="E124" s="73"/>
      <c r="F124" s="73"/>
      <c r="G124" s="73"/>
      <c r="H124" s="73"/>
      <c r="I124" s="73"/>
      <c r="J124" s="73"/>
      <c r="K124" s="73"/>
      <c r="L124" s="73"/>
    </row>
    <row r="125" spans="1:12" s="46" customFormat="1" ht="13.5" customHeight="1" x14ac:dyDescent="0.25">
      <c r="A125" s="116" t="s">
        <v>1823</v>
      </c>
      <c r="B125" s="117"/>
      <c r="C125" s="70"/>
      <c r="D125" s="70"/>
      <c r="E125" s="74"/>
      <c r="F125" s="74"/>
      <c r="G125" s="74"/>
      <c r="H125" s="74"/>
      <c r="I125" s="74"/>
      <c r="J125" s="74"/>
      <c r="K125" s="74"/>
      <c r="L125" s="74"/>
    </row>
    <row r="126" spans="1:12" s="46" customFormat="1" ht="13.5" customHeight="1" x14ac:dyDescent="0.25">
      <c r="A126" s="116" t="s">
        <v>1824</v>
      </c>
      <c r="B126" s="117"/>
      <c r="C126" s="70"/>
      <c r="D126" s="70"/>
      <c r="E126" s="73"/>
      <c r="F126" s="73"/>
      <c r="G126" s="73"/>
      <c r="H126" s="73"/>
      <c r="I126" s="73"/>
      <c r="J126" s="73"/>
      <c r="K126" s="73"/>
      <c r="L126" s="73"/>
    </row>
    <row r="127" spans="1:12" s="46" customFormat="1" ht="13.5" customHeight="1" x14ac:dyDescent="0.25">
      <c r="A127" s="75"/>
      <c r="B127" s="70"/>
      <c r="C127" s="70"/>
      <c r="D127" s="70"/>
      <c r="E127" s="73"/>
      <c r="F127" s="73"/>
      <c r="G127" s="73"/>
      <c r="H127" s="73"/>
      <c r="I127" s="73"/>
      <c r="J127" s="73"/>
      <c r="K127" s="73"/>
      <c r="L127" s="76"/>
    </row>
    <row r="128" spans="1:12" s="46" customFormat="1" ht="13.5" customHeight="1" x14ac:dyDescent="0.25">
      <c r="A128" s="116" t="s">
        <v>1825</v>
      </c>
      <c r="B128" s="117"/>
      <c r="D128" s="70"/>
      <c r="E128" s="71"/>
      <c r="F128" s="71"/>
      <c r="G128" s="71"/>
      <c r="H128" s="71"/>
      <c r="I128" s="71"/>
      <c r="J128" s="71"/>
      <c r="K128" s="71"/>
      <c r="L128" s="72"/>
    </row>
    <row r="129" spans="1:31" s="46" customFormat="1" ht="13.5" customHeight="1" x14ac:dyDescent="0.25">
      <c r="A129" s="116" t="s">
        <v>1826</v>
      </c>
      <c r="B129" s="117"/>
      <c r="C129" s="70"/>
      <c r="D129" s="70"/>
      <c r="E129" s="73"/>
      <c r="F129" s="73"/>
      <c r="G129" s="73"/>
      <c r="H129" s="73"/>
      <c r="I129" s="73"/>
      <c r="J129" s="73"/>
      <c r="K129" s="73"/>
      <c r="L129" s="73"/>
    </row>
    <row r="130" spans="1:31" s="46" customFormat="1" ht="13.5" customHeight="1" x14ac:dyDescent="0.25">
      <c r="A130" s="116" t="s">
        <v>1827</v>
      </c>
      <c r="B130" s="117"/>
      <c r="C130" s="70"/>
      <c r="D130" s="70"/>
      <c r="E130" s="74"/>
      <c r="F130" s="74"/>
      <c r="G130" s="74"/>
      <c r="H130" s="74"/>
      <c r="I130" s="74"/>
      <c r="J130" s="74"/>
      <c r="K130" s="74"/>
      <c r="L130" s="74"/>
    </row>
    <row r="131" spans="1:31" s="46" customFormat="1" ht="13.5" customHeight="1" x14ac:dyDescent="0.25">
      <c r="A131" s="116" t="s">
        <v>1828</v>
      </c>
      <c r="B131" s="117"/>
      <c r="C131" s="70"/>
      <c r="D131" s="70"/>
      <c r="E131" s="73"/>
      <c r="F131" s="73"/>
      <c r="G131" s="73"/>
      <c r="H131" s="73"/>
      <c r="I131" s="73"/>
      <c r="J131" s="73"/>
      <c r="K131" s="73"/>
      <c r="L131" s="73"/>
      <c r="M131" s="77"/>
      <c r="N131" s="78"/>
    </row>
    <row r="132" spans="1:31" s="46" customFormat="1" ht="13.5" customHeight="1" x14ac:dyDescent="0.25">
      <c r="A132" s="116" t="s">
        <v>1829</v>
      </c>
      <c r="B132" s="117"/>
      <c r="C132" s="79">
        <f>SUM(C99,C97,C95,C82,C71,C54,C37,C32,C19,C12,C10)</f>
        <v>0</v>
      </c>
      <c r="D132" s="80"/>
      <c r="E132" s="80"/>
      <c r="F132" s="80"/>
      <c r="G132" s="80"/>
      <c r="H132" s="80"/>
      <c r="I132" s="80"/>
      <c r="J132" s="80"/>
      <c r="L132" s="81"/>
    </row>
    <row r="133" spans="1:31" s="46" customFormat="1" ht="13.5" customHeight="1" x14ac:dyDescent="0.25">
      <c r="A133" s="116" t="s">
        <v>1830</v>
      </c>
      <c r="B133" s="117"/>
      <c r="C133" s="79">
        <f>SUM(C99,C97,C95,C82,C71,C54,C37,C32,C19,C12,C10,C8)</f>
        <v>0</v>
      </c>
      <c r="D133" s="80"/>
      <c r="E133" s="80"/>
      <c r="F133" s="80"/>
      <c r="G133" s="80"/>
      <c r="H133" s="80"/>
      <c r="I133" s="80"/>
      <c r="J133" s="80"/>
      <c r="L133" s="81"/>
    </row>
    <row r="134" spans="1:31" s="46" customFormat="1" ht="13.5" customHeight="1" x14ac:dyDescent="0.25">
      <c r="A134" s="82"/>
      <c r="B134" s="83"/>
      <c r="C134" s="83"/>
      <c r="D134" s="83"/>
      <c r="E134" s="83"/>
      <c r="F134" s="83"/>
      <c r="G134" s="83"/>
      <c r="H134" s="83"/>
      <c r="I134" s="83"/>
      <c r="J134" s="83"/>
      <c r="L134" s="81"/>
    </row>
    <row r="135" spans="1:31" s="46" customFormat="1" ht="46.2" customHeight="1" thickBot="1" x14ac:dyDescent="0.3">
      <c r="A135" s="118" t="s">
        <v>1831</v>
      </c>
      <c r="B135" s="119"/>
      <c r="C135" s="119"/>
      <c r="D135" s="119"/>
      <c r="E135" s="119"/>
      <c r="F135" s="119"/>
      <c r="G135" s="119"/>
      <c r="H135" s="119"/>
      <c r="I135" s="119"/>
      <c r="J135" s="119"/>
      <c r="K135" s="84"/>
      <c r="L135" s="85"/>
    </row>
    <row r="136" spans="1:31" ht="13.5" customHeight="1" x14ac:dyDescent="0.3">
      <c r="A136" s="32"/>
      <c r="B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</row>
    <row r="137" spans="1:31" ht="13.5" customHeight="1" x14ac:dyDescent="0.3">
      <c r="A137" s="32"/>
      <c r="B137" s="3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</row>
    <row r="138" spans="1:31" ht="13.5" customHeight="1" x14ac:dyDescent="0.3">
      <c r="A138" s="32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</row>
    <row r="139" spans="1:31" ht="13.5" customHeight="1" x14ac:dyDescent="0.3">
      <c r="A139" s="32"/>
      <c r="B139" s="3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</row>
    <row r="140" spans="1:31" ht="13.5" customHeight="1" x14ac:dyDescent="0.3">
      <c r="A140" s="32"/>
      <c r="B140" s="3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</row>
    <row r="141" spans="1:31" ht="13.5" customHeight="1" x14ac:dyDescent="0.3">
      <c r="A141" s="32"/>
      <c r="B141" s="32"/>
      <c r="C141" s="77"/>
      <c r="D141" s="77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</row>
    <row r="142" spans="1:31" ht="13.5" customHeight="1" x14ac:dyDescent="0.3">
      <c r="A142" s="32"/>
      <c r="B142" s="3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</row>
    <row r="143" spans="1:31" ht="13.5" customHeight="1" x14ac:dyDescent="0.3">
      <c r="A143" s="32"/>
      <c r="B143" s="3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</row>
    <row r="144" spans="1:31" ht="13.5" customHeight="1" x14ac:dyDescent="0.3">
      <c r="A144" s="32"/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</row>
    <row r="145" spans="1:31" ht="13.5" customHeight="1" x14ac:dyDescent="0.3">
      <c r="A145" s="32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</row>
    <row r="146" spans="1:31" ht="13.5" customHeight="1" x14ac:dyDescent="0.3">
      <c r="A146" s="32"/>
      <c r="B146" s="3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</row>
    <row r="147" spans="1:31" ht="13.5" customHeight="1" x14ac:dyDescent="0.3">
      <c r="A147" s="32"/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</row>
    <row r="148" spans="1:31" ht="13.5" customHeight="1" x14ac:dyDescent="0.3">
      <c r="A148" s="32"/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</row>
    <row r="149" spans="1:31" ht="13.5" customHeight="1" x14ac:dyDescent="0.3">
      <c r="A149" s="32"/>
      <c r="B149" s="3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</row>
    <row r="150" spans="1:31" ht="13.5" customHeight="1" x14ac:dyDescent="0.3">
      <c r="A150" s="32"/>
      <c r="B150" s="3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</row>
    <row r="151" spans="1:31" ht="13.5" customHeight="1" x14ac:dyDescent="0.3">
      <c r="A151" s="32"/>
      <c r="B151" s="3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</row>
    <row r="152" spans="1:31" ht="13.5" customHeight="1" x14ac:dyDescent="0.3">
      <c r="A152" s="32"/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</row>
    <row r="153" spans="1:31" ht="13.5" customHeight="1" x14ac:dyDescent="0.3">
      <c r="A153" s="32"/>
      <c r="B153" s="3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</row>
    <row r="154" spans="1:31" ht="13.5" customHeight="1" x14ac:dyDescent="0.3">
      <c r="A154" s="32"/>
      <c r="B154" s="32"/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</row>
    <row r="155" spans="1:31" ht="13.5" customHeight="1" x14ac:dyDescent="0.3">
      <c r="A155" s="32"/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</row>
    <row r="156" spans="1:31" ht="13.5" customHeight="1" x14ac:dyDescent="0.3">
      <c r="A156" s="32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</row>
    <row r="157" spans="1:31" ht="13.5" customHeight="1" x14ac:dyDescent="0.3">
      <c r="A157" s="32"/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</row>
    <row r="158" spans="1:31" ht="13.5" customHeight="1" x14ac:dyDescent="0.3">
      <c r="A158" s="32"/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</row>
    <row r="159" spans="1:31" ht="13.5" customHeight="1" x14ac:dyDescent="0.3">
      <c r="A159" s="32"/>
      <c r="B159" s="3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</row>
    <row r="160" spans="1:31" ht="13.5" customHeight="1" x14ac:dyDescent="0.3">
      <c r="A160" s="32"/>
      <c r="B160" s="3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</row>
    <row r="161" spans="1:31" ht="13.5" customHeight="1" x14ac:dyDescent="0.3">
      <c r="A161" s="32"/>
      <c r="B161" s="3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</row>
    <row r="162" spans="1:31" ht="13.5" customHeight="1" x14ac:dyDescent="0.3">
      <c r="A162" s="32"/>
      <c r="B162" s="3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</row>
    <row r="163" spans="1:31" ht="13.5" customHeight="1" x14ac:dyDescent="0.3">
      <c r="A163" s="32"/>
      <c r="B163" s="3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</row>
    <row r="164" spans="1:31" ht="13.5" customHeight="1" x14ac:dyDescent="0.3">
      <c r="A164" s="32"/>
      <c r="B164" s="3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</row>
    <row r="165" spans="1:31" ht="13.5" customHeight="1" x14ac:dyDescent="0.3">
      <c r="A165" s="32"/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</row>
    <row r="166" spans="1:31" ht="13.5" customHeight="1" x14ac:dyDescent="0.3">
      <c r="A166" s="32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</row>
    <row r="167" spans="1:31" ht="13.5" customHeight="1" x14ac:dyDescent="0.3">
      <c r="A167" s="32"/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</row>
    <row r="168" spans="1:31" ht="13.5" customHeight="1" x14ac:dyDescent="0.3">
      <c r="A168" s="32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  <c r="AA168" s="32"/>
      <c r="AB168" s="32"/>
      <c r="AC168" s="32"/>
      <c r="AD168" s="32"/>
      <c r="AE168" s="32"/>
    </row>
    <row r="169" spans="1:31" ht="13.5" customHeight="1" x14ac:dyDescent="0.3">
      <c r="A169" s="32"/>
      <c r="B169" s="32"/>
      <c r="C169" s="32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  <c r="AA169" s="32"/>
      <c r="AB169" s="32"/>
      <c r="AC169" s="32"/>
      <c r="AD169" s="32"/>
      <c r="AE169" s="32"/>
    </row>
    <row r="170" spans="1:31" ht="13.5" customHeight="1" x14ac:dyDescent="0.3">
      <c r="A170" s="32"/>
      <c r="B170" s="32"/>
      <c r="C170" s="32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  <c r="AA170" s="32"/>
      <c r="AB170" s="32"/>
      <c r="AC170" s="32"/>
      <c r="AD170" s="32"/>
      <c r="AE170" s="32"/>
    </row>
    <row r="171" spans="1:31" ht="13.5" customHeight="1" x14ac:dyDescent="0.3">
      <c r="A171" s="32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  <c r="AA171" s="32"/>
      <c r="AB171" s="32"/>
      <c r="AC171" s="32"/>
      <c r="AD171" s="32"/>
      <c r="AE171" s="32"/>
    </row>
    <row r="172" spans="1:31" ht="13.5" customHeight="1" x14ac:dyDescent="0.3">
      <c r="A172" s="32"/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  <c r="AA172" s="32"/>
      <c r="AB172" s="32"/>
      <c r="AC172" s="32"/>
      <c r="AD172" s="32"/>
      <c r="AE172" s="32"/>
    </row>
    <row r="173" spans="1:31" ht="13.5" customHeight="1" x14ac:dyDescent="0.3">
      <c r="A173" s="32"/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  <c r="AA173" s="32"/>
      <c r="AB173" s="32"/>
      <c r="AC173" s="32"/>
      <c r="AD173" s="32"/>
      <c r="AE173" s="32"/>
    </row>
    <row r="174" spans="1:31" ht="13.5" customHeight="1" x14ac:dyDescent="0.3">
      <c r="A174" s="32"/>
      <c r="B174" s="32"/>
      <c r="C174" s="32"/>
      <c r="D174" s="32"/>
      <c r="E174" s="3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  <c r="AA174" s="32"/>
      <c r="AB174" s="32"/>
      <c r="AC174" s="32"/>
      <c r="AD174" s="32"/>
      <c r="AE174" s="32"/>
    </row>
    <row r="175" spans="1:31" ht="13.5" customHeight="1" x14ac:dyDescent="0.3">
      <c r="A175" s="32"/>
      <c r="B175" s="32"/>
      <c r="C175" s="32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  <c r="AA175" s="32"/>
      <c r="AB175" s="32"/>
      <c r="AC175" s="32"/>
      <c r="AD175" s="32"/>
      <c r="AE175" s="32"/>
    </row>
    <row r="176" spans="1:31" ht="13.5" customHeight="1" x14ac:dyDescent="0.3">
      <c r="A176" s="32"/>
      <c r="B176" s="32"/>
      <c r="C176" s="32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  <c r="AA176" s="32"/>
      <c r="AB176" s="32"/>
      <c r="AC176" s="32"/>
      <c r="AD176" s="32"/>
      <c r="AE176" s="32"/>
    </row>
    <row r="177" spans="1:31" ht="13.5" customHeight="1" x14ac:dyDescent="0.3">
      <c r="A177" s="32"/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  <c r="AA177" s="32"/>
      <c r="AB177" s="32"/>
      <c r="AC177" s="32"/>
      <c r="AD177" s="32"/>
      <c r="AE177" s="32"/>
    </row>
    <row r="178" spans="1:31" ht="13.5" customHeight="1" x14ac:dyDescent="0.3">
      <c r="A178" s="32"/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32"/>
      <c r="AB178" s="32"/>
      <c r="AC178" s="32"/>
      <c r="AD178" s="32"/>
      <c r="AE178" s="32"/>
    </row>
    <row r="179" spans="1:31" ht="13.5" customHeight="1" x14ac:dyDescent="0.3">
      <c r="A179" s="32"/>
      <c r="B179" s="32"/>
      <c r="C179" s="32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  <c r="AA179" s="32"/>
      <c r="AB179" s="32"/>
      <c r="AC179" s="32"/>
      <c r="AD179" s="32"/>
      <c r="AE179" s="32"/>
    </row>
    <row r="180" spans="1:31" ht="13.5" customHeight="1" x14ac:dyDescent="0.3">
      <c r="A180" s="32"/>
      <c r="B180" s="32"/>
      <c r="C180" s="32"/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  <c r="AA180" s="32"/>
      <c r="AB180" s="32"/>
      <c r="AC180" s="32"/>
      <c r="AD180" s="32"/>
      <c r="AE180" s="32"/>
    </row>
    <row r="181" spans="1:31" ht="13.5" customHeight="1" x14ac:dyDescent="0.3">
      <c r="A181" s="32"/>
      <c r="B181" s="32"/>
      <c r="C181" s="32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  <c r="AA181" s="32"/>
      <c r="AB181" s="32"/>
      <c r="AC181" s="32"/>
      <c r="AD181" s="32"/>
      <c r="AE181" s="32"/>
    </row>
    <row r="182" spans="1:31" ht="13.5" customHeight="1" x14ac:dyDescent="0.3">
      <c r="A182" s="32"/>
      <c r="B182" s="32"/>
      <c r="C182" s="32"/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  <c r="AA182" s="32"/>
      <c r="AB182" s="32"/>
      <c r="AC182" s="32"/>
      <c r="AD182" s="32"/>
      <c r="AE182" s="32"/>
    </row>
    <row r="183" spans="1:31" ht="13.5" customHeight="1" x14ac:dyDescent="0.3">
      <c r="A183" s="32"/>
      <c r="B183" s="32"/>
      <c r="C183" s="32"/>
      <c r="D183" s="32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  <c r="AA183" s="32"/>
      <c r="AB183" s="32"/>
      <c r="AC183" s="32"/>
      <c r="AD183" s="32"/>
      <c r="AE183" s="32"/>
    </row>
    <row r="184" spans="1:31" ht="13.5" customHeight="1" x14ac:dyDescent="0.3">
      <c r="A184" s="32"/>
      <c r="B184" s="32"/>
      <c r="C184" s="32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  <c r="AA184" s="32"/>
      <c r="AB184" s="32"/>
      <c r="AC184" s="32"/>
      <c r="AD184" s="32"/>
      <c r="AE184" s="32"/>
    </row>
    <row r="185" spans="1:31" ht="13.5" customHeight="1" x14ac:dyDescent="0.3">
      <c r="A185" s="32"/>
      <c r="B185" s="32"/>
      <c r="C185" s="32"/>
      <c r="D185" s="32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32"/>
      <c r="AB185" s="32"/>
      <c r="AC185" s="32"/>
      <c r="AD185" s="32"/>
      <c r="AE185" s="32"/>
    </row>
    <row r="186" spans="1:31" ht="13.5" customHeight="1" x14ac:dyDescent="0.3">
      <c r="A186" s="32"/>
      <c r="B186" s="32"/>
      <c r="C186" s="32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  <c r="AA186" s="32"/>
      <c r="AB186" s="32"/>
      <c r="AC186" s="32"/>
      <c r="AD186" s="32"/>
      <c r="AE186" s="32"/>
    </row>
    <row r="187" spans="1:31" ht="13.5" customHeight="1" x14ac:dyDescent="0.3">
      <c r="A187" s="32"/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  <c r="AA187" s="32"/>
      <c r="AB187" s="32"/>
      <c r="AC187" s="32"/>
      <c r="AD187" s="32"/>
      <c r="AE187" s="32"/>
    </row>
    <row r="188" spans="1:31" ht="13.5" customHeight="1" x14ac:dyDescent="0.3">
      <c r="A188" s="32"/>
      <c r="B188" s="32"/>
      <c r="C188" s="32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  <c r="AA188" s="32"/>
      <c r="AB188" s="32"/>
      <c r="AC188" s="32"/>
      <c r="AD188" s="32"/>
      <c r="AE188" s="32"/>
    </row>
    <row r="189" spans="1:31" ht="13.5" customHeight="1" x14ac:dyDescent="0.3">
      <c r="A189" s="32"/>
      <c r="B189" s="32"/>
      <c r="C189" s="32"/>
      <c r="D189" s="32"/>
      <c r="E189" s="32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  <c r="AA189" s="32"/>
      <c r="AB189" s="32"/>
      <c r="AC189" s="32"/>
      <c r="AD189" s="32"/>
      <c r="AE189" s="32"/>
    </row>
    <row r="190" spans="1:31" ht="13.5" customHeight="1" x14ac:dyDescent="0.3">
      <c r="A190" s="32"/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  <c r="AA190" s="32"/>
      <c r="AB190" s="32"/>
      <c r="AC190" s="32"/>
      <c r="AD190" s="32"/>
      <c r="AE190" s="32"/>
    </row>
    <row r="191" spans="1:31" ht="13.5" customHeight="1" x14ac:dyDescent="0.3">
      <c r="A191" s="32"/>
      <c r="B191" s="32"/>
      <c r="C191" s="32"/>
      <c r="D191" s="32"/>
      <c r="E191" s="32"/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  <c r="AA191" s="32"/>
      <c r="AB191" s="32"/>
      <c r="AC191" s="32"/>
      <c r="AD191" s="32"/>
      <c r="AE191" s="32"/>
    </row>
    <row r="192" spans="1:31" ht="13.5" customHeight="1" x14ac:dyDescent="0.3">
      <c r="A192" s="32"/>
      <c r="B192" s="32"/>
      <c r="C192" s="32"/>
      <c r="D192" s="32"/>
      <c r="E192" s="32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  <c r="AA192" s="32"/>
      <c r="AB192" s="32"/>
      <c r="AC192" s="32"/>
      <c r="AD192" s="32"/>
      <c r="AE192" s="32"/>
    </row>
    <row r="193" spans="1:31" ht="13.5" customHeight="1" x14ac:dyDescent="0.3">
      <c r="A193" s="32"/>
      <c r="B193" s="32"/>
      <c r="C193" s="32"/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  <c r="AA193" s="32"/>
      <c r="AB193" s="32"/>
      <c r="AC193" s="32"/>
      <c r="AD193" s="32"/>
      <c r="AE193" s="32"/>
    </row>
    <row r="194" spans="1:31" ht="13.5" customHeight="1" x14ac:dyDescent="0.3">
      <c r="A194" s="32"/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  <c r="AA194" s="32"/>
      <c r="AB194" s="32"/>
      <c r="AC194" s="32"/>
      <c r="AD194" s="32"/>
      <c r="AE194" s="32"/>
    </row>
    <row r="195" spans="1:31" ht="13.5" customHeight="1" x14ac:dyDescent="0.3">
      <c r="A195" s="32"/>
      <c r="B195" s="32"/>
      <c r="C195" s="32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  <c r="AA195" s="32"/>
      <c r="AB195" s="32"/>
      <c r="AC195" s="32"/>
      <c r="AD195" s="32"/>
      <c r="AE195" s="32"/>
    </row>
    <row r="196" spans="1:31" ht="13.5" customHeight="1" x14ac:dyDescent="0.3">
      <c r="A196" s="32"/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  <c r="AA196" s="32"/>
      <c r="AB196" s="32"/>
      <c r="AC196" s="32"/>
      <c r="AD196" s="32"/>
      <c r="AE196" s="32"/>
    </row>
    <row r="197" spans="1:31" ht="13.5" customHeight="1" x14ac:dyDescent="0.3">
      <c r="A197" s="32"/>
      <c r="B197" s="32"/>
      <c r="C197" s="32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32"/>
      <c r="AB197" s="32"/>
      <c r="AC197" s="32"/>
      <c r="AD197" s="32"/>
      <c r="AE197" s="32"/>
    </row>
    <row r="198" spans="1:31" ht="13.5" customHeight="1" x14ac:dyDescent="0.3">
      <c r="A198" s="32"/>
      <c r="B198" s="32"/>
      <c r="C198" s="32"/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</row>
    <row r="199" spans="1:31" ht="13.5" customHeight="1" x14ac:dyDescent="0.3">
      <c r="A199" s="32"/>
      <c r="B199" s="32"/>
      <c r="C199" s="32"/>
      <c r="D199" s="32"/>
      <c r="E199" s="32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  <c r="AA199" s="32"/>
      <c r="AB199" s="32"/>
      <c r="AC199" s="32"/>
      <c r="AD199" s="32"/>
      <c r="AE199" s="32"/>
    </row>
    <row r="200" spans="1:31" ht="13.5" customHeight="1" x14ac:dyDescent="0.3">
      <c r="A200" s="32"/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32"/>
      <c r="AB200" s="32"/>
      <c r="AC200" s="32"/>
      <c r="AD200" s="32"/>
      <c r="AE200" s="32"/>
    </row>
    <row r="201" spans="1:31" ht="13.5" customHeight="1" x14ac:dyDescent="0.3">
      <c r="A201" s="32"/>
      <c r="B201" s="32"/>
      <c r="C201" s="32"/>
      <c r="D201" s="32"/>
      <c r="E201" s="32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  <c r="AA201" s="32"/>
      <c r="AB201" s="32"/>
      <c r="AC201" s="32"/>
      <c r="AD201" s="32"/>
      <c r="AE201" s="32"/>
    </row>
    <row r="202" spans="1:31" ht="13.5" customHeight="1" x14ac:dyDescent="0.3">
      <c r="A202" s="32"/>
      <c r="B202" s="32"/>
      <c r="C202" s="32"/>
      <c r="D202" s="32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  <c r="AA202" s="32"/>
      <c r="AB202" s="32"/>
      <c r="AC202" s="32"/>
      <c r="AD202" s="32"/>
      <c r="AE202" s="32"/>
    </row>
    <row r="203" spans="1:31" ht="13.5" customHeight="1" x14ac:dyDescent="0.3">
      <c r="A203" s="32"/>
      <c r="B203" s="32"/>
      <c r="C203" s="32"/>
      <c r="D203" s="32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  <c r="AA203" s="32"/>
      <c r="AB203" s="32"/>
      <c r="AC203" s="32"/>
      <c r="AD203" s="32"/>
      <c r="AE203" s="32"/>
    </row>
    <row r="204" spans="1:31" ht="13.5" customHeight="1" x14ac:dyDescent="0.3">
      <c r="A204" s="32"/>
      <c r="B204" s="32"/>
      <c r="C204" s="32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  <c r="AA204" s="32"/>
      <c r="AB204" s="32"/>
      <c r="AC204" s="32"/>
      <c r="AD204" s="32"/>
      <c r="AE204" s="32"/>
    </row>
    <row r="205" spans="1:31" ht="13.5" customHeight="1" x14ac:dyDescent="0.3">
      <c r="A205" s="32"/>
      <c r="B205" s="32"/>
      <c r="C205" s="32"/>
      <c r="D205" s="32"/>
      <c r="E205" s="32"/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  <c r="AA205" s="32"/>
      <c r="AB205" s="32"/>
      <c r="AC205" s="32"/>
      <c r="AD205" s="32"/>
      <c r="AE205" s="32"/>
    </row>
    <row r="206" spans="1:31" ht="13.5" customHeight="1" x14ac:dyDescent="0.3">
      <c r="A206" s="32"/>
      <c r="B206" s="32"/>
      <c r="C206" s="32"/>
      <c r="D206" s="32"/>
      <c r="E206" s="32"/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  <c r="AA206" s="32"/>
      <c r="AB206" s="32"/>
      <c r="AC206" s="32"/>
      <c r="AD206" s="32"/>
      <c r="AE206" s="32"/>
    </row>
    <row r="207" spans="1:31" ht="13.5" customHeight="1" x14ac:dyDescent="0.3">
      <c r="A207" s="32"/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  <c r="AA207" s="32"/>
      <c r="AB207" s="32"/>
      <c r="AC207" s="32"/>
      <c r="AD207" s="32"/>
      <c r="AE207" s="32"/>
    </row>
    <row r="208" spans="1:31" ht="13.5" customHeight="1" x14ac:dyDescent="0.3">
      <c r="A208" s="32"/>
      <c r="B208" s="32"/>
      <c r="C208" s="32"/>
      <c r="D208" s="32"/>
      <c r="E208" s="32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  <c r="AA208" s="32"/>
      <c r="AB208" s="32"/>
      <c r="AC208" s="32"/>
      <c r="AD208" s="32"/>
      <c r="AE208" s="32"/>
    </row>
    <row r="209" spans="1:31" ht="13.5" customHeight="1" x14ac:dyDescent="0.3">
      <c r="A209" s="32"/>
      <c r="B209" s="32"/>
      <c r="C209" s="32"/>
      <c r="D209" s="32"/>
      <c r="E209" s="32"/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  <c r="AA209" s="32"/>
      <c r="AB209" s="32"/>
      <c r="AC209" s="32"/>
      <c r="AD209" s="32"/>
      <c r="AE209" s="32"/>
    </row>
    <row r="210" spans="1:31" ht="13.5" customHeight="1" x14ac:dyDescent="0.3">
      <c r="A210" s="32"/>
      <c r="B210" s="32"/>
      <c r="C210" s="32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  <c r="AA210" s="32"/>
      <c r="AB210" s="32"/>
      <c r="AC210" s="32"/>
      <c r="AD210" s="32"/>
      <c r="AE210" s="32"/>
    </row>
    <row r="211" spans="1:31" ht="13.5" customHeight="1" x14ac:dyDescent="0.3">
      <c r="A211" s="32"/>
      <c r="B211" s="32"/>
      <c r="C211" s="32"/>
      <c r="D211" s="32"/>
      <c r="E211" s="32"/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  <c r="AA211" s="32"/>
      <c r="AB211" s="32"/>
      <c r="AC211" s="32"/>
      <c r="AD211" s="32"/>
      <c r="AE211" s="32"/>
    </row>
    <row r="212" spans="1:31" ht="13.5" customHeight="1" x14ac:dyDescent="0.3">
      <c r="A212" s="32"/>
      <c r="B212" s="32"/>
      <c r="C212" s="32"/>
      <c r="D212" s="32"/>
      <c r="E212" s="32"/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  <c r="AA212" s="32"/>
      <c r="AB212" s="32"/>
      <c r="AC212" s="32"/>
      <c r="AD212" s="32"/>
      <c r="AE212" s="32"/>
    </row>
    <row r="213" spans="1:31" ht="13.5" customHeight="1" x14ac:dyDescent="0.3">
      <c r="A213" s="32"/>
      <c r="B213" s="32"/>
      <c r="C213" s="32"/>
      <c r="D213" s="32"/>
      <c r="E213" s="32"/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  <c r="AA213" s="32"/>
      <c r="AB213" s="32"/>
      <c r="AC213" s="32"/>
      <c r="AD213" s="32"/>
      <c r="AE213" s="32"/>
    </row>
    <row r="214" spans="1:31" ht="13.5" customHeight="1" x14ac:dyDescent="0.3">
      <c r="A214" s="32"/>
      <c r="B214" s="32"/>
      <c r="C214" s="32"/>
      <c r="D214" s="32"/>
      <c r="E214" s="32"/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  <c r="AA214" s="32"/>
      <c r="AB214" s="32"/>
      <c r="AC214" s="32"/>
      <c r="AD214" s="32"/>
      <c r="AE214" s="32"/>
    </row>
    <row r="215" spans="1:31" ht="13.5" customHeight="1" x14ac:dyDescent="0.3">
      <c r="A215" s="32"/>
      <c r="B215" s="32"/>
      <c r="C215" s="32"/>
      <c r="D215" s="32"/>
      <c r="E215" s="32"/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  <c r="AA215" s="32"/>
      <c r="AB215" s="32"/>
      <c r="AC215" s="32"/>
      <c r="AD215" s="32"/>
      <c r="AE215" s="32"/>
    </row>
    <row r="216" spans="1:31" ht="13.5" customHeight="1" x14ac:dyDescent="0.3">
      <c r="A216" s="32"/>
      <c r="B216" s="32"/>
      <c r="C216" s="32"/>
      <c r="D216" s="32"/>
      <c r="E216" s="32"/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  <c r="AA216" s="32"/>
      <c r="AB216" s="32"/>
      <c r="AC216" s="32"/>
      <c r="AD216" s="32"/>
      <c r="AE216" s="32"/>
    </row>
    <row r="217" spans="1:31" ht="13.5" customHeight="1" x14ac:dyDescent="0.3">
      <c r="A217" s="32"/>
      <c r="B217" s="32"/>
      <c r="C217" s="32"/>
      <c r="D217" s="32"/>
      <c r="E217" s="32"/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  <c r="AA217" s="32"/>
      <c r="AB217" s="32"/>
      <c r="AC217" s="32"/>
      <c r="AD217" s="32"/>
      <c r="AE217" s="32"/>
    </row>
    <row r="218" spans="1:31" ht="13.5" customHeight="1" x14ac:dyDescent="0.3">
      <c r="A218" s="32"/>
      <c r="B218" s="32"/>
      <c r="C218" s="32"/>
      <c r="D218" s="32"/>
      <c r="E218" s="32"/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  <c r="AA218" s="32"/>
      <c r="AB218" s="32"/>
      <c r="AC218" s="32"/>
      <c r="AD218" s="32"/>
      <c r="AE218" s="32"/>
    </row>
    <row r="219" spans="1:31" ht="13.5" customHeight="1" x14ac:dyDescent="0.3">
      <c r="A219" s="32"/>
      <c r="B219" s="32"/>
      <c r="C219" s="32"/>
      <c r="D219" s="32"/>
      <c r="E219" s="32"/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  <c r="AA219" s="32"/>
      <c r="AB219" s="32"/>
      <c r="AC219" s="32"/>
      <c r="AD219" s="32"/>
      <c r="AE219" s="32"/>
    </row>
    <row r="220" spans="1:31" ht="13.5" customHeight="1" x14ac:dyDescent="0.3">
      <c r="A220" s="32"/>
      <c r="B220" s="32"/>
      <c r="C220" s="32"/>
      <c r="D220" s="32"/>
      <c r="E220" s="32"/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  <c r="AA220" s="32"/>
      <c r="AB220" s="32"/>
      <c r="AC220" s="32"/>
      <c r="AD220" s="32"/>
      <c r="AE220" s="32"/>
    </row>
    <row r="221" spans="1:31" ht="13.5" customHeight="1" x14ac:dyDescent="0.3">
      <c r="A221" s="32"/>
      <c r="B221" s="32"/>
      <c r="C221" s="32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  <c r="AA221" s="32"/>
      <c r="AB221" s="32"/>
      <c r="AC221" s="32"/>
      <c r="AD221" s="32"/>
      <c r="AE221" s="32"/>
    </row>
    <row r="222" spans="1:31" ht="13.5" customHeight="1" x14ac:dyDescent="0.3">
      <c r="A222" s="32"/>
      <c r="B222" s="32"/>
      <c r="C222" s="32"/>
      <c r="D222" s="32"/>
      <c r="E222" s="32"/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  <c r="AA222" s="32"/>
      <c r="AB222" s="32"/>
      <c r="AC222" s="32"/>
      <c r="AD222" s="32"/>
      <c r="AE222" s="32"/>
    </row>
    <row r="223" spans="1:31" ht="13.5" customHeight="1" x14ac:dyDescent="0.3">
      <c r="A223" s="32"/>
      <c r="B223" s="32"/>
      <c r="C223" s="32"/>
      <c r="D223" s="32"/>
      <c r="E223" s="32"/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  <c r="AA223" s="32"/>
      <c r="AB223" s="32"/>
      <c r="AC223" s="32"/>
      <c r="AD223" s="32"/>
      <c r="AE223" s="32"/>
    </row>
    <row r="224" spans="1:31" ht="13.5" customHeight="1" x14ac:dyDescent="0.3">
      <c r="A224" s="32"/>
      <c r="B224" s="32"/>
      <c r="C224" s="32"/>
      <c r="D224" s="32"/>
      <c r="E224" s="32"/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  <c r="AA224" s="32"/>
      <c r="AB224" s="32"/>
      <c r="AC224" s="32"/>
      <c r="AD224" s="32"/>
      <c r="AE224" s="32"/>
    </row>
    <row r="225" spans="1:31" ht="13.5" customHeight="1" x14ac:dyDescent="0.3">
      <c r="A225" s="32"/>
      <c r="B225" s="32"/>
      <c r="C225" s="32"/>
      <c r="D225" s="32"/>
      <c r="E225" s="32"/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  <c r="Z225" s="32"/>
      <c r="AA225" s="32"/>
      <c r="AB225" s="32"/>
      <c r="AC225" s="32"/>
      <c r="AD225" s="32"/>
      <c r="AE225" s="32"/>
    </row>
    <row r="226" spans="1:31" ht="13.5" customHeight="1" x14ac:dyDescent="0.3">
      <c r="A226" s="32"/>
      <c r="B226" s="32"/>
      <c r="C226" s="32"/>
      <c r="D226" s="32"/>
      <c r="E226" s="32"/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  <c r="AA226" s="32"/>
      <c r="AB226" s="32"/>
      <c r="AC226" s="32"/>
      <c r="AD226" s="32"/>
      <c r="AE226" s="32"/>
    </row>
    <row r="227" spans="1:31" ht="13.5" customHeight="1" x14ac:dyDescent="0.3">
      <c r="A227" s="32"/>
      <c r="B227" s="32"/>
      <c r="C227" s="32"/>
      <c r="D227" s="32"/>
      <c r="E227" s="32"/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  <c r="AA227" s="32"/>
      <c r="AB227" s="32"/>
      <c r="AC227" s="32"/>
      <c r="AD227" s="32"/>
      <c r="AE227" s="32"/>
    </row>
    <row r="228" spans="1:31" ht="13.5" customHeight="1" x14ac:dyDescent="0.3">
      <c r="A228" s="32"/>
      <c r="B228" s="32"/>
      <c r="C228" s="32"/>
      <c r="D228" s="32"/>
      <c r="E228" s="32"/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  <c r="AA228" s="32"/>
      <c r="AB228" s="32"/>
      <c r="AC228" s="32"/>
      <c r="AD228" s="32"/>
      <c r="AE228" s="32"/>
    </row>
    <row r="229" spans="1:31" ht="13.5" customHeight="1" x14ac:dyDescent="0.3">
      <c r="A229" s="32"/>
      <c r="B229" s="32"/>
      <c r="C229" s="32"/>
      <c r="D229" s="32"/>
      <c r="E229" s="32"/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  <c r="AA229" s="32"/>
      <c r="AB229" s="32"/>
      <c r="AC229" s="32"/>
      <c r="AD229" s="32"/>
      <c r="AE229" s="32"/>
    </row>
    <row r="230" spans="1:31" ht="13.5" customHeight="1" x14ac:dyDescent="0.3">
      <c r="A230" s="32"/>
      <c r="B230" s="32"/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  <c r="AA230" s="32"/>
      <c r="AB230" s="32"/>
      <c r="AC230" s="32"/>
      <c r="AD230" s="32"/>
      <c r="AE230" s="32"/>
    </row>
    <row r="231" spans="1:31" ht="13.5" customHeight="1" x14ac:dyDescent="0.3">
      <c r="A231" s="32"/>
      <c r="B231" s="32"/>
      <c r="C231" s="32"/>
      <c r="D231" s="32"/>
      <c r="E231" s="32"/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  <c r="AA231" s="32"/>
      <c r="AB231" s="32"/>
      <c r="AC231" s="32"/>
      <c r="AD231" s="32"/>
      <c r="AE231" s="32"/>
    </row>
    <row r="232" spans="1:31" ht="13.5" customHeight="1" x14ac:dyDescent="0.3">
      <c r="A232" s="32"/>
      <c r="B232" s="32"/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  <c r="AA232" s="32"/>
      <c r="AB232" s="32"/>
      <c r="AC232" s="32"/>
      <c r="AD232" s="32"/>
      <c r="AE232" s="32"/>
    </row>
    <row r="233" spans="1:31" ht="13.5" customHeight="1" x14ac:dyDescent="0.3">
      <c r="A233" s="32"/>
      <c r="B233" s="32"/>
      <c r="C233" s="32"/>
      <c r="D233" s="32"/>
      <c r="E233" s="32"/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  <c r="AA233" s="32"/>
      <c r="AB233" s="32"/>
      <c r="AC233" s="32"/>
      <c r="AD233" s="32"/>
      <c r="AE233" s="32"/>
    </row>
    <row r="234" spans="1:31" ht="13.5" customHeight="1" x14ac:dyDescent="0.3">
      <c r="A234" s="32"/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  <c r="Y234" s="32"/>
      <c r="Z234" s="32"/>
      <c r="AA234" s="32"/>
      <c r="AB234" s="32"/>
      <c r="AC234" s="32"/>
      <c r="AD234" s="32"/>
      <c r="AE234" s="32"/>
    </row>
    <row r="235" spans="1:31" ht="13.5" customHeight="1" x14ac:dyDescent="0.3">
      <c r="A235" s="32"/>
      <c r="B235" s="32"/>
      <c r="C235" s="32"/>
      <c r="D235" s="32"/>
      <c r="E235" s="32"/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  <c r="AA235" s="32"/>
      <c r="AB235" s="32"/>
      <c r="AC235" s="32"/>
      <c r="AD235" s="32"/>
      <c r="AE235" s="32"/>
    </row>
    <row r="236" spans="1:31" ht="13.5" customHeight="1" x14ac:dyDescent="0.3">
      <c r="A236" s="32"/>
      <c r="B236" s="32"/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  <c r="AA236" s="32"/>
      <c r="AB236" s="32"/>
      <c r="AC236" s="32"/>
      <c r="AD236" s="32"/>
      <c r="AE236" s="32"/>
    </row>
    <row r="237" spans="1:31" ht="13.5" customHeight="1" x14ac:dyDescent="0.3">
      <c r="A237" s="32"/>
      <c r="B237" s="32"/>
      <c r="C237" s="32"/>
      <c r="D237" s="32"/>
      <c r="E237" s="32"/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  <c r="AA237" s="32"/>
      <c r="AB237" s="32"/>
      <c r="AC237" s="32"/>
      <c r="AD237" s="32"/>
      <c r="AE237" s="32"/>
    </row>
    <row r="238" spans="1:31" ht="13.5" customHeight="1" x14ac:dyDescent="0.3">
      <c r="A238" s="32"/>
      <c r="B238" s="32"/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  <c r="AA238" s="32"/>
      <c r="AB238" s="32"/>
      <c r="AC238" s="32"/>
      <c r="AD238" s="32"/>
      <c r="AE238" s="32"/>
    </row>
    <row r="239" spans="1:31" ht="13.5" customHeight="1" x14ac:dyDescent="0.3">
      <c r="A239" s="32"/>
      <c r="B239" s="32"/>
      <c r="C239" s="32"/>
      <c r="D239" s="32"/>
      <c r="E239" s="32"/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  <c r="AA239" s="32"/>
      <c r="AB239" s="32"/>
      <c r="AC239" s="32"/>
      <c r="AD239" s="32"/>
      <c r="AE239" s="32"/>
    </row>
    <row r="240" spans="1:31" ht="13.5" customHeight="1" x14ac:dyDescent="0.3">
      <c r="A240" s="32"/>
      <c r="B240" s="32"/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Z240" s="32"/>
      <c r="AA240" s="32"/>
      <c r="AB240" s="32"/>
      <c r="AC240" s="32"/>
      <c r="AD240" s="32"/>
      <c r="AE240" s="32"/>
    </row>
    <row r="241" spans="1:31" ht="13.5" customHeight="1" x14ac:dyDescent="0.3">
      <c r="A241" s="32"/>
      <c r="B241" s="32"/>
      <c r="C241" s="32"/>
      <c r="D241" s="32"/>
      <c r="E241" s="32"/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2"/>
      <c r="Y241" s="32"/>
      <c r="Z241" s="32"/>
      <c r="AA241" s="32"/>
      <c r="AB241" s="32"/>
      <c r="AC241" s="32"/>
      <c r="AD241" s="32"/>
      <c r="AE241" s="32"/>
    </row>
    <row r="242" spans="1:31" ht="13.5" customHeight="1" x14ac:dyDescent="0.3">
      <c r="A242" s="32"/>
      <c r="B242" s="32"/>
      <c r="C242" s="32"/>
      <c r="D242" s="32"/>
      <c r="E242" s="32"/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  <c r="Z242" s="32"/>
      <c r="AA242" s="32"/>
      <c r="AB242" s="32"/>
      <c r="AC242" s="32"/>
      <c r="AD242" s="32"/>
      <c r="AE242" s="32"/>
    </row>
    <row r="243" spans="1:31" ht="13.5" customHeight="1" x14ac:dyDescent="0.3">
      <c r="A243" s="32"/>
      <c r="B243" s="32"/>
      <c r="C243" s="32"/>
      <c r="D243" s="32"/>
      <c r="E243" s="32"/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/>
      <c r="Y243" s="32"/>
      <c r="Z243" s="32"/>
      <c r="AA243" s="32"/>
      <c r="AB243" s="32"/>
      <c r="AC243" s="32"/>
      <c r="AD243" s="32"/>
      <c r="AE243" s="32"/>
    </row>
    <row r="244" spans="1:31" ht="13.5" customHeight="1" x14ac:dyDescent="0.3">
      <c r="A244" s="32"/>
      <c r="B244" s="32"/>
      <c r="C244" s="32"/>
      <c r="D244" s="32"/>
      <c r="E244" s="32"/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  <c r="X244" s="32"/>
      <c r="Y244" s="32"/>
      <c r="Z244" s="32"/>
      <c r="AA244" s="32"/>
      <c r="AB244" s="32"/>
      <c r="AC244" s="32"/>
      <c r="AD244" s="32"/>
      <c r="AE244" s="32"/>
    </row>
    <row r="245" spans="1:31" ht="13.5" customHeight="1" x14ac:dyDescent="0.3">
      <c r="A245" s="32"/>
      <c r="B245" s="32"/>
      <c r="C245" s="32"/>
      <c r="D245" s="32"/>
      <c r="E245" s="32"/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  <c r="Z245" s="32"/>
      <c r="AA245" s="32"/>
      <c r="AB245" s="32"/>
      <c r="AC245" s="32"/>
      <c r="AD245" s="32"/>
      <c r="AE245" s="32"/>
    </row>
    <row r="246" spans="1:31" ht="13.5" customHeight="1" x14ac:dyDescent="0.3">
      <c r="A246" s="32"/>
      <c r="B246" s="32"/>
      <c r="C246" s="32"/>
      <c r="D246" s="32"/>
      <c r="E246" s="32"/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  <c r="Z246" s="32"/>
      <c r="AA246" s="32"/>
      <c r="AB246" s="32"/>
      <c r="AC246" s="32"/>
      <c r="AD246" s="32"/>
      <c r="AE246" s="32"/>
    </row>
    <row r="247" spans="1:31" ht="13.5" customHeight="1" x14ac:dyDescent="0.3">
      <c r="A247" s="32"/>
      <c r="B247" s="32"/>
      <c r="C247" s="32"/>
      <c r="D247" s="32"/>
      <c r="E247" s="32"/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</row>
    <row r="248" spans="1:31" ht="13.5" customHeight="1" x14ac:dyDescent="0.3">
      <c r="A248" s="32"/>
      <c r="B248" s="32"/>
      <c r="C248" s="32"/>
      <c r="D248" s="32"/>
      <c r="E248" s="32"/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  <c r="AA248" s="32"/>
      <c r="AB248" s="32"/>
      <c r="AC248" s="32"/>
      <c r="AD248" s="32"/>
      <c r="AE248" s="32"/>
    </row>
    <row r="249" spans="1:31" ht="13.5" customHeight="1" x14ac:dyDescent="0.3">
      <c r="A249" s="32"/>
      <c r="B249" s="32"/>
      <c r="C249" s="32"/>
      <c r="D249" s="32"/>
      <c r="E249" s="32"/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  <c r="AA249" s="32"/>
      <c r="AB249" s="32"/>
      <c r="AC249" s="32"/>
      <c r="AD249" s="32"/>
      <c r="AE249" s="32"/>
    </row>
    <row r="250" spans="1:31" ht="13.5" customHeight="1" x14ac:dyDescent="0.3">
      <c r="A250" s="32"/>
      <c r="B250" s="32"/>
      <c r="C250" s="32"/>
      <c r="D250" s="32"/>
      <c r="E250" s="32"/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  <c r="AA250" s="32"/>
      <c r="AB250" s="32"/>
      <c r="AC250" s="32"/>
      <c r="AD250" s="32"/>
      <c r="AE250" s="32"/>
    </row>
    <row r="251" spans="1:31" ht="13.5" customHeight="1" x14ac:dyDescent="0.3">
      <c r="A251" s="32"/>
      <c r="B251" s="32"/>
      <c r="C251" s="32"/>
      <c r="D251" s="32"/>
      <c r="E251" s="32"/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  <c r="AA251" s="32"/>
      <c r="AB251" s="32"/>
      <c r="AC251" s="32"/>
      <c r="AD251" s="32"/>
      <c r="AE251" s="32"/>
    </row>
    <row r="252" spans="1:31" ht="13.5" customHeight="1" x14ac:dyDescent="0.3">
      <c r="A252" s="32"/>
      <c r="B252" s="32"/>
      <c r="C252" s="32"/>
      <c r="D252" s="32"/>
      <c r="E252" s="32"/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  <c r="AA252" s="32"/>
      <c r="AB252" s="32"/>
      <c r="AC252" s="32"/>
      <c r="AD252" s="32"/>
      <c r="AE252" s="32"/>
    </row>
    <row r="253" spans="1:31" ht="13.5" customHeight="1" x14ac:dyDescent="0.3">
      <c r="A253" s="32"/>
      <c r="B253" s="32"/>
      <c r="C253" s="32"/>
      <c r="D253" s="32"/>
      <c r="E253" s="32"/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  <c r="X253" s="32"/>
      <c r="Y253" s="32"/>
      <c r="Z253" s="32"/>
      <c r="AA253" s="32"/>
      <c r="AB253" s="32"/>
      <c r="AC253" s="32"/>
      <c r="AD253" s="32"/>
      <c r="AE253" s="32"/>
    </row>
    <row r="254" spans="1:31" ht="13.5" customHeight="1" x14ac:dyDescent="0.3">
      <c r="A254" s="32"/>
      <c r="B254" s="32"/>
      <c r="C254" s="32"/>
      <c r="D254" s="32"/>
      <c r="E254" s="32"/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2"/>
      <c r="Y254" s="32"/>
      <c r="Z254" s="32"/>
      <c r="AA254" s="32"/>
      <c r="AB254" s="32"/>
      <c r="AC254" s="32"/>
      <c r="AD254" s="32"/>
      <c r="AE254" s="32"/>
    </row>
    <row r="255" spans="1:31" ht="13.5" customHeight="1" x14ac:dyDescent="0.3">
      <c r="A255" s="32"/>
      <c r="B255" s="32"/>
      <c r="C255" s="32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/>
      <c r="Y255" s="32"/>
      <c r="Z255" s="32"/>
      <c r="AA255" s="32"/>
      <c r="AB255" s="32"/>
      <c r="AC255" s="32"/>
      <c r="AD255" s="32"/>
      <c r="AE255" s="32"/>
    </row>
    <row r="256" spans="1:31" ht="13.5" customHeight="1" x14ac:dyDescent="0.3">
      <c r="A256" s="32"/>
      <c r="B256" s="32"/>
      <c r="C256" s="32"/>
      <c r="D256" s="32"/>
      <c r="E256" s="32"/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/>
      <c r="Y256" s="32"/>
      <c r="Z256" s="32"/>
      <c r="AA256" s="32"/>
      <c r="AB256" s="32"/>
      <c r="AC256" s="32"/>
      <c r="AD256" s="32"/>
      <c r="AE256" s="32"/>
    </row>
    <row r="257" spans="1:31" ht="13.5" customHeight="1" x14ac:dyDescent="0.3">
      <c r="A257" s="32"/>
      <c r="B257" s="32"/>
      <c r="C257" s="32"/>
      <c r="D257" s="32"/>
      <c r="E257" s="32"/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32"/>
      <c r="Y257" s="32"/>
      <c r="Z257" s="32"/>
      <c r="AA257" s="32"/>
      <c r="AB257" s="32"/>
      <c r="AC257" s="32"/>
      <c r="AD257" s="32"/>
      <c r="AE257" s="32"/>
    </row>
    <row r="258" spans="1:31" ht="13.5" customHeight="1" x14ac:dyDescent="0.3">
      <c r="A258" s="32"/>
      <c r="B258" s="32"/>
      <c r="C258" s="32"/>
      <c r="D258" s="32"/>
      <c r="E258" s="32"/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  <c r="AA258" s="32"/>
      <c r="AB258" s="32"/>
      <c r="AC258" s="32"/>
      <c r="AD258" s="32"/>
      <c r="AE258" s="32"/>
    </row>
    <row r="259" spans="1:31" ht="13.5" customHeight="1" x14ac:dyDescent="0.3">
      <c r="A259" s="32"/>
      <c r="B259" s="32"/>
      <c r="C259" s="32"/>
      <c r="D259" s="32"/>
      <c r="E259" s="32"/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  <c r="AA259" s="32"/>
      <c r="AB259" s="32"/>
      <c r="AC259" s="32"/>
      <c r="AD259" s="32"/>
      <c r="AE259" s="32"/>
    </row>
    <row r="260" spans="1:31" ht="13.5" customHeight="1" x14ac:dyDescent="0.3">
      <c r="A260" s="32"/>
      <c r="B260" s="32"/>
      <c r="C260" s="32"/>
      <c r="D260" s="32"/>
      <c r="E260" s="32"/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32"/>
      <c r="AA260" s="32"/>
      <c r="AB260" s="32"/>
      <c r="AC260" s="32"/>
      <c r="AD260" s="32"/>
      <c r="AE260" s="32"/>
    </row>
    <row r="261" spans="1:31" ht="13.5" customHeight="1" x14ac:dyDescent="0.3">
      <c r="A261" s="32"/>
      <c r="B261" s="32"/>
      <c r="C261" s="32"/>
      <c r="D261" s="32"/>
      <c r="E261" s="32"/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  <c r="X261" s="32"/>
      <c r="Y261" s="32"/>
      <c r="Z261" s="32"/>
      <c r="AA261" s="32"/>
      <c r="AB261" s="32"/>
      <c r="AC261" s="32"/>
      <c r="AD261" s="32"/>
      <c r="AE261" s="32"/>
    </row>
    <row r="262" spans="1:31" ht="13.5" customHeight="1" x14ac:dyDescent="0.3">
      <c r="A262" s="32"/>
      <c r="B262" s="32"/>
      <c r="C262" s="32"/>
      <c r="D262" s="32"/>
      <c r="E262" s="32"/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  <c r="AA262" s="32"/>
      <c r="AB262" s="32"/>
      <c r="AC262" s="32"/>
      <c r="AD262" s="32"/>
      <c r="AE262" s="32"/>
    </row>
    <row r="263" spans="1:31" ht="13.5" customHeight="1" x14ac:dyDescent="0.3">
      <c r="A263" s="32"/>
      <c r="B263" s="32"/>
      <c r="C263" s="32"/>
      <c r="D263" s="32"/>
      <c r="E263" s="32"/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  <c r="AA263" s="32"/>
      <c r="AB263" s="32"/>
      <c r="AC263" s="32"/>
      <c r="AD263" s="32"/>
      <c r="AE263" s="32"/>
    </row>
    <row r="264" spans="1:31" ht="13.5" customHeight="1" x14ac:dyDescent="0.3">
      <c r="A264" s="32"/>
      <c r="B264" s="32"/>
      <c r="C264" s="32"/>
      <c r="D264" s="32"/>
      <c r="E264" s="32"/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  <c r="Y264" s="32"/>
      <c r="Z264" s="32"/>
      <c r="AA264" s="32"/>
      <c r="AB264" s="32"/>
      <c r="AC264" s="32"/>
      <c r="AD264" s="32"/>
      <c r="AE264" s="32"/>
    </row>
    <row r="265" spans="1:31" ht="13.5" customHeight="1" x14ac:dyDescent="0.3">
      <c r="A265" s="32"/>
      <c r="B265" s="32"/>
      <c r="C265" s="32"/>
      <c r="D265" s="32"/>
      <c r="E265" s="32"/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  <c r="X265" s="32"/>
      <c r="Y265" s="32"/>
      <c r="Z265" s="32"/>
      <c r="AA265" s="32"/>
      <c r="AB265" s="32"/>
      <c r="AC265" s="32"/>
      <c r="AD265" s="32"/>
      <c r="AE265" s="32"/>
    </row>
    <row r="266" spans="1:31" ht="13.5" customHeight="1" x14ac:dyDescent="0.3">
      <c r="A266" s="32"/>
      <c r="B266" s="32"/>
      <c r="C266" s="32"/>
      <c r="D266" s="32"/>
      <c r="E266" s="32"/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  <c r="X266" s="32"/>
      <c r="Y266" s="32"/>
      <c r="Z266" s="32"/>
      <c r="AA266" s="32"/>
      <c r="AB266" s="32"/>
      <c r="AC266" s="32"/>
      <c r="AD266" s="32"/>
      <c r="AE266" s="32"/>
    </row>
    <row r="267" spans="1:31" ht="13.5" customHeight="1" x14ac:dyDescent="0.3">
      <c r="A267" s="32"/>
      <c r="B267" s="32"/>
      <c r="C267" s="32"/>
      <c r="D267" s="32"/>
      <c r="E267" s="32"/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32"/>
      <c r="AA267" s="32"/>
      <c r="AB267" s="32"/>
      <c r="AC267" s="32"/>
      <c r="AD267" s="32"/>
      <c r="AE267" s="32"/>
    </row>
    <row r="268" spans="1:31" ht="13.5" customHeight="1" x14ac:dyDescent="0.3">
      <c r="A268" s="32"/>
      <c r="B268" s="32"/>
      <c r="C268" s="32"/>
      <c r="D268" s="32"/>
      <c r="E268" s="32"/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  <c r="AA268" s="32"/>
      <c r="AB268" s="32"/>
      <c r="AC268" s="32"/>
      <c r="AD268" s="32"/>
      <c r="AE268" s="32"/>
    </row>
    <row r="269" spans="1:31" ht="13.5" customHeight="1" x14ac:dyDescent="0.3">
      <c r="A269" s="32"/>
      <c r="B269" s="32"/>
      <c r="C269" s="32"/>
      <c r="D269" s="32"/>
      <c r="E269" s="32"/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  <c r="X269" s="32"/>
      <c r="Y269" s="32"/>
      <c r="Z269" s="32"/>
      <c r="AA269" s="32"/>
      <c r="AB269" s="32"/>
      <c r="AC269" s="32"/>
      <c r="AD269" s="32"/>
      <c r="AE269" s="32"/>
    </row>
    <row r="270" spans="1:31" ht="13.5" customHeight="1" x14ac:dyDescent="0.3">
      <c r="A270" s="32"/>
      <c r="B270" s="32"/>
      <c r="C270" s="32"/>
      <c r="D270" s="32"/>
      <c r="E270" s="32"/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  <c r="AA270" s="32"/>
      <c r="AB270" s="32"/>
      <c r="AC270" s="32"/>
      <c r="AD270" s="32"/>
      <c r="AE270" s="32"/>
    </row>
    <row r="271" spans="1:31" ht="13.5" customHeight="1" x14ac:dyDescent="0.3">
      <c r="A271" s="32"/>
      <c r="B271" s="32"/>
      <c r="C271" s="32"/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  <c r="AA271" s="32"/>
      <c r="AB271" s="32"/>
      <c r="AC271" s="32"/>
      <c r="AD271" s="32"/>
      <c r="AE271" s="32"/>
    </row>
    <row r="272" spans="1:31" ht="13.5" customHeight="1" x14ac:dyDescent="0.3">
      <c r="A272" s="32"/>
      <c r="B272" s="32"/>
      <c r="C272" s="32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  <c r="AA272" s="32"/>
      <c r="AB272" s="32"/>
      <c r="AC272" s="32"/>
      <c r="AD272" s="32"/>
      <c r="AE272" s="32"/>
    </row>
    <row r="273" spans="1:31" ht="13.5" customHeight="1" x14ac:dyDescent="0.3">
      <c r="A273" s="32"/>
      <c r="B273" s="32"/>
      <c r="C273" s="32"/>
      <c r="D273" s="32"/>
      <c r="E273" s="32"/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  <c r="AA273" s="32"/>
      <c r="AB273" s="32"/>
      <c r="AC273" s="32"/>
      <c r="AD273" s="32"/>
      <c r="AE273" s="32"/>
    </row>
    <row r="274" spans="1:31" ht="13.5" customHeight="1" x14ac:dyDescent="0.3">
      <c r="A274" s="32"/>
      <c r="B274" s="32"/>
      <c r="C274" s="32"/>
      <c r="D274" s="32"/>
      <c r="E274" s="32"/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  <c r="AA274" s="32"/>
      <c r="AB274" s="32"/>
      <c r="AC274" s="32"/>
      <c r="AD274" s="32"/>
      <c r="AE274" s="32"/>
    </row>
    <row r="275" spans="1:31" ht="13.5" customHeight="1" x14ac:dyDescent="0.3">
      <c r="A275" s="32"/>
      <c r="B275" s="32"/>
      <c r="C275" s="32"/>
      <c r="D275" s="32"/>
      <c r="E275" s="32"/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2"/>
      <c r="Y275" s="32"/>
      <c r="Z275" s="32"/>
      <c r="AA275" s="32"/>
      <c r="AB275" s="32"/>
      <c r="AC275" s="32"/>
      <c r="AD275" s="32"/>
      <c r="AE275" s="32"/>
    </row>
    <row r="276" spans="1:31" ht="13.5" customHeight="1" x14ac:dyDescent="0.3">
      <c r="A276" s="32"/>
      <c r="B276" s="32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  <c r="AA276" s="32"/>
      <c r="AB276" s="32"/>
      <c r="AC276" s="32"/>
      <c r="AD276" s="32"/>
      <c r="AE276" s="32"/>
    </row>
    <row r="277" spans="1:31" ht="13.5" customHeight="1" x14ac:dyDescent="0.3">
      <c r="A277" s="32"/>
      <c r="B277" s="32"/>
      <c r="C277" s="32"/>
      <c r="D277" s="32"/>
      <c r="E277" s="32"/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  <c r="AA277" s="32"/>
      <c r="AB277" s="32"/>
      <c r="AC277" s="32"/>
      <c r="AD277" s="32"/>
      <c r="AE277" s="32"/>
    </row>
    <row r="278" spans="1:31" ht="13.5" customHeight="1" x14ac:dyDescent="0.3">
      <c r="A278" s="32"/>
      <c r="B278" s="32"/>
      <c r="C278" s="32"/>
      <c r="D278" s="32"/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  <c r="AA278" s="32"/>
      <c r="AB278" s="32"/>
      <c r="AC278" s="32"/>
      <c r="AD278" s="32"/>
      <c r="AE278" s="32"/>
    </row>
    <row r="279" spans="1:31" ht="13.5" customHeight="1" x14ac:dyDescent="0.3">
      <c r="A279" s="32"/>
      <c r="B279" s="32"/>
      <c r="C279" s="32"/>
      <c r="D279" s="32"/>
      <c r="E279" s="32"/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32"/>
      <c r="AA279" s="32"/>
      <c r="AB279" s="32"/>
      <c r="AC279" s="32"/>
      <c r="AD279" s="32"/>
      <c r="AE279" s="32"/>
    </row>
    <row r="280" spans="1:31" ht="13.5" customHeight="1" x14ac:dyDescent="0.3">
      <c r="A280" s="32"/>
      <c r="B280" s="32"/>
      <c r="C280" s="32"/>
      <c r="D280" s="32"/>
      <c r="E280" s="32"/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  <c r="X280" s="32"/>
      <c r="Y280" s="32"/>
      <c r="Z280" s="32"/>
      <c r="AA280" s="32"/>
      <c r="AB280" s="32"/>
      <c r="AC280" s="32"/>
      <c r="AD280" s="32"/>
      <c r="AE280" s="32"/>
    </row>
    <row r="281" spans="1:31" ht="13.5" customHeight="1" x14ac:dyDescent="0.3">
      <c r="A281" s="32"/>
      <c r="B281" s="32"/>
      <c r="C281" s="32"/>
      <c r="D281" s="32"/>
      <c r="E281" s="32"/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  <c r="AA281" s="32"/>
      <c r="AB281" s="32"/>
      <c r="AC281" s="32"/>
      <c r="AD281" s="32"/>
      <c r="AE281" s="32"/>
    </row>
    <row r="282" spans="1:31" ht="13.5" customHeight="1" x14ac:dyDescent="0.3">
      <c r="A282" s="32"/>
      <c r="B282" s="32"/>
      <c r="C282" s="32"/>
      <c r="D282" s="32"/>
      <c r="E282" s="32"/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  <c r="AA282" s="32"/>
      <c r="AB282" s="32"/>
      <c r="AC282" s="32"/>
      <c r="AD282" s="32"/>
      <c r="AE282" s="32"/>
    </row>
    <row r="283" spans="1:31" ht="13.5" customHeight="1" x14ac:dyDescent="0.3">
      <c r="A283" s="32"/>
      <c r="B283" s="32"/>
      <c r="C283" s="32"/>
      <c r="D283" s="32"/>
      <c r="E283" s="32"/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  <c r="AA283" s="32"/>
      <c r="AB283" s="32"/>
      <c r="AC283" s="32"/>
      <c r="AD283" s="32"/>
      <c r="AE283" s="32"/>
    </row>
    <row r="284" spans="1:31" ht="13.5" customHeight="1" x14ac:dyDescent="0.3">
      <c r="A284" s="32"/>
      <c r="B284" s="32"/>
      <c r="C284" s="32"/>
      <c r="D284" s="32"/>
      <c r="E284" s="32"/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  <c r="X284" s="32"/>
      <c r="Y284" s="32"/>
      <c r="Z284" s="32"/>
      <c r="AA284" s="32"/>
      <c r="AB284" s="32"/>
      <c r="AC284" s="32"/>
      <c r="AD284" s="32"/>
      <c r="AE284" s="32"/>
    </row>
    <row r="285" spans="1:31" ht="13.5" customHeight="1" x14ac:dyDescent="0.3">
      <c r="A285" s="32"/>
      <c r="B285" s="32"/>
      <c r="C285" s="32"/>
      <c r="D285" s="32"/>
      <c r="E285" s="32"/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32"/>
      <c r="AA285" s="32"/>
      <c r="AB285" s="32"/>
      <c r="AC285" s="32"/>
      <c r="AD285" s="32"/>
      <c r="AE285" s="32"/>
    </row>
    <row r="286" spans="1:31" ht="13.5" customHeight="1" x14ac:dyDescent="0.3">
      <c r="A286" s="32"/>
      <c r="B286" s="32"/>
      <c r="C286" s="32"/>
      <c r="D286" s="32"/>
      <c r="E286" s="32"/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  <c r="X286" s="32"/>
      <c r="Y286" s="32"/>
      <c r="Z286" s="32"/>
      <c r="AA286" s="32"/>
      <c r="AB286" s="32"/>
      <c r="AC286" s="32"/>
      <c r="AD286" s="32"/>
      <c r="AE286" s="32"/>
    </row>
    <row r="287" spans="1:31" ht="13.5" customHeight="1" x14ac:dyDescent="0.3">
      <c r="A287" s="32"/>
      <c r="B287" s="32"/>
      <c r="C287" s="32"/>
      <c r="D287" s="32"/>
      <c r="E287" s="32"/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  <c r="X287" s="32"/>
      <c r="Y287" s="32"/>
      <c r="Z287" s="32"/>
      <c r="AA287" s="32"/>
      <c r="AB287" s="32"/>
      <c r="AC287" s="32"/>
      <c r="AD287" s="32"/>
      <c r="AE287" s="32"/>
    </row>
    <row r="288" spans="1:31" ht="13.5" customHeight="1" x14ac:dyDescent="0.3">
      <c r="A288" s="32"/>
      <c r="B288" s="32"/>
      <c r="C288" s="32"/>
      <c r="D288" s="32"/>
      <c r="E288" s="32"/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  <c r="X288" s="32"/>
      <c r="Y288" s="32"/>
      <c r="Z288" s="32"/>
      <c r="AA288" s="32"/>
      <c r="AB288" s="32"/>
      <c r="AC288" s="32"/>
      <c r="AD288" s="32"/>
      <c r="AE288" s="32"/>
    </row>
    <row r="289" spans="1:31" ht="13.5" customHeight="1" x14ac:dyDescent="0.3">
      <c r="A289" s="32"/>
      <c r="B289" s="32"/>
      <c r="C289" s="32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  <c r="AA289" s="32"/>
      <c r="AB289" s="32"/>
      <c r="AC289" s="32"/>
      <c r="AD289" s="32"/>
      <c r="AE289" s="32"/>
    </row>
    <row r="290" spans="1:31" ht="13.5" customHeight="1" x14ac:dyDescent="0.3">
      <c r="A290" s="32"/>
      <c r="B290" s="32"/>
      <c r="C290" s="32"/>
      <c r="D290" s="32"/>
      <c r="E290" s="32"/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  <c r="AA290" s="32"/>
      <c r="AB290" s="32"/>
      <c r="AC290" s="32"/>
      <c r="AD290" s="32"/>
      <c r="AE290" s="32"/>
    </row>
    <row r="291" spans="1:31" ht="13.5" customHeight="1" x14ac:dyDescent="0.3">
      <c r="A291" s="32"/>
      <c r="B291" s="32"/>
      <c r="C291" s="32"/>
      <c r="D291" s="32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2"/>
      <c r="Y291" s="32"/>
      <c r="Z291" s="32"/>
      <c r="AA291" s="32"/>
      <c r="AB291" s="32"/>
      <c r="AC291" s="32"/>
      <c r="AD291" s="32"/>
      <c r="AE291" s="32"/>
    </row>
    <row r="292" spans="1:31" ht="13.5" customHeight="1" x14ac:dyDescent="0.3">
      <c r="A292" s="32"/>
      <c r="B292" s="32"/>
      <c r="C292" s="32"/>
      <c r="D292" s="32"/>
      <c r="E292" s="32"/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  <c r="AA292" s="32"/>
      <c r="AB292" s="32"/>
      <c r="AC292" s="32"/>
      <c r="AD292" s="32"/>
      <c r="AE292" s="32"/>
    </row>
    <row r="293" spans="1:31" ht="13.5" customHeight="1" x14ac:dyDescent="0.3">
      <c r="A293" s="32"/>
      <c r="B293" s="32"/>
      <c r="C293" s="32"/>
      <c r="D293" s="32"/>
      <c r="E293" s="32"/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  <c r="X293" s="32"/>
      <c r="Y293" s="32"/>
      <c r="Z293" s="32"/>
      <c r="AA293" s="32"/>
      <c r="AB293" s="32"/>
      <c r="AC293" s="32"/>
      <c r="AD293" s="32"/>
      <c r="AE293" s="32"/>
    </row>
    <row r="294" spans="1:31" ht="13.5" customHeight="1" x14ac:dyDescent="0.3">
      <c r="A294" s="32"/>
      <c r="B294" s="32"/>
      <c r="C294" s="32"/>
      <c r="D294" s="32"/>
      <c r="E294" s="32"/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  <c r="X294" s="32"/>
      <c r="Y294" s="32"/>
      <c r="Z294" s="32"/>
      <c r="AA294" s="32"/>
      <c r="AB294" s="32"/>
      <c r="AC294" s="32"/>
      <c r="AD294" s="32"/>
      <c r="AE294" s="32"/>
    </row>
    <row r="295" spans="1:31" ht="13.5" customHeight="1" x14ac:dyDescent="0.3">
      <c r="A295" s="32"/>
      <c r="B295" s="32"/>
      <c r="C295" s="32"/>
      <c r="D295" s="32"/>
      <c r="E295" s="32"/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  <c r="Y295" s="32"/>
      <c r="Z295" s="32"/>
      <c r="AA295" s="32"/>
      <c r="AB295" s="32"/>
      <c r="AC295" s="32"/>
      <c r="AD295" s="32"/>
      <c r="AE295" s="32"/>
    </row>
    <row r="296" spans="1:31" ht="13.5" customHeight="1" x14ac:dyDescent="0.3">
      <c r="A296" s="32"/>
      <c r="B296" s="32"/>
      <c r="C296" s="32"/>
      <c r="D296" s="32"/>
      <c r="E296" s="32"/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  <c r="Y296" s="32"/>
      <c r="Z296" s="32"/>
      <c r="AA296" s="32"/>
      <c r="AB296" s="32"/>
      <c r="AC296" s="32"/>
      <c r="AD296" s="32"/>
      <c r="AE296" s="32"/>
    </row>
    <row r="297" spans="1:31" ht="13.5" customHeight="1" x14ac:dyDescent="0.3">
      <c r="A297" s="32"/>
      <c r="B297" s="32"/>
      <c r="C297" s="32"/>
      <c r="D297" s="32"/>
      <c r="E297" s="32"/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  <c r="X297" s="32"/>
      <c r="Y297" s="32"/>
      <c r="Z297" s="32"/>
      <c r="AA297" s="32"/>
      <c r="AB297" s="32"/>
      <c r="AC297" s="32"/>
      <c r="AD297" s="32"/>
      <c r="AE297" s="32"/>
    </row>
    <row r="298" spans="1:31" ht="13.5" customHeight="1" x14ac:dyDescent="0.3">
      <c r="A298" s="32"/>
      <c r="B298" s="32"/>
      <c r="C298" s="32"/>
      <c r="D298" s="32"/>
      <c r="E298" s="32"/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  <c r="Y298" s="32"/>
      <c r="Z298" s="32"/>
      <c r="AA298" s="32"/>
      <c r="AB298" s="32"/>
      <c r="AC298" s="32"/>
      <c r="AD298" s="32"/>
      <c r="AE298" s="32"/>
    </row>
    <row r="299" spans="1:31" ht="13.5" customHeight="1" x14ac:dyDescent="0.3">
      <c r="A299" s="32"/>
      <c r="B299" s="32"/>
      <c r="C299" s="32"/>
      <c r="D299" s="32"/>
      <c r="E299" s="32"/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  <c r="X299" s="32"/>
      <c r="Y299" s="32"/>
      <c r="Z299" s="32"/>
      <c r="AA299" s="32"/>
      <c r="AB299" s="32"/>
      <c r="AC299" s="32"/>
      <c r="AD299" s="32"/>
      <c r="AE299" s="32"/>
    </row>
    <row r="300" spans="1:31" ht="13.5" customHeight="1" x14ac:dyDescent="0.3">
      <c r="A300" s="32"/>
      <c r="B300" s="32"/>
      <c r="C300" s="32"/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  <c r="Y300" s="32"/>
      <c r="Z300" s="32"/>
      <c r="AA300" s="32"/>
      <c r="AB300" s="32"/>
      <c r="AC300" s="32"/>
      <c r="AD300" s="32"/>
      <c r="AE300" s="32"/>
    </row>
    <row r="301" spans="1:31" ht="13.5" customHeight="1" x14ac:dyDescent="0.3">
      <c r="A301" s="32"/>
      <c r="B301" s="32"/>
      <c r="C301" s="32"/>
      <c r="D301" s="32"/>
      <c r="E301" s="32"/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  <c r="AA301" s="32"/>
      <c r="AB301" s="32"/>
      <c r="AC301" s="32"/>
      <c r="AD301" s="32"/>
      <c r="AE301" s="32"/>
    </row>
    <row r="302" spans="1:31" ht="13.5" customHeight="1" x14ac:dyDescent="0.3">
      <c r="A302" s="32"/>
      <c r="B302" s="32"/>
      <c r="C302" s="32"/>
      <c r="D302" s="32"/>
      <c r="E302" s="32"/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  <c r="X302" s="32"/>
      <c r="Y302" s="32"/>
      <c r="Z302" s="32"/>
      <c r="AA302" s="32"/>
      <c r="AB302" s="32"/>
      <c r="AC302" s="32"/>
      <c r="AD302" s="32"/>
      <c r="AE302" s="32"/>
    </row>
    <row r="303" spans="1:31" ht="13.5" customHeight="1" x14ac:dyDescent="0.3">
      <c r="A303" s="32"/>
      <c r="B303" s="32"/>
      <c r="C303" s="32"/>
      <c r="D303" s="32"/>
      <c r="E303" s="32"/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  <c r="Y303" s="32"/>
      <c r="Z303" s="32"/>
      <c r="AA303" s="32"/>
      <c r="AB303" s="32"/>
      <c r="AC303" s="32"/>
      <c r="AD303" s="32"/>
      <c r="AE303" s="32"/>
    </row>
    <row r="304" spans="1:31" ht="13.5" customHeight="1" x14ac:dyDescent="0.3">
      <c r="A304" s="32"/>
      <c r="B304" s="32"/>
      <c r="C304" s="32"/>
      <c r="D304" s="32"/>
      <c r="E304" s="32"/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/>
      <c r="AA304" s="32"/>
      <c r="AB304" s="32"/>
      <c r="AC304" s="32"/>
      <c r="AD304" s="32"/>
      <c r="AE304" s="32"/>
    </row>
    <row r="305" spans="1:31" ht="13.5" customHeight="1" x14ac:dyDescent="0.3">
      <c r="A305" s="32"/>
      <c r="B305" s="32"/>
      <c r="C305" s="32"/>
      <c r="D305" s="32"/>
      <c r="E305" s="32"/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  <c r="X305" s="32"/>
      <c r="Y305" s="32"/>
      <c r="Z305" s="32"/>
      <c r="AA305" s="32"/>
      <c r="AB305" s="32"/>
      <c r="AC305" s="32"/>
      <c r="AD305" s="32"/>
      <c r="AE305" s="32"/>
    </row>
    <row r="306" spans="1:31" ht="13.5" customHeight="1" x14ac:dyDescent="0.3">
      <c r="A306" s="32"/>
      <c r="B306" s="32"/>
      <c r="C306" s="32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32"/>
      <c r="AA306" s="32"/>
      <c r="AB306" s="32"/>
      <c r="AC306" s="32"/>
      <c r="AD306" s="32"/>
      <c r="AE306" s="32"/>
    </row>
    <row r="307" spans="1:31" ht="13.5" customHeight="1" x14ac:dyDescent="0.3">
      <c r="A307" s="32"/>
      <c r="B307" s="32"/>
      <c r="C307" s="32"/>
      <c r="D307" s="32"/>
      <c r="E307" s="32"/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  <c r="X307" s="32"/>
      <c r="Y307" s="32"/>
      <c r="Z307" s="32"/>
      <c r="AA307" s="32"/>
      <c r="AB307" s="32"/>
      <c r="AC307" s="32"/>
      <c r="AD307" s="32"/>
      <c r="AE307" s="32"/>
    </row>
    <row r="308" spans="1:31" ht="13.5" customHeight="1" x14ac:dyDescent="0.3">
      <c r="A308" s="32"/>
      <c r="B308" s="32"/>
      <c r="C308" s="32"/>
      <c r="D308" s="32"/>
      <c r="E308" s="32"/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  <c r="Y308" s="32"/>
      <c r="Z308" s="32"/>
      <c r="AA308" s="32"/>
      <c r="AB308" s="32"/>
      <c r="AC308" s="32"/>
      <c r="AD308" s="32"/>
      <c r="AE308" s="32"/>
    </row>
    <row r="309" spans="1:31" ht="13.5" customHeight="1" x14ac:dyDescent="0.3">
      <c r="A309" s="32"/>
      <c r="B309" s="32"/>
      <c r="C309" s="32"/>
      <c r="D309" s="32"/>
      <c r="E309" s="32"/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  <c r="X309" s="32"/>
      <c r="Y309" s="32"/>
      <c r="Z309" s="32"/>
      <c r="AA309" s="32"/>
      <c r="AB309" s="32"/>
      <c r="AC309" s="32"/>
      <c r="AD309" s="32"/>
      <c r="AE309" s="32"/>
    </row>
    <row r="310" spans="1:31" ht="13.5" customHeight="1" x14ac:dyDescent="0.3">
      <c r="A310" s="32"/>
      <c r="B310" s="32"/>
      <c r="C310" s="32"/>
      <c r="D310" s="32"/>
      <c r="E310" s="32"/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  <c r="Y310" s="32"/>
      <c r="Z310" s="32"/>
      <c r="AA310" s="32"/>
      <c r="AB310" s="32"/>
      <c r="AC310" s="32"/>
      <c r="AD310" s="32"/>
      <c r="AE310" s="32"/>
    </row>
    <row r="311" spans="1:31" ht="13.5" customHeight="1" x14ac:dyDescent="0.3">
      <c r="A311" s="32"/>
      <c r="B311" s="32"/>
      <c r="C311" s="32"/>
      <c r="D311" s="32"/>
      <c r="E311" s="32"/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  <c r="Y311" s="32"/>
      <c r="Z311" s="32"/>
      <c r="AA311" s="32"/>
      <c r="AB311" s="32"/>
      <c r="AC311" s="32"/>
      <c r="AD311" s="32"/>
      <c r="AE311" s="32"/>
    </row>
    <row r="312" spans="1:31" ht="13.5" customHeight="1" x14ac:dyDescent="0.3">
      <c r="A312" s="32"/>
      <c r="B312" s="32"/>
      <c r="C312" s="32"/>
      <c r="D312" s="32"/>
      <c r="E312" s="32"/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  <c r="X312" s="32"/>
      <c r="Y312" s="32"/>
      <c r="Z312" s="32"/>
      <c r="AA312" s="32"/>
      <c r="AB312" s="32"/>
      <c r="AC312" s="32"/>
      <c r="AD312" s="32"/>
      <c r="AE312" s="32"/>
    </row>
    <row r="313" spans="1:31" ht="13.5" customHeight="1" x14ac:dyDescent="0.3">
      <c r="A313" s="32"/>
      <c r="B313" s="32"/>
      <c r="C313" s="32"/>
      <c r="D313" s="32"/>
      <c r="E313" s="32"/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  <c r="Y313" s="32"/>
      <c r="Z313" s="32"/>
      <c r="AA313" s="32"/>
      <c r="AB313" s="32"/>
      <c r="AC313" s="32"/>
      <c r="AD313" s="32"/>
      <c r="AE313" s="32"/>
    </row>
    <row r="314" spans="1:31" ht="13.5" customHeight="1" x14ac:dyDescent="0.3">
      <c r="A314" s="32"/>
      <c r="B314" s="32"/>
      <c r="C314" s="32"/>
      <c r="D314" s="32"/>
      <c r="E314" s="32"/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  <c r="X314" s="32"/>
      <c r="Y314" s="32"/>
      <c r="Z314" s="32"/>
      <c r="AA314" s="32"/>
      <c r="AB314" s="32"/>
      <c r="AC314" s="32"/>
      <c r="AD314" s="32"/>
      <c r="AE314" s="32"/>
    </row>
    <row r="315" spans="1:31" ht="13.5" customHeight="1" x14ac:dyDescent="0.3">
      <c r="A315" s="32"/>
      <c r="B315" s="32"/>
      <c r="C315" s="32"/>
      <c r="D315" s="32"/>
      <c r="E315" s="32"/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  <c r="X315" s="32"/>
      <c r="Y315" s="32"/>
      <c r="Z315" s="32"/>
      <c r="AA315" s="32"/>
      <c r="AB315" s="32"/>
      <c r="AC315" s="32"/>
      <c r="AD315" s="32"/>
      <c r="AE315" s="32"/>
    </row>
    <row r="316" spans="1:31" ht="13.5" customHeight="1" x14ac:dyDescent="0.3">
      <c r="A316" s="32"/>
      <c r="B316" s="32"/>
      <c r="C316" s="32"/>
      <c r="D316" s="32"/>
      <c r="E316" s="32"/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  <c r="X316" s="32"/>
      <c r="Y316" s="32"/>
      <c r="Z316" s="32"/>
      <c r="AA316" s="32"/>
      <c r="AB316" s="32"/>
      <c r="AC316" s="32"/>
      <c r="AD316" s="32"/>
      <c r="AE316" s="32"/>
    </row>
    <row r="317" spans="1:31" ht="13.5" customHeight="1" x14ac:dyDescent="0.3">
      <c r="A317" s="32"/>
      <c r="B317" s="32"/>
      <c r="C317" s="32"/>
      <c r="D317" s="32"/>
      <c r="E317" s="32"/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  <c r="X317" s="32"/>
      <c r="Y317" s="32"/>
      <c r="Z317" s="32"/>
      <c r="AA317" s="32"/>
      <c r="AB317" s="32"/>
      <c r="AC317" s="32"/>
      <c r="AD317" s="32"/>
      <c r="AE317" s="32"/>
    </row>
    <row r="318" spans="1:31" ht="13.5" customHeight="1" x14ac:dyDescent="0.3">
      <c r="A318" s="32"/>
      <c r="B318" s="32"/>
      <c r="C318" s="32"/>
      <c r="D318" s="32"/>
      <c r="E318" s="32"/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  <c r="X318" s="32"/>
      <c r="Y318" s="32"/>
      <c r="Z318" s="32"/>
      <c r="AA318" s="32"/>
      <c r="AB318" s="32"/>
      <c r="AC318" s="32"/>
      <c r="AD318" s="32"/>
      <c r="AE318" s="32"/>
    </row>
    <row r="319" spans="1:31" ht="13.5" customHeight="1" x14ac:dyDescent="0.3">
      <c r="A319" s="32"/>
      <c r="B319" s="32"/>
      <c r="C319" s="32"/>
      <c r="D319" s="32"/>
      <c r="E319" s="32"/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  <c r="X319" s="32"/>
      <c r="Y319" s="32"/>
      <c r="Z319" s="32"/>
      <c r="AA319" s="32"/>
      <c r="AB319" s="32"/>
      <c r="AC319" s="32"/>
      <c r="AD319" s="32"/>
      <c r="AE319" s="32"/>
    </row>
    <row r="320" spans="1:31" ht="13.5" customHeight="1" x14ac:dyDescent="0.3">
      <c r="A320" s="32"/>
      <c r="B320" s="32"/>
      <c r="C320" s="32"/>
      <c r="D320" s="32"/>
      <c r="E320" s="32"/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  <c r="X320" s="32"/>
      <c r="Y320" s="32"/>
      <c r="Z320" s="32"/>
      <c r="AA320" s="32"/>
      <c r="AB320" s="32"/>
      <c r="AC320" s="32"/>
      <c r="AD320" s="32"/>
      <c r="AE320" s="32"/>
    </row>
    <row r="321" spans="1:31" ht="13.5" customHeight="1" x14ac:dyDescent="0.3">
      <c r="A321" s="32"/>
      <c r="B321" s="32"/>
      <c r="C321" s="32"/>
      <c r="D321" s="32"/>
      <c r="E321" s="32"/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  <c r="R321" s="32"/>
      <c r="S321" s="32"/>
      <c r="T321" s="32"/>
      <c r="U321" s="32"/>
      <c r="V321" s="32"/>
      <c r="W321" s="32"/>
      <c r="X321" s="32"/>
      <c r="Y321" s="32"/>
      <c r="Z321" s="32"/>
      <c r="AA321" s="32"/>
      <c r="AB321" s="32"/>
      <c r="AC321" s="32"/>
      <c r="AD321" s="32"/>
      <c r="AE321" s="32"/>
    </row>
    <row r="322" spans="1:31" ht="13.5" customHeight="1" x14ac:dyDescent="0.3">
      <c r="A322" s="32"/>
      <c r="B322" s="32"/>
      <c r="C322" s="32"/>
      <c r="D322" s="32"/>
      <c r="E322" s="32"/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2"/>
      <c r="Y322" s="32"/>
      <c r="Z322" s="32"/>
      <c r="AA322" s="32"/>
      <c r="AB322" s="32"/>
      <c r="AC322" s="32"/>
      <c r="AD322" s="32"/>
      <c r="AE322" s="32"/>
    </row>
    <row r="323" spans="1:31" ht="13.5" customHeight="1" x14ac:dyDescent="0.3">
      <c r="A323" s="32"/>
      <c r="B323" s="32"/>
      <c r="C323" s="32"/>
      <c r="D323" s="32"/>
      <c r="E323" s="32"/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  <c r="R323" s="32"/>
      <c r="S323" s="32"/>
      <c r="T323" s="32"/>
      <c r="U323" s="32"/>
      <c r="V323" s="32"/>
      <c r="W323" s="32"/>
      <c r="X323" s="32"/>
      <c r="Y323" s="32"/>
      <c r="Z323" s="32"/>
      <c r="AA323" s="32"/>
      <c r="AB323" s="32"/>
      <c r="AC323" s="32"/>
      <c r="AD323" s="32"/>
      <c r="AE323" s="32"/>
    </row>
    <row r="324" spans="1:31" ht="13.5" customHeight="1" x14ac:dyDescent="0.3">
      <c r="A324" s="32"/>
      <c r="B324" s="32"/>
      <c r="C324" s="32"/>
      <c r="D324" s="32"/>
      <c r="E324" s="32"/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  <c r="R324" s="32"/>
      <c r="S324" s="32"/>
      <c r="T324" s="32"/>
      <c r="U324" s="32"/>
      <c r="V324" s="32"/>
      <c r="W324" s="32"/>
      <c r="X324" s="32"/>
      <c r="Y324" s="32"/>
      <c r="Z324" s="32"/>
      <c r="AA324" s="32"/>
      <c r="AB324" s="32"/>
      <c r="AC324" s="32"/>
      <c r="AD324" s="32"/>
      <c r="AE324" s="32"/>
    </row>
    <row r="325" spans="1:31" ht="13.5" customHeight="1" x14ac:dyDescent="0.3">
      <c r="A325" s="32"/>
      <c r="B325" s="32"/>
      <c r="C325" s="32"/>
      <c r="D325" s="32"/>
      <c r="E325" s="32"/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  <c r="X325" s="32"/>
      <c r="Y325" s="32"/>
      <c r="Z325" s="32"/>
      <c r="AA325" s="32"/>
      <c r="AB325" s="32"/>
      <c r="AC325" s="32"/>
      <c r="AD325" s="32"/>
      <c r="AE325" s="32"/>
    </row>
    <row r="326" spans="1:31" ht="13.5" customHeight="1" x14ac:dyDescent="0.3">
      <c r="A326" s="32"/>
      <c r="B326" s="32"/>
      <c r="C326" s="32"/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  <c r="Y326" s="32"/>
      <c r="Z326" s="32"/>
      <c r="AA326" s="32"/>
      <c r="AB326" s="32"/>
      <c r="AC326" s="32"/>
      <c r="AD326" s="32"/>
      <c r="AE326" s="32"/>
    </row>
    <row r="327" spans="1:31" ht="13.5" customHeight="1" x14ac:dyDescent="0.3">
      <c r="A327" s="32"/>
      <c r="B327" s="32"/>
      <c r="C327" s="32"/>
      <c r="D327" s="32"/>
      <c r="E327" s="32"/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32"/>
      <c r="Y327" s="32"/>
      <c r="Z327" s="32"/>
      <c r="AA327" s="32"/>
      <c r="AB327" s="32"/>
      <c r="AC327" s="32"/>
      <c r="AD327" s="32"/>
      <c r="AE327" s="32"/>
    </row>
    <row r="328" spans="1:31" ht="13.5" customHeight="1" x14ac:dyDescent="0.3">
      <c r="A328" s="32"/>
      <c r="B328" s="32"/>
      <c r="C328" s="32"/>
      <c r="D328" s="32"/>
      <c r="E328" s="32"/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2"/>
      <c r="Y328" s="32"/>
      <c r="Z328" s="32"/>
      <c r="AA328" s="32"/>
      <c r="AB328" s="32"/>
      <c r="AC328" s="32"/>
      <c r="AD328" s="32"/>
      <c r="AE328" s="32"/>
    </row>
    <row r="329" spans="1:31" ht="13.5" customHeight="1" x14ac:dyDescent="0.3">
      <c r="A329" s="32"/>
      <c r="B329" s="32"/>
      <c r="C329" s="32"/>
      <c r="D329" s="32"/>
      <c r="E329" s="32"/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  <c r="R329" s="32"/>
      <c r="S329" s="32"/>
      <c r="T329" s="32"/>
      <c r="U329" s="32"/>
      <c r="V329" s="32"/>
      <c r="W329" s="32"/>
      <c r="X329" s="32"/>
      <c r="Y329" s="32"/>
      <c r="Z329" s="32"/>
      <c r="AA329" s="32"/>
      <c r="AB329" s="32"/>
      <c r="AC329" s="32"/>
      <c r="AD329" s="32"/>
      <c r="AE329" s="32"/>
    </row>
    <row r="330" spans="1:31" ht="13.5" customHeight="1" x14ac:dyDescent="0.3">
      <c r="A330" s="32"/>
      <c r="B330" s="32"/>
      <c r="C330" s="32"/>
      <c r="D330" s="32"/>
      <c r="E330" s="32"/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  <c r="X330" s="32"/>
      <c r="Y330" s="32"/>
      <c r="Z330" s="32"/>
      <c r="AA330" s="32"/>
      <c r="AB330" s="32"/>
      <c r="AC330" s="32"/>
      <c r="AD330" s="32"/>
      <c r="AE330" s="32"/>
    </row>
    <row r="331" spans="1:31" ht="13.5" customHeight="1" x14ac:dyDescent="0.3">
      <c r="A331" s="32"/>
      <c r="B331" s="32"/>
      <c r="C331" s="32"/>
      <c r="D331" s="32"/>
      <c r="E331" s="32"/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  <c r="X331" s="32"/>
      <c r="Y331" s="32"/>
      <c r="Z331" s="32"/>
      <c r="AA331" s="32"/>
      <c r="AB331" s="32"/>
      <c r="AC331" s="32"/>
      <c r="AD331" s="32"/>
      <c r="AE331" s="32"/>
    </row>
    <row r="332" spans="1:31" ht="13.5" customHeight="1" x14ac:dyDescent="0.3">
      <c r="A332" s="32"/>
      <c r="B332" s="32"/>
      <c r="C332" s="32"/>
      <c r="D332" s="32"/>
      <c r="E332" s="32"/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  <c r="X332" s="32"/>
      <c r="Y332" s="32"/>
      <c r="Z332" s="32"/>
      <c r="AA332" s="32"/>
      <c r="AB332" s="32"/>
      <c r="AC332" s="32"/>
      <c r="AD332" s="32"/>
      <c r="AE332" s="32"/>
    </row>
    <row r="333" spans="1:31" ht="13.5" customHeight="1" x14ac:dyDescent="0.3">
      <c r="A333" s="32"/>
      <c r="B333" s="32"/>
      <c r="C333" s="32"/>
      <c r="D333" s="32"/>
      <c r="E333" s="32"/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  <c r="X333" s="32"/>
      <c r="Y333" s="32"/>
      <c r="Z333" s="32"/>
      <c r="AA333" s="32"/>
      <c r="AB333" s="32"/>
      <c r="AC333" s="32"/>
      <c r="AD333" s="32"/>
      <c r="AE333" s="32"/>
    </row>
    <row r="334" spans="1:31" ht="13.5" customHeight="1" x14ac:dyDescent="0.3">
      <c r="A334" s="32"/>
      <c r="B334" s="32"/>
      <c r="C334" s="32"/>
      <c r="D334" s="32"/>
      <c r="E334" s="32"/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  <c r="X334" s="32"/>
      <c r="Y334" s="32"/>
      <c r="Z334" s="32"/>
      <c r="AA334" s="32"/>
      <c r="AB334" s="32"/>
      <c r="AC334" s="32"/>
      <c r="AD334" s="32"/>
      <c r="AE334" s="32"/>
    </row>
    <row r="335" spans="1:31" ht="13.5" customHeight="1" x14ac:dyDescent="0.3">
      <c r="A335" s="32"/>
      <c r="B335" s="32"/>
      <c r="C335" s="32"/>
      <c r="D335" s="32"/>
      <c r="E335" s="32"/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  <c r="X335" s="32"/>
      <c r="Y335" s="32"/>
      <c r="Z335" s="32"/>
      <c r="AA335" s="32"/>
      <c r="AB335" s="32"/>
      <c r="AC335" s="32"/>
      <c r="AD335" s="32"/>
      <c r="AE335" s="32"/>
    </row>
    <row r="336" spans="1:31" ht="13.5" customHeight="1" x14ac:dyDescent="0.3">
      <c r="A336" s="32"/>
      <c r="B336" s="32"/>
      <c r="C336" s="32"/>
      <c r="D336" s="32"/>
      <c r="E336" s="32"/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  <c r="R336" s="32"/>
      <c r="S336" s="32"/>
      <c r="T336" s="32"/>
      <c r="U336" s="32"/>
      <c r="V336" s="32"/>
      <c r="W336" s="32"/>
      <c r="X336" s="32"/>
      <c r="Y336" s="32"/>
      <c r="Z336" s="32"/>
      <c r="AA336" s="32"/>
      <c r="AB336" s="32"/>
      <c r="AC336" s="32"/>
      <c r="AD336" s="32"/>
      <c r="AE336" s="32"/>
    </row>
    <row r="337" spans="1:31" ht="13.5" customHeight="1" x14ac:dyDescent="0.3">
      <c r="A337" s="32"/>
      <c r="B337" s="32"/>
      <c r="C337" s="32"/>
      <c r="D337" s="32"/>
      <c r="E337" s="32"/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  <c r="R337" s="32"/>
      <c r="S337" s="32"/>
      <c r="T337" s="32"/>
      <c r="U337" s="32"/>
      <c r="V337" s="32"/>
      <c r="W337" s="32"/>
      <c r="X337" s="32"/>
      <c r="Y337" s="32"/>
      <c r="Z337" s="32"/>
      <c r="AA337" s="32"/>
      <c r="AB337" s="32"/>
      <c r="AC337" s="32"/>
      <c r="AD337" s="32"/>
      <c r="AE337" s="32"/>
    </row>
    <row r="338" spans="1:31" ht="13.5" customHeight="1" x14ac:dyDescent="0.3">
      <c r="A338" s="32"/>
      <c r="B338" s="32"/>
      <c r="C338" s="32"/>
      <c r="D338" s="32"/>
      <c r="E338" s="32"/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  <c r="X338" s="32"/>
      <c r="Y338" s="32"/>
      <c r="Z338" s="32"/>
      <c r="AA338" s="32"/>
      <c r="AB338" s="32"/>
      <c r="AC338" s="32"/>
      <c r="AD338" s="32"/>
      <c r="AE338" s="32"/>
    </row>
    <row r="339" spans="1:31" ht="13.5" customHeight="1" x14ac:dyDescent="0.3">
      <c r="A339" s="32"/>
      <c r="B339" s="32"/>
      <c r="C339" s="32"/>
      <c r="D339" s="32"/>
      <c r="E339" s="32"/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  <c r="X339" s="32"/>
      <c r="Y339" s="32"/>
      <c r="Z339" s="32"/>
      <c r="AA339" s="32"/>
      <c r="AB339" s="32"/>
      <c r="AC339" s="32"/>
      <c r="AD339" s="32"/>
      <c r="AE339" s="32"/>
    </row>
    <row r="340" spans="1:31" ht="13.5" customHeight="1" x14ac:dyDescent="0.3">
      <c r="A340" s="32"/>
      <c r="B340" s="32"/>
      <c r="C340" s="32"/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  <c r="X340" s="32"/>
      <c r="Y340" s="32"/>
      <c r="Z340" s="32"/>
      <c r="AA340" s="32"/>
      <c r="AB340" s="32"/>
      <c r="AC340" s="32"/>
      <c r="AD340" s="32"/>
      <c r="AE340" s="32"/>
    </row>
    <row r="341" spans="1:31" ht="13.5" customHeight="1" x14ac:dyDescent="0.3">
      <c r="A341" s="32"/>
      <c r="B341" s="32"/>
      <c r="C341" s="32"/>
      <c r="D341" s="32"/>
      <c r="E341" s="32"/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  <c r="X341" s="32"/>
      <c r="Y341" s="32"/>
      <c r="Z341" s="32"/>
      <c r="AA341" s="32"/>
      <c r="AB341" s="32"/>
      <c r="AC341" s="32"/>
      <c r="AD341" s="32"/>
      <c r="AE341" s="32"/>
    </row>
    <row r="342" spans="1:31" ht="13.5" customHeight="1" x14ac:dyDescent="0.3">
      <c r="A342" s="32"/>
      <c r="B342" s="32"/>
      <c r="C342" s="32"/>
      <c r="D342" s="32"/>
      <c r="E342" s="32"/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  <c r="Y342" s="32"/>
      <c r="Z342" s="32"/>
      <c r="AA342" s="32"/>
      <c r="AB342" s="32"/>
      <c r="AC342" s="32"/>
      <c r="AD342" s="32"/>
      <c r="AE342" s="32"/>
    </row>
    <row r="343" spans="1:31" ht="13.5" customHeight="1" x14ac:dyDescent="0.3">
      <c r="A343" s="32"/>
      <c r="B343" s="32"/>
      <c r="C343" s="32"/>
      <c r="D343" s="32"/>
      <c r="E343" s="32"/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  <c r="R343" s="32"/>
      <c r="S343" s="32"/>
      <c r="T343" s="32"/>
      <c r="U343" s="32"/>
      <c r="V343" s="32"/>
      <c r="W343" s="32"/>
      <c r="X343" s="32"/>
      <c r="Y343" s="32"/>
      <c r="Z343" s="32"/>
      <c r="AA343" s="32"/>
      <c r="AB343" s="32"/>
      <c r="AC343" s="32"/>
      <c r="AD343" s="32"/>
      <c r="AE343" s="32"/>
    </row>
    <row r="344" spans="1:31" ht="13.5" customHeight="1" x14ac:dyDescent="0.3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2"/>
      <c r="Y344" s="32"/>
      <c r="Z344" s="32"/>
      <c r="AA344" s="32"/>
      <c r="AB344" s="32"/>
      <c r="AC344" s="32"/>
      <c r="AD344" s="32"/>
      <c r="AE344" s="32"/>
    </row>
    <row r="345" spans="1:31" ht="13.5" customHeight="1" x14ac:dyDescent="0.3">
      <c r="A345" s="32"/>
      <c r="B345" s="32"/>
      <c r="C345" s="32"/>
      <c r="D345" s="32"/>
      <c r="E345" s="32"/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  <c r="X345" s="32"/>
      <c r="Y345" s="32"/>
      <c r="Z345" s="32"/>
      <c r="AA345" s="32"/>
      <c r="AB345" s="32"/>
      <c r="AC345" s="32"/>
      <c r="AD345" s="32"/>
      <c r="AE345" s="32"/>
    </row>
    <row r="346" spans="1:31" ht="13.5" customHeight="1" x14ac:dyDescent="0.3">
      <c r="A346" s="32"/>
      <c r="B346" s="32"/>
      <c r="C346" s="32"/>
      <c r="D346" s="32"/>
      <c r="E346" s="32"/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  <c r="X346" s="32"/>
      <c r="Y346" s="32"/>
      <c r="Z346" s="32"/>
      <c r="AA346" s="32"/>
      <c r="AB346" s="32"/>
      <c r="AC346" s="32"/>
      <c r="AD346" s="32"/>
      <c r="AE346" s="32"/>
    </row>
    <row r="347" spans="1:31" ht="13.5" customHeight="1" x14ac:dyDescent="0.3">
      <c r="A347" s="32"/>
      <c r="B347" s="32"/>
      <c r="C347" s="32"/>
      <c r="D347" s="32"/>
      <c r="E347" s="32"/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  <c r="R347" s="32"/>
      <c r="S347" s="32"/>
      <c r="T347" s="32"/>
      <c r="U347" s="32"/>
      <c r="V347" s="32"/>
      <c r="W347" s="32"/>
      <c r="X347" s="32"/>
      <c r="Y347" s="32"/>
      <c r="Z347" s="32"/>
      <c r="AA347" s="32"/>
      <c r="AB347" s="32"/>
      <c r="AC347" s="32"/>
      <c r="AD347" s="32"/>
      <c r="AE347" s="32"/>
    </row>
    <row r="348" spans="1:31" ht="13.5" customHeight="1" x14ac:dyDescent="0.3">
      <c r="A348" s="32"/>
      <c r="B348" s="32"/>
      <c r="C348" s="32"/>
      <c r="D348" s="32"/>
      <c r="E348" s="32"/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  <c r="X348" s="32"/>
      <c r="Y348" s="32"/>
      <c r="Z348" s="32"/>
      <c r="AA348" s="32"/>
      <c r="AB348" s="32"/>
      <c r="AC348" s="32"/>
      <c r="AD348" s="32"/>
      <c r="AE348" s="32"/>
    </row>
    <row r="349" spans="1:31" ht="13.5" customHeight="1" x14ac:dyDescent="0.3">
      <c r="A349" s="32"/>
      <c r="B349" s="32"/>
      <c r="C349" s="32"/>
      <c r="D349" s="32"/>
      <c r="E349" s="32"/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  <c r="R349" s="32"/>
      <c r="S349" s="32"/>
      <c r="T349" s="32"/>
      <c r="U349" s="32"/>
      <c r="V349" s="32"/>
      <c r="W349" s="32"/>
      <c r="X349" s="32"/>
      <c r="Y349" s="32"/>
      <c r="Z349" s="32"/>
      <c r="AA349" s="32"/>
      <c r="AB349" s="32"/>
      <c r="AC349" s="32"/>
      <c r="AD349" s="32"/>
      <c r="AE349" s="32"/>
    </row>
    <row r="350" spans="1:31" ht="13.5" customHeight="1" x14ac:dyDescent="0.3">
      <c r="A350" s="32"/>
      <c r="B350" s="32"/>
      <c r="C350" s="32"/>
      <c r="D350" s="32"/>
      <c r="E350" s="32"/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  <c r="X350" s="32"/>
      <c r="Y350" s="32"/>
      <c r="Z350" s="32"/>
      <c r="AA350" s="32"/>
      <c r="AB350" s="32"/>
      <c r="AC350" s="32"/>
      <c r="AD350" s="32"/>
      <c r="AE350" s="32"/>
    </row>
    <row r="351" spans="1:31" ht="13.5" customHeight="1" x14ac:dyDescent="0.3">
      <c r="A351" s="32"/>
      <c r="B351" s="32"/>
      <c r="C351" s="32"/>
      <c r="D351" s="32"/>
      <c r="E351" s="32"/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  <c r="R351" s="32"/>
      <c r="S351" s="32"/>
      <c r="T351" s="32"/>
      <c r="U351" s="32"/>
      <c r="V351" s="32"/>
      <c r="W351" s="32"/>
      <c r="X351" s="32"/>
      <c r="Y351" s="32"/>
      <c r="Z351" s="32"/>
      <c r="AA351" s="32"/>
      <c r="AB351" s="32"/>
      <c r="AC351" s="32"/>
      <c r="AD351" s="32"/>
      <c r="AE351" s="32"/>
    </row>
    <row r="352" spans="1:31" ht="13.5" customHeight="1" x14ac:dyDescent="0.3">
      <c r="A352" s="32"/>
      <c r="B352" s="32"/>
      <c r="C352" s="32"/>
      <c r="D352" s="32"/>
      <c r="E352" s="32"/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  <c r="X352" s="32"/>
      <c r="Y352" s="32"/>
      <c r="Z352" s="32"/>
      <c r="AA352" s="32"/>
      <c r="AB352" s="32"/>
      <c r="AC352" s="32"/>
      <c r="AD352" s="32"/>
      <c r="AE352" s="32"/>
    </row>
    <row r="353" spans="1:31" ht="13.5" customHeight="1" x14ac:dyDescent="0.3">
      <c r="A353" s="32"/>
      <c r="B353" s="32"/>
      <c r="C353" s="32"/>
      <c r="D353" s="32"/>
      <c r="E353" s="32"/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  <c r="R353" s="32"/>
      <c r="S353" s="32"/>
      <c r="T353" s="32"/>
      <c r="U353" s="32"/>
      <c r="V353" s="32"/>
      <c r="W353" s="32"/>
      <c r="X353" s="32"/>
      <c r="Y353" s="32"/>
      <c r="Z353" s="32"/>
      <c r="AA353" s="32"/>
      <c r="AB353" s="32"/>
      <c r="AC353" s="32"/>
      <c r="AD353" s="32"/>
      <c r="AE353" s="32"/>
    </row>
    <row r="354" spans="1:31" ht="13.5" customHeight="1" x14ac:dyDescent="0.3">
      <c r="A354" s="32"/>
      <c r="B354" s="32"/>
      <c r="C354" s="32"/>
      <c r="D354" s="32"/>
      <c r="E354" s="32"/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  <c r="R354" s="32"/>
      <c r="S354" s="32"/>
      <c r="T354" s="32"/>
      <c r="U354" s="32"/>
      <c r="V354" s="32"/>
      <c r="W354" s="32"/>
      <c r="X354" s="32"/>
      <c r="Y354" s="32"/>
      <c r="Z354" s="32"/>
      <c r="AA354" s="32"/>
      <c r="AB354" s="32"/>
      <c r="AC354" s="32"/>
      <c r="AD354" s="32"/>
      <c r="AE354" s="32"/>
    </row>
    <row r="355" spans="1:31" ht="13.5" customHeight="1" x14ac:dyDescent="0.3">
      <c r="A355" s="32"/>
      <c r="B355" s="32"/>
      <c r="C355" s="32"/>
      <c r="D355" s="32"/>
      <c r="E355" s="32"/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  <c r="R355" s="32"/>
      <c r="S355" s="32"/>
      <c r="T355" s="32"/>
      <c r="U355" s="32"/>
      <c r="V355" s="32"/>
      <c r="W355" s="32"/>
      <c r="X355" s="32"/>
      <c r="Y355" s="32"/>
      <c r="Z355" s="32"/>
      <c r="AA355" s="32"/>
      <c r="AB355" s="32"/>
      <c r="AC355" s="32"/>
      <c r="AD355" s="32"/>
      <c r="AE355" s="32"/>
    </row>
    <row r="356" spans="1:31" ht="13.5" customHeight="1" x14ac:dyDescent="0.3">
      <c r="A356" s="32"/>
      <c r="B356" s="32"/>
      <c r="C356" s="32"/>
      <c r="D356" s="32"/>
      <c r="E356" s="32"/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  <c r="X356" s="32"/>
      <c r="Y356" s="32"/>
      <c r="Z356" s="32"/>
      <c r="AA356" s="32"/>
      <c r="AB356" s="32"/>
      <c r="AC356" s="32"/>
      <c r="AD356" s="32"/>
      <c r="AE356" s="32"/>
    </row>
    <row r="357" spans="1:31" ht="13.5" customHeight="1" x14ac:dyDescent="0.3">
      <c r="A357" s="32"/>
      <c r="B357" s="32"/>
      <c r="C357" s="32"/>
      <c r="D357" s="32"/>
      <c r="E357" s="32"/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  <c r="R357" s="32"/>
      <c r="S357" s="32"/>
      <c r="T357" s="32"/>
      <c r="U357" s="32"/>
      <c r="V357" s="32"/>
      <c r="W357" s="32"/>
      <c r="X357" s="32"/>
      <c r="Y357" s="32"/>
      <c r="Z357" s="32"/>
      <c r="AA357" s="32"/>
      <c r="AB357" s="32"/>
      <c r="AC357" s="32"/>
      <c r="AD357" s="32"/>
      <c r="AE357" s="32"/>
    </row>
    <row r="358" spans="1:31" ht="13.5" customHeight="1" x14ac:dyDescent="0.3">
      <c r="A358" s="32"/>
      <c r="B358" s="32"/>
      <c r="C358" s="32"/>
      <c r="D358" s="32"/>
      <c r="E358" s="32"/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  <c r="R358" s="32"/>
      <c r="S358" s="32"/>
      <c r="T358" s="32"/>
      <c r="U358" s="32"/>
      <c r="V358" s="32"/>
      <c r="W358" s="32"/>
      <c r="X358" s="32"/>
      <c r="Y358" s="32"/>
      <c r="Z358" s="32"/>
      <c r="AA358" s="32"/>
      <c r="AB358" s="32"/>
      <c r="AC358" s="32"/>
      <c r="AD358" s="32"/>
      <c r="AE358" s="32"/>
    </row>
    <row r="359" spans="1:31" ht="13.5" customHeight="1" x14ac:dyDescent="0.3">
      <c r="A359" s="32"/>
      <c r="B359" s="32"/>
      <c r="C359" s="32"/>
      <c r="D359" s="32"/>
      <c r="E359" s="32"/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  <c r="X359" s="32"/>
      <c r="Y359" s="32"/>
      <c r="Z359" s="32"/>
      <c r="AA359" s="32"/>
      <c r="AB359" s="32"/>
      <c r="AC359" s="32"/>
      <c r="AD359" s="32"/>
      <c r="AE359" s="32"/>
    </row>
    <row r="360" spans="1:31" ht="13.5" customHeight="1" x14ac:dyDescent="0.3">
      <c r="A360" s="32"/>
      <c r="B360" s="32"/>
      <c r="C360" s="32"/>
      <c r="D360" s="32"/>
      <c r="E360" s="32"/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  <c r="X360" s="32"/>
      <c r="Y360" s="32"/>
      <c r="Z360" s="32"/>
      <c r="AA360" s="32"/>
      <c r="AB360" s="32"/>
      <c r="AC360" s="32"/>
      <c r="AD360" s="32"/>
      <c r="AE360" s="32"/>
    </row>
    <row r="361" spans="1:31" ht="13.5" customHeight="1" x14ac:dyDescent="0.3">
      <c r="A361" s="32"/>
      <c r="B361" s="32"/>
      <c r="C361" s="32"/>
      <c r="D361" s="32"/>
      <c r="E361" s="32"/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  <c r="R361" s="32"/>
      <c r="S361" s="32"/>
      <c r="T361" s="32"/>
      <c r="U361" s="32"/>
      <c r="V361" s="32"/>
      <c r="W361" s="32"/>
      <c r="X361" s="32"/>
      <c r="Y361" s="32"/>
      <c r="Z361" s="32"/>
      <c r="AA361" s="32"/>
      <c r="AB361" s="32"/>
      <c r="AC361" s="32"/>
      <c r="AD361" s="32"/>
      <c r="AE361" s="32"/>
    </row>
    <row r="362" spans="1:31" ht="13.5" customHeight="1" x14ac:dyDescent="0.3">
      <c r="A362" s="32"/>
      <c r="B362" s="32"/>
      <c r="C362" s="32"/>
      <c r="D362" s="32"/>
      <c r="E362" s="32"/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  <c r="X362" s="32"/>
      <c r="Y362" s="32"/>
      <c r="Z362" s="32"/>
      <c r="AA362" s="32"/>
      <c r="AB362" s="32"/>
      <c r="AC362" s="32"/>
      <c r="AD362" s="32"/>
      <c r="AE362" s="32"/>
    </row>
    <row r="363" spans="1:31" ht="13.5" customHeight="1" x14ac:dyDescent="0.3">
      <c r="A363" s="32"/>
      <c r="B363" s="32"/>
      <c r="C363" s="32"/>
      <c r="D363" s="32"/>
      <c r="E363" s="32"/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  <c r="R363" s="32"/>
      <c r="S363" s="32"/>
      <c r="T363" s="32"/>
      <c r="U363" s="32"/>
      <c r="V363" s="32"/>
      <c r="W363" s="32"/>
      <c r="X363" s="32"/>
      <c r="Y363" s="32"/>
      <c r="Z363" s="32"/>
      <c r="AA363" s="32"/>
      <c r="AB363" s="32"/>
      <c r="AC363" s="32"/>
      <c r="AD363" s="32"/>
      <c r="AE363" s="32"/>
    </row>
    <row r="364" spans="1:31" ht="13.5" customHeight="1" x14ac:dyDescent="0.3">
      <c r="A364" s="32"/>
      <c r="B364" s="32"/>
      <c r="C364" s="32"/>
      <c r="D364" s="32"/>
      <c r="E364" s="32"/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  <c r="R364" s="32"/>
      <c r="S364" s="32"/>
      <c r="T364" s="32"/>
      <c r="U364" s="32"/>
      <c r="V364" s="32"/>
      <c r="W364" s="32"/>
      <c r="X364" s="32"/>
      <c r="Y364" s="32"/>
      <c r="Z364" s="32"/>
      <c r="AA364" s="32"/>
      <c r="AB364" s="32"/>
      <c r="AC364" s="32"/>
      <c r="AD364" s="32"/>
      <c r="AE364" s="32"/>
    </row>
    <row r="365" spans="1:31" ht="13.5" customHeight="1" x14ac:dyDescent="0.3">
      <c r="A365" s="32"/>
      <c r="B365" s="32"/>
      <c r="C365" s="32"/>
      <c r="D365" s="32"/>
      <c r="E365" s="32"/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  <c r="R365" s="32"/>
      <c r="S365" s="32"/>
      <c r="T365" s="32"/>
      <c r="U365" s="32"/>
      <c r="V365" s="32"/>
      <c r="W365" s="32"/>
      <c r="X365" s="32"/>
      <c r="Y365" s="32"/>
      <c r="Z365" s="32"/>
      <c r="AA365" s="32"/>
      <c r="AB365" s="32"/>
      <c r="AC365" s="32"/>
      <c r="AD365" s="32"/>
      <c r="AE365" s="32"/>
    </row>
    <row r="366" spans="1:31" ht="13.5" customHeight="1" x14ac:dyDescent="0.3">
      <c r="A366" s="32"/>
      <c r="B366" s="32"/>
      <c r="C366" s="32"/>
      <c r="D366" s="32"/>
      <c r="E366" s="32"/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2"/>
      <c r="Y366" s="32"/>
      <c r="Z366" s="32"/>
      <c r="AA366" s="32"/>
      <c r="AB366" s="32"/>
      <c r="AC366" s="32"/>
      <c r="AD366" s="32"/>
      <c r="AE366" s="32"/>
    </row>
    <row r="367" spans="1:31" ht="13.5" customHeight="1" x14ac:dyDescent="0.3">
      <c r="A367" s="32"/>
      <c r="B367" s="32"/>
      <c r="C367" s="32"/>
      <c r="D367" s="32"/>
      <c r="E367" s="32"/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  <c r="R367" s="32"/>
      <c r="S367" s="32"/>
      <c r="T367" s="32"/>
      <c r="U367" s="32"/>
      <c r="V367" s="32"/>
      <c r="W367" s="32"/>
      <c r="X367" s="32"/>
      <c r="Y367" s="32"/>
      <c r="Z367" s="32"/>
      <c r="AA367" s="32"/>
      <c r="AB367" s="32"/>
      <c r="AC367" s="32"/>
      <c r="AD367" s="32"/>
      <c r="AE367" s="32"/>
    </row>
    <row r="368" spans="1:31" ht="13.5" customHeight="1" x14ac:dyDescent="0.3">
      <c r="A368" s="32"/>
      <c r="B368" s="32"/>
      <c r="C368" s="32"/>
      <c r="D368" s="32"/>
      <c r="E368" s="32"/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  <c r="R368" s="32"/>
      <c r="S368" s="32"/>
      <c r="T368" s="32"/>
      <c r="U368" s="32"/>
      <c r="V368" s="32"/>
      <c r="W368" s="32"/>
      <c r="X368" s="32"/>
      <c r="Y368" s="32"/>
      <c r="Z368" s="32"/>
      <c r="AA368" s="32"/>
      <c r="AB368" s="32"/>
      <c r="AC368" s="32"/>
      <c r="AD368" s="32"/>
      <c r="AE368" s="32"/>
    </row>
    <row r="369" spans="1:31" ht="13.5" customHeight="1" x14ac:dyDescent="0.3">
      <c r="A369" s="32"/>
      <c r="B369" s="32"/>
      <c r="C369" s="32"/>
      <c r="D369" s="32"/>
      <c r="E369" s="32"/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32"/>
      <c r="X369" s="32"/>
      <c r="Y369" s="32"/>
      <c r="Z369" s="32"/>
      <c r="AA369" s="32"/>
      <c r="AB369" s="32"/>
      <c r="AC369" s="32"/>
      <c r="AD369" s="32"/>
      <c r="AE369" s="32"/>
    </row>
    <row r="370" spans="1:31" ht="13.5" customHeight="1" x14ac:dyDescent="0.3">
      <c r="A370" s="32"/>
      <c r="B370" s="32"/>
      <c r="C370" s="32"/>
      <c r="D370" s="32"/>
      <c r="E370" s="32"/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  <c r="R370" s="32"/>
      <c r="S370" s="32"/>
      <c r="T370" s="32"/>
      <c r="U370" s="32"/>
      <c r="V370" s="32"/>
      <c r="W370" s="32"/>
      <c r="X370" s="32"/>
      <c r="Y370" s="32"/>
      <c r="Z370" s="32"/>
      <c r="AA370" s="32"/>
      <c r="AB370" s="32"/>
      <c r="AC370" s="32"/>
      <c r="AD370" s="32"/>
      <c r="AE370" s="32"/>
    </row>
    <row r="371" spans="1:31" ht="13.5" customHeight="1" x14ac:dyDescent="0.3">
      <c r="A371" s="32"/>
      <c r="B371" s="32"/>
      <c r="C371" s="32"/>
      <c r="D371" s="32"/>
      <c r="E371" s="32"/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  <c r="R371" s="32"/>
      <c r="S371" s="32"/>
      <c r="T371" s="32"/>
      <c r="U371" s="32"/>
      <c r="V371" s="32"/>
      <c r="W371" s="32"/>
      <c r="X371" s="32"/>
      <c r="Y371" s="32"/>
      <c r="Z371" s="32"/>
      <c r="AA371" s="32"/>
      <c r="AB371" s="32"/>
      <c r="AC371" s="32"/>
      <c r="AD371" s="32"/>
      <c r="AE371" s="32"/>
    </row>
    <row r="372" spans="1:31" ht="13.5" customHeight="1" x14ac:dyDescent="0.3">
      <c r="A372" s="32"/>
      <c r="B372" s="32"/>
      <c r="C372" s="32"/>
      <c r="D372" s="32"/>
      <c r="E372" s="32"/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  <c r="AA372" s="32"/>
      <c r="AB372" s="32"/>
      <c r="AC372" s="32"/>
      <c r="AD372" s="32"/>
      <c r="AE372" s="32"/>
    </row>
    <row r="373" spans="1:31" ht="13.5" customHeight="1" x14ac:dyDescent="0.3">
      <c r="A373" s="32"/>
      <c r="B373" s="32"/>
      <c r="C373" s="32"/>
      <c r="D373" s="32"/>
      <c r="E373" s="32"/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  <c r="R373" s="32"/>
      <c r="S373" s="32"/>
      <c r="T373" s="32"/>
      <c r="U373" s="32"/>
      <c r="V373" s="32"/>
      <c r="W373" s="32"/>
      <c r="X373" s="32"/>
      <c r="Y373" s="32"/>
      <c r="Z373" s="32"/>
      <c r="AA373" s="32"/>
      <c r="AB373" s="32"/>
      <c r="AC373" s="32"/>
      <c r="AD373" s="32"/>
      <c r="AE373" s="32"/>
    </row>
    <row r="374" spans="1:31" ht="13.5" customHeight="1" x14ac:dyDescent="0.3">
      <c r="A374" s="32"/>
      <c r="B374" s="32"/>
      <c r="C374" s="32"/>
      <c r="D374" s="32"/>
      <c r="E374" s="32"/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  <c r="R374" s="32"/>
      <c r="S374" s="32"/>
      <c r="T374" s="32"/>
      <c r="U374" s="32"/>
      <c r="V374" s="32"/>
      <c r="W374" s="32"/>
      <c r="X374" s="32"/>
      <c r="Y374" s="32"/>
      <c r="Z374" s="32"/>
      <c r="AA374" s="32"/>
      <c r="AB374" s="32"/>
      <c r="AC374" s="32"/>
      <c r="AD374" s="32"/>
      <c r="AE374" s="32"/>
    </row>
    <row r="375" spans="1:31" ht="13.5" customHeight="1" x14ac:dyDescent="0.3">
      <c r="A375" s="32"/>
      <c r="B375" s="32"/>
      <c r="C375" s="32"/>
      <c r="D375" s="32"/>
      <c r="E375" s="32"/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  <c r="R375" s="32"/>
      <c r="S375" s="32"/>
      <c r="T375" s="32"/>
      <c r="U375" s="32"/>
      <c r="V375" s="32"/>
      <c r="W375" s="32"/>
      <c r="X375" s="32"/>
      <c r="Y375" s="32"/>
      <c r="Z375" s="32"/>
      <c r="AA375" s="32"/>
      <c r="AB375" s="32"/>
      <c r="AC375" s="32"/>
      <c r="AD375" s="32"/>
      <c r="AE375" s="32"/>
    </row>
    <row r="376" spans="1:31" ht="13.5" customHeight="1" x14ac:dyDescent="0.3">
      <c r="A376" s="32"/>
      <c r="B376" s="32"/>
      <c r="C376" s="32"/>
      <c r="D376" s="32"/>
      <c r="E376" s="32"/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  <c r="R376" s="32"/>
      <c r="S376" s="32"/>
      <c r="T376" s="32"/>
      <c r="U376" s="32"/>
      <c r="V376" s="32"/>
      <c r="W376" s="32"/>
      <c r="X376" s="32"/>
      <c r="Y376" s="32"/>
      <c r="Z376" s="32"/>
      <c r="AA376" s="32"/>
      <c r="AB376" s="32"/>
      <c r="AC376" s="32"/>
      <c r="AD376" s="32"/>
      <c r="AE376" s="32"/>
    </row>
    <row r="377" spans="1:31" ht="13.5" customHeight="1" x14ac:dyDescent="0.3">
      <c r="A377" s="32"/>
      <c r="B377" s="32"/>
      <c r="C377" s="32"/>
      <c r="D377" s="32"/>
      <c r="E377" s="32"/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  <c r="R377" s="32"/>
      <c r="S377" s="32"/>
      <c r="T377" s="32"/>
      <c r="U377" s="32"/>
      <c r="V377" s="32"/>
      <c r="W377" s="32"/>
      <c r="X377" s="32"/>
      <c r="Y377" s="32"/>
      <c r="Z377" s="32"/>
      <c r="AA377" s="32"/>
      <c r="AB377" s="32"/>
      <c r="AC377" s="32"/>
      <c r="AD377" s="32"/>
      <c r="AE377" s="32"/>
    </row>
    <row r="378" spans="1:31" ht="13.5" customHeight="1" x14ac:dyDescent="0.3">
      <c r="A378" s="32"/>
      <c r="B378" s="32"/>
      <c r="C378" s="32"/>
      <c r="D378" s="32"/>
      <c r="E378" s="32"/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  <c r="R378" s="32"/>
      <c r="S378" s="32"/>
      <c r="T378" s="32"/>
      <c r="U378" s="32"/>
      <c r="V378" s="32"/>
      <c r="W378" s="32"/>
      <c r="X378" s="32"/>
      <c r="Y378" s="32"/>
      <c r="Z378" s="32"/>
      <c r="AA378" s="32"/>
      <c r="AB378" s="32"/>
      <c r="AC378" s="32"/>
      <c r="AD378" s="32"/>
      <c r="AE378" s="32"/>
    </row>
    <row r="379" spans="1:31" ht="13.5" customHeight="1" x14ac:dyDescent="0.3">
      <c r="A379" s="32"/>
      <c r="B379" s="32"/>
      <c r="C379" s="32"/>
      <c r="D379" s="32"/>
      <c r="E379" s="32"/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  <c r="R379" s="32"/>
      <c r="S379" s="32"/>
      <c r="T379" s="32"/>
      <c r="U379" s="32"/>
      <c r="V379" s="32"/>
      <c r="W379" s="32"/>
      <c r="X379" s="32"/>
      <c r="Y379" s="32"/>
      <c r="Z379" s="32"/>
      <c r="AA379" s="32"/>
      <c r="AB379" s="32"/>
      <c r="AC379" s="32"/>
      <c r="AD379" s="32"/>
      <c r="AE379" s="32"/>
    </row>
    <row r="380" spans="1:31" ht="13.5" customHeight="1" x14ac:dyDescent="0.3">
      <c r="A380" s="32"/>
      <c r="B380" s="32"/>
      <c r="C380" s="32"/>
      <c r="D380" s="32"/>
      <c r="E380" s="32"/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  <c r="R380" s="32"/>
      <c r="S380" s="32"/>
      <c r="T380" s="32"/>
      <c r="U380" s="32"/>
      <c r="V380" s="32"/>
      <c r="W380" s="32"/>
      <c r="X380" s="32"/>
      <c r="Y380" s="32"/>
      <c r="Z380" s="32"/>
      <c r="AA380" s="32"/>
      <c r="AB380" s="32"/>
      <c r="AC380" s="32"/>
      <c r="AD380" s="32"/>
      <c r="AE380" s="32"/>
    </row>
    <row r="381" spans="1:31" ht="13.5" customHeight="1" x14ac:dyDescent="0.3">
      <c r="A381" s="32"/>
      <c r="B381" s="32"/>
      <c r="C381" s="32"/>
      <c r="D381" s="32"/>
      <c r="E381" s="32"/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  <c r="R381" s="32"/>
      <c r="S381" s="32"/>
      <c r="T381" s="32"/>
      <c r="U381" s="32"/>
      <c r="V381" s="32"/>
      <c r="W381" s="32"/>
      <c r="X381" s="32"/>
      <c r="Y381" s="32"/>
      <c r="Z381" s="32"/>
      <c r="AA381" s="32"/>
      <c r="AB381" s="32"/>
      <c r="AC381" s="32"/>
      <c r="AD381" s="32"/>
      <c r="AE381" s="32"/>
    </row>
    <row r="382" spans="1:31" ht="13.5" customHeight="1" x14ac:dyDescent="0.3">
      <c r="A382" s="32"/>
      <c r="B382" s="32"/>
      <c r="C382" s="32"/>
      <c r="D382" s="32"/>
      <c r="E382" s="32"/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  <c r="R382" s="32"/>
      <c r="S382" s="32"/>
      <c r="T382" s="32"/>
      <c r="U382" s="32"/>
      <c r="V382" s="32"/>
      <c r="W382" s="32"/>
      <c r="X382" s="32"/>
      <c r="Y382" s="32"/>
      <c r="Z382" s="32"/>
      <c r="AA382" s="32"/>
      <c r="AB382" s="32"/>
      <c r="AC382" s="32"/>
      <c r="AD382" s="32"/>
      <c r="AE382" s="32"/>
    </row>
    <row r="383" spans="1:31" ht="13.5" customHeight="1" x14ac:dyDescent="0.3">
      <c r="A383" s="32"/>
      <c r="B383" s="32"/>
      <c r="C383" s="32"/>
      <c r="D383" s="32"/>
      <c r="E383" s="32"/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  <c r="R383" s="32"/>
      <c r="S383" s="32"/>
      <c r="T383" s="32"/>
      <c r="U383" s="32"/>
      <c r="V383" s="32"/>
      <c r="W383" s="32"/>
      <c r="X383" s="32"/>
      <c r="Y383" s="32"/>
      <c r="Z383" s="32"/>
      <c r="AA383" s="32"/>
      <c r="AB383" s="32"/>
      <c r="AC383" s="32"/>
      <c r="AD383" s="32"/>
      <c r="AE383" s="32"/>
    </row>
    <row r="384" spans="1:31" ht="13.5" customHeight="1" x14ac:dyDescent="0.3">
      <c r="A384" s="32"/>
      <c r="B384" s="32"/>
      <c r="C384" s="32"/>
      <c r="D384" s="32"/>
      <c r="E384" s="32"/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  <c r="R384" s="32"/>
      <c r="S384" s="32"/>
      <c r="T384" s="32"/>
      <c r="U384" s="32"/>
      <c r="V384" s="32"/>
      <c r="W384" s="32"/>
      <c r="X384" s="32"/>
      <c r="Y384" s="32"/>
      <c r="Z384" s="32"/>
      <c r="AA384" s="32"/>
      <c r="AB384" s="32"/>
      <c r="AC384" s="32"/>
      <c r="AD384" s="32"/>
      <c r="AE384" s="32"/>
    </row>
    <row r="385" spans="1:31" ht="13.5" customHeight="1" x14ac:dyDescent="0.3">
      <c r="A385" s="32"/>
      <c r="B385" s="32"/>
      <c r="C385" s="32"/>
      <c r="D385" s="32"/>
      <c r="E385" s="32"/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  <c r="R385" s="32"/>
      <c r="S385" s="32"/>
      <c r="T385" s="32"/>
      <c r="U385" s="32"/>
      <c r="V385" s="32"/>
      <c r="W385" s="32"/>
      <c r="X385" s="32"/>
      <c r="Y385" s="32"/>
      <c r="Z385" s="32"/>
      <c r="AA385" s="32"/>
      <c r="AB385" s="32"/>
      <c r="AC385" s="32"/>
      <c r="AD385" s="32"/>
      <c r="AE385" s="32"/>
    </row>
    <row r="386" spans="1:31" ht="13.5" customHeight="1" x14ac:dyDescent="0.3">
      <c r="A386" s="32"/>
      <c r="B386" s="32"/>
      <c r="C386" s="32"/>
      <c r="D386" s="32"/>
      <c r="E386" s="32"/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  <c r="R386" s="32"/>
      <c r="S386" s="32"/>
      <c r="T386" s="32"/>
      <c r="U386" s="32"/>
      <c r="V386" s="32"/>
      <c r="W386" s="32"/>
      <c r="X386" s="32"/>
      <c r="Y386" s="32"/>
      <c r="Z386" s="32"/>
      <c r="AA386" s="32"/>
      <c r="AB386" s="32"/>
      <c r="AC386" s="32"/>
      <c r="AD386" s="32"/>
      <c r="AE386" s="32"/>
    </row>
    <row r="387" spans="1:31" ht="13.5" customHeight="1" x14ac:dyDescent="0.3">
      <c r="A387" s="32"/>
      <c r="B387" s="32"/>
      <c r="C387" s="32"/>
      <c r="D387" s="32"/>
      <c r="E387" s="32"/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  <c r="R387" s="32"/>
      <c r="S387" s="32"/>
      <c r="T387" s="32"/>
      <c r="U387" s="32"/>
      <c r="V387" s="32"/>
      <c r="W387" s="32"/>
      <c r="X387" s="32"/>
      <c r="Y387" s="32"/>
      <c r="Z387" s="32"/>
      <c r="AA387" s="32"/>
      <c r="AB387" s="32"/>
      <c r="AC387" s="32"/>
      <c r="AD387" s="32"/>
      <c r="AE387" s="32"/>
    </row>
    <row r="388" spans="1:31" ht="13.5" customHeight="1" x14ac:dyDescent="0.3">
      <c r="A388" s="32"/>
      <c r="B388" s="32"/>
      <c r="C388" s="32"/>
      <c r="D388" s="32"/>
      <c r="E388" s="32"/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  <c r="R388" s="32"/>
      <c r="S388" s="32"/>
      <c r="T388" s="32"/>
      <c r="U388" s="32"/>
      <c r="V388" s="32"/>
      <c r="W388" s="32"/>
      <c r="X388" s="32"/>
      <c r="Y388" s="32"/>
      <c r="Z388" s="32"/>
      <c r="AA388" s="32"/>
      <c r="AB388" s="32"/>
      <c r="AC388" s="32"/>
      <c r="AD388" s="32"/>
      <c r="AE388" s="32"/>
    </row>
    <row r="389" spans="1:31" ht="13.5" customHeight="1" x14ac:dyDescent="0.3">
      <c r="A389" s="32"/>
      <c r="B389" s="32"/>
      <c r="C389" s="32"/>
      <c r="D389" s="32"/>
      <c r="E389" s="32"/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  <c r="R389" s="32"/>
      <c r="S389" s="32"/>
      <c r="T389" s="32"/>
      <c r="U389" s="32"/>
      <c r="V389" s="32"/>
      <c r="W389" s="32"/>
      <c r="X389" s="32"/>
      <c r="Y389" s="32"/>
      <c r="Z389" s="32"/>
      <c r="AA389" s="32"/>
      <c r="AB389" s="32"/>
      <c r="AC389" s="32"/>
      <c r="AD389" s="32"/>
      <c r="AE389" s="32"/>
    </row>
    <row r="390" spans="1:31" ht="13.5" customHeight="1" x14ac:dyDescent="0.3">
      <c r="A390" s="32"/>
      <c r="B390" s="32"/>
      <c r="C390" s="32"/>
      <c r="D390" s="32"/>
      <c r="E390" s="32"/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  <c r="R390" s="32"/>
      <c r="S390" s="32"/>
      <c r="T390" s="32"/>
      <c r="U390" s="32"/>
      <c r="V390" s="32"/>
      <c r="W390" s="32"/>
      <c r="X390" s="32"/>
      <c r="Y390" s="32"/>
      <c r="Z390" s="32"/>
      <c r="AA390" s="32"/>
      <c r="AB390" s="32"/>
      <c r="AC390" s="32"/>
      <c r="AD390" s="32"/>
      <c r="AE390" s="32"/>
    </row>
    <row r="391" spans="1:31" ht="13.5" customHeight="1" x14ac:dyDescent="0.3">
      <c r="A391" s="32"/>
      <c r="B391" s="32"/>
      <c r="C391" s="32"/>
      <c r="D391" s="32"/>
      <c r="E391" s="32"/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  <c r="R391" s="32"/>
      <c r="S391" s="32"/>
      <c r="T391" s="32"/>
      <c r="U391" s="32"/>
      <c r="V391" s="32"/>
      <c r="W391" s="32"/>
      <c r="X391" s="32"/>
      <c r="Y391" s="32"/>
      <c r="Z391" s="32"/>
      <c r="AA391" s="32"/>
      <c r="AB391" s="32"/>
      <c r="AC391" s="32"/>
      <c r="AD391" s="32"/>
      <c r="AE391" s="32"/>
    </row>
    <row r="392" spans="1:31" ht="13.5" customHeight="1" x14ac:dyDescent="0.3">
      <c r="A392" s="32"/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2"/>
      <c r="Y392" s="32"/>
      <c r="Z392" s="32"/>
      <c r="AA392" s="32"/>
      <c r="AB392" s="32"/>
      <c r="AC392" s="32"/>
      <c r="AD392" s="32"/>
      <c r="AE392" s="32"/>
    </row>
    <row r="393" spans="1:31" ht="13.5" customHeight="1" x14ac:dyDescent="0.3">
      <c r="A393" s="32"/>
      <c r="B393" s="32"/>
      <c r="C393" s="32"/>
      <c r="D393" s="32"/>
      <c r="E393" s="32"/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  <c r="R393" s="32"/>
      <c r="S393" s="32"/>
      <c r="T393" s="32"/>
      <c r="U393" s="32"/>
      <c r="V393" s="32"/>
      <c r="W393" s="32"/>
      <c r="X393" s="32"/>
      <c r="Y393" s="32"/>
      <c r="Z393" s="32"/>
      <c r="AA393" s="32"/>
      <c r="AB393" s="32"/>
      <c r="AC393" s="32"/>
      <c r="AD393" s="32"/>
      <c r="AE393" s="32"/>
    </row>
    <row r="394" spans="1:31" ht="13.5" customHeight="1" x14ac:dyDescent="0.3">
      <c r="A394" s="32"/>
      <c r="B394" s="32"/>
      <c r="C394" s="32"/>
      <c r="D394" s="32"/>
      <c r="E394" s="32"/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  <c r="R394" s="32"/>
      <c r="S394" s="32"/>
      <c r="T394" s="32"/>
      <c r="U394" s="32"/>
      <c r="V394" s="32"/>
      <c r="W394" s="32"/>
      <c r="X394" s="32"/>
      <c r="Y394" s="32"/>
      <c r="Z394" s="32"/>
      <c r="AA394" s="32"/>
      <c r="AB394" s="32"/>
      <c r="AC394" s="32"/>
      <c r="AD394" s="32"/>
      <c r="AE394" s="32"/>
    </row>
    <row r="395" spans="1:31" ht="13.5" customHeight="1" x14ac:dyDescent="0.3">
      <c r="A395" s="32"/>
      <c r="B395" s="32"/>
      <c r="C395" s="32"/>
      <c r="D395" s="32"/>
      <c r="E395" s="32"/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  <c r="R395" s="32"/>
      <c r="S395" s="32"/>
      <c r="T395" s="32"/>
      <c r="U395" s="32"/>
      <c r="V395" s="32"/>
      <c r="W395" s="32"/>
      <c r="X395" s="32"/>
      <c r="Y395" s="32"/>
      <c r="Z395" s="32"/>
      <c r="AA395" s="32"/>
      <c r="AB395" s="32"/>
      <c r="AC395" s="32"/>
      <c r="AD395" s="32"/>
      <c r="AE395" s="32"/>
    </row>
    <row r="396" spans="1:31" ht="13.5" customHeight="1" x14ac:dyDescent="0.3">
      <c r="A396" s="32"/>
      <c r="B396" s="32"/>
      <c r="C396" s="32"/>
      <c r="D396" s="32"/>
      <c r="E396" s="32"/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  <c r="R396" s="32"/>
      <c r="S396" s="32"/>
      <c r="T396" s="32"/>
      <c r="U396" s="32"/>
      <c r="V396" s="32"/>
      <c r="W396" s="32"/>
      <c r="X396" s="32"/>
      <c r="Y396" s="32"/>
      <c r="Z396" s="32"/>
      <c r="AA396" s="32"/>
      <c r="AB396" s="32"/>
      <c r="AC396" s="32"/>
      <c r="AD396" s="32"/>
      <c r="AE396" s="32"/>
    </row>
    <row r="397" spans="1:31" ht="13.5" customHeight="1" x14ac:dyDescent="0.3">
      <c r="A397" s="32"/>
      <c r="B397" s="32"/>
      <c r="C397" s="32"/>
      <c r="D397" s="32"/>
      <c r="E397" s="32"/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  <c r="R397" s="32"/>
      <c r="S397" s="32"/>
      <c r="T397" s="32"/>
      <c r="U397" s="32"/>
      <c r="V397" s="32"/>
      <c r="W397" s="32"/>
      <c r="X397" s="32"/>
      <c r="Y397" s="32"/>
      <c r="Z397" s="32"/>
      <c r="AA397" s="32"/>
      <c r="AB397" s="32"/>
      <c r="AC397" s="32"/>
      <c r="AD397" s="32"/>
      <c r="AE397" s="32"/>
    </row>
    <row r="398" spans="1:31" ht="13.5" customHeight="1" x14ac:dyDescent="0.3">
      <c r="A398" s="32"/>
      <c r="B398" s="32"/>
      <c r="C398" s="32"/>
      <c r="D398" s="32"/>
      <c r="E398" s="32"/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  <c r="R398" s="32"/>
      <c r="S398" s="32"/>
      <c r="T398" s="32"/>
      <c r="U398" s="32"/>
      <c r="V398" s="32"/>
      <c r="W398" s="32"/>
      <c r="X398" s="32"/>
      <c r="Y398" s="32"/>
      <c r="Z398" s="32"/>
      <c r="AA398" s="32"/>
      <c r="AB398" s="32"/>
      <c r="AC398" s="32"/>
      <c r="AD398" s="32"/>
      <c r="AE398" s="32"/>
    </row>
    <row r="399" spans="1:31" ht="13.5" customHeight="1" x14ac:dyDescent="0.3">
      <c r="A399" s="32"/>
      <c r="B399" s="32"/>
      <c r="C399" s="32"/>
      <c r="D399" s="32"/>
      <c r="E399" s="32"/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  <c r="R399" s="32"/>
      <c r="S399" s="32"/>
      <c r="T399" s="32"/>
      <c r="U399" s="32"/>
      <c r="V399" s="32"/>
      <c r="W399" s="32"/>
      <c r="X399" s="32"/>
      <c r="Y399" s="32"/>
      <c r="Z399" s="32"/>
      <c r="AA399" s="32"/>
      <c r="AB399" s="32"/>
      <c r="AC399" s="32"/>
      <c r="AD399" s="32"/>
      <c r="AE399" s="32"/>
    </row>
    <row r="400" spans="1:31" ht="13.5" customHeight="1" x14ac:dyDescent="0.3">
      <c r="A400" s="32"/>
      <c r="B400" s="32"/>
      <c r="C400" s="32"/>
      <c r="D400" s="32"/>
      <c r="E400" s="32"/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  <c r="X400" s="32"/>
      <c r="Y400" s="32"/>
      <c r="Z400" s="32"/>
      <c r="AA400" s="32"/>
      <c r="AB400" s="32"/>
      <c r="AC400" s="32"/>
      <c r="AD400" s="32"/>
      <c r="AE400" s="32"/>
    </row>
    <row r="401" spans="1:31" ht="13.5" customHeight="1" x14ac:dyDescent="0.3">
      <c r="A401" s="32"/>
      <c r="B401" s="32"/>
      <c r="C401" s="32"/>
      <c r="D401" s="32"/>
      <c r="E401" s="32"/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  <c r="R401" s="32"/>
      <c r="S401" s="32"/>
      <c r="T401" s="32"/>
      <c r="U401" s="32"/>
      <c r="V401" s="32"/>
      <c r="W401" s="32"/>
      <c r="X401" s="32"/>
      <c r="Y401" s="32"/>
      <c r="Z401" s="32"/>
      <c r="AA401" s="32"/>
      <c r="AB401" s="32"/>
      <c r="AC401" s="32"/>
      <c r="AD401" s="32"/>
      <c r="AE401" s="32"/>
    </row>
    <row r="402" spans="1:31" ht="13.5" customHeight="1" x14ac:dyDescent="0.3">
      <c r="A402" s="32"/>
      <c r="B402" s="32"/>
      <c r="C402" s="32"/>
      <c r="D402" s="32"/>
      <c r="E402" s="32"/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  <c r="R402" s="32"/>
      <c r="S402" s="32"/>
      <c r="T402" s="32"/>
      <c r="U402" s="32"/>
      <c r="V402" s="32"/>
      <c r="W402" s="32"/>
      <c r="X402" s="32"/>
      <c r="Y402" s="32"/>
      <c r="Z402" s="32"/>
      <c r="AA402" s="32"/>
      <c r="AB402" s="32"/>
      <c r="AC402" s="32"/>
      <c r="AD402" s="32"/>
      <c r="AE402" s="32"/>
    </row>
    <row r="403" spans="1:31" ht="13.5" customHeight="1" x14ac:dyDescent="0.3">
      <c r="A403" s="32"/>
      <c r="B403" s="32"/>
      <c r="C403" s="32"/>
      <c r="D403" s="32"/>
      <c r="E403" s="32"/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  <c r="X403" s="32"/>
      <c r="Y403" s="32"/>
      <c r="Z403" s="32"/>
      <c r="AA403" s="32"/>
      <c r="AB403" s="32"/>
      <c r="AC403" s="32"/>
      <c r="AD403" s="32"/>
      <c r="AE403" s="32"/>
    </row>
    <row r="404" spans="1:31" ht="13.5" customHeight="1" x14ac:dyDescent="0.3">
      <c r="A404" s="32"/>
      <c r="B404" s="32"/>
      <c r="C404" s="32"/>
      <c r="D404" s="32"/>
      <c r="E404" s="32"/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  <c r="R404" s="32"/>
      <c r="S404" s="32"/>
      <c r="T404" s="32"/>
      <c r="U404" s="32"/>
      <c r="V404" s="32"/>
      <c r="W404" s="32"/>
      <c r="X404" s="32"/>
      <c r="Y404" s="32"/>
      <c r="Z404" s="32"/>
      <c r="AA404" s="32"/>
      <c r="AB404" s="32"/>
      <c r="AC404" s="32"/>
      <c r="AD404" s="32"/>
      <c r="AE404" s="32"/>
    </row>
    <row r="405" spans="1:31" ht="13.5" customHeight="1" x14ac:dyDescent="0.3">
      <c r="A405" s="32"/>
      <c r="B405" s="32"/>
      <c r="C405" s="32"/>
      <c r="D405" s="32"/>
      <c r="E405" s="32"/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  <c r="R405" s="32"/>
      <c r="S405" s="32"/>
      <c r="T405" s="32"/>
      <c r="U405" s="32"/>
      <c r="V405" s="32"/>
      <c r="W405" s="32"/>
      <c r="X405" s="32"/>
      <c r="Y405" s="32"/>
      <c r="Z405" s="32"/>
      <c r="AA405" s="32"/>
      <c r="AB405" s="32"/>
      <c r="AC405" s="32"/>
      <c r="AD405" s="32"/>
      <c r="AE405" s="32"/>
    </row>
    <row r="406" spans="1:31" ht="13.5" customHeight="1" x14ac:dyDescent="0.3">
      <c r="A406" s="32"/>
      <c r="B406" s="32"/>
      <c r="C406" s="32"/>
      <c r="D406" s="32"/>
      <c r="E406" s="32"/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  <c r="R406" s="32"/>
      <c r="S406" s="32"/>
      <c r="T406" s="32"/>
      <c r="U406" s="32"/>
      <c r="V406" s="32"/>
      <c r="W406" s="32"/>
      <c r="X406" s="32"/>
      <c r="Y406" s="32"/>
      <c r="Z406" s="32"/>
      <c r="AA406" s="32"/>
      <c r="AB406" s="32"/>
      <c r="AC406" s="32"/>
      <c r="AD406" s="32"/>
      <c r="AE406" s="32"/>
    </row>
    <row r="407" spans="1:31" ht="13.5" customHeight="1" x14ac:dyDescent="0.3">
      <c r="A407" s="32"/>
      <c r="B407" s="32"/>
      <c r="C407" s="32"/>
      <c r="D407" s="32"/>
      <c r="E407" s="32"/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  <c r="R407" s="32"/>
      <c r="S407" s="32"/>
      <c r="T407" s="32"/>
      <c r="U407" s="32"/>
      <c r="V407" s="32"/>
      <c r="W407" s="32"/>
      <c r="X407" s="32"/>
      <c r="Y407" s="32"/>
      <c r="Z407" s="32"/>
      <c r="AA407" s="32"/>
      <c r="AB407" s="32"/>
      <c r="AC407" s="32"/>
      <c r="AD407" s="32"/>
      <c r="AE407" s="32"/>
    </row>
    <row r="408" spans="1:31" ht="13.5" customHeight="1" x14ac:dyDescent="0.3">
      <c r="A408" s="32"/>
      <c r="B408" s="32"/>
      <c r="C408" s="32"/>
      <c r="D408" s="32"/>
      <c r="E408" s="32"/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  <c r="R408" s="32"/>
      <c r="S408" s="32"/>
      <c r="T408" s="32"/>
      <c r="U408" s="32"/>
      <c r="V408" s="32"/>
      <c r="W408" s="32"/>
      <c r="X408" s="32"/>
      <c r="Y408" s="32"/>
      <c r="Z408" s="32"/>
      <c r="AA408" s="32"/>
      <c r="AB408" s="32"/>
      <c r="AC408" s="32"/>
      <c r="AD408" s="32"/>
      <c r="AE408" s="32"/>
    </row>
    <row r="409" spans="1:31" ht="13.5" customHeight="1" x14ac:dyDescent="0.3">
      <c r="A409" s="32"/>
      <c r="B409" s="32"/>
      <c r="C409" s="32"/>
      <c r="D409" s="32"/>
      <c r="E409" s="32"/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  <c r="R409" s="32"/>
      <c r="S409" s="32"/>
      <c r="T409" s="32"/>
      <c r="U409" s="32"/>
      <c r="V409" s="32"/>
      <c r="W409" s="32"/>
      <c r="X409" s="32"/>
      <c r="Y409" s="32"/>
      <c r="Z409" s="32"/>
      <c r="AA409" s="32"/>
      <c r="AB409" s="32"/>
      <c r="AC409" s="32"/>
      <c r="AD409" s="32"/>
      <c r="AE409" s="32"/>
    </row>
    <row r="410" spans="1:31" ht="13.5" customHeight="1" x14ac:dyDescent="0.3">
      <c r="A410" s="32"/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2"/>
      <c r="Y410" s="32"/>
      <c r="Z410" s="32"/>
      <c r="AA410" s="32"/>
      <c r="AB410" s="32"/>
      <c r="AC410" s="32"/>
      <c r="AD410" s="32"/>
      <c r="AE410" s="32"/>
    </row>
    <row r="411" spans="1:31" ht="13.5" customHeight="1" x14ac:dyDescent="0.3">
      <c r="A411" s="32"/>
      <c r="B411" s="32"/>
      <c r="C411" s="32"/>
      <c r="D411" s="32"/>
      <c r="E411" s="32"/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  <c r="R411" s="32"/>
      <c r="S411" s="32"/>
      <c r="T411" s="32"/>
      <c r="U411" s="32"/>
      <c r="V411" s="32"/>
      <c r="W411" s="32"/>
      <c r="X411" s="32"/>
      <c r="Y411" s="32"/>
      <c r="Z411" s="32"/>
      <c r="AA411" s="32"/>
      <c r="AB411" s="32"/>
      <c r="AC411" s="32"/>
      <c r="AD411" s="32"/>
      <c r="AE411" s="32"/>
    </row>
    <row r="412" spans="1:31" ht="13.5" customHeight="1" x14ac:dyDescent="0.3">
      <c r="A412" s="32"/>
      <c r="B412" s="32"/>
      <c r="C412" s="32"/>
      <c r="D412" s="32"/>
      <c r="E412" s="32"/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  <c r="R412" s="32"/>
      <c r="S412" s="32"/>
      <c r="T412" s="32"/>
      <c r="U412" s="32"/>
      <c r="V412" s="32"/>
      <c r="W412" s="32"/>
      <c r="X412" s="32"/>
      <c r="Y412" s="32"/>
      <c r="Z412" s="32"/>
      <c r="AA412" s="32"/>
      <c r="AB412" s="32"/>
      <c r="AC412" s="32"/>
      <c r="AD412" s="32"/>
      <c r="AE412" s="32"/>
    </row>
    <row r="413" spans="1:31" ht="13.5" customHeight="1" x14ac:dyDescent="0.3">
      <c r="A413" s="32"/>
      <c r="B413" s="32"/>
      <c r="C413" s="32"/>
      <c r="D413" s="32"/>
      <c r="E413" s="32"/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  <c r="R413" s="32"/>
      <c r="S413" s="32"/>
      <c r="T413" s="32"/>
      <c r="U413" s="32"/>
      <c r="V413" s="32"/>
      <c r="W413" s="32"/>
      <c r="X413" s="32"/>
      <c r="Y413" s="32"/>
      <c r="Z413" s="32"/>
      <c r="AA413" s="32"/>
      <c r="AB413" s="32"/>
      <c r="AC413" s="32"/>
      <c r="AD413" s="32"/>
      <c r="AE413" s="32"/>
    </row>
    <row r="414" spans="1:31" ht="13.5" customHeight="1" x14ac:dyDescent="0.3">
      <c r="A414" s="32"/>
      <c r="B414" s="32"/>
      <c r="C414" s="32"/>
      <c r="D414" s="32"/>
      <c r="E414" s="32"/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  <c r="R414" s="32"/>
      <c r="S414" s="32"/>
      <c r="T414" s="32"/>
      <c r="U414" s="32"/>
      <c r="V414" s="32"/>
      <c r="W414" s="32"/>
      <c r="X414" s="32"/>
      <c r="Y414" s="32"/>
      <c r="Z414" s="32"/>
      <c r="AA414" s="32"/>
      <c r="AB414" s="32"/>
      <c r="AC414" s="32"/>
      <c r="AD414" s="32"/>
      <c r="AE414" s="32"/>
    </row>
    <row r="415" spans="1:31" ht="13.5" customHeight="1" x14ac:dyDescent="0.3">
      <c r="A415" s="32"/>
      <c r="B415" s="32"/>
      <c r="C415" s="32"/>
      <c r="D415" s="32"/>
      <c r="E415" s="32"/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  <c r="R415" s="32"/>
      <c r="S415" s="32"/>
      <c r="T415" s="32"/>
      <c r="U415" s="32"/>
      <c r="V415" s="32"/>
      <c r="W415" s="32"/>
      <c r="X415" s="32"/>
      <c r="Y415" s="32"/>
      <c r="Z415" s="32"/>
      <c r="AA415" s="32"/>
      <c r="AB415" s="32"/>
      <c r="AC415" s="32"/>
      <c r="AD415" s="32"/>
      <c r="AE415" s="32"/>
    </row>
    <row r="416" spans="1:31" ht="13.5" customHeight="1" x14ac:dyDescent="0.3">
      <c r="A416" s="32"/>
      <c r="B416" s="32"/>
      <c r="C416" s="32"/>
      <c r="D416" s="32"/>
      <c r="E416" s="32"/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  <c r="R416" s="32"/>
      <c r="S416" s="32"/>
      <c r="T416" s="32"/>
      <c r="U416" s="32"/>
      <c r="V416" s="32"/>
      <c r="W416" s="32"/>
      <c r="X416" s="32"/>
      <c r="Y416" s="32"/>
      <c r="Z416" s="32"/>
      <c r="AA416" s="32"/>
      <c r="AB416" s="32"/>
      <c r="AC416" s="32"/>
      <c r="AD416" s="32"/>
      <c r="AE416" s="32"/>
    </row>
    <row r="417" spans="1:31" ht="13.5" customHeight="1" x14ac:dyDescent="0.3">
      <c r="A417" s="32"/>
      <c r="B417" s="32"/>
      <c r="C417" s="32"/>
      <c r="D417" s="32"/>
      <c r="E417" s="32"/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  <c r="R417" s="32"/>
      <c r="S417" s="32"/>
      <c r="T417" s="32"/>
      <c r="U417" s="32"/>
      <c r="V417" s="32"/>
      <c r="W417" s="32"/>
      <c r="X417" s="32"/>
      <c r="Y417" s="32"/>
      <c r="Z417" s="32"/>
      <c r="AA417" s="32"/>
      <c r="AB417" s="32"/>
      <c r="AC417" s="32"/>
      <c r="AD417" s="32"/>
      <c r="AE417" s="32"/>
    </row>
    <row r="418" spans="1:31" ht="13.5" customHeight="1" x14ac:dyDescent="0.3">
      <c r="A418" s="32"/>
      <c r="B418" s="32"/>
      <c r="C418" s="32"/>
      <c r="D418" s="32"/>
      <c r="E418" s="32"/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  <c r="R418" s="32"/>
      <c r="S418" s="32"/>
      <c r="T418" s="32"/>
      <c r="U418" s="32"/>
      <c r="V418" s="32"/>
      <c r="W418" s="32"/>
      <c r="X418" s="32"/>
      <c r="Y418" s="32"/>
      <c r="Z418" s="32"/>
      <c r="AA418" s="32"/>
      <c r="AB418" s="32"/>
      <c r="AC418" s="32"/>
      <c r="AD418" s="32"/>
      <c r="AE418" s="32"/>
    </row>
    <row r="419" spans="1:31" ht="13.5" customHeight="1" x14ac:dyDescent="0.3">
      <c r="A419" s="32"/>
      <c r="B419" s="32"/>
      <c r="C419" s="32"/>
      <c r="D419" s="32"/>
      <c r="E419" s="32"/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  <c r="R419" s="32"/>
      <c r="S419" s="32"/>
      <c r="T419" s="32"/>
      <c r="U419" s="32"/>
      <c r="V419" s="32"/>
      <c r="W419" s="32"/>
      <c r="X419" s="32"/>
      <c r="Y419" s="32"/>
      <c r="Z419" s="32"/>
      <c r="AA419" s="32"/>
      <c r="AB419" s="32"/>
      <c r="AC419" s="32"/>
      <c r="AD419" s="32"/>
      <c r="AE419" s="32"/>
    </row>
    <row r="420" spans="1:31" ht="13.5" customHeight="1" x14ac:dyDescent="0.3">
      <c r="A420" s="32"/>
      <c r="B420" s="32"/>
      <c r="C420" s="32"/>
      <c r="D420" s="32"/>
      <c r="E420" s="32"/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  <c r="R420" s="32"/>
      <c r="S420" s="32"/>
      <c r="T420" s="32"/>
      <c r="U420" s="32"/>
      <c r="V420" s="32"/>
      <c r="W420" s="32"/>
      <c r="X420" s="32"/>
      <c r="Y420" s="32"/>
      <c r="Z420" s="32"/>
      <c r="AA420" s="32"/>
      <c r="AB420" s="32"/>
      <c r="AC420" s="32"/>
      <c r="AD420" s="32"/>
      <c r="AE420" s="32"/>
    </row>
    <row r="421" spans="1:31" ht="13.5" customHeight="1" x14ac:dyDescent="0.3">
      <c r="A421" s="32"/>
      <c r="B421" s="32"/>
      <c r="C421" s="32"/>
      <c r="D421" s="32"/>
      <c r="E421" s="32"/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  <c r="R421" s="32"/>
      <c r="S421" s="32"/>
      <c r="T421" s="32"/>
      <c r="U421" s="32"/>
      <c r="V421" s="32"/>
      <c r="W421" s="32"/>
      <c r="X421" s="32"/>
      <c r="Y421" s="32"/>
      <c r="Z421" s="32"/>
      <c r="AA421" s="32"/>
      <c r="AB421" s="32"/>
      <c r="AC421" s="32"/>
      <c r="AD421" s="32"/>
      <c r="AE421" s="32"/>
    </row>
    <row r="422" spans="1:31" ht="13.5" customHeight="1" x14ac:dyDescent="0.3">
      <c r="A422" s="32"/>
      <c r="B422" s="32"/>
      <c r="C422" s="32"/>
      <c r="D422" s="32"/>
      <c r="E422" s="32"/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  <c r="R422" s="32"/>
      <c r="S422" s="32"/>
      <c r="T422" s="32"/>
      <c r="U422" s="32"/>
      <c r="V422" s="32"/>
      <c r="W422" s="32"/>
      <c r="X422" s="32"/>
      <c r="Y422" s="32"/>
      <c r="Z422" s="32"/>
      <c r="AA422" s="32"/>
      <c r="AB422" s="32"/>
      <c r="AC422" s="32"/>
      <c r="AD422" s="32"/>
      <c r="AE422" s="32"/>
    </row>
    <row r="423" spans="1:31" ht="13.5" customHeight="1" x14ac:dyDescent="0.3">
      <c r="A423" s="32"/>
      <c r="B423" s="32"/>
      <c r="C423" s="32"/>
      <c r="D423" s="32"/>
      <c r="E423" s="32"/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  <c r="R423" s="32"/>
      <c r="S423" s="32"/>
      <c r="T423" s="32"/>
      <c r="U423" s="32"/>
      <c r="V423" s="32"/>
      <c r="W423" s="32"/>
      <c r="X423" s="32"/>
      <c r="Y423" s="32"/>
      <c r="Z423" s="32"/>
      <c r="AA423" s="32"/>
      <c r="AB423" s="32"/>
      <c r="AC423" s="32"/>
      <c r="AD423" s="32"/>
      <c r="AE423" s="32"/>
    </row>
    <row r="424" spans="1:31" ht="13.5" customHeight="1" x14ac:dyDescent="0.3">
      <c r="A424" s="32"/>
      <c r="B424" s="32"/>
      <c r="C424" s="32"/>
      <c r="D424" s="32"/>
      <c r="E424" s="32"/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  <c r="R424" s="32"/>
      <c r="S424" s="32"/>
      <c r="T424" s="32"/>
      <c r="U424" s="32"/>
      <c r="V424" s="32"/>
      <c r="W424" s="32"/>
      <c r="X424" s="32"/>
      <c r="Y424" s="32"/>
      <c r="Z424" s="32"/>
      <c r="AA424" s="32"/>
      <c r="AB424" s="32"/>
      <c r="AC424" s="32"/>
      <c r="AD424" s="32"/>
      <c r="AE424" s="32"/>
    </row>
    <row r="425" spans="1:31" ht="13.5" customHeight="1" x14ac:dyDescent="0.3">
      <c r="A425" s="32"/>
      <c r="B425" s="32"/>
      <c r="C425" s="32"/>
      <c r="D425" s="32"/>
      <c r="E425" s="32"/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  <c r="R425" s="32"/>
      <c r="S425" s="32"/>
      <c r="T425" s="32"/>
      <c r="U425" s="32"/>
      <c r="V425" s="32"/>
      <c r="W425" s="32"/>
      <c r="X425" s="32"/>
      <c r="Y425" s="32"/>
      <c r="Z425" s="32"/>
      <c r="AA425" s="32"/>
      <c r="AB425" s="32"/>
      <c r="AC425" s="32"/>
      <c r="AD425" s="32"/>
      <c r="AE425" s="32"/>
    </row>
    <row r="426" spans="1:31" ht="13.5" customHeight="1" x14ac:dyDescent="0.3">
      <c r="A426" s="32"/>
      <c r="B426" s="32"/>
      <c r="C426" s="32"/>
      <c r="D426" s="32"/>
      <c r="E426" s="32"/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  <c r="R426" s="32"/>
      <c r="S426" s="32"/>
      <c r="T426" s="32"/>
      <c r="U426" s="32"/>
      <c r="V426" s="32"/>
      <c r="W426" s="32"/>
      <c r="X426" s="32"/>
      <c r="Y426" s="32"/>
      <c r="Z426" s="32"/>
      <c r="AA426" s="32"/>
      <c r="AB426" s="32"/>
      <c r="AC426" s="32"/>
      <c r="AD426" s="32"/>
      <c r="AE426" s="32"/>
    </row>
    <row r="427" spans="1:31" ht="13.5" customHeight="1" x14ac:dyDescent="0.3">
      <c r="A427" s="32"/>
      <c r="B427" s="32"/>
      <c r="C427" s="32"/>
      <c r="D427" s="32"/>
      <c r="E427" s="32"/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  <c r="X427" s="32"/>
      <c r="Y427" s="32"/>
      <c r="Z427" s="32"/>
      <c r="AA427" s="32"/>
      <c r="AB427" s="32"/>
      <c r="AC427" s="32"/>
      <c r="AD427" s="32"/>
      <c r="AE427" s="32"/>
    </row>
    <row r="428" spans="1:31" ht="13.5" customHeight="1" x14ac:dyDescent="0.3">
      <c r="A428" s="32"/>
      <c r="B428" s="32"/>
      <c r="C428" s="32"/>
      <c r="D428" s="32"/>
      <c r="E428" s="32"/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  <c r="Y428" s="32"/>
      <c r="Z428" s="32"/>
      <c r="AA428" s="32"/>
      <c r="AB428" s="32"/>
      <c r="AC428" s="32"/>
      <c r="AD428" s="32"/>
      <c r="AE428" s="32"/>
    </row>
    <row r="429" spans="1:31" ht="13.5" customHeight="1" x14ac:dyDescent="0.3">
      <c r="A429" s="32"/>
      <c r="B429" s="32"/>
      <c r="C429" s="32"/>
      <c r="D429" s="32"/>
      <c r="E429" s="32"/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  <c r="Y429" s="32"/>
      <c r="Z429" s="32"/>
      <c r="AA429" s="32"/>
      <c r="AB429" s="32"/>
      <c r="AC429" s="32"/>
      <c r="AD429" s="32"/>
      <c r="AE429" s="32"/>
    </row>
    <row r="430" spans="1:31" ht="13.5" customHeight="1" x14ac:dyDescent="0.3">
      <c r="A430" s="32"/>
      <c r="B430" s="32"/>
      <c r="C430" s="32"/>
      <c r="D430" s="32"/>
      <c r="E430" s="32"/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  <c r="R430" s="32"/>
      <c r="S430" s="32"/>
      <c r="T430" s="32"/>
      <c r="U430" s="32"/>
      <c r="V430" s="32"/>
      <c r="W430" s="32"/>
      <c r="X430" s="32"/>
      <c r="Y430" s="32"/>
      <c r="Z430" s="32"/>
      <c r="AA430" s="32"/>
      <c r="AB430" s="32"/>
      <c r="AC430" s="32"/>
      <c r="AD430" s="32"/>
      <c r="AE430" s="32"/>
    </row>
    <row r="431" spans="1:31" ht="13.5" customHeight="1" x14ac:dyDescent="0.3">
      <c r="A431" s="32"/>
      <c r="B431" s="32"/>
      <c r="C431" s="32"/>
      <c r="D431" s="32"/>
      <c r="E431" s="32"/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  <c r="X431" s="32"/>
      <c r="Y431" s="32"/>
      <c r="Z431" s="32"/>
      <c r="AA431" s="32"/>
      <c r="AB431" s="32"/>
      <c r="AC431" s="32"/>
      <c r="AD431" s="32"/>
      <c r="AE431" s="32"/>
    </row>
    <row r="432" spans="1:31" ht="13.5" customHeight="1" x14ac:dyDescent="0.3">
      <c r="A432" s="32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2"/>
      <c r="Y432" s="32"/>
      <c r="Z432" s="32"/>
      <c r="AA432" s="32"/>
      <c r="AB432" s="32"/>
      <c r="AC432" s="32"/>
      <c r="AD432" s="32"/>
      <c r="AE432" s="32"/>
    </row>
    <row r="433" spans="1:31" ht="13.5" customHeight="1" x14ac:dyDescent="0.3">
      <c r="A433" s="32"/>
      <c r="B433" s="32"/>
      <c r="C433" s="32"/>
      <c r="D433" s="32"/>
      <c r="E433" s="32"/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  <c r="R433" s="32"/>
      <c r="S433" s="32"/>
      <c r="T433" s="32"/>
      <c r="U433" s="32"/>
      <c r="V433" s="32"/>
      <c r="W433" s="32"/>
      <c r="X433" s="32"/>
      <c r="Y433" s="32"/>
      <c r="Z433" s="32"/>
      <c r="AA433" s="32"/>
      <c r="AB433" s="32"/>
      <c r="AC433" s="32"/>
      <c r="AD433" s="32"/>
      <c r="AE433" s="32"/>
    </row>
    <row r="434" spans="1:31" ht="13.5" customHeight="1" x14ac:dyDescent="0.3">
      <c r="A434" s="32"/>
      <c r="B434" s="32"/>
      <c r="C434" s="32"/>
      <c r="D434" s="32"/>
      <c r="E434" s="32"/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  <c r="X434" s="32"/>
      <c r="Y434" s="32"/>
      <c r="Z434" s="32"/>
      <c r="AA434" s="32"/>
      <c r="AB434" s="32"/>
      <c r="AC434" s="32"/>
      <c r="AD434" s="32"/>
      <c r="AE434" s="32"/>
    </row>
    <row r="435" spans="1:31" ht="13.5" customHeight="1" x14ac:dyDescent="0.3">
      <c r="A435" s="32"/>
      <c r="B435" s="32"/>
      <c r="C435" s="32"/>
      <c r="D435" s="32"/>
      <c r="E435" s="32"/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  <c r="R435" s="32"/>
      <c r="S435" s="32"/>
      <c r="T435" s="32"/>
      <c r="U435" s="32"/>
      <c r="V435" s="32"/>
      <c r="W435" s="32"/>
      <c r="X435" s="32"/>
      <c r="Y435" s="32"/>
      <c r="Z435" s="32"/>
      <c r="AA435" s="32"/>
      <c r="AB435" s="32"/>
      <c r="AC435" s="32"/>
      <c r="AD435" s="32"/>
      <c r="AE435" s="32"/>
    </row>
    <row r="436" spans="1:31" ht="13.5" customHeight="1" x14ac:dyDescent="0.3">
      <c r="A436" s="32"/>
      <c r="B436" s="32"/>
      <c r="C436" s="32"/>
      <c r="D436" s="32"/>
      <c r="E436" s="32"/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  <c r="R436" s="32"/>
      <c r="S436" s="32"/>
      <c r="T436" s="32"/>
      <c r="U436" s="32"/>
      <c r="V436" s="32"/>
      <c r="W436" s="32"/>
      <c r="X436" s="32"/>
      <c r="Y436" s="32"/>
      <c r="Z436" s="32"/>
      <c r="AA436" s="32"/>
      <c r="AB436" s="32"/>
      <c r="AC436" s="32"/>
      <c r="AD436" s="32"/>
      <c r="AE436" s="32"/>
    </row>
    <row r="437" spans="1:31" ht="13.5" customHeight="1" x14ac:dyDescent="0.3">
      <c r="A437" s="32"/>
      <c r="B437" s="32"/>
      <c r="C437" s="32"/>
      <c r="D437" s="32"/>
      <c r="E437" s="32"/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  <c r="R437" s="32"/>
      <c r="S437" s="32"/>
      <c r="T437" s="32"/>
      <c r="U437" s="32"/>
      <c r="V437" s="32"/>
      <c r="W437" s="32"/>
      <c r="X437" s="32"/>
      <c r="Y437" s="32"/>
      <c r="Z437" s="32"/>
      <c r="AA437" s="32"/>
      <c r="AB437" s="32"/>
      <c r="AC437" s="32"/>
      <c r="AD437" s="32"/>
      <c r="AE437" s="32"/>
    </row>
    <row r="438" spans="1:31" ht="13.5" customHeight="1" x14ac:dyDescent="0.3">
      <c r="A438" s="32"/>
      <c r="B438" s="32"/>
      <c r="C438" s="32"/>
      <c r="D438" s="32"/>
      <c r="E438" s="32"/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  <c r="R438" s="32"/>
      <c r="S438" s="32"/>
      <c r="T438" s="32"/>
      <c r="U438" s="32"/>
      <c r="V438" s="32"/>
      <c r="W438" s="32"/>
      <c r="X438" s="32"/>
      <c r="Y438" s="32"/>
      <c r="Z438" s="32"/>
      <c r="AA438" s="32"/>
      <c r="AB438" s="32"/>
      <c r="AC438" s="32"/>
      <c r="AD438" s="32"/>
      <c r="AE438" s="32"/>
    </row>
    <row r="439" spans="1:31" ht="13.5" customHeight="1" x14ac:dyDescent="0.3">
      <c r="A439" s="32"/>
      <c r="B439" s="32"/>
      <c r="C439" s="32"/>
      <c r="D439" s="32"/>
      <c r="E439" s="32"/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  <c r="R439" s="32"/>
      <c r="S439" s="32"/>
      <c r="T439" s="32"/>
      <c r="U439" s="32"/>
      <c r="V439" s="32"/>
      <c r="W439" s="32"/>
      <c r="X439" s="32"/>
      <c r="Y439" s="32"/>
      <c r="Z439" s="32"/>
      <c r="AA439" s="32"/>
      <c r="AB439" s="32"/>
      <c r="AC439" s="32"/>
      <c r="AD439" s="32"/>
      <c r="AE439" s="32"/>
    </row>
    <row r="440" spans="1:31" ht="13.5" customHeight="1" x14ac:dyDescent="0.3">
      <c r="A440" s="32"/>
      <c r="B440" s="32"/>
      <c r="C440" s="32"/>
      <c r="D440" s="32"/>
      <c r="E440" s="32"/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  <c r="X440" s="32"/>
      <c r="Y440" s="32"/>
      <c r="Z440" s="32"/>
      <c r="AA440" s="32"/>
      <c r="AB440" s="32"/>
      <c r="AC440" s="32"/>
      <c r="AD440" s="32"/>
      <c r="AE440" s="32"/>
    </row>
    <row r="441" spans="1:31" ht="13.5" customHeight="1" x14ac:dyDescent="0.3">
      <c r="A441" s="32"/>
      <c r="B441" s="32"/>
      <c r="C441" s="32"/>
      <c r="D441" s="32"/>
      <c r="E441" s="32"/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  <c r="R441" s="32"/>
      <c r="S441" s="32"/>
      <c r="T441" s="32"/>
      <c r="U441" s="32"/>
      <c r="V441" s="32"/>
      <c r="W441" s="32"/>
      <c r="X441" s="32"/>
      <c r="Y441" s="32"/>
      <c r="Z441" s="32"/>
      <c r="AA441" s="32"/>
      <c r="AB441" s="32"/>
      <c r="AC441" s="32"/>
      <c r="AD441" s="32"/>
      <c r="AE441" s="32"/>
    </row>
    <row r="442" spans="1:31" ht="13.5" customHeight="1" x14ac:dyDescent="0.3">
      <c r="A442" s="32"/>
      <c r="B442" s="32"/>
      <c r="C442" s="32"/>
      <c r="D442" s="32"/>
      <c r="E442" s="32"/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  <c r="R442" s="32"/>
      <c r="S442" s="32"/>
      <c r="T442" s="32"/>
      <c r="U442" s="32"/>
      <c r="V442" s="32"/>
      <c r="W442" s="32"/>
      <c r="X442" s="32"/>
      <c r="Y442" s="32"/>
      <c r="Z442" s="32"/>
      <c r="AA442" s="32"/>
      <c r="AB442" s="32"/>
      <c r="AC442" s="32"/>
      <c r="AD442" s="32"/>
      <c r="AE442" s="32"/>
    </row>
    <row r="443" spans="1:31" ht="13.5" customHeight="1" x14ac:dyDescent="0.3">
      <c r="A443" s="32"/>
      <c r="B443" s="32"/>
      <c r="C443" s="32"/>
      <c r="D443" s="32"/>
      <c r="E443" s="32"/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  <c r="R443" s="32"/>
      <c r="S443" s="32"/>
      <c r="T443" s="32"/>
      <c r="U443" s="32"/>
      <c r="V443" s="32"/>
      <c r="W443" s="32"/>
      <c r="X443" s="32"/>
      <c r="Y443" s="32"/>
      <c r="Z443" s="32"/>
      <c r="AA443" s="32"/>
      <c r="AB443" s="32"/>
      <c r="AC443" s="32"/>
      <c r="AD443" s="32"/>
      <c r="AE443" s="32"/>
    </row>
    <row r="444" spans="1:31" ht="13.5" customHeight="1" x14ac:dyDescent="0.3">
      <c r="A444" s="32"/>
      <c r="B444" s="32"/>
      <c r="C444" s="32"/>
      <c r="D444" s="32"/>
      <c r="E444" s="32"/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  <c r="R444" s="32"/>
      <c r="S444" s="32"/>
      <c r="T444" s="32"/>
      <c r="U444" s="32"/>
      <c r="V444" s="32"/>
      <c r="W444" s="32"/>
      <c r="X444" s="32"/>
      <c r="Y444" s="32"/>
      <c r="Z444" s="32"/>
      <c r="AA444" s="32"/>
      <c r="AB444" s="32"/>
      <c r="AC444" s="32"/>
      <c r="AD444" s="32"/>
      <c r="AE444" s="32"/>
    </row>
    <row r="445" spans="1:31" ht="13.5" customHeight="1" x14ac:dyDescent="0.3">
      <c r="A445" s="32"/>
      <c r="B445" s="32"/>
      <c r="C445" s="32"/>
      <c r="D445" s="32"/>
      <c r="E445" s="32"/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  <c r="R445" s="32"/>
      <c r="S445" s="32"/>
      <c r="T445" s="32"/>
      <c r="U445" s="32"/>
      <c r="V445" s="32"/>
      <c r="W445" s="32"/>
      <c r="X445" s="32"/>
      <c r="Y445" s="32"/>
      <c r="Z445" s="32"/>
      <c r="AA445" s="32"/>
      <c r="AB445" s="32"/>
      <c r="AC445" s="32"/>
      <c r="AD445" s="32"/>
      <c r="AE445" s="32"/>
    </row>
    <row r="446" spans="1:31" ht="13.5" customHeight="1" x14ac:dyDescent="0.3">
      <c r="A446" s="32"/>
      <c r="B446" s="32"/>
      <c r="C446" s="32"/>
      <c r="D446" s="32"/>
      <c r="E446" s="32"/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  <c r="R446" s="32"/>
      <c r="S446" s="32"/>
      <c r="T446" s="32"/>
      <c r="U446" s="32"/>
      <c r="V446" s="32"/>
      <c r="W446" s="32"/>
      <c r="X446" s="32"/>
      <c r="Y446" s="32"/>
      <c r="Z446" s="32"/>
      <c r="AA446" s="32"/>
      <c r="AB446" s="32"/>
      <c r="AC446" s="32"/>
      <c r="AD446" s="32"/>
      <c r="AE446" s="32"/>
    </row>
    <row r="447" spans="1:31" ht="13.5" customHeight="1" x14ac:dyDescent="0.3">
      <c r="A447" s="32"/>
      <c r="B447" s="32"/>
      <c r="C447" s="32"/>
      <c r="D447" s="32"/>
      <c r="E447" s="32"/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  <c r="R447" s="32"/>
      <c r="S447" s="32"/>
      <c r="T447" s="32"/>
      <c r="U447" s="32"/>
      <c r="V447" s="32"/>
      <c r="W447" s="32"/>
      <c r="X447" s="32"/>
      <c r="Y447" s="32"/>
      <c r="Z447" s="32"/>
      <c r="AA447" s="32"/>
      <c r="AB447" s="32"/>
      <c r="AC447" s="32"/>
      <c r="AD447" s="32"/>
      <c r="AE447" s="32"/>
    </row>
    <row r="448" spans="1:31" ht="13.5" customHeight="1" x14ac:dyDescent="0.3">
      <c r="A448" s="32"/>
      <c r="B448" s="32"/>
      <c r="C448" s="32"/>
      <c r="D448" s="32"/>
      <c r="E448" s="32"/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  <c r="R448" s="32"/>
      <c r="S448" s="32"/>
      <c r="T448" s="32"/>
      <c r="U448" s="32"/>
      <c r="V448" s="32"/>
      <c r="W448" s="32"/>
      <c r="X448" s="32"/>
      <c r="Y448" s="32"/>
      <c r="Z448" s="32"/>
      <c r="AA448" s="32"/>
      <c r="AB448" s="32"/>
      <c r="AC448" s="32"/>
      <c r="AD448" s="32"/>
      <c r="AE448" s="32"/>
    </row>
    <row r="449" spans="1:31" ht="13.5" customHeight="1" x14ac:dyDescent="0.3">
      <c r="A449" s="32"/>
      <c r="B449" s="32"/>
      <c r="C449" s="32"/>
      <c r="D449" s="32"/>
      <c r="E449" s="32"/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  <c r="R449" s="32"/>
      <c r="S449" s="32"/>
      <c r="T449" s="32"/>
      <c r="U449" s="32"/>
      <c r="V449" s="32"/>
      <c r="W449" s="32"/>
      <c r="X449" s="32"/>
      <c r="Y449" s="32"/>
      <c r="Z449" s="32"/>
      <c r="AA449" s="32"/>
      <c r="AB449" s="32"/>
      <c r="AC449" s="32"/>
      <c r="AD449" s="32"/>
      <c r="AE449" s="32"/>
    </row>
    <row r="450" spans="1:31" ht="13.5" customHeight="1" x14ac:dyDescent="0.3">
      <c r="A450" s="32"/>
      <c r="B450" s="32"/>
      <c r="C450" s="32"/>
      <c r="D450" s="32"/>
      <c r="E450" s="32"/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  <c r="R450" s="32"/>
      <c r="S450" s="32"/>
      <c r="T450" s="32"/>
      <c r="U450" s="32"/>
      <c r="V450" s="32"/>
      <c r="W450" s="32"/>
      <c r="X450" s="32"/>
      <c r="Y450" s="32"/>
      <c r="Z450" s="32"/>
      <c r="AA450" s="32"/>
      <c r="AB450" s="32"/>
      <c r="AC450" s="32"/>
      <c r="AD450" s="32"/>
      <c r="AE450" s="32"/>
    </row>
    <row r="451" spans="1:31" ht="13.5" customHeight="1" x14ac:dyDescent="0.3">
      <c r="A451" s="32"/>
      <c r="B451" s="32"/>
      <c r="C451" s="32"/>
      <c r="D451" s="32"/>
      <c r="E451" s="32"/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  <c r="R451" s="32"/>
      <c r="S451" s="32"/>
      <c r="T451" s="32"/>
      <c r="U451" s="32"/>
      <c r="V451" s="32"/>
      <c r="W451" s="32"/>
      <c r="X451" s="32"/>
      <c r="Y451" s="32"/>
      <c r="Z451" s="32"/>
      <c r="AA451" s="32"/>
      <c r="AB451" s="32"/>
      <c r="AC451" s="32"/>
      <c r="AD451" s="32"/>
      <c r="AE451" s="32"/>
    </row>
    <row r="452" spans="1:31" ht="13.5" customHeight="1" x14ac:dyDescent="0.3">
      <c r="A452" s="32"/>
      <c r="B452" s="32"/>
      <c r="C452" s="32"/>
      <c r="D452" s="32"/>
      <c r="E452" s="32"/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  <c r="R452" s="32"/>
      <c r="S452" s="32"/>
      <c r="T452" s="32"/>
      <c r="U452" s="32"/>
      <c r="V452" s="32"/>
      <c r="W452" s="32"/>
      <c r="X452" s="32"/>
      <c r="Y452" s="32"/>
      <c r="Z452" s="32"/>
      <c r="AA452" s="32"/>
      <c r="AB452" s="32"/>
      <c r="AC452" s="32"/>
      <c r="AD452" s="32"/>
      <c r="AE452" s="32"/>
    </row>
    <row r="453" spans="1:31" ht="13.5" customHeight="1" x14ac:dyDescent="0.3">
      <c r="A453" s="32"/>
      <c r="B453" s="32"/>
      <c r="C453" s="32"/>
      <c r="D453" s="32"/>
      <c r="E453" s="32"/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  <c r="R453" s="32"/>
      <c r="S453" s="32"/>
      <c r="T453" s="32"/>
      <c r="U453" s="32"/>
      <c r="V453" s="32"/>
      <c r="W453" s="32"/>
      <c r="X453" s="32"/>
      <c r="Y453" s="32"/>
      <c r="Z453" s="32"/>
      <c r="AA453" s="32"/>
      <c r="AB453" s="32"/>
      <c r="AC453" s="32"/>
      <c r="AD453" s="32"/>
      <c r="AE453" s="32"/>
    </row>
    <row r="454" spans="1:31" ht="13.5" customHeight="1" x14ac:dyDescent="0.3">
      <c r="A454" s="32"/>
      <c r="B454" s="32"/>
      <c r="C454" s="32"/>
      <c r="D454" s="32"/>
      <c r="E454" s="32"/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  <c r="R454" s="32"/>
      <c r="S454" s="32"/>
      <c r="T454" s="32"/>
      <c r="U454" s="32"/>
      <c r="V454" s="32"/>
      <c r="W454" s="32"/>
      <c r="X454" s="32"/>
      <c r="Y454" s="32"/>
      <c r="Z454" s="32"/>
      <c r="AA454" s="32"/>
      <c r="AB454" s="32"/>
      <c r="AC454" s="32"/>
      <c r="AD454" s="32"/>
      <c r="AE454" s="32"/>
    </row>
    <row r="455" spans="1:31" ht="13.5" customHeight="1" x14ac:dyDescent="0.3">
      <c r="A455" s="32"/>
      <c r="B455" s="32"/>
      <c r="C455" s="32"/>
      <c r="D455" s="32"/>
      <c r="E455" s="32"/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  <c r="R455" s="32"/>
      <c r="S455" s="32"/>
      <c r="T455" s="32"/>
      <c r="U455" s="32"/>
      <c r="V455" s="32"/>
      <c r="W455" s="32"/>
      <c r="X455" s="32"/>
      <c r="Y455" s="32"/>
      <c r="Z455" s="32"/>
      <c r="AA455" s="32"/>
      <c r="AB455" s="32"/>
      <c r="AC455" s="32"/>
      <c r="AD455" s="32"/>
      <c r="AE455" s="32"/>
    </row>
    <row r="456" spans="1:31" ht="13.5" customHeight="1" x14ac:dyDescent="0.3">
      <c r="A456" s="32"/>
      <c r="B456" s="32"/>
      <c r="C456" s="32"/>
      <c r="D456" s="32"/>
      <c r="E456" s="32"/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  <c r="R456" s="32"/>
      <c r="S456" s="32"/>
      <c r="T456" s="32"/>
      <c r="U456" s="32"/>
      <c r="V456" s="32"/>
      <c r="W456" s="32"/>
      <c r="X456" s="32"/>
      <c r="Y456" s="32"/>
      <c r="Z456" s="32"/>
      <c r="AA456" s="32"/>
      <c r="AB456" s="32"/>
      <c r="AC456" s="32"/>
      <c r="AD456" s="32"/>
      <c r="AE456" s="32"/>
    </row>
    <row r="457" spans="1:31" ht="13.5" customHeight="1" x14ac:dyDescent="0.3">
      <c r="A457" s="32"/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2"/>
      <c r="Y457" s="32"/>
      <c r="Z457" s="32"/>
      <c r="AA457" s="32"/>
      <c r="AB457" s="32"/>
      <c r="AC457" s="32"/>
      <c r="AD457" s="32"/>
      <c r="AE457" s="32"/>
    </row>
    <row r="458" spans="1:31" ht="13.5" customHeight="1" x14ac:dyDescent="0.3">
      <c r="A458" s="32"/>
      <c r="B458" s="32"/>
      <c r="C458" s="32"/>
      <c r="D458" s="32"/>
      <c r="E458" s="32"/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  <c r="R458" s="32"/>
      <c r="S458" s="32"/>
      <c r="T458" s="32"/>
      <c r="U458" s="32"/>
      <c r="V458" s="32"/>
      <c r="W458" s="32"/>
      <c r="X458" s="32"/>
      <c r="Y458" s="32"/>
      <c r="Z458" s="32"/>
      <c r="AA458" s="32"/>
      <c r="AB458" s="32"/>
      <c r="AC458" s="32"/>
      <c r="AD458" s="32"/>
      <c r="AE458" s="32"/>
    </row>
    <row r="459" spans="1:31" ht="13.5" customHeight="1" x14ac:dyDescent="0.3">
      <c r="A459" s="32"/>
      <c r="B459" s="32"/>
      <c r="C459" s="32"/>
      <c r="D459" s="32"/>
      <c r="E459" s="32"/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  <c r="R459" s="32"/>
      <c r="S459" s="32"/>
      <c r="T459" s="32"/>
      <c r="U459" s="32"/>
      <c r="V459" s="32"/>
      <c r="W459" s="32"/>
      <c r="X459" s="32"/>
      <c r="Y459" s="32"/>
      <c r="Z459" s="32"/>
      <c r="AA459" s="32"/>
      <c r="AB459" s="32"/>
      <c r="AC459" s="32"/>
      <c r="AD459" s="32"/>
      <c r="AE459" s="32"/>
    </row>
    <row r="460" spans="1:31" ht="13.5" customHeight="1" x14ac:dyDescent="0.3">
      <c r="A460" s="32"/>
      <c r="B460" s="32"/>
      <c r="C460" s="32"/>
      <c r="D460" s="32"/>
      <c r="E460" s="32"/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  <c r="R460" s="32"/>
      <c r="S460" s="32"/>
      <c r="T460" s="32"/>
      <c r="U460" s="32"/>
      <c r="V460" s="32"/>
      <c r="W460" s="32"/>
      <c r="X460" s="32"/>
      <c r="Y460" s="32"/>
      <c r="Z460" s="32"/>
      <c r="AA460" s="32"/>
      <c r="AB460" s="32"/>
      <c r="AC460" s="32"/>
      <c r="AD460" s="32"/>
      <c r="AE460" s="32"/>
    </row>
    <row r="461" spans="1:31" ht="13.5" customHeight="1" x14ac:dyDescent="0.3">
      <c r="A461" s="32"/>
      <c r="B461" s="32"/>
      <c r="C461" s="32"/>
      <c r="D461" s="32"/>
      <c r="E461" s="32"/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  <c r="R461" s="32"/>
      <c r="S461" s="32"/>
      <c r="T461" s="32"/>
      <c r="U461" s="32"/>
      <c r="V461" s="32"/>
      <c r="W461" s="32"/>
      <c r="X461" s="32"/>
      <c r="Y461" s="32"/>
      <c r="Z461" s="32"/>
      <c r="AA461" s="32"/>
      <c r="AB461" s="32"/>
      <c r="AC461" s="32"/>
      <c r="AD461" s="32"/>
      <c r="AE461" s="32"/>
    </row>
    <row r="462" spans="1:31" ht="13.5" customHeight="1" x14ac:dyDescent="0.3">
      <c r="A462" s="32"/>
      <c r="B462" s="32"/>
      <c r="C462" s="32"/>
      <c r="D462" s="32"/>
      <c r="E462" s="32"/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  <c r="R462" s="32"/>
      <c r="S462" s="32"/>
      <c r="T462" s="32"/>
      <c r="U462" s="32"/>
      <c r="V462" s="32"/>
      <c r="W462" s="32"/>
      <c r="X462" s="32"/>
      <c r="Y462" s="32"/>
      <c r="Z462" s="32"/>
      <c r="AA462" s="32"/>
      <c r="AB462" s="32"/>
      <c r="AC462" s="32"/>
      <c r="AD462" s="32"/>
      <c r="AE462" s="32"/>
    </row>
    <row r="463" spans="1:31" ht="13.5" customHeight="1" x14ac:dyDescent="0.3">
      <c r="A463" s="32"/>
      <c r="B463" s="32"/>
      <c r="C463" s="32"/>
      <c r="D463" s="32"/>
      <c r="E463" s="32"/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  <c r="R463" s="32"/>
      <c r="S463" s="32"/>
      <c r="T463" s="32"/>
      <c r="U463" s="32"/>
      <c r="V463" s="32"/>
      <c r="W463" s="32"/>
      <c r="X463" s="32"/>
      <c r="Y463" s="32"/>
      <c r="Z463" s="32"/>
      <c r="AA463" s="32"/>
      <c r="AB463" s="32"/>
      <c r="AC463" s="32"/>
      <c r="AD463" s="32"/>
      <c r="AE463" s="32"/>
    </row>
    <row r="464" spans="1:31" ht="13.5" customHeight="1" x14ac:dyDescent="0.3">
      <c r="A464" s="32"/>
      <c r="B464" s="32"/>
      <c r="C464" s="32"/>
      <c r="D464" s="32"/>
      <c r="E464" s="32"/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  <c r="R464" s="32"/>
      <c r="S464" s="32"/>
      <c r="T464" s="32"/>
      <c r="U464" s="32"/>
      <c r="V464" s="32"/>
      <c r="W464" s="32"/>
      <c r="X464" s="32"/>
      <c r="Y464" s="32"/>
      <c r="Z464" s="32"/>
      <c r="AA464" s="32"/>
      <c r="AB464" s="32"/>
      <c r="AC464" s="32"/>
      <c r="AD464" s="32"/>
      <c r="AE464" s="32"/>
    </row>
    <row r="465" spans="1:31" ht="13.5" customHeight="1" x14ac:dyDescent="0.3">
      <c r="A465" s="32"/>
      <c r="B465" s="32"/>
      <c r="C465" s="32"/>
      <c r="D465" s="32"/>
      <c r="E465" s="32"/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  <c r="R465" s="32"/>
      <c r="S465" s="32"/>
      <c r="T465" s="32"/>
      <c r="U465" s="32"/>
      <c r="V465" s="32"/>
      <c r="W465" s="32"/>
      <c r="X465" s="32"/>
      <c r="Y465" s="32"/>
      <c r="Z465" s="32"/>
      <c r="AA465" s="32"/>
      <c r="AB465" s="32"/>
      <c r="AC465" s="32"/>
      <c r="AD465" s="32"/>
      <c r="AE465" s="32"/>
    </row>
    <row r="466" spans="1:31" ht="13.5" customHeight="1" x14ac:dyDescent="0.3">
      <c r="A466" s="32"/>
      <c r="B466" s="32"/>
      <c r="C466" s="32"/>
      <c r="D466" s="32"/>
      <c r="E466" s="32"/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  <c r="R466" s="32"/>
      <c r="S466" s="32"/>
      <c r="T466" s="32"/>
      <c r="U466" s="32"/>
      <c r="V466" s="32"/>
      <c r="W466" s="32"/>
      <c r="X466" s="32"/>
      <c r="Y466" s="32"/>
      <c r="Z466" s="32"/>
      <c r="AA466" s="32"/>
      <c r="AB466" s="32"/>
      <c r="AC466" s="32"/>
      <c r="AD466" s="32"/>
      <c r="AE466" s="32"/>
    </row>
    <row r="467" spans="1:31" ht="13.5" customHeight="1" x14ac:dyDescent="0.3">
      <c r="A467" s="32"/>
      <c r="B467" s="32"/>
      <c r="C467" s="32"/>
      <c r="D467" s="32"/>
      <c r="E467" s="32"/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  <c r="R467" s="32"/>
      <c r="S467" s="32"/>
      <c r="T467" s="32"/>
      <c r="U467" s="32"/>
      <c r="V467" s="32"/>
      <c r="W467" s="32"/>
      <c r="X467" s="32"/>
      <c r="Y467" s="32"/>
      <c r="Z467" s="32"/>
      <c r="AA467" s="32"/>
      <c r="AB467" s="32"/>
      <c r="AC467" s="32"/>
      <c r="AD467" s="32"/>
      <c r="AE467" s="32"/>
    </row>
    <row r="468" spans="1:31" ht="13.5" customHeight="1" x14ac:dyDescent="0.3">
      <c r="A468" s="32"/>
      <c r="B468" s="32"/>
      <c r="C468" s="32"/>
      <c r="D468" s="32"/>
      <c r="E468" s="32"/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  <c r="R468" s="32"/>
      <c r="S468" s="32"/>
      <c r="T468" s="32"/>
      <c r="U468" s="32"/>
      <c r="V468" s="32"/>
      <c r="W468" s="32"/>
      <c r="X468" s="32"/>
      <c r="Y468" s="32"/>
      <c r="Z468" s="32"/>
      <c r="AA468" s="32"/>
      <c r="AB468" s="32"/>
      <c r="AC468" s="32"/>
      <c r="AD468" s="32"/>
      <c r="AE468" s="32"/>
    </row>
    <row r="469" spans="1:31" ht="13.5" customHeight="1" x14ac:dyDescent="0.3">
      <c r="A469" s="32"/>
      <c r="B469" s="32"/>
      <c r="C469" s="32"/>
      <c r="D469" s="32"/>
      <c r="E469" s="32"/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  <c r="R469" s="32"/>
      <c r="S469" s="32"/>
      <c r="T469" s="32"/>
      <c r="U469" s="32"/>
      <c r="V469" s="32"/>
      <c r="W469" s="32"/>
      <c r="X469" s="32"/>
      <c r="Y469" s="32"/>
      <c r="Z469" s="32"/>
      <c r="AA469" s="32"/>
      <c r="AB469" s="32"/>
      <c r="AC469" s="32"/>
      <c r="AD469" s="32"/>
      <c r="AE469" s="32"/>
    </row>
    <row r="470" spans="1:31" ht="13.5" customHeight="1" x14ac:dyDescent="0.3">
      <c r="A470" s="32"/>
      <c r="B470" s="32"/>
      <c r="C470" s="32"/>
      <c r="D470" s="32"/>
      <c r="E470" s="32"/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  <c r="R470" s="32"/>
      <c r="S470" s="32"/>
      <c r="T470" s="32"/>
      <c r="U470" s="32"/>
      <c r="V470" s="32"/>
      <c r="W470" s="32"/>
      <c r="X470" s="32"/>
      <c r="Y470" s="32"/>
      <c r="Z470" s="32"/>
      <c r="AA470" s="32"/>
      <c r="AB470" s="32"/>
      <c r="AC470" s="32"/>
      <c r="AD470" s="32"/>
      <c r="AE470" s="32"/>
    </row>
    <row r="471" spans="1:31" ht="13.5" customHeight="1" x14ac:dyDescent="0.3">
      <c r="A471" s="32"/>
      <c r="B471" s="32"/>
      <c r="C471" s="32"/>
      <c r="D471" s="32"/>
      <c r="E471" s="32"/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  <c r="R471" s="32"/>
      <c r="S471" s="32"/>
      <c r="T471" s="32"/>
      <c r="U471" s="32"/>
      <c r="V471" s="32"/>
      <c r="W471" s="32"/>
      <c r="X471" s="32"/>
      <c r="Y471" s="32"/>
      <c r="Z471" s="32"/>
      <c r="AA471" s="32"/>
      <c r="AB471" s="32"/>
      <c r="AC471" s="32"/>
      <c r="AD471" s="32"/>
      <c r="AE471" s="32"/>
    </row>
    <row r="472" spans="1:31" ht="13.5" customHeight="1" x14ac:dyDescent="0.3">
      <c r="A472" s="32"/>
      <c r="B472" s="32"/>
      <c r="C472" s="32"/>
      <c r="D472" s="32"/>
      <c r="E472" s="32"/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  <c r="R472" s="32"/>
      <c r="S472" s="32"/>
      <c r="T472" s="32"/>
      <c r="U472" s="32"/>
      <c r="V472" s="32"/>
      <c r="W472" s="32"/>
      <c r="X472" s="32"/>
      <c r="Y472" s="32"/>
      <c r="Z472" s="32"/>
      <c r="AA472" s="32"/>
      <c r="AB472" s="32"/>
      <c r="AC472" s="32"/>
      <c r="AD472" s="32"/>
      <c r="AE472" s="32"/>
    </row>
    <row r="473" spans="1:31" ht="13.5" customHeight="1" x14ac:dyDescent="0.3">
      <c r="A473" s="32"/>
      <c r="B473" s="32"/>
      <c r="C473" s="32"/>
      <c r="D473" s="32"/>
      <c r="E473" s="32"/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  <c r="R473" s="32"/>
      <c r="S473" s="32"/>
      <c r="T473" s="32"/>
      <c r="U473" s="32"/>
      <c r="V473" s="32"/>
      <c r="W473" s="32"/>
      <c r="X473" s="32"/>
      <c r="Y473" s="32"/>
      <c r="Z473" s="32"/>
      <c r="AA473" s="32"/>
      <c r="AB473" s="32"/>
      <c r="AC473" s="32"/>
      <c r="AD473" s="32"/>
      <c r="AE473" s="32"/>
    </row>
    <row r="474" spans="1:31" ht="13.5" customHeight="1" x14ac:dyDescent="0.3">
      <c r="A474" s="32"/>
      <c r="B474" s="32"/>
      <c r="C474" s="32"/>
      <c r="D474" s="32"/>
      <c r="E474" s="32"/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  <c r="X474" s="32"/>
      <c r="Y474" s="32"/>
      <c r="Z474" s="32"/>
      <c r="AA474" s="32"/>
      <c r="AB474" s="32"/>
      <c r="AC474" s="32"/>
      <c r="AD474" s="32"/>
      <c r="AE474" s="32"/>
    </row>
    <row r="475" spans="1:31" ht="13.5" customHeight="1" x14ac:dyDescent="0.3">
      <c r="A475" s="32"/>
      <c r="B475" s="32"/>
      <c r="C475" s="32"/>
      <c r="D475" s="32"/>
      <c r="E475" s="32"/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  <c r="R475" s="32"/>
      <c r="S475" s="32"/>
      <c r="T475" s="32"/>
      <c r="U475" s="32"/>
      <c r="V475" s="32"/>
      <c r="W475" s="32"/>
      <c r="X475" s="32"/>
      <c r="Y475" s="32"/>
      <c r="Z475" s="32"/>
      <c r="AA475" s="32"/>
      <c r="AB475" s="32"/>
      <c r="AC475" s="32"/>
      <c r="AD475" s="32"/>
      <c r="AE475" s="32"/>
    </row>
    <row r="476" spans="1:31" ht="13.5" customHeight="1" x14ac:dyDescent="0.3">
      <c r="A476" s="32"/>
      <c r="B476" s="32"/>
      <c r="C476" s="32"/>
      <c r="D476" s="32"/>
      <c r="E476" s="32"/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  <c r="X476" s="32"/>
      <c r="Y476" s="32"/>
      <c r="Z476" s="32"/>
      <c r="AA476" s="32"/>
      <c r="AB476" s="32"/>
      <c r="AC476" s="32"/>
      <c r="AD476" s="32"/>
      <c r="AE476" s="32"/>
    </row>
    <row r="477" spans="1:31" ht="13.5" customHeight="1" x14ac:dyDescent="0.3">
      <c r="A477" s="32"/>
      <c r="B477" s="32"/>
      <c r="C477" s="32"/>
      <c r="D477" s="32"/>
      <c r="E477" s="32"/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  <c r="R477" s="32"/>
      <c r="S477" s="32"/>
      <c r="T477" s="32"/>
      <c r="U477" s="32"/>
      <c r="V477" s="32"/>
      <c r="W477" s="32"/>
      <c r="X477" s="32"/>
      <c r="Y477" s="32"/>
      <c r="Z477" s="32"/>
      <c r="AA477" s="32"/>
      <c r="AB477" s="32"/>
      <c r="AC477" s="32"/>
      <c r="AD477" s="32"/>
      <c r="AE477" s="32"/>
    </row>
    <row r="478" spans="1:31" ht="13.5" customHeight="1" x14ac:dyDescent="0.3">
      <c r="A478" s="32"/>
      <c r="B478" s="32"/>
      <c r="C478" s="32"/>
      <c r="D478" s="32"/>
      <c r="E478" s="32"/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  <c r="X478" s="32"/>
      <c r="Y478" s="32"/>
      <c r="Z478" s="32"/>
      <c r="AA478" s="32"/>
      <c r="AB478" s="32"/>
      <c r="AC478" s="32"/>
      <c r="AD478" s="32"/>
      <c r="AE478" s="32"/>
    </row>
    <row r="479" spans="1:31" ht="13.5" customHeight="1" x14ac:dyDescent="0.3">
      <c r="A479" s="32"/>
      <c r="B479" s="32"/>
      <c r="C479" s="32"/>
      <c r="D479" s="32"/>
      <c r="E479" s="32"/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  <c r="X479" s="32"/>
      <c r="Y479" s="32"/>
      <c r="Z479" s="32"/>
      <c r="AA479" s="32"/>
      <c r="AB479" s="32"/>
      <c r="AC479" s="32"/>
      <c r="AD479" s="32"/>
      <c r="AE479" s="32"/>
    </row>
    <row r="480" spans="1:31" ht="13.5" customHeight="1" x14ac:dyDescent="0.3">
      <c r="A480" s="32"/>
      <c r="B480" s="32"/>
      <c r="C480" s="32"/>
      <c r="D480" s="32"/>
      <c r="E480" s="32"/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  <c r="R480" s="32"/>
      <c r="S480" s="32"/>
      <c r="T480" s="32"/>
      <c r="U480" s="32"/>
      <c r="V480" s="32"/>
      <c r="W480" s="32"/>
      <c r="X480" s="32"/>
      <c r="Y480" s="32"/>
      <c r="Z480" s="32"/>
      <c r="AA480" s="32"/>
      <c r="AB480" s="32"/>
      <c r="AC480" s="32"/>
      <c r="AD480" s="32"/>
      <c r="AE480" s="32"/>
    </row>
    <row r="481" spans="1:31" ht="13.5" customHeight="1" x14ac:dyDescent="0.3">
      <c r="A481" s="32"/>
      <c r="B481" s="32"/>
      <c r="C481" s="32"/>
      <c r="D481" s="32"/>
      <c r="E481" s="32"/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  <c r="R481" s="32"/>
      <c r="S481" s="32"/>
      <c r="T481" s="32"/>
      <c r="U481" s="32"/>
      <c r="V481" s="32"/>
      <c r="W481" s="32"/>
      <c r="X481" s="32"/>
      <c r="Y481" s="32"/>
      <c r="Z481" s="32"/>
      <c r="AA481" s="32"/>
      <c r="AB481" s="32"/>
      <c r="AC481" s="32"/>
      <c r="AD481" s="32"/>
      <c r="AE481" s="32"/>
    </row>
    <row r="482" spans="1:31" ht="13.5" customHeight="1" x14ac:dyDescent="0.3">
      <c r="A482" s="32"/>
      <c r="B482" s="32"/>
      <c r="C482" s="32"/>
      <c r="D482" s="32"/>
      <c r="E482" s="32"/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  <c r="X482" s="32"/>
      <c r="Y482" s="32"/>
      <c r="Z482" s="32"/>
      <c r="AA482" s="32"/>
      <c r="AB482" s="32"/>
      <c r="AC482" s="32"/>
      <c r="AD482" s="32"/>
      <c r="AE482" s="32"/>
    </row>
    <row r="483" spans="1:31" ht="13.5" customHeight="1" x14ac:dyDescent="0.3">
      <c r="A483" s="32"/>
      <c r="B483" s="32"/>
      <c r="C483" s="32"/>
      <c r="D483" s="32"/>
      <c r="E483" s="32"/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  <c r="R483" s="32"/>
      <c r="S483" s="32"/>
      <c r="T483" s="32"/>
      <c r="U483" s="32"/>
      <c r="V483" s="32"/>
      <c r="W483" s="32"/>
      <c r="X483" s="32"/>
      <c r="Y483" s="32"/>
      <c r="Z483" s="32"/>
      <c r="AA483" s="32"/>
      <c r="AB483" s="32"/>
      <c r="AC483" s="32"/>
      <c r="AD483" s="32"/>
      <c r="AE483" s="32"/>
    </row>
    <row r="484" spans="1:31" ht="13.5" customHeight="1" x14ac:dyDescent="0.3">
      <c r="A484" s="32"/>
      <c r="B484" s="32"/>
      <c r="C484" s="32"/>
      <c r="D484" s="32"/>
      <c r="E484" s="32"/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  <c r="R484" s="32"/>
      <c r="S484" s="32"/>
      <c r="T484" s="32"/>
      <c r="U484" s="32"/>
      <c r="V484" s="32"/>
      <c r="W484" s="32"/>
      <c r="X484" s="32"/>
      <c r="Y484" s="32"/>
      <c r="Z484" s="32"/>
      <c r="AA484" s="32"/>
      <c r="AB484" s="32"/>
      <c r="AC484" s="32"/>
      <c r="AD484" s="32"/>
      <c r="AE484" s="32"/>
    </row>
    <row r="485" spans="1:31" ht="13.5" customHeight="1" x14ac:dyDescent="0.3">
      <c r="A485" s="32"/>
      <c r="B485" s="32"/>
      <c r="C485" s="32"/>
      <c r="D485" s="32"/>
      <c r="E485" s="32"/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  <c r="X485" s="32"/>
      <c r="Y485" s="32"/>
      <c r="Z485" s="32"/>
      <c r="AA485" s="32"/>
      <c r="AB485" s="32"/>
      <c r="AC485" s="32"/>
      <c r="AD485" s="32"/>
      <c r="AE485" s="32"/>
    </row>
    <row r="486" spans="1:31" ht="13.5" customHeight="1" x14ac:dyDescent="0.3">
      <c r="A486" s="32"/>
      <c r="B486" s="32"/>
      <c r="C486" s="32"/>
      <c r="D486" s="32"/>
      <c r="E486" s="32"/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  <c r="X486" s="32"/>
      <c r="Y486" s="32"/>
      <c r="Z486" s="32"/>
      <c r="AA486" s="32"/>
      <c r="AB486" s="32"/>
      <c r="AC486" s="32"/>
      <c r="AD486" s="32"/>
      <c r="AE486" s="32"/>
    </row>
    <row r="487" spans="1:31" ht="13.5" customHeight="1" x14ac:dyDescent="0.3">
      <c r="A487" s="32"/>
      <c r="B487" s="32"/>
      <c r="C487" s="32"/>
      <c r="D487" s="32"/>
      <c r="E487" s="32"/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  <c r="R487" s="32"/>
      <c r="S487" s="32"/>
      <c r="T487" s="32"/>
      <c r="U487" s="32"/>
      <c r="V487" s="32"/>
      <c r="W487" s="32"/>
      <c r="X487" s="32"/>
      <c r="Y487" s="32"/>
      <c r="Z487" s="32"/>
      <c r="AA487" s="32"/>
      <c r="AB487" s="32"/>
      <c r="AC487" s="32"/>
      <c r="AD487" s="32"/>
      <c r="AE487" s="32"/>
    </row>
    <row r="488" spans="1:31" ht="13.5" customHeight="1" x14ac:dyDescent="0.3">
      <c r="A488" s="32"/>
      <c r="B488" s="32"/>
      <c r="C488" s="32"/>
      <c r="D488" s="32"/>
      <c r="E488" s="32"/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  <c r="R488" s="32"/>
      <c r="S488" s="32"/>
      <c r="T488" s="32"/>
      <c r="U488" s="32"/>
      <c r="V488" s="32"/>
      <c r="W488" s="32"/>
      <c r="X488" s="32"/>
      <c r="Y488" s="32"/>
      <c r="Z488" s="32"/>
      <c r="AA488" s="32"/>
      <c r="AB488" s="32"/>
      <c r="AC488" s="32"/>
      <c r="AD488" s="32"/>
      <c r="AE488" s="32"/>
    </row>
    <row r="489" spans="1:31" ht="13.5" customHeight="1" x14ac:dyDescent="0.3">
      <c r="A489" s="32"/>
      <c r="B489" s="32"/>
      <c r="C489" s="32"/>
      <c r="D489" s="32"/>
      <c r="E489" s="32"/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  <c r="R489" s="32"/>
      <c r="S489" s="32"/>
      <c r="T489" s="32"/>
      <c r="U489" s="32"/>
      <c r="V489" s="32"/>
      <c r="W489" s="32"/>
      <c r="X489" s="32"/>
      <c r="Y489" s="32"/>
      <c r="Z489" s="32"/>
      <c r="AA489" s="32"/>
      <c r="AB489" s="32"/>
      <c r="AC489" s="32"/>
      <c r="AD489" s="32"/>
      <c r="AE489" s="32"/>
    </row>
    <row r="490" spans="1:31" ht="13.5" customHeight="1" x14ac:dyDescent="0.3">
      <c r="A490" s="32"/>
      <c r="B490" s="32"/>
      <c r="C490" s="32"/>
      <c r="D490" s="32"/>
      <c r="E490" s="32"/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  <c r="X490" s="32"/>
      <c r="Y490" s="32"/>
      <c r="Z490" s="32"/>
      <c r="AA490" s="32"/>
      <c r="AB490" s="32"/>
      <c r="AC490" s="32"/>
      <c r="AD490" s="32"/>
      <c r="AE490" s="32"/>
    </row>
    <row r="491" spans="1:31" ht="13.5" customHeight="1" x14ac:dyDescent="0.3">
      <c r="A491" s="32"/>
      <c r="B491" s="32"/>
      <c r="C491" s="32"/>
      <c r="D491" s="32"/>
      <c r="E491" s="32"/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  <c r="R491" s="32"/>
      <c r="S491" s="32"/>
      <c r="T491" s="32"/>
      <c r="U491" s="32"/>
      <c r="V491" s="32"/>
      <c r="W491" s="32"/>
      <c r="X491" s="32"/>
      <c r="Y491" s="32"/>
      <c r="Z491" s="32"/>
      <c r="AA491" s="32"/>
      <c r="AB491" s="32"/>
      <c r="AC491" s="32"/>
      <c r="AD491" s="32"/>
      <c r="AE491" s="32"/>
    </row>
    <row r="492" spans="1:31" ht="13.5" customHeight="1" x14ac:dyDescent="0.3">
      <c r="A492" s="32"/>
      <c r="B492" s="32"/>
      <c r="C492" s="32"/>
      <c r="D492" s="32"/>
      <c r="E492" s="32"/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  <c r="R492" s="32"/>
      <c r="S492" s="32"/>
      <c r="T492" s="32"/>
      <c r="U492" s="32"/>
      <c r="V492" s="32"/>
      <c r="W492" s="32"/>
      <c r="X492" s="32"/>
      <c r="Y492" s="32"/>
      <c r="Z492" s="32"/>
      <c r="AA492" s="32"/>
      <c r="AB492" s="32"/>
      <c r="AC492" s="32"/>
      <c r="AD492" s="32"/>
      <c r="AE492" s="32"/>
    </row>
    <row r="493" spans="1:31" ht="13.5" customHeight="1" x14ac:dyDescent="0.3">
      <c r="A493" s="32"/>
      <c r="B493" s="32"/>
      <c r="C493" s="32"/>
      <c r="D493" s="32"/>
      <c r="E493" s="32"/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  <c r="X493" s="32"/>
      <c r="Y493" s="32"/>
      <c r="Z493" s="32"/>
      <c r="AA493" s="32"/>
      <c r="AB493" s="32"/>
      <c r="AC493" s="32"/>
      <c r="AD493" s="32"/>
      <c r="AE493" s="32"/>
    </row>
    <row r="494" spans="1:31" ht="13.5" customHeight="1" x14ac:dyDescent="0.3">
      <c r="A494" s="32"/>
      <c r="B494" s="32"/>
      <c r="C494" s="32"/>
      <c r="D494" s="32"/>
      <c r="E494" s="32"/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  <c r="R494" s="32"/>
      <c r="S494" s="32"/>
      <c r="T494" s="32"/>
      <c r="U494" s="32"/>
      <c r="V494" s="32"/>
      <c r="W494" s="32"/>
      <c r="X494" s="32"/>
      <c r="Y494" s="32"/>
      <c r="Z494" s="32"/>
      <c r="AA494" s="32"/>
      <c r="AB494" s="32"/>
      <c r="AC494" s="32"/>
      <c r="AD494" s="32"/>
      <c r="AE494" s="32"/>
    </row>
    <row r="495" spans="1:31" ht="13.5" customHeight="1" x14ac:dyDescent="0.3">
      <c r="A495" s="32"/>
      <c r="B495" s="32"/>
      <c r="C495" s="32"/>
      <c r="D495" s="32"/>
      <c r="E495" s="32"/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  <c r="R495" s="32"/>
      <c r="S495" s="32"/>
      <c r="T495" s="32"/>
      <c r="U495" s="32"/>
      <c r="V495" s="32"/>
      <c r="W495" s="32"/>
      <c r="X495" s="32"/>
      <c r="Y495" s="32"/>
      <c r="Z495" s="32"/>
      <c r="AA495" s="32"/>
      <c r="AB495" s="32"/>
      <c r="AC495" s="32"/>
      <c r="AD495" s="32"/>
      <c r="AE495" s="32"/>
    </row>
    <row r="496" spans="1:31" ht="13.5" customHeight="1" x14ac:dyDescent="0.3">
      <c r="A496" s="32"/>
      <c r="B496" s="32"/>
      <c r="C496" s="32"/>
      <c r="D496" s="32"/>
      <c r="E496" s="32"/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  <c r="R496" s="32"/>
      <c r="S496" s="32"/>
      <c r="T496" s="32"/>
      <c r="U496" s="32"/>
      <c r="V496" s="32"/>
      <c r="W496" s="32"/>
      <c r="X496" s="32"/>
      <c r="Y496" s="32"/>
      <c r="Z496" s="32"/>
      <c r="AA496" s="32"/>
      <c r="AB496" s="32"/>
      <c r="AC496" s="32"/>
      <c r="AD496" s="32"/>
      <c r="AE496" s="32"/>
    </row>
    <row r="497" spans="1:31" ht="13.5" customHeight="1" x14ac:dyDescent="0.3">
      <c r="A497" s="32"/>
      <c r="B497" s="32"/>
      <c r="C497" s="32"/>
      <c r="D497" s="32"/>
      <c r="E497" s="32"/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  <c r="R497" s="32"/>
      <c r="S497" s="32"/>
      <c r="T497" s="32"/>
      <c r="U497" s="32"/>
      <c r="V497" s="32"/>
      <c r="W497" s="32"/>
      <c r="X497" s="32"/>
      <c r="Y497" s="32"/>
      <c r="Z497" s="32"/>
      <c r="AA497" s="32"/>
      <c r="AB497" s="32"/>
      <c r="AC497" s="32"/>
      <c r="AD497" s="32"/>
      <c r="AE497" s="32"/>
    </row>
    <row r="498" spans="1:31" ht="13.5" customHeight="1" x14ac:dyDescent="0.3">
      <c r="A498" s="32"/>
      <c r="B498" s="32"/>
      <c r="C498" s="32"/>
      <c r="D498" s="32"/>
      <c r="E498" s="32"/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  <c r="R498" s="32"/>
      <c r="S498" s="32"/>
      <c r="T498" s="32"/>
      <c r="U498" s="32"/>
      <c r="V498" s="32"/>
      <c r="W498" s="32"/>
      <c r="X498" s="32"/>
      <c r="Y498" s="32"/>
      <c r="Z498" s="32"/>
      <c r="AA498" s="32"/>
      <c r="AB498" s="32"/>
      <c r="AC498" s="32"/>
      <c r="AD498" s="32"/>
      <c r="AE498" s="32"/>
    </row>
    <row r="499" spans="1:31" ht="13.5" customHeight="1" x14ac:dyDescent="0.3">
      <c r="A499" s="32"/>
      <c r="B499" s="32"/>
      <c r="C499" s="32"/>
      <c r="D499" s="32"/>
      <c r="E499" s="32"/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  <c r="R499" s="32"/>
      <c r="S499" s="32"/>
      <c r="T499" s="32"/>
      <c r="U499" s="32"/>
      <c r="V499" s="32"/>
      <c r="W499" s="32"/>
      <c r="X499" s="32"/>
      <c r="Y499" s="32"/>
      <c r="Z499" s="32"/>
      <c r="AA499" s="32"/>
      <c r="AB499" s="32"/>
      <c r="AC499" s="32"/>
      <c r="AD499" s="32"/>
      <c r="AE499" s="32"/>
    </row>
    <row r="500" spans="1:31" ht="13.5" customHeight="1" x14ac:dyDescent="0.3">
      <c r="A500" s="32"/>
      <c r="B500" s="32"/>
      <c r="C500" s="32"/>
      <c r="D500" s="32"/>
      <c r="E500" s="32"/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  <c r="R500" s="32"/>
      <c r="S500" s="32"/>
      <c r="T500" s="32"/>
      <c r="U500" s="32"/>
      <c r="V500" s="32"/>
      <c r="W500" s="32"/>
      <c r="X500" s="32"/>
      <c r="Y500" s="32"/>
      <c r="Z500" s="32"/>
      <c r="AA500" s="32"/>
      <c r="AB500" s="32"/>
      <c r="AC500" s="32"/>
      <c r="AD500" s="32"/>
      <c r="AE500" s="32"/>
    </row>
    <row r="501" spans="1:31" ht="13.5" customHeight="1" x14ac:dyDescent="0.3">
      <c r="A501" s="32"/>
      <c r="B501" s="32"/>
      <c r="C501" s="32"/>
      <c r="D501" s="32"/>
      <c r="E501" s="32"/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  <c r="R501" s="32"/>
      <c r="S501" s="32"/>
      <c r="T501" s="32"/>
      <c r="U501" s="32"/>
      <c r="V501" s="32"/>
      <c r="W501" s="32"/>
      <c r="X501" s="32"/>
      <c r="Y501" s="32"/>
      <c r="Z501" s="32"/>
      <c r="AA501" s="32"/>
      <c r="AB501" s="32"/>
      <c r="AC501" s="32"/>
      <c r="AD501" s="32"/>
      <c r="AE501" s="32"/>
    </row>
    <row r="502" spans="1:31" ht="13.5" customHeight="1" x14ac:dyDescent="0.3">
      <c r="A502" s="32"/>
      <c r="B502" s="32"/>
      <c r="C502" s="32"/>
      <c r="D502" s="32"/>
      <c r="E502" s="32"/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  <c r="R502" s="32"/>
      <c r="S502" s="32"/>
      <c r="T502" s="32"/>
      <c r="U502" s="32"/>
      <c r="V502" s="32"/>
      <c r="W502" s="32"/>
      <c r="X502" s="32"/>
      <c r="Y502" s="32"/>
      <c r="Z502" s="32"/>
      <c r="AA502" s="32"/>
      <c r="AB502" s="32"/>
      <c r="AC502" s="32"/>
      <c r="AD502" s="32"/>
      <c r="AE502" s="32"/>
    </row>
    <row r="503" spans="1:31" ht="13.5" customHeight="1" x14ac:dyDescent="0.3">
      <c r="A503" s="32"/>
      <c r="B503" s="32"/>
      <c r="C503" s="32"/>
      <c r="D503" s="32"/>
      <c r="E503" s="32"/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  <c r="R503" s="32"/>
      <c r="S503" s="32"/>
      <c r="T503" s="32"/>
      <c r="U503" s="32"/>
      <c r="V503" s="32"/>
      <c r="W503" s="32"/>
      <c r="X503" s="32"/>
      <c r="Y503" s="32"/>
      <c r="Z503" s="32"/>
      <c r="AA503" s="32"/>
      <c r="AB503" s="32"/>
      <c r="AC503" s="32"/>
      <c r="AD503" s="32"/>
      <c r="AE503" s="32"/>
    </row>
    <row r="504" spans="1:31" ht="13.5" customHeight="1" x14ac:dyDescent="0.3">
      <c r="A504" s="32"/>
      <c r="B504" s="32"/>
      <c r="C504" s="32"/>
      <c r="D504" s="32"/>
      <c r="E504" s="32"/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  <c r="R504" s="32"/>
      <c r="S504" s="32"/>
      <c r="T504" s="32"/>
      <c r="U504" s="32"/>
      <c r="V504" s="32"/>
      <c r="W504" s="32"/>
      <c r="X504" s="32"/>
      <c r="Y504" s="32"/>
      <c r="Z504" s="32"/>
      <c r="AA504" s="32"/>
      <c r="AB504" s="32"/>
      <c r="AC504" s="32"/>
      <c r="AD504" s="32"/>
      <c r="AE504" s="32"/>
    </row>
    <row r="505" spans="1:31" ht="13.5" customHeight="1" x14ac:dyDescent="0.3">
      <c r="A505" s="32"/>
      <c r="B505" s="32"/>
      <c r="C505" s="32"/>
      <c r="D505" s="32"/>
      <c r="E505" s="32"/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  <c r="R505" s="32"/>
      <c r="S505" s="32"/>
      <c r="T505" s="32"/>
      <c r="U505" s="32"/>
      <c r="V505" s="32"/>
      <c r="W505" s="32"/>
      <c r="X505" s="32"/>
      <c r="Y505" s="32"/>
      <c r="Z505" s="32"/>
      <c r="AA505" s="32"/>
      <c r="AB505" s="32"/>
      <c r="AC505" s="32"/>
      <c r="AD505" s="32"/>
      <c r="AE505" s="32"/>
    </row>
    <row r="506" spans="1:31" ht="13.5" customHeight="1" x14ac:dyDescent="0.3">
      <c r="A506" s="32"/>
      <c r="B506" s="32"/>
      <c r="C506" s="32"/>
      <c r="D506" s="32"/>
      <c r="E506" s="32"/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  <c r="R506" s="32"/>
      <c r="S506" s="32"/>
      <c r="T506" s="32"/>
      <c r="U506" s="32"/>
      <c r="V506" s="32"/>
      <c r="W506" s="32"/>
      <c r="X506" s="32"/>
      <c r="Y506" s="32"/>
      <c r="Z506" s="32"/>
      <c r="AA506" s="32"/>
      <c r="AB506" s="32"/>
      <c r="AC506" s="32"/>
      <c r="AD506" s="32"/>
      <c r="AE506" s="32"/>
    </row>
    <row r="507" spans="1:31" ht="13.5" customHeight="1" x14ac:dyDescent="0.3">
      <c r="A507" s="32"/>
      <c r="B507" s="32"/>
      <c r="C507" s="32"/>
      <c r="D507" s="32"/>
      <c r="E507" s="32"/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  <c r="R507" s="32"/>
      <c r="S507" s="32"/>
      <c r="T507" s="32"/>
      <c r="U507" s="32"/>
      <c r="V507" s="32"/>
      <c r="W507" s="32"/>
      <c r="X507" s="32"/>
      <c r="Y507" s="32"/>
      <c r="Z507" s="32"/>
      <c r="AA507" s="32"/>
      <c r="AB507" s="32"/>
      <c r="AC507" s="32"/>
      <c r="AD507" s="32"/>
      <c r="AE507" s="32"/>
    </row>
    <row r="508" spans="1:31" ht="13.5" customHeight="1" x14ac:dyDescent="0.3">
      <c r="A508" s="32"/>
      <c r="B508" s="32"/>
      <c r="C508" s="32"/>
      <c r="D508" s="32"/>
      <c r="E508" s="32"/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  <c r="R508" s="32"/>
      <c r="S508" s="32"/>
      <c r="T508" s="32"/>
      <c r="U508" s="32"/>
      <c r="V508" s="32"/>
      <c r="W508" s="32"/>
      <c r="X508" s="32"/>
      <c r="Y508" s="32"/>
      <c r="Z508" s="32"/>
      <c r="AA508" s="32"/>
      <c r="AB508" s="32"/>
      <c r="AC508" s="32"/>
      <c r="AD508" s="32"/>
      <c r="AE508" s="32"/>
    </row>
    <row r="509" spans="1:31" ht="13.5" customHeight="1" x14ac:dyDescent="0.3">
      <c r="A509" s="32"/>
      <c r="B509" s="32"/>
      <c r="C509" s="32"/>
      <c r="D509" s="32"/>
      <c r="E509" s="32"/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  <c r="R509" s="32"/>
      <c r="S509" s="32"/>
      <c r="T509" s="32"/>
      <c r="U509" s="32"/>
      <c r="V509" s="32"/>
      <c r="W509" s="32"/>
      <c r="X509" s="32"/>
      <c r="Y509" s="32"/>
      <c r="Z509" s="32"/>
      <c r="AA509" s="32"/>
      <c r="AB509" s="32"/>
      <c r="AC509" s="32"/>
      <c r="AD509" s="32"/>
      <c r="AE509" s="32"/>
    </row>
    <row r="510" spans="1:31" ht="13.5" customHeight="1" x14ac:dyDescent="0.3">
      <c r="A510" s="32"/>
      <c r="B510" s="32"/>
      <c r="C510" s="32"/>
      <c r="D510" s="32"/>
      <c r="E510" s="32"/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  <c r="R510" s="32"/>
      <c r="S510" s="32"/>
      <c r="T510" s="32"/>
      <c r="U510" s="32"/>
      <c r="V510" s="32"/>
      <c r="W510" s="32"/>
      <c r="X510" s="32"/>
      <c r="Y510" s="32"/>
      <c r="Z510" s="32"/>
      <c r="AA510" s="32"/>
      <c r="AB510" s="32"/>
      <c r="AC510" s="32"/>
      <c r="AD510" s="32"/>
      <c r="AE510" s="32"/>
    </row>
    <row r="511" spans="1:31" ht="13.5" customHeight="1" x14ac:dyDescent="0.3">
      <c r="A511" s="32"/>
      <c r="B511" s="32"/>
      <c r="C511" s="32"/>
      <c r="D511" s="32"/>
      <c r="E511" s="32"/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  <c r="R511" s="32"/>
      <c r="S511" s="32"/>
      <c r="T511" s="32"/>
      <c r="U511" s="32"/>
      <c r="V511" s="32"/>
      <c r="W511" s="32"/>
      <c r="X511" s="32"/>
      <c r="Y511" s="32"/>
      <c r="Z511" s="32"/>
      <c r="AA511" s="32"/>
      <c r="AB511" s="32"/>
      <c r="AC511" s="32"/>
      <c r="AD511" s="32"/>
      <c r="AE511" s="32"/>
    </row>
    <row r="512" spans="1:31" ht="13.5" customHeight="1" x14ac:dyDescent="0.3">
      <c r="A512" s="32"/>
      <c r="B512" s="32"/>
      <c r="C512" s="32"/>
      <c r="D512" s="32"/>
      <c r="E512" s="32"/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  <c r="R512" s="32"/>
      <c r="S512" s="32"/>
      <c r="T512" s="32"/>
      <c r="U512" s="32"/>
      <c r="V512" s="32"/>
      <c r="W512" s="32"/>
      <c r="X512" s="32"/>
      <c r="Y512" s="32"/>
      <c r="Z512" s="32"/>
      <c r="AA512" s="32"/>
      <c r="AB512" s="32"/>
      <c r="AC512" s="32"/>
      <c r="AD512" s="32"/>
      <c r="AE512" s="32"/>
    </row>
    <row r="513" spans="1:31" ht="13.5" customHeight="1" x14ac:dyDescent="0.3">
      <c r="A513" s="32"/>
      <c r="B513" s="32"/>
      <c r="C513" s="32"/>
      <c r="D513" s="32"/>
      <c r="E513" s="32"/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  <c r="R513" s="32"/>
      <c r="S513" s="32"/>
      <c r="T513" s="32"/>
      <c r="U513" s="32"/>
      <c r="V513" s="32"/>
      <c r="W513" s="32"/>
      <c r="X513" s="32"/>
      <c r="Y513" s="32"/>
      <c r="Z513" s="32"/>
      <c r="AA513" s="32"/>
      <c r="AB513" s="32"/>
      <c r="AC513" s="32"/>
      <c r="AD513" s="32"/>
      <c r="AE513" s="32"/>
    </row>
    <row r="514" spans="1:31" ht="13.5" customHeight="1" x14ac:dyDescent="0.3">
      <c r="A514" s="32"/>
      <c r="B514" s="32"/>
      <c r="C514" s="32"/>
      <c r="D514" s="32"/>
      <c r="E514" s="32"/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  <c r="R514" s="32"/>
      <c r="S514" s="32"/>
      <c r="T514" s="32"/>
      <c r="U514" s="32"/>
      <c r="V514" s="32"/>
      <c r="W514" s="32"/>
      <c r="X514" s="32"/>
      <c r="Y514" s="32"/>
      <c r="Z514" s="32"/>
      <c r="AA514" s="32"/>
      <c r="AB514" s="32"/>
      <c r="AC514" s="32"/>
      <c r="AD514" s="32"/>
      <c r="AE514" s="32"/>
    </row>
    <row r="515" spans="1:31" ht="13.5" customHeight="1" x14ac:dyDescent="0.3">
      <c r="A515" s="32"/>
      <c r="B515" s="32"/>
      <c r="C515" s="32"/>
      <c r="D515" s="32"/>
      <c r="E515" s="32"/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  <c r="R515" s="32"/>
      <c r="S515" s="32"/>
      <c r="T515" s="32"/>
      <c r="U515" s="32"/>
      <c r="V515" s="32"/>
      <c r="W515" s="32"/>
      <c r="X515" s="32"/>
      <c r="Y515" s="32"/>
      <c r="Z515" s="32"/>
      <c r="AA515" s="32"/>
      <c r="AB515" s="32"/>
      <c r="AC515" s="32"/>
      <c r="AD515" s="32"/>
      <c r="AE515" s="32"/>
    </row>
    <row r="516" spans="1:31" ht="13.5" customHeight="1" x14ac:dyDescent="0.3">
      <c r="A516" s="32"/>
      <c r="B516" s="32"/>
      <c r="C516" s="32"/>
      <c r="D516" s="32"/>
      <c r="E516" s="32"/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  <c r="R516" s="32"/>
      <c r="S516" s="32"/>
      <c r="T516" s="32"/>
      <c r="U516" s="32"/>
      <c r="V516" s="32"/>
      <c r="W516" s="32"/>
      <c r="X516" s="32"/>
      <c r="Y516" s="32"/>
      <c r="Z516" s="32"/>
      <c r="AA516" s="32"/>
      <c r="AB516" s="32"/>
      <c r="AC516" s="32"/>
      <c r="AD516" s="32"/>
      <c r="AE516" s="32"/>
    </row>
    <row r="517" spans="1:31" ht="13.5" customHeight="1" x14ac:dyDescent="0.3">
      <c r="A517" s="32"/>
      <c r="B517" s="32"/>
      <c r="C517" s="32"/>
      <c r="D517" s="32"/>
      <c r="E517" s="32"/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  <c r="R517" s="32"/>
      <c r="S517" s="32"/>
      <c r="T517" s="32"/>
      <c r="U517" s="32"/>
      <c r="V517" s="32"/>
      <c r="W517" s="32"/>
      <c r="X517" s="32"/>
      <c r="Y517" s="32"/>
      <c r="Z517" s="32"/>
      <c r="AA517" s="32"/>
      <c r="AB517" s="32"/>
      <c r="AC517" s="32"/>
      <c r="AD517" s="32"/>
      <c r="AE517" s="32"/>
    </row>
    <row r="518" spans="1:31" ht="13.5" customHeight="1" x14ac:dyDescent="0.3">
      <c r="A518" s="32"/>
      <c r="B518" s="32"/>
      <c r="C518" s="32"/>
      <c r="D518" s="32"/>
      <c r="E518" s="32"/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  <c r="R518" s="32"/>
      <c r="S518" s="32"/>
      <c r="T518" s="32"/>
      <c r="U518" s="32"/>
      <c r="V518" s="32"/>
      <c r="W518" s="32"/>
      <c r="X518" s="32"/>
      <c r="Y518" s="32"/>
      <c r="Z518" s="32"/>
      <c r="AA518" s="32"/>
      <c r="AB518" s="32"/>
      <c r="AC518" s="32"/>
      <c r="AD518" s="32"/>
      <c r="AE518" s="32"/>
    </row>
    <row r="519" spans="1:31" ht="13.5" customHeight="1" x14ac:dyDescent="0.3">
      <c r="A519" s="32"/>
      <c r="B519" s="32"/>
      <c r="C519" s="32"/>
      <c r="D519" s="32"/>
      <c r="E519" s="32"/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  <c r="R519" s="32"/>
      <c r="S519" s="32"/>
      <c r="T519" s="32"/>
      <c r="U519" s="32"/>
      <c r="V519" s="32"/>
      <c r="W519" s="32"/>
      <c r="X519" s="32"/>
      <c r="Y519" s="32"/>
      <c r="Z519" s="32"/>
      <c r="AA519" s="32"/>
      <c r="AB519" s="32"/>
      <c r="AC519" s="32"/>
      <c r="AD519" s="32"/>
      <c r="AE519" s="32"/>
    </row>
    <row r="520" spans="1:31" ht="13.5" customHeight="1" x14ac:dyDescent="0.3">
      <c r="A520" s="32"/>
      <c r="B520" s="32"/>
      <c r="C520" s="32"/>
      <c r="D520" s="32"/>
      <c r="E520" s="32"/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  <c r="R520" s="32"/>
      <c r="S520" s="32"/>
      <c r="T520" s="32"/>
      <c r="U520" s="32"/>
      <c r="V520" s="32"/>
      <c r="W520" s="32"/>
      <c r="X520" s="32"/>
      <c r="Y520" s="32"/>
      <c r="Z520" s="32"/>
      <c r="AA520" s="32"/>
      <c r="AB520" s="32"/>
      <c r="AC520" s="32"/>
      <c r="AD520" s="32"/>
      <c r="AE520" s="32"/>
    </row>
    <row r="521" spans="1:31" ht="13.5" customHeight="1" x14ac:dyDescent="0.3">
      <c r="A521" s="32"/>
      <c r="B521" s="32"/>
      <c r="C521" s="32"/>
      <c r="D521" s="32"/>
      <c r="E521" s="32"/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  <c r="R521" s="32"/>
      <c r="S521" s="32"/>
      <c r="T521" s="32"/>
      <c r="U521" s="32"/>
      <c r="V521" s="32"/>
      <c r="W521" s="32"/>
      <c r="X521" s="32"/>
      <c r="Y521" s="32"/>
      <c r="Z521" s="32"/>
      <c r="AA521" s="32"/>
      <c r="AB521" s="32"/>
      <c r="AC521" s="32"/>
      <c r="AD521" s="32"/>
      <c r="AE521" s="32"/>
    </row>
    <row r="522" spans="1:31" ht="13.5" customHeight="1" x14ac:dyDescent="0.3">
      <c r="A522" s="32"/>
      <c r="B522" s="32"/>
      <c r="C522" s="32"/>
      <c r="D522" s="32"/>
      <c r="E522" s="32"/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  <c r="R522" s="32"/>
      <c r="S522" s="32"/>
      <c r="T522" s="32"/>
      <c r="U522" s="32"/>
      <c r="V522" s="32"/>
      <c r="W522" s="32"/>
      <c r="X522" s="32"/>
      <c r="Y522" s="32"/>
      <c r="Z522" s="32"/>
      <c r="AA522" s="32"/>
      <c r="AB522" s="32"/>
      <c r="AC522" s="32"/>
      <c r="AD522" s="32"/>
      <c r="AE522" s="32"/>
    </row>
    <row r="523" spans="1:31" ht="13.5" customHeight="1" x14ac:dyDescent="0.3">
      <c r="A523" s="32"/>
      <c r="B523" s="32"/>
      <c r="C523" s="32"/>
      <c r="D523" s="32"/>
      <c r="E523" s="32"/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  <c r="R523" s="32"/>
      <c r="S523" s="32"/>
      <c r="T523" s="32"/>
      <c r="U523" s="32"/>
      <c r="V523" s="32"/>
      <c r="W523" s="32"/>
      <c r="X523" s="32"/>
      <c r="Y523" s="32"/>
      <c r="Z523" s="32"/>
      <c r="AA523" s="32"/>
      <c r="AB523" s="32"/>
      <c r="AC523" s="32"/>
      <c r="AD523" s="32"/>
      <c r="AE523" s="32"/>
    </row>
    <row r="524" spans="1:31" ht="13.5" customHeight="1" x14ac:dyDescent="0.3">
      <c r="A524" s="32"/>
      <c r="B524" s="32"/>
      <c r="C524" s="32"/>
      <c r="D524" s="32"/>
      <c r="E524" s="32"/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  <c r="R524" s="32"/>
      <c r="S524" s="32"/>
      <c r="T524" s="32"/>
      <c r="U524" s="32"/>
      <c r="V524" s="32"/>
      <c r="W524" s="32"/>
      <c r="X524" s="32"/>
      <c r="Y524" s="32"/>
      <c r="Z524" s="32"/>
      <c r="AA524" s="32"/>
      <c r="AB524" s="32"/>
      <c r="AC524" s="32"/>
      <c r="AD524" s="32"/>
      <c r="AE524" s="32"/>
    </row>
    <row r="525" spans="1:31" ht="13.5" customHeight="1" x14ac:dyDescent="0.3">
      <c r="A525" s="32"/>
      <c r="B525" s="32"/>
      <c r="C525" s="32"/>
      <c r="D525" s="32"/>
      <c r="E525" s="32"/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  <c r="R525" s="32"/>
      <c r="S525" s="32"/>
      <c r="T525" s="32"/>
      <c r="U525" s="32"/>
      <c r="V525" s="32"/>
      <c r="W525" s="32"/>
      <c r="X525" s="32"/>
      <c r="Y525" s="32"/>
      <c r="Z525" s="32"/>
      <c r="AA525" s="32"/>
      <c r="AB525" s="32"/>
      <c r="AC525" s="32"/>
      <c r="AD525" s="32"/>
      <c r="AE525" s="32"/>
    </row>
    <row r="526" spans="1:31" ht="13.5" customHeight="1" x14ac:dyDescent="0.3">
      <c r="A526" s="32"/>
      <c r="B526" s="32"/>
      <c r="C526" s="32"/>
      <c r="D526" s="32"/>
      <c r="E526" s="32"/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  <c r="R526" s="32"/>
      <c r="S526" s="32"/>
      <c r="T526" s="32"/>
      <c r="U526" s="32"/>
      <c r="V526" s="32"/>
      <c r="W526" s="32"/>
      <c r="X526" s="32"/>
      <c r="Y526" s="32"/>
      <c r="Z526" s="32"/>
      <c r="AA526" s="32"/>
      <c r="AB526" s="32"/>
      <c r="AC526" s="32"/>
      <c r="AD526" s="32"/>
      <c r="AE526" s="32"/>
    </row>
    <row r="527" spans="1:31" ht="13.5" customHeight="1" x14ac:dyDescent="0.3">
      <c r="A527" s="32"/>
      <c r="B527" s="32"/>
      <c r="C527" s="32"/>
      <c r="D527" s="32"/>
      <c r="E527" s="32"/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  <c r="R527" s="32"/>
      <c r="S527" s="32"/>
      <c r="T527" s="32"/>
      <c r="U527" s="32"/>
      <c r="V527" s="32"/>
      <c r="W527" s="32"/>
      <c r="X527" s="32"/>
      <c r="Y527" s="32"/>
      <c r="Z527" s="32"/>
      <c r="AA527" s="32"/>
      <c r="AB527" s="32"/>
      <c r="AC527" s="32"/>
      <c r="AD527" s="32"/>
      <c r="AE527" s="32"/>
    </row>
    <row r="528" spans="1:31" ht="13.5" customHeight="1" x14ac:dyDescent="0.3">
      <c r="A528" s="32"/>
      <c r="B528" s="32"/>
      <c r="C528" s="32"/>
      <c r="D528" s="32"/>
      <c r="E528" s="32"/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  <c r="R528" s="32"/>
      <c r="S528" s="32"/>
      <c r="T528" s="32"/>
      <c r="U528" s="32"/>
      <c r="V528" s="32"/>
      <c r="W528" s="32"/>
      <c r="X528" s="32"/>
      <c r="Y528" s="32"/>
      <c r="Z528" s="32"/>
      <c r="AA528" s="32"/>
      <c r="AB528" s="32"/>
      <c r="AC528" s="32"/>
      <c r="AD528" s="32"/>
      <c r="AE528" s="32"/>
    </row>
    <row r="529" spans="1:31" ht="13.5" customHeight="1" x14ac:dyDescent="0.3">
      <c r="A529" s="32"/>
      <c r="B529" s="32"/>
      <c r="C529" s="32"/>
      <c r="D529" s="32"/>
      <c r="E529" s="32"/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  <c r="R529" s="32"/>
      <c r="S529" s="32"/>
      <c r="T529" s="32"/>
      <c r="U529" s="32"/>
      <c r="V529" s="32"/>
      <c r="W529" s="32"/>
      <c r="X529" s="32"/>
      <c r="Y529" s="32"/>
      <c r="Z529" s="32"/>
      <c r="AA529" s="32"/>
      <c r="AB529" s="32"/>
      <c r="AC529" s="32"/>
      <c r="AD529" s="32"/>
      <c r="AE529" s="32"/>
    </row>
    <row r="530" spans="1:31" ht="13.5" customHeight="1" x14ac:dyDescent="0.3">
      <c r="A530" s="32"/>
      <c r="B530" s="32"/>
      <c r="C530" s="32"/>
      <c r="D530" s="32"/>
      <c r="E530" s="32"/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  <c r="R530" s="32"/>
      <c r="S530" s="32"/>
      <c r="T530" s="32"/>
      <c r="U530" s="32"/>
      <c r="V530" s="32"/>
      <c r="W530" s="32"/>
      <c r="X530" s="32"/>
      <c r="Y530" s="32"/>
      <c r="Z530" s="32"/>
      <c r="AA530" s="32"/>
      <c r="AB530" s="32"/>
      <c r="AC530" s="32"/>
      <c r="AD530" s="32"/>
      <c r="AE530" s="32"/>
    </row>
    <row r="531" spans="1:31" ht="13.5" customHeight="1" x14ac:dyDescent="0.3">
      <c r="A531" s="32"/>
      <c r="B531" s="32"/>
      <c r="C531" s="32"/>
      <c r="D531" s="32"/>
      <c r="E531" s="32"/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  <c r="R531" s="32"/>
      <c r="S531" s="32"/>
      <c r="T531" s="32"/>
      <c r="U531" s="32"/>
      <c r="V531" s="32"/>
      <c r="W531" s="32"/>
      <c r="X531" s="32"/>
      <c r="Y531" s="32"/>
      <c r="Z531" s="32"/>
      <c r="AA531" s="32"/>
      <c r="AB531" s="32"/>
      <c r="AC531" s="32"/>
      <c r="AD531" s="32"/>
      <c r="AE531" s="32"/>
    </row>
    <row r="532" spans="1:31" ht="13.5" customHeight="1" x14ac:dyDescent="0.3">
      <c r="A532" s="32"/>
      <c r="B532" s="32"/>
      <c r="C532" s="32"/>
      <c r="D532" s="32"/>
      <c r="E532" s="32"/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  <c r="R532" s="32"/>
      <c r="S532" s="32"/>
      <c r="T532" s="32"/>
      <c r="U532" s="32"/>
      <c r="V532" s="32"/>
      <c r="W532" s="32"/>
      <c r="X532" s="32"/>
      <c r="Y532" s="32"/>
      <c r="Z532" s="32"/>
      <c r="AA532" s="32"/>
      <c r="AB532" s="32"/>
      <c r="AC532" s="32"/>
      <c r="AD532" s="32"/>
      <c r="AE532" s="32"/>
    </row>
    <row r="533" spans="1:31" ht="13.5" customHeight="1" x14ac:dyDescent="0.3">
      <c r="A533" s="32"/>
      <c r="B533" s="32"/>
      <c r="C533" s="32"/>
      <c r="D533" s="32"/>
      <c r="E533" s="32"/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  <c r="R533" s="32"/>
      <c r="S533" s="32"/>
      <c r="T533" s="32"/>
      <c r="U533" s="32"/>
      <c r="V533" s="32"/>
      <c r="W533" s="32"/>
      <c r="X533" s="32"/>
      <c r="Y533" s="32"/>
      <c r="Z533" s="32"/>
      <c r="AA533" s="32"/>
      <c r="AB533" s="32"/>
      <c r="AC533" s="32"/>
      <c r="AD533" s="32"/>
      <c r="AE533" s="32"/>
    </row>
    <row r="534" spans="1:31" ht="13.5" customHeight="1" x14ac:dyDescent="0.3">
      <c r="A534" s="32"/>
      <c r="B534" s="32"/>
      <c r="C534" s="32"/>
      <c r="D534" s="32"/>
      <c r="E534" s="32"/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  <c r="R534" s="32"/>
      <c r="S534" s="32"/>
      <c r="T534" s="32"/>
      <c r="U534" s="32"/>
      <c r="V534" s="32"/>
      <c r="W534" s="32"/>
      <c r="X534" s="32"/>
      <c r="Y534" s="32"/>
      <c r="Z534" s="32"/>
      <c r="AA534" s="32"/>
      <c r="AB534" s="32"/>
      <c r="AC534" s="32"/>
      <c r="AD534" s="32"/>
      <c r="AE534" s="32"/>
    </row>
    <row r="535" spans="1:31" ht="13.5" customHeight="1" x14ac:dyDescent="0.3">
      <c r="A535" s="32"/>
      <c r="B535" s="32"/>
      <c r="C535" s="32"/>
      <c r="D535" s="32"/>
      <c r="E535" s="32"/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  <c r="R535" s="32"/>
      <c r="S535" s="32"/>
      <c r="T535" s="32"/>
      <c r="U535" s="32"/>
      <c r="V535" s="32"/>
      <c r="W535" s="32"/>
      <c r="X535" s="32"/>
      <c r="Y535" s="32"/>
      <c r="Z535" s="32"/>
      <c r="AA535" s="32"/>
      <c r="AB535" s="32"/>
      <c r="AC535" s="32"/>
      <c r="AD535" s="32"/>
      <c r="AE535" s="32"/>
    </row>
    <row r="536" spans="1:31" ht="13.5" customHeight="1" x14ac:dyDescent="0.3">
      <c r="A536" s="32"/>
      <c r="B536" s="32"/>
      <c r="C536" s="32"/>
      <c r="D536" s="32"/>
      <c r="E536" s="32"/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  <c r="R536" s="32"/>
      <c r="S536" s="32"/>
      <c r="T536" s="32"/>
      <c r="U536" s="32"/>
      <c r="V536" s="32"/>
      <c r="W536" s="32"/>
      <c r="X536" s="32"/>
      <c r="Y536" s="32"/>
      <c r="Z536" s="32"/>
      <c r="AA536" s="32"/>
      <c r="AB536" s="32"/>
      <c r="AC536" s="32"/>
      <c r="AD536" s="32"/>
      <c r="AE536" s="32"/>
    </row>
    <row r="537" spans="1:31" ht="13.5" customHeight="1" x14ac:dyDescent="0.3">
      <c r="A537" s="32"/>
      <c r="B537" s="32"/>
      <c r="C537" s="32"/>
      <c r="D537" s="32"/>
      <c r="E537" s="32"/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  <c r="R537" s="32"/>
      <c r="S537" s="32"/>
      <c r="T537" s="32"/>
      <c r="U537" s="32"/>
      <c r="V537" s="32"/>
      <c r="W537" s="32"/>
      <c r="X537" s="32"/>
      <c r="Y537" s="32"/>
      <c r="Z537" s="32"/>
      <c r="AA537" s="32"/>
      <c r="AB537" s="32"/>
      <c r="AC537" s="32"/>
      <c r="AD537" s="32"/>
      <c r="AE537" s="32"/>
    </row>
    <row r="538" spans="1:31" ht="13.5" customHeight="1" x14ac:dyDescent="0.3">
      <c r="A538" s="32"/>
      <c r="B538" s="32"/>
      <c r="C538" s="32"/>
      <c r="D538" s="32"/>
      <c r="E538" s="32"/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  <c r="R538" s="32"/>
      <c r="S538" s="32"/>
      <c r="T538" s="32"/>
      <c r="U538" s="32"/>
      <c r="V538" s="32"/>
      <c r="W538" s="32"/>
      <c r="X538" s="32"/>
      <c r="Y538" s="32"/>
      <c r="Z538" s="32"/>
      <c r="AA538" s="32"/>
      <c r="AB538" s="32"/>
      <c r="AC538" s="32"/>
      <c r="AD538" s="32"/>
      <c r="AE538" s="32"/>
    </row>
    <row r="539" spans="1:31" ht="13.5" customHeight="1" x14ac:dyDescent="0.3">
      <c r="A539" s="32"/>
      <c r="B539" s="32"/>
      <c r="C539" s="32"/>
      <c r="D539" s="32"/>
      <c r="E539" s="32"/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  <c r="R539" s="32"/>
      <c r="S539" s="32"/>
      <c r="T539" s="32"/>
      <c r="U539" s="32"/>
      <c r="V539" s="32"/>
      <c r="W539" s="32"/>
      <c r="X539" s="32"/>
      <c r="Y539" s="32"/>
      <c r="Z539" s="32"/>
      <c r="AA539" s="32"/>
      <c r="AB539" s="32"/>
      <c r="AC539" s="32"/>
      <c r="AD539" s="32"/>
      <c r="AE539" s="32"/>
    </row>
    <row r="540" spans="1:31" ht="13.5" customHeight="1" x14ac:dyDescent="0.3">
      <c r="A540" s="32"/>
      <c r="B540" s="32"/>
      <c r="C540" s="32"/>
      <c r="D540" s="32"/>
      <c r="E540" s="32"/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  <c r="R540" s="32"/>
      <c r="S540" s="32"/>
      <c r="T540" s="32"/>
      <c r="U540" s="32"/>
      <c r="V540" s="32"/>
      <c r="W540" s="32"/>
      <c r="X540" s="32"/>
      <c r="Y540" s="32"/>
      <c r="Z540" s="32"/>
      <c r="AA540" s="32"/>
      <c r="AB540" s="32"/>
      <c r="AC540" s="32"/>
      <c r="AD540" s="32"/>
      <c r="AE540" s="32"/>
    </row>
    <row r="541" spans="1:31" ht="13.5" customHeight="1" x14ac:dyDescent="0.3">
      <c r="A541" s="32"/>
      <c r="B541" s="32"/>
      <c r="C541" s="32"/>
      <c r="D541" s="32"/>
      <c r="E541" s="32"/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  <c r="R541" s="32"/>
      <c r="S541" s="32"/>
      <c r="T541" s="32"/>
      <c r="U541" s="32"/>
      <c r="V541" s="32"/>
      <c r="W541" s="32"/>
      <c r="X541" s="32"/>
      <c r="Y541" s="32"/>
      <c r="Z541" s="32"/>
      <c r="AA541" s="32"/>
      <c r="AB541" s="32"/>
      <c r="AC541" s="32"/>
      <c r="AD541" s="32"/>
      <c r="AE541" s="32"/>
    </row>
    <row r="542" spans="1:31" ht="13.5" customHeight="1" x14ac:dyDescent="0.3">
      <c r="A542" s="32"/>
      <c r="B542" s="32"/>
      <c r="C542" s="32"/>
      <c r="D542" s="32"/>
      <c r="E542" s="32"/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  <c r="R542" s="32"/>
      <c r="S542" s="32"/>
      <c r="T542" s="32"/>
      <c r="U542" s="32"/>
      <c r="V542" s="32"/>
      <c r="W542" s="32"/>
      <c r="X542" s="32"/>
      <c r="Y542" s="32"/>
      <c r="Z542" s="32"/>
      <c r="AA542" s="32"/>
      <c r="AB542" s="32"/>
      <c r="AC542" s="32"/>
      <c r="AD542" s="32"/>
      <c r="AE542" s="32"/>
    </row>
    <row r="543" spans="1:31" ht="13.5" customHeight="1" x14ac:dyDescent="0.3">
      <c r="A543" s="32"/>
      <c r="B543" s="32"/>
      <c r="C543" s="32"/>
      <c r="D543" s="32"/>
      <c r="E543" s="32"/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  <c r="R543" s="32"/>
      <c r="S543" s="32"/>
      <c r="T543" s="32"/>
      <c r="U543" s="32"/>
      <c r="V543" s="32"/>
      <c r="W543" s="32"/>
      <c r="X543" s="32"/>
      <c r="Y543" s="32"/>
      <c r="Z543" s="32"/>
      <c r="AA543" s="32"/>
      <c r="AB543" s="32"/>
      <c r="AC543" s="32"/>
      <c r="AD543" s="32"/>
      <c r="AE543" s="32"/>
    </row>
    <row r="544" spans="1:31" ht="13.5" customHeight="1" x14ac:dyDescent="0.3">
      <c r="A544" s="32"/>
      <c r="B544" s="32"/>
      <c r="C544" s="32"/>
      <c r="D544" s="32"/>
      <c r="E544" s="32"/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  <c r="R544" s="32"/>
      <c r="S544" s="32"/>
      <c r="T544" s="32"/>
      <c r="U544" s="32"/>
      <c r="V544" s="32"/>
      <c r="W544" s="32"/>
      <c r="X544" s="32"/>
      <c r="Y544" s="32"/>
      <c r="Z544" s="32"/>
      <c r="AA544" s="32"/>
      <c r="AB544" s="32"/>
      <c r="AC544" s="32"/>
      <c r="AD544" s="32"/>
      <c r="AE544" s="32"/>
    </row>
    <row r="545" spans="1:31" ht="13.5" customHeight="1" x14ac:dyDescent="0.3">
      <c r="A545" s="32"/>
      <c r="B545" s="32"/>
      <c r="C545" s="32"/>
      <c r="D545" s="32"/>
      <c r="E545" s="32"/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  <c r="R545" s="32"/>
      <c r="S545" s="32"/>
      <c r="T545" s="32"/>
      <c r="U545" s="32"/>
      <c r="V545" s="32"/>
      <c r="W545" s="32"/>
      <c r="X545" s="32"/>
      <c r="Y545" s="32"/>
      <c r="Z545" s="32"/>
      <c r="AA545" s="32"/>
      <c r="AB545" s="32"/>
      <c r="AC545" s="32"/>
      <c r="AD545" s="32"/>
      <c r="AE545" s="32"/>
    </row>
    <row r="546" spans="1:31" ht="13.5" customHeight="1" x14ac:dyDescent="0.3">
      <c r="A546" s="32"/>
      <c r="B546" s="32"/>
      <c r="C546" s="32"/>
      <c r="D546" s="32"/>
      <c r="E546" s="32"/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  <c r="R546" s="32"/>
      <c r="S546" s="32"/>
      <c r="T546" s="32"/>
      <c r="U546" s="32"/>
      <c r="V546" s="32"/>
      <c r="W546" s="32"/>
      <c r="X546" s="32"/>
      <c r="Y546" s="32"/>
      <c r="Z546" s="32"/>
      <c r="AA546" s="32"/>
      <c r="AB546" s="32"/>
      <c r="AC546" s="32"/>
      <c r="AD546" s="32"/>
      <c r="AE546" s="32"/>
    </row>
    <row r="547" spans="1:31" ht="13.5" customHeight="1" x14ac:dyDescent="0.3">
      <c r="A547" s="32"/>
      <c r="B547" s="32"/>
      <c r="C547" s="32"/>
      <c r="D547" s="32"/>
      <c r="E547" s="32"/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2"/>
      <c r="Y547" s="32"/>
      <c r="Z547" s="32"/>
      <c r="AA547" s="32"/>
      <c r="AB547" s="32"/>
      <c r="AC547" s="32"/>
      <c r="AD547" s="32"/>
      <c r="AE547" s="32"/>
    </row>
    <row r="548" spans="1:31" ht="13.5" customHeight="1" x14ac:dyDescent="0.3">
      <c r="A548" s="32"/>
      <c r="B548" s="32"/>
      <c r="C548" s="32"/>
      <c r="D548" s="32"/>
      <c r="E548" s="32"/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  <c r="R548" s="32"/>
      <c r="S548" s="32"/>
      <c r="T548" s="32"/>
      <c r="U548" s="32"/>
      <c r="V548" s="32"/>
      <c r="W548" s="32"/>
      <c r="X548" s="32"/>
      <c r="Y548" s="32"/>
      <c r="Z548" s="32"/>
      <c r="AA548" s="32"/>
      <c r="AB548" s="32"/>
      <c r="AC548" s="32"/>
      <c r="AD548" s="32"/>
      <c r="AE548" s="32"/>
    </row>
    <row r="549" spans="1:31" ht="13.5" customHeight="1" x14ac:dyDescent="0.3">
      <c r="A549" s="32"/>
      <c r="B549" s="32"/>
      <c r="C549" s="32"/>
      <c r="D549" s="32"/>
      <c r="E549" s="32"/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  <c r="R549" s="32"/>
      <c r="S549" s="32"/>
      <c r="T549" s="32"/>
      <c r="U549" s="32"/>
      <c r="V549" s="32"/>
      <c r="W549" s="32"/>
      <c r="X549" s="32"/>
      <c r="Y549" s="32"/>
      <c r="Z549" s="32"/>
      <c r="AA549" s="32"/>
      <c r="AB549" s="32"/>
      <c r="AC549" s="32"/>
      <c r="AD549" s="32"/>
      <c r="AE549" s="32"/>
    </row>
    <row r="550" spans="1:31" ht="13.5" customHeight="1" x14ac:dyDescent="0.3">
      <c r="A550" s="32"/>
      <c r="B550" s="32"/>
      <c r="C550" s="32"/>
      <c r="D550" s="32"/>
      <c r="E550" s="32"/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  <c r="R550" s="32"/>
      <c r="S550" s="32"/>
      <c r="T550" s="32"/>
      <c r="U550" s="32"/>
      <c r="V550" s="32"/>
      <c r="W550" s="32"/>
      <c r="X550" s="32"/>
      <c r="Y550" s="32"/>
      <c r="Z550" s="32"/>
      <c r="AA550" s="32"/>
      <c r="AB550" s="32"/>
      <c r="AC550" s="32"/>
      <c r="AD550" s="32"/>
      <c r="AE550" s="32"/>
    </row>
    <row r="551" spans="1:31" ht="13.5" customHeight="1" x14ac:dyDescent="0.3">
      <c r="A551" s="32"/>
      <c r="B551" s="32"/>
      <c r="C551" s="32"/>
      <c r="D551" s="32"/>
      <c r="E551" s="32"/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  <c r="R551" s="32"/>
      <c r="S551" s="32"/>
      <c r="T551" s="32"/>
      <c r="U551" s="32"/>
      <c r="V551" s="32"/>
      <c r="W551" s="32"/>
      <c r="X551" s="32"/>
      <c r="Y551" s="32"/>
      <c r="Z551" s="32"/>
      <c r="AA551" s="32"/>
      <c r="AB551" s="32"/>
      <c r="AC551" s="32"/>
      <c r="AD551" s="32"/>
      <c r="AE551" s="32"/>
    </row>
    <row r="552" spans="1:31" ht="13.5" customHeight="1" x14ac:dyDescent="0.3">
      <c r="A552" s="32"/>
      <c r="B552" s="32"/>
      <c r="C552" s="32"/>
      <c r="D552" s="32"/>
      <c r="E552" s="32"/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  <c r="R552" s="32"/>
      <c r="S552" s="32"/>
      <c r="T552" s="32"/>
      <c r="U552" s="32"/>
      <c r="V552" s="32"/>
      <c r="W552" s="32"/>
      <c r="X552" s="32"/>
      <c r="Y552" s="32"/>
      <c r="Z552" s="32"/>
      <c r="AA552" s="32"/>
      <c r="AB552" s="32"/>
      <c r="AC552" s="32"/>
      <c r="AD552" s="32"/>
      <c r="AE552" s="32"/>
    </row>
    <row r="553" spans="1:31" ht="13.5" customHeight="1" x14ac:dyDescent="0.3">
      <c r="A553" s="32"/>
      <c r="B553" s="32"/>
      <c r="C553" s="32"/>
      <c r="D553" s="32"/>
      <c r="E553" s="32"/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  <c r="R553" s="32"/>
      <c r="S553" s="32"/>
      <c r="T553" s="32"/>
      <c r="U553" s="32"/>
      <c r="V553" s="32"/>
      <c r="W553" s="32"/>
      <c r="X553" s="32"/>
      <c r="Y553" s="32"/>
      <c r="Z553" s="32"/>
      <c r="AA553" s="32"/>
      <c r="AB553" s="32"/>
      <c r="AC553" s="32"/>
      <c r="AD553" s="32"/>
      <c r="AE553" s="32"/>
    </row>
    <row r="554" spans="1:31" ht="13.5" customHeight="1" x14ac:dyDescent="0.3">
      <c r="A554" s="32"/>
      <c r="B554" s="32"/>
      <c r="C554" s="32"/>
      <c r="D554" s="32"/>
      <c r="E554" s="32"/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  <c r="R554" s="32"/>
      <c r="S554" s="32"/>
      <c r="T554" s="32"/>
      <c r="U554" s="32"/>
      <c r="V554" s="32"/>
      <c r="W554" s="32"/>
      <c r="X554" s="32"/>
      <c r="Y554" s="32"/>
      <c r="Z554" s="32"/>
      <c r="AA554" s="32"/>
      <c r="AB554" s="32"/>
      <c r="AC554" s="32"/>
      <c r="AD554" s="32"/>
      <c r="AE554" s="32"/>
    </row>
    <row r="555" spans="1:31" ht="13.5" customHeight="1" x14ac:dyDescent="0.3">
      <c r="A555" s="32"/>
      <c r="B555" s="32"/>
      <c r="C555" s="32"/>
      <c r="D555" s="32"/>
      <c r="E555" s="32"/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  <c r="R555" s="32"/>
      <c r="S555" s="32"/>
      <c r="T555" s="32"/>
      <c r="U555" s="32"/>
      <c r="V555" s="32"/>
      <c r="W555" s="32"/>
      <c r="X555" s="32"/>
      <c r="Y555" s="32"/>
      <c r="Z555" s="32"/>
      <c r="AA555" s="32"/>
      <c r="AB555" s="32"/>
      <c r="AC555" s="32"/>
      <c r="AD555" s="32"/>
      <c r="AE555" s="32"/>
    </row>
    <row r="556" spans="1:31" ht="13.5" customHeight="1" x14ac:dyDescent="0.3">
      <c r="A556" s="32"/>
      <c r="B556" s="32"/>
      <c r="C556" s="32"/>
      <c r="D556" s="32"/>
      <c r="E556" s="32"/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  <c r="R556" s="32"/>
      <c r="S556" s="32"/>
      <c r="T556" s="32"/>
      <c r="U556" s="32"/>
      <c r="V556" s="32"/>
      <c r="W556" s="32"/>
      <c r="X556" s="32"/>
      <c r="Y556" s="32"/>
      <c r="Z556" s="32"/>
      <c r="AA556" s="32"/>
      <c r="AB556" s="32"/>
      <c r="AC556" s="32"/>
      <c r="AD556" s="32"/>
      <c r="AE556" s="32"/>
    </row>
    <row r="557" spans="1:31" ht="13.5" customHeight="1" x14ac:dyDescent="0.3">
      <c r="A557" s="32"/>
      <c r="B557" s="32"/>
      <c r="C557" s="32"/>
      <c r="D557" s="32"/>
      <c r="E557" s="32"/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  <c r="R557" s="32"/>
      <c r="S557" s="32"/>
      <c r="T557" s="32"/>
      <c r="U557" s="32"/>
      <c r="V557" s="32"/>
      <c r="W557" s="32"/>
      <c r="X557" s="32"/>
      <c r="Y557" s="32"/>
      <c r="Z557" s="32"/>
      <c r="AA557" s="32"/>
      <c r="AB557" s="32"/>
      <c r="AC557" s="32"/>
      <c r="AD557" s="32"/>
      <c r="AE557" s="32"/>
    </row>
    <row r="558" spans="1:31" ht="13.5" customHeight="1" x14ac:dyDescent="0.3">
      <c r="A558" s="32"/>
      <c r="B558" s="32"/>
      <c r="C558" s="32"/>
      <c r="D558" s="32"/>
      <c r="E558" s="32"/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  <c r="R558" s="32"/>
      <c r="S558" s="32"/>
      <c r="T558" s="32"/>
      <c r="U558" s="32"/>
      <c r="V558" s="32"/>
      <c r="W558" s="32"/>
      <c r="X558" s="32"/>
      <c r="Y558" s="32"/>
      <c r="Z558" s="32"/>
      <c r="AA558" s="32"/>
      <c r="AB558" s="32"/>
      <c r="AC558" s="32"/>
      <c r="AD558" s="32"/>
      <c r="AE558" s="32"/>
    </row>
    <row r="559" spans="1:31" ht="13.5" customHeight="1" x14ac:dyDescent="0.3">
      <c r="A559" s="32"/>
      <c r="B559" s="32"/>
      <c r="C559" s="32"/>
      <c r="D559" s="32"/>
      <c r="E559" s="32"/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  <c r="R559" s="32"/>
      <c r="S559" s="32"/>
      <c r="T559" s="32"/>
      <c r="U559" s="32"/>
      <c r="V559" s="32"/>
      <c r="W559" s="32"/>
      <c r="X559" s="32"/>
      <c r="Y559" s="32"/>
      <c r="Z559" s="32"/>
      <c r="AA559" s="32"/>
      <c r="AB559" s="32"/>
      <c r="AC559" s="32"/>
      <c r="AD559" s="32"/>
      <c r="AE559" s="32"/>
    </row>
    <row r="560" spans="1:31" ht="13.5" customHeight="1" x14ac:dyDescent="0.3">
      <c r="A560" s="32"/>
      <c r="B560" s="32"/>
      <c r="C560" s="32"/>
      <c r="D560" s="32"/>
      <c r="E560" s="32"/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  <c r="R560" s="32"/>
      <c r="S560" s="32"/>
      <c r="T560" s="32"/>
      <c r="U560" s="32"/>
      <c r="V560" s="32"/>
      <c r="W560" s="32"/>
      <c r="X560" s="32"/>
      <c r="Y560" s="32"/>
      <c r="Z560" s="32"/>
      <c r="AA560" s="32"/>
      <c r="AB560" s="32"/>
      <c r="AC560" s="32"/>
      <c r="AD560" s="32"/>
      <c r="AE560" s="32"/>
    </row>
    <row r="561" spans="1:31" ht="13.5" customHeight="1" x14ac:dyDescent="0.3">
      <c r="A561" s="32"/>
      <c r="B561" s="32"/>
      <c r="C561" s="32"/>
      <c r="D561" s="32"/>
      <c r="E561" s="32"/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  <c r="R561" s="32"/>
      <c r="S561" s="32"/>
      <c r="T561" s="32"/>
      <c r="U561" s="32"/>
      <c r="V561" s="32"/>
      <c r="W561" s="32"/>
      <c r="X561" s="32"/>
      <c r="Y561" s="32"/>
      <c r="Z561" s="32"/>
      <c r="AA561" s="32"/>
      <c r="AB561" s="32"/>
      <c r="AC561" s="32"/>
      <c r="AD561" s="32"/>
      <c r="AE561" s="32"/>
    </row>
    <row r="562" spans="1:31" ht="13.5" customHeight="1" x14ac:dyDescent="0.3">
      <c r="A562" s="32"/>
      <c r="B562" s="32"/>
      <c r="C562" s="32"/>
      <c r="D562" s="32"/>
      <c r="E562" s="32"/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  <c r="R562" s="32"/>
      <c r="S562" s="32"/>
      <c r="T562" s="32"/>
      <c r="U562" s="32"/>
      <c r="V562" s="32"/>
      <c r="W562" s="32"/>
      <c r="X562" s="32"/>
      <c r="Y562" s="32"/>
      <c r="Z562" s="32"/>
      <c r="AA562" s="32"/>
      <c r="AB562" s="32"/>
      <c r="AC562" s="32"/>
      <c r="AD562" s="32"/>
      <c r="AE562" s="32"/>
    </row>
    <row r="563" spans="1:31" ht="13.5" customHeight="1" x14ac:dyDescent="0.3">
      <c r="A563" s="32"/>
      <c r="B563" s="32"/>
      <c r="C563" s="32"/>
      <c r="D563" s="32"/>
      <c r="E563" s="32"/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  <c r="R563" s="32"/>
      <c r="S563" s="32"/>
      <c r="T563" s="32"/>
      <c r="U563" s="32"/>
      <c r="V563" s="32"/>
      <c r="W563" s="32"/>
      <c r="X563" s="32"/>
      <c r="Y563" s="32"/>
      <c r="Z563" s="32"/>
      <c r="AA563" s="32"/>
      <c r="AB563" s="32"/>
      <c r="AC563" s="32"/>
      <c r="AD563" s="32"/>
      <c r="AE563" s="32"/>
    </row>
    <row r="564" spans="1:31" ht="13.5" customHeight="1" x14ac:dyDescent="0.3">
      <c r="A564" s="32"/>
      <c r="B564" s="32"/>
      <c r="C564" s="32"/>
      <c r="D564" s="32"/>
      <c r="E564" s="32"/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  <c r="R564" s="32"/>
      <c r="S564" s="32"/>
      <c r="T564" s="32"/>
      <c r="U564" s="32"/>
      <c r="V564" s="32"/>
      <c r="W564" s="32"/>
      <c r="X564" s="32"/>
      <c r="Y564" s="32"/>
      <c r="Z564" s="32"/>
      <c r="AA564" s="32"/>
      <c r="AB564" s="32"/>
      <c r="AC564" s="32"/>
      <c r="AD564" s="32"/>
      <c r="AE564" s="32"/>
    </row>
    <row r="565" spans="1:31" ht="13.5" customHeight="1" x14ac:dyDescent="0.3">
      <c r="A565" s="32"/>
      <c r="B565" s="32"/>
      <c r="C565" s="32"/>
      <c r="D565" s="32"/>
      <c r="E565" s="32"/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  <c r="R565" s="32"/>
      <c r="S565" s="32"/>
      <c r="T565" s="32"/>
      <c r="U565" s="32"/>
      <c r="V565" s="32"/>
      <c r="W565" s="32"/>
      <c r="X565" s="32"/>
      <c r="Y565" s="32"/>
      <c r="Z565" s="32"/>
      <c r="AA565" s="32"/>
      <c r="AB565" s="32"/>
      <c r="AC565" s="32"/>
      <c r="AD565" s="32"/>
      <c r="AE565" s="32"/>
    </row>
    <row r="566" spans="1:31" ht="13.5" customHeight="1" x14ac:dyDescent="0.3">
      <c r="A566" s="32"/>
      <c r="B566" s="32"/>
      <c r="C566" s="32"/>
      <c r="D566" s="32"/>
      <c r="E566" s="32"/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  <c r="R566" s="32"/>
      <c r="S566" s="32"/>
      <c r="T566" s="32"/>
      <c r="U566" s="32"/>
      <c r="V566" s="32"/>
      <c r="W566" s="32"/>
      <c r="X566" s="32"/>
      <c r="Y566" s="32"/>
      <c r="Z566" s="32"/>
      <c r="AA566" s="32"/>
      <c r="AB566" s="32"/>
      <c r="AC566" s="32"/>
      <c r="AD566" s="32"/>
      <c r="AE566" s="32"/>
    </row>
    <row r="567" spans="1:31" ht="13.5" customHeight="1" x14ac:dyDescent="0.3">
      <c r="A567" s="32"/>
      <c r="B567" s="32"/>
      <c r="C567" s="32"/>
      <c r="D567" s="32"/>
      <c r="E567" s="32"/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  <c r="R567" s="32"/>
      <c r="S567" s="32"/>
      <c r="T567" s="32"/>
      <c r="U567" s="32"/>
      <c r="V567" s="32"/>
      <c r="W567" s="32"/>
      <c r="X567" s="32"/>
      <c r="Y567" s="32"/>
      <c r="Z567" s="32"/>
      <c r="AA567" s="32"/>
      <c r="AB567" s="32"/>
      <c r="AC567" s="32"/>
      <c r="AD567" s="32"/>
      <c r="AE567" s="32"/>
    </row>
    <row r="568" spans="1:31" ht="13.5" customHeight="1" x14ac:dyDescent="0.3">
      <c r="A568" s="32"/>
      <c r="B568" s="32"/>
      <c r="C568" s="32"/>
      <c r="D568" s="32"/>
      <c r="E568" s="32"/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  <c r="R568" s="32"/>
      <c r="S568" s="32"/>
      <c r="T568" s="32"/>
      <c r="U568" s="32"/>
      <c r="V568" s="32"/>
      <c r="W568" s="32"/>
      <c r="X568" s="32"/>
      <c r="Y568" s="32"/>
      <c r="Z568" s="32"/>
      <c r="AA568" s="32"/>
      <c r="AB568" s="32"/>
      <c r="AC568" s="32"/>
      <c r="AD568" s="32"/>
      <c r="AE568" s="32"/>
    </row>
    <row r="569" spans="1:31" ht="13.5" customHeight="1" x14ac:dyDescent="0.3">
      <c r="A569" s="32"/>
      <c r="B569" s="32"/>
      <c r="C569" s="32"/>
      <c r="D569" s="32"/>
      <c r="E569" s="32"/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2"/>
      <c r="Y569" s="32"/>
      <c r="Z569" s="32"/>
      <c r="AA569" s="32"/>
      <c r="AB569" s="32"/>
      <c r="AC569" s="32"/>
      <c r="AD569" s="32"/>
      <c r="AE569" s="32"/>
    </row>
    <row r="570" spans="1:31" ht="13.5" customHeight="1" x14ac:dyDescent="0.3">
      <c r="A570" s="32"/>
      <c r="B570" s="32"/>
      <c r="C570" s="32"/>
      <c r="D570" s="32"/>
      <c r="E570" s="32"/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  <c r="R570" s="32"/>
      <c r="S570" s="32"/>
      <c r="T570" s="32"/>
      <c r="U570" s="32"/>
      <c r="V570" s="32"/>
      <c r="W570" s="32"/>
      <c r="X570" s="32"/>
      <c r="Y570" s="32"/>
      <c r="Z570" s="32"/>
      <c r="AA570" s="32"/>
      <c r="AB570" s="32"/>
      <c r="AC570" s="32"/>
      <c r="AD570" s="32"/>
      <c r="AE570" s="32"/>
    </row>
    <row r="571" spans="1:31" ht="13.5" customHeight="1" x14ac:dyDescent="0.3">
      <c r="A571" s="32"/>
      <c r="B571" s="32"/>
      <c r="C571" s="32"/>
      <c r="D571" s="32"/>
      <c r="E571" s="32"/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  <c r="R571" s="32"/>
      <c r="S571" s="32"/>
      <c r="T571" s="32"/>
      <c r="U571" s="32"/>
      <c r="V571" s="32"/>
      <c r="W571" s="32"/>
      <c r="X571" s="32"/>
      <c r="Y571" s="32"/>
      <c r="Z571" s="32"/>
      <c r="AA571" s="32"/>
      <c r="AB571" s="32"/>
      <c r="AC571" s="32"/>
      <c r="AD571" s="32"/>
      <c r="AE571" s="32"/>
    </row>
    <row r="572" spans="1:31" ht="13.5" customHeight="1" x14ac:dyDescent="0.3">
      <c r="A572" s="32"/>
      <c r="B572" s="32"/>
      <c r="C572" s="32"/>
      <c r="D572" s="32"/>
      <c r="E572" s="32"/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  <c r="R572" s="32"/>
      <c r="S572" s="32"/>
      <c r="T572" s="32"/>
      <c r="U572" s="32"/>
      <c r="V572" s="32"/>
      <c r="W572" s="32"/>
      <c r="X572" s="32"/>
      <c r="Y572" s="32"/>
      <c r="Z572" s="32"/>
      <c r="AA572" s="32"/>
      <c r="AB572" s="32"/>
      <c r="AC572" s="32"/>
      <c r="AD572" s="32"/>
      <c r="AE572" s="32"/>
    </row>
    <row r="573" spans="1:31" ht="13.5" customHeight="1" x14ac:dyDescent="0.3">
      <c r="A573" s="32"/>
      <c r="B573" s="32"/>
      <c r="C573" s="32"/>
      <c r="D573" s="32"/>
      <c r="E573" s="32"/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  <c r="R573" s="32"/>
      <c r="S573" s="32"/>
      <c r="T573" s="32"/>
      <c r="U573" s="32"/>
      <c r="V573" s="32"/>
      <c r="W573" s="32"/>
      <c r="X573" s="32"/>
      <c r="Y573" s="32"/>
      <c r="Z573" s="32"/>
      <c r="AA573" s="32"/>
      <c r="AB573" s="32"/>
      <c r="AC573" s="32"/>
      <c r="AD573" s="32"/>
      <c r="AE573" s="32"/>
    </row>
    <row r="574" spans="1:31" ht="13.5" customHeight="1" x14ac:dyDescent="0.3">
      <c r="A574" s="32"/>
      <c r="B574" s="32"/>
      <c r="C574" s="32"/>
      <c r="D574" s="32"/>
      <c r="E574" s="32"/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  <c r="R574" s="32"/>
      <c r="S574" s="32"/>
      <c r="T574" s="32"/>
      <c r="U574" s="32"/>
      <c r="V574" s="32"/>
      <c r="W574" s="32"/>
      <c r="X574" s="32"/>
      <c r="Y574" s="32"/>
      <c r="Z574" s="32"/>
      <c r="AA574" s="32"/>
      <c r="AB574" s="32"/>
      <c r="AC574" s="32"/>
      <c r="AD574" s="32"/>
      <c r="AE574" s="32"/>
    </row>
    <row r="575" spans="1:31" ht="13.5" customHeight="1" x14ac:dyDescent="0.3">
      <c r="A575" s="32"/>
      <c r="B575" s="32"/>
      <c r="C575" s="32"/>
      <c r="D575" s="32"/>
      <c r="E575" s="32"/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  <c r="R575" s="32"/>
      <c r="S575" s="32"/>
      <c r="T575" s="32"/>
      <c r="U575" s="32"/>
      <c r="V575" s="32"/>
      <c r="W575" s="32"/>
      <c r="X575" s="32"/>
      <c r="Y575" s="32"/>
      <c r="Z575" s="32"/>
      <c r="AA575" s="32"/>
      <c r="AB575" s="32"/>
      <c r="AC575" s="32"/>
      <c r="AD575" s="32"/>
      <c r="AE575" s="32"/>
    </row>
    <row r="576" spans="1:31" ht="13.5" customHeight="1" x14ac:dyDescent="0.3">
      <c r="A576" s="32"/>
      <c r="B576" s="32"/>
      <c r="C576" s="32"/>
      <c r="D576" s="32"/>
      <c r="E576" s="32"/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  <c r="R576" s="32"/>
      <c r="S576" s="32"/>
      <c r="T576" s="32"/>
      <c r="U576" s="32"/>
      <c r="V576" s="32"/>
      <c r="W576" s="32"/>
      <c r="X576" s="32"/>
      <c r="Y576" s="32"/>
      <c r="Z576" s="32"/>
      <c r="AA576" s="32"/>
      <c r="AB576" s="32"/>
      <c r="AC576" s="32"/>
      <c r="AD576" s="32"/>
      <c r="AE576" s="32"/>
    </row>
    <row r="577" spans="1:31" ht="13.5" customHeight="1" x14ac:dyDescent="0.3">
      <c r="A577" s="32"/>
      <c r="B577" s="32"/>
      <c r="C577" s="32"/>
      <c r="D577" s="32"/>
      <c r="E577" s="32"/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  <c r="R577" s="32"/>
      <c r="S577" s="32"/>
      <c r="T577" s="32"/>
      <c r="U577" s="32"/>
      <c r="V577" s="32"/>
      <c r="W577" s="32"/>
      <c r="X577" s="32"/>
      <c r="Y577" s="32"/>
      <c r="Z577" s="32"/>
      <c r="AA577" s="32"/>
      <c r="AB577" s="32"/>
      <c r="AC577" s="32"/>
      <c r="AD577" s="32"/>
      <c r="AE577" s="32"/>
    </row>
    <row r="578" spans="1:31" ht="13.5" customHeight="1" x14ac:dyDescent="0.3">
      <c r="A578" s="32"/>
      <c r="B578" s="32"/>
      <c r="C578" s="32"/>
      <c r="D578" s="32"/>
      <c r="E578" s="32"/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  <c r="R578" s="32"/>
      <c r="S578" s="32"/>
      <c r="T578" s="32"/>
      <c r="U578" s="32"/>
      <c r="V578" s="32"/>
      <c r="W578" s="32"/>
      <c r="X578" s="32"/>
      <c r="Y578" s="32"/>
      <c r="Z578" s="32"/>
      <c r="AA578" s="32"/>
      <c r="AB578" s="32"/>
      <c r="AC578" s="32"/>
      <c r="AD578" s="32"/>
      <c r="AE578" s="32"/>
    </row>
    <row r="579" spans="1:31" ht="13.5" customHeight="1" x14ac:dyDescent="0.3">
      <c r="A579" s="32"/>
      <c r="B579" s="32"/>
      <c r="C579" s="32"/>
      <c r="D579" s="32"/>
      <c r="E579" s="32"/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  <c r="R579" s="32"/>
      <c r="S579" s="32"/>
      <c r="T579" s="32"/>
      <c r="U579" s="32"/>
      <c r="V579" s="32"/>
      <c r="W579" s="32"/>
      <c r="X579" s="32"/>
      <c r="Y579" s="32"/>
      <c r="Z579" s="32"/>
      <c r="AA579" s="32"/>
      <c r="AB579" s="32"/>
      <c r="AC579" s="32"/>
      <c r="AD579" s="32"/>
      <c r="AE579" s="32"/>
    </row>
    <row r="580" spans="1:31" ht="13.5" customHeight="1" x14ac:dyDescent="0.3">
      <c r="A580" s="32"/>
      <c r="B580" s="32"/>
      <c r="C580" s="32"/>
      <c r="D580" s="32"/>
      <c r="E580" s="32"/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  <c r="R580" s="32"/>
      <c r="S580" s="32"/>
      <c r="T580" s="32"/>
      <c r="U580" s="32"/>
      <c r="V580" s="32"/>
      <c r="W580" s="32"/>
      <c r="X580" s="32"/>
      <c r="Y580" s="32"/>
      <c r="Z580" s="32"/>
      <c r="AA580" s="32"/>
      <c r="AB580" s="32"/>
      <c r="AC580" s="32"/>
      <c r="AD580" s="32"/>
      <c r="AE580" s="32"/>
    </row>
    <row r="581" spans="1:31" ht="13.5" customHeight="1" x14ac:dyDescent="0.3">
      <c r="A581" s="32"/>
      <c r="B581" s="32"/>
      <c r="C581" s="32"/>
      <c r="D581" s="32"/>
      <c r="E581" s="32"/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  <c r="R581" s="32"/>
      <c r="S581" s="32"/>
      <c r="T581" s="32"/>
      <c r="U581" s="32"/>
      <c r="V581" s="32"/>
      <c r="W581" s="32"/>
      <c r="X581" s="32"/>
      <c r="Y581" s="32"/>
      <c r="Z581" s="32"/>
      <c r="AA581" s="32"/>
      <c r="AB581" s="32"/>
      <c r="AC581" s="32"/>
      <c r="AD581" s="32"/>
      <c r="AE581" s="32"/>
    </row>
    <row r="582" spans="1:31" ht="13.5" customHeight="1" x14ac:dyDescent="0.3">
      <c r="A582" s="32"/>
      <c r="B582" s="32"/>
      <c r="C582" s="32"/>
      <c r="D582" s="32"/>
      <c r="E582" s="32"/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  <c r="R582" s="32"/>
      <c r="S582" s="32"/>
      <c r="T582" s="32"/>
      <c r="U582" s="32"/>
      <c r="V582" s="32"/>
      <c r="W582" s="32"/>
      <c r="X582" s="32"/>
      <c r="Y582" s="32"/>
      <c r="Z582" s="32"/>
      <c r="AA582" s="32"/>
      <c r="AB582" s="32"/>
      <c r="AC582" s="32"/>
      <c r="AD582" s="32"/>
      <c r="AE582" s="32"/>
    </row>
    <row r="583" spans="1:31" ht="13.5" customHeight="1" x14ac:dyDescent="0.3">
      <c r="A583" s="32"/>
      <c r="B583" s="32"/>
      <c r="C583" s="32"/>
      <c r="D583" s="32"/>
      <c r="E583" s="32"/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  <c r="R583" s="32"/>
      <c r="S583" s="32"/>
      <c r="T583" s="32"/>
      <c r="U583" s="32"/>
      <c r="V583" s="32"/>
      <c r="W583" s="32"/>
      <c r="X583" s="32"/>
      <c r="Y583" s="32"/>
      <c r="Z583" s="32"/>
      <c r="AA583" s="32"/>
      <c r="AB583" s="32"/>
      <c r="AC583" s="32"/>
      <c r="AD583" s="32"/>
      <c r="AE583" s="32"/>
    </row>
    <row r="584" spans="1:31" ht="13.5" customHeight="1" x14ac:dyDescent="0.3">
      <c r="A584" s="32"/>
      <c r="B584" s="32"/>
      <c r="C584" s="32"/>
      <c r="D584" s="32"/>
      <c r="E584" s="32"/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  <c r="R584" s="32"/>
      <c r="S584" s="32"/>
      <c r="T584" s="32"/>
      <c r="U584" s="32"/>
      <c r="V584" s="32"/>
      <c r="W584" s="32"/>
      <c r="X584" s="32"/>
      <c r="Y584" s="32"/>
      <c r="Z584" s="32"/>
      <c r="AA584" s="32"/>
      <c r="AB584" s="32"/>
      <c r="AC584" s="32"/>
      <c r="AD584" s="32"/>
      <c r="AE584" s="32"/>
    </row>
    <row r="585" spans="1:31" ht="13.5" customHeight="1" x14ac:dyDescent="0.3">
      <c r="A585" s="32"/>
      <c r="B585" s="32"/>
      <c r="C585" s="32"/>
      <c r="D585" s="32"/>
      <c r="E585" s="32"/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  <c r="R585" s="32"/>
      <c r="S585" s="32"/>
      <c r="T585" s="32"/>
      <c r="U585" s="32"/>
      <c r="V585" s="32"/>
      <c r="W585" s="32"/>
      <c r="X585" s="32"/>
      <c r="Y585" s="32"/>
      <c r="Z585" s="32"/>
      <c r="AA585" s="32"/>
      <c r="AB585" s="32"/>
      <c r="AC585" s="32"/>
      <c r="AD585" s="32"/>
      <c r="AE585" s="32"/>
    </row>
    <row r="586" spans="1:31" ht="13.5" customHeight="1" x14ac:dyDescent="0.3">
      <c r="A586" s="32"/>
      <c r="B586" s="32"/>
      <c r="C586" s="32"/>
      <c r="D586" s="32"/>
      <c r="E586" s="32"/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  <c r="R586" s="32"/>
      <c r="S586" s="32"/>
      <c r="T586" s="32"/>
      <c r="U586" s="32"/>
      <c r="V586" s="32"/>
      <c r="W586" s="32"/>
      <c r="X586" s="32"/>
      <c r="Y586" s="32"/>
      <c r="Z586" s="32"/>
      <c r="AA586" s="32"/>
      <c r="AB586" s="32"/>
      <c r="AC586" s="32"/>
      <c r="AD586" s="32"/>
      <c r="AE586" s="32"/>
    </row>
    <row r="587" spans="1:31" ht="13.5" customHeight="1" x14ac:dyDescent="0.3">
      <c r="A587" s="32"/>
      <c r="B587" s="32"/>
      <c r="C587" s="32"/>
      <c r="D587" s="32"/>
      <c r="E587" s="32"/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  <c r="R587" s="32"/>
      <c r="S587" s="32"/>
      <c r="T587" s="32"/>
      <c r="U587" s="32"/>
      <c r="V587" s="32"/>
      <c r="W587" s="32"/>
      <c r="X587" s="32"/>
      <c r="Y587" s="32"/>
      <c r="Z587" s="32"/>
      <c r="AA587" s="32"/>
      <c r="AB587" s="32"/>
      <c r="AC587" s="32"/>
      <c r="AD587" s="32"/>
      <c r="AE587" s="32"/>
    </row>
    <row r="588" spans="1:31" ht="13.5" customHeight="1" x14ac:dyDescent="0.3">
      <c r="A588" s="32"/>
      <c r="B588" s="32"/>
      <c r="C588" s="32"/>
      <c r="D588" s="32"/>
      <c r="E588" s="32"/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  <c r="R588" s="32"/>
      <c r="S588" s="32"/>
      <c r="T588" s="32"/>
      <c r="U588" s="32"/>
      <c r="V588" s="32"/>
      <c r="W588" s="32"/>
      <c r="X588" s="32"/>
      <c r="Y588" s="32"/>
      <c r="Z588" s="32"/>
      <c r="AA588" s="32"/>
      <c r="AB588" s="32"/>
      <c r="AC588" s="32"/>
      <c r="AD588" s="32"/>
      <c r="AE588" s="32"/>
    </row>
    <row r="589" spans="1:31" ht="13.5" customHeight="1" x14ac:dyDescent="0.3">
      <c r="A589" s="32"/>
      <c r="B589" s="32"/>
      <c r="C589" s="32"/>
      <c r="D589" s="32"/>
      <c r="E589" s="32"/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  <c r="R589" s="32"/>
      <c r="S589" s="32"/>
      <c r="T589" s="32"/>
      <c r="U589" s="32"/>
      <c r="V589" s="32"/>
      <c r="W589" s="32"/>
      <c r="X589" s="32"/>
      <c r="Y589" s="32"/>
      <c r="Z589" s="32"/>
      <c r="AA589" s="32"/>
      <c r="AB589" s="32"/>
      <c r="AC589" s="32"/>
      <c r="AD589" s="32"/>
      <c r="AE589" s="32"/>
    </row>
    <row r="590" spans="1:31" ht="13.5" customHeight="1" x14ac:dyDescent="0.3">
      <c r="A590" s="32"/>
      <c r="B590" s="32"/>
      <c r="C590" s="32"/>
      <c r="D590" s="32"/>
      <c r="E590" s="32"/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  <c r="R590" s="32"/>
      <c r="S590" s="32"/>
      <c r="T590" s="32"/>
      <c r="U590" s="32"/>
      <c r="V590" s="32"/>
      <c r="W590" s="32"/>
      <c r="X590" s="32"/>
      <c r="Y590" s="32"/>
      <c r="Z590" s="32"/>
      <c r="AA590" s="32"/>
      <c r="AB590" s="32"/>
      <c r="AC590" s="32"/>
      <c r="AD590" s="32"/>
      <c r="AE590" s="32"/>
    </row>
    <row r="591" spans="1:31" ht="13.5" customHeight="1" x14ac:dyDescent="0.3">
      <c r="A591" s="32"/>
      <c r="B591" s="32"/>
      <c r="C591" s="32"/>
      <c r="D591" s="32"/>
      <c r="E591" s="32"/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  <c r="R591" s="32"/>
      <c r="S591" s="32"/>
      <c r="T591" s="32"/>
      <c r="U591" s="32"/>
      <c r="V591" s="32"/>
      <c r="W591" s="32"/>
      <c r="X591" s="32"/>
      <c r="Y591" s="32"/>
      <c r="Z591" s="32"/>
      <c r="AA591" s="32"/>
      <c r="AB591" s="32"/>
      <c r="AC591" s="32"/>
      <c r="AD591" s="32"/>
      <c r="AE591" s="32"/>
    </row>
    <row r="592" spans="1:31" ht="13.5" customHeight="1" x14ac:dyDescent="0.3">
      <c r="A592" s="32"/>
      <c r="B592" s="32"/>
      <c r="C592" s="32"/>
      <c r="D592" s="32"/>
      <c r="E592" s="32"/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  <c r="R592" s="32"/>
      <c r="S592" s="32"/>
      <c r="T592" s="32"/>
      <c r="U592" s="32"/>
      <c r="V592" s="32"/>
      <c r="W592" s="32"/>
      <c r="X592" s="32"/>
      <c r="Y592" s="32"/>
      <c r="Z592" s="32"/>
      <c r="AA592" s="32"/>
      <c r="AB592" s="32"/>
      <c r="AC592" s="32"/>
      <c r="AD592" s="32"/>
      <c r="AE592" s="32"/>
    </row>
    <row r="593" spans="1:31" ht="13.5" customHeight="1" x14ac:dyDescent="0.3">
      <c r="A593" s="32"/>
      <c r="B593" s="32"/>
      <c r="C593" s="32"/>
      <c r="D593" s="32"/>
      <c r="E593" s="32"/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  <c r="R593" s="32"/>
      <c r="S593" s="32"/>
      <c r="T593" s="32"/>
      <c r="U593" s="32"/>
      <c r="V593" s="32"/>
      <c r="W593" s="32"/>
      <c r="X593" s="32"/>
      <c r="Y593" s="32"/>
      <c r="Z593" s="32"/>
      <c r="AA593" s="32"/>
      <c r="AB593" s="32"/>
      <c r="AC593" s="32"/>
      <c r="AD593" s="32"/>
      <c r="AE593" s="32"/>
    </row>
    <row r="594" spans="1:31" ht="13.5" customHeight="1" x14ac:dyDescent="0.3">
      <c r="A594" s="32"/>
      <c r="B594" s="32"/>
      <c r="C594" s="32"/>
      <c r="D594" s="32"/>
      <c r="E594" s="32"/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  <c r="R594" s="32"/>
      <c r="S594" s="32"/>
      <c r="T594" s="32"/>
      <c r="U594" s="32"/>
      <c r="V594" s="32"/>
      <c r="W594" s="32"/>
      <c r="X594" s="32"/>
      <c r="Y594" s="32"/>
      <c r="Z594" s="32"/>
      <c r="AA594" s="32"/>
      <c r="AB594" s="32"/>
      <c r="AC594" s="32"/>
      <c r="AD594" s="32"/>
      <c r="AE594" s="32"/>
    </row>
    <row r="595" spans="1:31" ht="13.5" customHeight="1" x14ac:dyDescent="0.3">
      <c r="A595" s="32"/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2"/>
      <c r="Y595" s="32"/>
      <c r="Z595" s="32"/>
      <c r="AA595" s="32"/>
      <c r="AB595" s="32"/>
      <c r="AC595" s="32"/>
      <c r="AD595" s="32"/>
      <c r="AE595" s="32"/>
    </row>
    <row r="596" spans="1:31" ht="13.5" customHeight="1" x14ac:dyDescent="0.3">
      <c r="A596" s="32"/>
      <c r="B596" s="32"/>
      <c r="C596" s="32"/>
      <c r="D596" s="32"/>
      <c r="E596" s="32"/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  <c r="R596" s="32"/>
      <c r="S596" s="32"/>
      <c r="T596" s="32"/>
      <c r="U596" s="32"/>
      <c r="V596" s="32"/>
      <c r="W596" s="32"/>
      <c r="X596" s="32"/>
      <c r="Y596" s="32"/>
      <c r="Z596" s="32"/>
      <c r="AA596" s="32"/>
      <c r="AB596" s="32"/>
      <c r="AC596" s="32"/>
      <c r="AD596" s="32"/>
      <c r="AE596" s="32"/>
    </row>
    <row r="597" spans="1:31" ht="13.5" customHeight="1" x14ac:dyDescent="0.3">
      <c r="A597" s="32"/>
      <c r="B597" s="32"/>
      <c r="C597" s="32"/>
      <c r="D597" s="32"/>
      <c r="E597" s="32"/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  <c r="R597" s="32"/>
      <c r="S597" s="32"/>
      <c r="T597" s="32"/>
      <c r="U597" s="32"/>
      <c r="V597" s="32"/>
      <c r="W597" s="32"/>
      <c r="X597" s="32"/>
      <c r="Y597" s="32"/>
      <c r="Z597" s="32"/>
      <c r="AA597" s="32"/>
      <c r="AB597" s="32"/>
      <c r="AC597" s="32"/>
      <c r="AD597" s="32"/>
      <c r="AE597" s="32"/>
    </row>
    <row r="598" spans="1:31" ht="13.5" customHeight="1" x14ac:dyDescent="0.3">
      <c r="A598" s="32"/>
      <c r="B598" s="32"/>
      <c r="C598" s="32"/>
      <c r="D598" s="32"/>
      <c r="E598" s="32"/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  <c r="R598" s="32"/>
      <c r="S598" s="32"/>
      <c r="T598" s="32"/>
      <c r="U598" s="32"/>
      <c r="V598" s="32"/>
      <c r="W598" s="32"/>
      <c r="X598" s="32"/>
      <c r="Y598" s="32"/>
      <c r="Z598" s="32"/>
      <c r="AA598" s="32"/>
      <c r="AB598" s="32"/>
      <c r="AC598" s="32"/>
      <c r="AD598" s="32"/>
      <c r="AE598" s="32"/>
    </row>
    <row r="599" spans="1:31" ht="13.5" customHeight="1" x14ac:dyDescent="0.3">
      <c r="A599" s="32"/>
      <c r="B599" s="32"/>
      <c r="C599" s="32"/>
      <c r="D599" s="32"/>
      <c r="E599" s="32"/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  <c r="R599" s="32"/>
      <c r="S599" s="32"/>
      <c r="T599" s="32"/>
      <c r="U599" s="32"/>
      <c r="V599" s="32"/>
      <c r="W599" s="32"/>
      <c r="X599" s="32"/>
      <c r="Y599" s="32"/>
      <c r="Z599" s="32"/>
      <c r="AA599" s="32"/>
      <c r="AB599" s="32"/>
      <c r="AC599" s="32"/>
      <c r="AD599" s="32"/>
      <c r="AE599" s="32"/>
    </row>
    <row r="600" spans="1:31" ht="13.5" customHeight="1" x14ac:dyDescent="0.3">
      <c r="A600" s="32"/>
      <c r="B600" s="32"/>
      <c r="C600" s="32"/>
      <c r="D600" s="32"/>
      <c r="E600" s="32"/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  <c r="R600" s="32"/>
      <c r="S600" s="32"/>
      <c r="T600" s="32"/>
      <c r="U600" s="32"/>
      <c r="V600" s="32"/>
      <c r="W600" s="32"/>
      <c r="X600" s="32"/>
      <c r="Y600" s="32"/>
      <c r="Z600" s="32"/>
      <c r="AA600" s="32"/>
      <c r="AB600" s="32"/>
      <c r="AC600" s="32"/>
      <c r="AD600" s="32"/>
      <c r="AE600" s="32"/>
    </row>
    <row r="601" spans="1:31" ht="13.5" customHeight="1" x14ac:dyDescent="0.3">
      <c r="A601" s="32"/>
      <c r="B601" s="32"/>
      <c r="C601" s="32"/>
      <c r="D601" s="32"/>
      <c r="E601" s="32"/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  <c r="R601" s="32"/>
      <c r="S601" s="32"/>
      <c r="T601" s="32"/>
      <c r="U601" s="32"/>
      <c r="V601" s="32"/>
      <c r="W601" s="32"/>
      <c r="X601" s="32"/>
      <c r="Y601" s="32"/>
      <c r="Z601" s="32"/>
      <c r="AA601" s="32"/>
      <c r="AB601" s="32"/>
      <c r="AC601" s="32"/>
      <c r="AD601" s="32"/>
      <c r="AE601" s="32"/>
    </row>
    <row r="602" spans="1:31" ht="13.5" customHeight="1" x14ac:dyDescent="0.3">
      <c r="A602" s="32"/>
      <c r="B602" s="32"/>
      <c r="C602" s="32"/>
      <c r="D602" s="32"/>
      <c r="E602" s="32"/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  <c r="R602" s="32"/>
      <c r="S602" s="32"/>
      <c r="T602" s="32"/>
      <c r="U602" s="32"/>
      <c r="V602" s="32"/>
      <c r="W602" s="32"/>
      <c r="X602" s="32"/>
      <c r="Y602" s="32"/>
      <c r="Z602" s="32"/>
      <c r="AA602" s="32"/>
      <c r="AB602" s="32"/>
      <c r="AC602" s="32"/>
      <c r="AD602" s="32"/>
      <c r="AE602" s="32"/>
    </row>
    <row r="603" spans="1:31" ht="13.5" customHeight="1" x14ac:dyDescent="0.3">
      <c r="A603" s="32"/>
      <c r="B603" s="32"/>
      <c r="C603" s="32"/>
      <c r="D603" s="32"/>
      <c r="E603" s="32"/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  <c r="R603" s="32"/>
      <c r="S603" s="32"/>
      <c r="T603" s="32"/>
      <c r="U603" s="32"/>
      <c r="V603" s="32"/>
      <c r="W603" s="32"/>
      <c r="X603" s="32"/>
      <c r="Y603" s="32"/>
      <c r="Z603" s="32"/>
      <c r="AA603" s="32"/>
      <c r="AB603" s="32"/>
      <c r="AC603" s="32"/>
      <c r="AD603" s="32"/>
      <c r="AE603" s="32"/>
    </row>
    <row r="604" spans="1:31" ht="13.5" customHeight="1" x14ac:dyDescent="0.3">
      <c r="A604" s="32"/>
      <c r="B604" s="32"/>
      <c r="C604" s="32"/>
      <c r="D604" s="32"/>
      <c r="E604" s="32"/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  <c r="R604" s="32"/>
      <c r="S604" s="32"/>
      <c r="T604" s="32"/>
      <c r="U604" s="32"/>
      <c r="V604" s="32"/>
      <c r="W604" s="32"/>
      <c r="X604" s="32"/>
      <c r="Y604" s="32"/>
      <c r="Z604" s="32"/>
      <c r="AA604" s="32"/>
      <c r="AB604" s="32"/>
      <c r="AC604" s="32"/>
      <c r="AD604" s="32"/>
      <c r="AE604" s="32"/>
    </row>
    <row r="605" spans="1:31" ht="13.5" customHeight="1" x14ac:dyDescent="0.3">
      <c r="A605" s="32"/>
      <c r="B605" s="32"/>
      <c r="C605" s="32"/>
      <c r="D605" s="32"/>
      <c r="E605" s="32"/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  <c r="R605" s="32"/>
      <c r="S605" s="32"/>
      <c r="T605" s="32"/>
      <c r="U605" s="32"/>
      <c r="V605" s="32"/>
      <c r="W605" s="32"/>
      <c r="X605" s="32"/>
      <c r="Y605" s="32"/>
      <c r="Z605" s="32"/>
      <c r="AA605" s="32"/>
      <c r="AB605" s="32"/>
      <c r="AC605" s="32"/>
      <c r="AD605" s="32"/>
      <c r="AE605" s="32"/>
    </row>
    <row r="606" spans="1:31" ht="13.5" customHeight="1" x14ac:dyDescent="0.3">
      <c r="A606" s="32"/>
      <c r="B606" s="32"/>
      <c r="C606" s="32"/>
      <c r="D606" s="32"/>
      <c r="E606" s="32"/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  <c r="R606" s="32"/>
      <c r="S606" s="32"/>
      <c r="T606" s="32"/>
      <c r="U606" s="32"/>
      <c r="V606" s="32"/>
      <c r="W606" s="32"/>
      <c r="X606" s="32"/>
      <c r="Y606" s="32"/>
      <c r="Z606" s="32"/>
      <c r="AA606" s="32"/>
      <c r="AB606" s="32"/>
      <c r="AC606" s="32"/>
      <c r="AD606" s="32"/>
      <c r="AE606" s="32"/>
    </row>
    <row r="607" spans="1:31" ht="13.5" customHeight="1" x14ac:dyDescent="0.3">
      <c r="A607" s="32"/>
      <c r="B607" s="32"/>
      <c r="C607" s="32"/>
      <c r="D607" s="32"/>
      <c r="E607" s="32"/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  <c r="R607" s="32"/>
      <c r="S607" s="32"/>
      <c r="T607" s="32"/>
      <c r="U607" s="32"/>
      <c r="V607" s="32"/>
      <c r="W607" s="32"/>
      <c r="X607" s="32"/>
      <c r="Y607" s="32"/>
      <c r="Z607" s="32"/>
      <c r="AA607" s="32"/>
      <c r="AB607" s="32"/>
      <c r="AC607" s="32"/>
      <c r="AD607" s="32"/>
      <c r="AE607" s="32"/>
    </row>
    <row r="608" spans="1:31" ht="13.5" customHeight="1" x14ac:dyDescent="0.3">
      <c r="A608" s="32"/>
      <c r="B608" s="32"/>
      <c r="C608" s="32"/>
      <c r="D608" s="32"/>
      <c r="E608" s="32"/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  <c r="R608" s="32"/>
      <c r="S608" s="32"/>
      <c r="T608" s="32"/>
      <c r="U608" s="32"/>
      <c r="V608" s="32"/>
      <c r="W608" s="32"/>
      <c r="X608" s="32"/>
      <c r="Y608" s="32"/>
      <c r="Z608" s="32"/>
      <c r="AA608" s="32"/>
      <c r="AB608" s="32"/>
      <c r="AC608" s="32"/>
      <c r="AD608" s="32"/>
      <c r="AE608" s="32"/>
    </row>
    <row r="609" spans="1:31" ht="13.5" customHeight="1" x14ac:dyDescent="0.3">
      <c r="A609" s="32"/>
      <c r="B609" s="32"/>
      <c r="C609" s="32"/>
      <c r="D609" s="32"/>
      <c r="E609" s="32"/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  <c r="R609" s="32"/>
      <c r="S609" s="32"/>
      <c r="T609" s="32"/>
      <c r="U609" s="32"/>
      <c r="V609" s="32"/>
      <c r="W609" s="32"/>
      <c r="X609" s="32"/>
      <c r="Y609" s="32"/>
      <c r="Z609" s="32"/>
      <c r="AA609" s="32"/>
      <c r="AB609" s="32"/>
      <c r="AC609" s="32"/>
      <c r="AD609" s="32"/>
      <c r="AE609" s="32"/>
    </row>
    <row r="610" spans="1:31" ht="13.5" customHeight="1" x14ac:dyDescent="0.3">
      <c r="A610" s="32"/>
      <c r="B610" s="32"/>
      <c r="C610" s="32"/>
      <c r="D610" s="32"/>
      <c r="E610" s="32"/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  <c r="R610" s="32"/>
      <c r="S610" s="32"/>
      <c r="T610" s="32"/>
      <c r="U610" s="32"/>
      <c r="V610" s="32"/>
      <c r="W610" s="32"/>
      <c r="X610" s="32"/>
      <c r="Y610" s="32"/>
      <c r="Z610" s="32"/>
      <c r="AA610" s="32"/>
      <c r="AB610" s="32"/>
      <c r="AC610" s="32"/>
      <c r="AD610" s="32"/>
      <c r="AE610" s="32"/>
    </row>
    <row r="611" spans="1:31" ht="13.5" customHeight="1" x14ac:dyDescent="0.3">
      <c r="A611" s="32"/>
      <c r="B611" s="32"/>
      <c r="C611" s="32"/>
      <c r="D611" s="32"/>
      <c r="E611" s="32"/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  <c r="R611" s="32"/>
      <c r="S611" s="32"/>
      <c r="T611" s="32"/>
      <c r="U611" s="32"/>
      <c r="V611" s="32"/>
      <c r="W611" s="32"/>
      <c r="X611" s="32"/>
      <c r="Y611" s="32"/>
      <c r="Z611" s="32"/>
      <c r="AA611" s="32"/>
      <c r="AB611" s="32"/>
      <c r="AC611" s="32"/>
      <c r="AD611" s="32"/>
      <c r="AE611" s="32"/>
    </row>
    <row r="612" spans="1:31" ht="13.5" customHeight="1" x14ac:dyDescent="0.3">
      <c r="A612" s="32"/>
      <c r="B612" s="32"/>
      <c r="C612" s="32"/>
      <c r="D612" s="32"/>
      <c r="E612" s="32"/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  <c r="R612" s="32"/>
      <c r="S612" s="32"/>
      <c r="T612" s="32"/>
      <c r="U612" s="32"/>
      <c r="V612" s="32"/>
      <c r="W612" s="32"/>
      <c r="X612" s="32"/>
      <c r="Y612" s="32"/>
      <c r="Z612" s="32"/>
      <c r="AA612" s="32"/>
      <c r="AB612" s="32"/>
      <c r="AC612" s="32"/>
      <c r="AD612" s="32"/>
      <c r="AE612" s="32"/>
    </row>
    <row r="613" spans="1:31" ht="13.5" customHeight="1" x14ac:dyDescent="0.3">
      <c r="A613" s="32"/>
      <c r="B613" s="32"/>
      <c r="C613" s="32"/>
      <c r="D613" s="32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2"/>
      <c r="Y613" s="32"/>
      <c r="Z613" s="32"/>
      <c r="AA613" s="32"/>
      <c r="AB613" s="32"/>
      <c r="AC613" s="32"/>
      <c r="AD613" s="32"/>
      <c r="AE613" s="32"/>
    </row>
    <row r="614" spans="1:31" ht="13.5" customHeight="1" x14ac:dyDescent="0.3">
      <c r="A614" s="32"/>
      <c r="B614" s="32"/>
      <c r="C614" s="32"/>
      <c r="D614" s="32"/>
      <c r="E614" s="32"/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  <c r="R614" s="32"/>
      <c r="S614" s="32"/>
      <c r="T614" s="32"/>
      <c r="U614" s="32"/>
      <c r="V614" s="32"/>
      <c r="W614" s="32"/>
      <c r="X614" s="32"/>
      <c r="Y614" s="32"/>
      <c r="Z614" s="32"/>
      <c r="AA614" s="32"/>
      <c r="AB614" s="32"/>
      <c r="AC614" s="32"/>
      <c r="AD614" s="32"/>
      <c r="AE614" s="32"/>
    </row>
    <row r="615" spans="1:31" ht="13.5" customHeight="1" x14ac:dyDescent="0.3">
      <c r="A615" s="32"/>
      <c r="B615" s="32"/>
      <c r="C615" s="32"/>
      <c r="D615" s="32"/>
      <c r="E615" s="32"/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  <c r="R615" s="32"/>
      <c r="S615" s="32"/>
      <c r="T615" s="32"/>
      <c r="U615" s="32"/>
      <c r="V615" s="32"/>
      <c r="W615" s="32"/>
      <c r="X615" s="32"/>
      <c r="Y615" s="32"/>
      <c r="Z615" s="32"/>
      <c r="AA615" s="32"/>
      <c r="AB615" s="32"/>
      <c r="AC615" s="32"/>
      <c r="AD615" s="32"/>
      <c r="AE615" s="32"/>
    </row>
    <row r="616" spans="1:31" ht="13.5" customHeight="1" x14ac:dyDescent="0.3">
      <c r="A616" s="32"/>
      <c r="B616" s="32"/>
      <c r="C616" s="32"/>
      <c r="D616" s="32"/>
      <c r="E616" s="32"/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  <c r="R616" s="32"/>
      <c r="S616" s="32"/>
      <c r="T616" s="32"/>
      <c r="U616" s="32"/>
      <c r="V616" s="32"/>
      <c r="W616" s="32"/>
      <c r="X616" s="32"/>
      <c r="Y616" s="32"/>
      <c r="Z616" s="32"/>
      <c r="AA616" s="32"/>
      <c r="AB616" s="32"/>
      <c r="AC616" s="32"/>
      <c r="AD616" s="32"/>
      <c r="AE616" s="32"/>
    </row>
    <row r="617" spans="1:31" ht="13.5" customHeight="1" x14ac:dyDescent="0.3">
      <c r="A617" s="32"/>
      <c r="B617" s="32"/>
      <c r="C617" s="32"/>
      <c r="D617" s="32"/>
      <c r="E617" s="32"/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2"/>
      <c r="Y617" s="32"/>
      <c r="Z617" s="32"/>
      <c r="AA617" s="32"/>
      <c r="AB617" s="32"/>
      <c r="AC617" s="32"/>
      <c r="AD617" s="32"/>
      <c r="AE617" s="32"/>
    </row>
    <row r="618" spans="1:31" ht="13.5" customHeight="1" x14ac:dyDescent="0.3">
      <c r="A618" s="32"/>
      <c r="B618" s="32"/>
      <c r="C618" s="32"/>
      <c r="D618" s="32"/>
      <c r="E618" s="32"/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  <c r="R618" s="32"/>
      <c r="S618" s="32"/>
      <c r="T618" s="32"/>
      <c r="U618" s="32"/>
      <c r="V618" s="32"/>
      <c r="W618" s="32"/>
      <c r="X618" s="32"/>
      <c r="Y618" s="32"/>
      <c r="Z618" s="32"/>
      <c r="AA618" s="32"/>
      <c r="AB618" s="32"/>
      <c r="AC618" s="32"/>
      <c r="AD618" s="32"/>
      <c r="AE618" s="32"/>
    </row>
    <row r="619" spans="1:31" ht="13.5" customHeight="1" x14ac:dyDescent="0.3">
      <c r="A619" s="32"/>
      <c r="B619" s="32"/>
      <c r="C619" s="32"/>
      <c r="D619" s="32"/>
      <c r="E619" s="32"/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  <c r="R619" s="32"/>
      <c r="S619" s="32"/>
      <c r="T619" s="32"/>
      <c r="U619" s="32"/>
      <c r="V619" s="32"/>
      <c r="W619" s="32"/>
      <c r="X619" s="32"/>
      <c r="Y619" s="32"/>
      <c r="Z619" s="32"/>
      <c r="AA619" s="32"/>
      <c r="AB619" s="32"/>
      <c r="AC619" s="32"/>
      <c r="AD619" s="32"/>
      <c r="AE619" s="32"/>
    </row>
    <row r="620" spans="1:31" ht="13.5" customHeight="1" x14ac:dyDescent="0.3">
      <c r="A620" s="32"/>
      <c r="B620" s="32"/>
      <c r="C620" s="32"/>
      <c r="D620" s="32"/>
      <c r="E620" s="32"/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  <c r="R620" s="32"/>
      <c r="S620" s="32"/>
      <c r="T620" s="32"/>
      <c r="U620" s="32"/>
      <c r="V620" s="32"/>
      <c r="W620" s="32"/>
      <c r="X620" s="32"/>
      <c r="Y620" s="32"/>
      <c r="Z620" s="32"/>
      <c r="AA620" s="32"/>
      <c r="AB620" s="32"/>
      <c r="AC620" s="32"/>
      <c r="AD620" s="32"/>
      <c r="AE620" s="32"/>
    </row>
    <row r="621" spans="1:31" ht="13.5" customHeight="1" x14ac:dyDescent="0.3">
      <c r="A621" s="32"/>
      <c r="B621" s="32"/>
      <c r="C621" s="32"/>
      <c r="D621" s="32"/>
      <c r="E621" s="32"/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  <c r="R621" s="32"/>
      <c r="S621" s="32"/>
      <c r="T621" s="32"/>
      <c r="U621" s="32"/>
      <c r="V621" s="32"/>
      <c r="W621" s="32"/>
      <c r="X621" s="32"/>
      <c r="Y621" s="32"/>
      <c r="Z621" s="32"/>
      <c r="AA621" s="32"/>
      <c r="AB621" s="32"/>
      <c r="AC621" s="32"/>
      <c r="AD621" s="32"/>
      <c r="AE621" s="32"/>
    </row>
    <row r="622" spans="1:31" ht="13.5" customHeight="1" x14ac:dyDescent="0.3">
      <c r="A622" s="32"/>
      <c r="B622" s="32"/>
      <c r="C622" s="32"/>
      <c r="D622" s="32"/>
      <c r="E622" s="32"/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  <c r="R622" s="32"/>
      <c r="S622" s="32"/>
      <c r="T622" s="32"/>
      <c r="U622" s="32"/>
      <c r="V622" s="32"/>
      <c r="W622" s="32"/>
      <c r="X622" s="32"/>
      <c r="Y622" s="32"/>
      <c r="Z622" s="32"/>
      <c r="AA622" s="32"/>
      <c r="AB622" s="32"/>
      <c r="AC622" s="32"/>
      <c r="AD622" s="32"/>
      <c r="AE622" s="32"/>
    </row>
    <row r="623" spans="1:31" ht="13.5" customHeight="1" x14ac:dyDescent="0.3">
      <c r="A623" s="32"/>
      <c r="B623" s="32"/>
      <c r="C623" s="32"/>
      <c r="D623" s="32"/>
      <c r="E623" s="32"/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  <c r="R623" s="32"/>
      <c r="S623" s="32"/>
      <c r="T623" s="32"/>
      <c r="U623" s="32"/>
      <c r="V623" s="32"/>
      <c r="W623" s="32"/>
      <c r="X623" s="32"/>
      <c r="Y623" s="32"/>
      <c r="Z623" s="32"/>
      <c r="AA623" s="32"/>
      <c r="AB623" s="32"/>
      <c r="AC623" s="32"/>
      <c r="AD623" s="32"/>
      <c r="AE623" s="32"/>
    </row>
    <row r="624" spans="1:31" ht="13.5" customHeight="1" x14ac:dyDescent="0.3">
      <c r="A624" s="32"/>
      <c r="B624" s="32"/>
      <c r="C624" s="32"/>
      <c r="D624" s="32"/>
      <c r="E624" s="32"/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  <c r="R624" s="32"/>
      <c r="S624" s="32"/>
      <c r="T624" s="32"/>
      <c r="U624" s="32"/>
      <c r="V624" s="32"/>
      <c r="W624" s="32"/>
      <c r="X624" s="32"/>
      <c r="Y624" s="32"/>
      <c r="Z624" s="32"/>
      <c r="AA624" s="32"/>
      <c r="AB624" s="32"/>
      <c r="AC624" s="32"/>
      <c r="AD624" s="32"/>
      <c r="AE624" s="32"/>
    </row>
    <row r="625" spans="1:31" ht="13.5" customHeight="1" x14ac:dyDescent="0.3">
      <c r="A625" s="32"/>
      <c r="B625" s="32"/>
      <c r="C625" s="32"/>
      <c r="D625" s="32"/>
      <c r="E625" s="32"/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  <c r="R625" s="32"/>
      <c r="S625" s="32"/>
      <c r="T625" s="32"/>
      <c r="U625" s="32"/>
      <c r="V625" s="32"/>
      <c r="W625" s="32"/>
      <c r="X625" s="32"/>
      <c r="Y625" s="32"/>
      <c r="Z625" s="32"/>
      <c r="AA625" s="32"/>
      <c r="AB625" s="32"/>
      <c r="AC625" s="32"/>
      <c r="AD625" s="32"/>
      <c r="AE625" s="32"/>
    </row>
    <row r="626" spans="1:31" ht="13.5" customHeight="1" x14ac:dyDescent="0.3">
      <c r="A626" s="32"/>
      <c r="B626" s="32"/>
      <c r="C626" s="32"/>
      <c r="D626" s="32"/>
      <c r="E626" s="32"/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  <c r="R626" s="32"/>
      <c r="S626" s="32"/>
      <c r="T626" s="32"/>
      <c r="U626" s="32"/>
      <c r="V626" s="32"/>
      <c r="W626" s="32"/>
      <c r="X626" s="32"/>
      <c r="Y626" s="32"/>
      <c r="Z626" s="32"/>
      <c r="AA626" s="32"/>
      <c r="AB626" s="32"/>
      <c r="AC626" s="32"/>
      <c r="AD626" s="32"/>
      <c r="AE626" s="32"/>
    </row>
    <row r="627" spans="1:31" ht="13.5" customHeight="1" x14ac:dyDescent="0.3">
      <c r="A627" s="32"/>
      <c r="B627" s="32"/>
      <c r="C627" s="32"/>
      <c r="D627" s="32"/>
      <c r="E627" s="32"/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  <c r="R627" s="32"/>
      <c r="S627" s="32"/>
      <c r="T627" s="32"/>
      <c r="U627" s="32"/>
      <c r="V627" s="32"/>
      <c r="W627" s="32"/>
      <c r="X627" s="32"/>
      <c r="Y627" s="32"/>
      <c r="Z627" s="32"/>
      <c r="AA627" s="32"/>
      <c r="AB627" s="32"/>
      <c r="AC627" s="32"/>
      <c r="AD627" s="32"/>
      <c r="AE627" s="32"/>
    </row>
    <row r="628" spans="1:31" ht="13.5" customHeight="1" x14ac:dyDescent="0.3">
      <c r="A628" s="32"/>
      <c r="B628" s="32"/>
      <c r="C628" s="32"/>
      <c r="D628" s="32"/>
      <c r="E628" s="32"/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  <c r="R628" s="32"/>
      <c r="S628" s="32"/>
      <c r="T628" s="32"/>
      <c r="U628" s="32"/>
      <c r="V628" s="32"/>
      <c r="W628" s="32"/>
      <c r="X628" s="32"/>
      <c r="Y628" s="32"/>
      <c r="Z628" s="32"/>
      <c r="AA628" s="32"/>
      <c r="AB628" s="32"/>
      <c r="AC628" s="32"/>
      <c r="AD628" s="32"/>
      <c r="AE628" s="32"/>
    </row>
    <row r="629" spans="1:31" ht="13.5" customHeight="1" x14ac:dyDescent="0.3">
      <c r="A629" s="32"/>
      <c r="B629" s="32"/>
      <c r="C629" s="32"/>
      <c r="D629" s="32"/>
      <c r="E629" s="32"/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  <c r="R629" s="32"/>
      <c r="S629" s="32"/>
      <c r="T629" s="32"/>
      <c r="U629" s="32"/>
      <c r="V629" s="32"/>
      <c r="W629" s="32"/>
      <c r="X629" s="32"/>
      <c r="Y629" s="32"/>
      <c r="Z629" s="32"/>
      <c r="AA629" s="32"/>
      <c r="AB629" s="32"/>
      <c r="AC629" s="32"/>
      <c r="AD629" s="32"/>
      <c r="AE629" s="32"/>
    </row>
    <row r="630" spans="1:31" ht="13.5" customHeight="1" x14ac:dyDescent="0.3">
      <c r="A630" s="32"/>
      <c r="B630" s="32"/>
      <c r="C630" s="32"/>
      <c r="D630" s="32"/>
      <c r="E630" s="32"/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  <c r="R630" s="32"/>
      <c r="S630" s="32"/>
      <c r="T630" s="32"/>
      <c r="U630" s="32"/>
      <c r="V630" s="32"/>
      <c r="W630" s="32"/>
      <c r="X630" s="32"/>
      <c r="Y630" s="32"/>
      <c r="Z630" s="32"/>
      <c r="AA630" s="32"/>
      <c r="AB630" s="32"/>
      <c r="AC630" s="32"/>
      <c r="AD630" s="32"/>
      <c r="AE630" s="32"/>
    </row>
    <row r="631" spans="1:31" ht="13.5" customHeight="1" x14ac:dyDescent="0.3">
      <c r="A631" s="32"/>
      <c r="B631" s="32"/>
      <c r="C631" s="32"/>
      <c r="D631" s="32"/>
      <c r="E631" s="32"/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  <c r="R631" s="32"/>
      <c r="S631" s="32"/>
      <c r="T631" s="32"/>
      <c r="U631" s="32"/>
      <c r="V631" s="32"/>
      <c r="W631" s="32"/>
      <c r="X631" s="32"/>
      <c r="Y631" s="32"/>
      <c r="Z631" s="32"/>
      <c r="AA631" s="32"/>
      <c r="AB631" s="32"/>
      <c r="AC631" s="32"/>
      <c r="AD631" s="32"/>
      <c r="AE631" s="32"/>
    </row>
    <row r="632" spans="1:31" ht="13.5" customHeight="1" x14ac:dyDescent="0.3">
      <c r="A632" s="32"/>
      <c r="B632" s="32"/>
      <c r="C632" s="32"/>
      <c r="D632" s="32"/>
      <c r="E632" s="32"/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  <c r="R632" s="32"/>
      <c r="S632" s="32"/>
      <c r="T632" s="32"/>
      <c r="U632" s="32"/>
      <c r="V632" s="32"/>
      <c r="W632" s="32"/>
      <c r="X632" s="32"/>
      <c r="Y632" s="32"/>
      <c r="Z632" s="32"/>
      <c r="AA632" s="32"/>
      <c r="AB632" s="32"/>
      <c r="AC632" s="32"/>
      <c r="AD632" s="32"/>
      <c r="AE632" s="32"/>
    </row>
    <row r="633" spans="1:31" ht="13.5" customHeight="1" x14ac:dyDescent="0.3">
      <c r="A633" s="32"/>
      <c r="B633" s="32"/>
      <c r="C633" s="32"/>
      <c r="D633" s="32"/>
      <c r="E633" s="32"/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2"/>
      <c r="Y633" s="32"/>
      <c r="Z633" s="32"/>
      <c r="AA633" s="32"/>
      <c r="AB633" s="32"/>
      <c r="AC633" s="32"/>
      <c r="AD633" s="32"/>
      <c r="AE633" s="32"/>
    </row>
    <row r="634" spans="1:31" ht="13.5" customHeight="1" x14ac:dyDescent="0.3">
      <c r="A634" s="32"/>
      <c r="B634" s="32"/>
      <c r="C634" s="32"/>
      <c r="D634" s="32"/>
      <c r="E634" s="32"/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  <c r="R634" s="32"/>
      <c r="S634" s="32"/>
      <c r="T634" s="32"/>
      <c r="U634" s="32"/>
      <c r="V634" s="32"/>
      <c r="W634" s="32"/>
      <c r="X634" s="32"/>
      <c r="Y634" s="32"/>
      <c r="Z634" s="32"/>
      <c r="AA634" s="32"/>
      <c r="AB634" s="32"/>
      <c r="AC634" s="32"/>
      <c r="AD634" s="32"/>
      <c r="AE634" s="32"/>
    </row>
    <row r="635" spans="1:31" ht="13.5" customHeight="1" x14ac:dyDescent="0.3">
      <c r="A635" s="32"/>
      <c r="B635" s="32"/>
      <c r="C635" s="32"/>
      <c r="D635" s="32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2"/>
      <c r="Y635" s="32"/>
      <c r="Z635" s="32"/>
      <c r="AA635" s="32"/>
      <c r="AB635" s="32"/>
      <c r="AC635" s="32"/>
      <c r="AD635" s="32"/>
      <c r="AE635" s="32"/>
    </row>
    <row r="636" spans="1:31" ht="13.5" customHeight="1" x14ac:dyDescent="0.3">
      <c r="A636" s="32"/>
      <c r="B636" s="32"/>
      <c r="C636" s="32"/>
      <c r="D636" s="32"/>
      <c r="E636" s="32"/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  <c r="R636" s="32"/>
      <c r="S636" s="32"/>
      <c r="T636" s="32"/>
      <c r="U636" s="32"/>
      <c r="V636" s="32"/>
      <c r="W636" s="32"/>
      <c r="X636" s="32"/>
      <c r="Y636" s="32"/>
      <c r="Z636" s="32"/>
      <c r="AA636" s="32"/>
      <c r="AB636" s="32"/>
      <c r="AC636" s="32"/>
      <c r="AD636" s="32"/>
      <c r="AE636" s="32"/>
    </row>
    <row r="637" spans="1:31" ht="13.5" customHeight="1" x14ac:dyDescent="0.3">
      <c r="A637" s="32"/>
      <c r="B637" s="32"/>
      <c r="C637" s="32"/>
      <c r="D637" s="32"/>
      <c r="E637" s="32"/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  <c r="R637" s="32"/>
      <c r="S637" s="32"/>
      <c r="T637" s="32"/>
      <c r="U637" s="32"/>
      <c r="V637" s="32"/>
      <c r="W637" s="32"/>
      <c r="X637" s="32"/>
      <c r="Y637" s="32"/>
      <c r="Z637" s="32"/>
      <c r="AA637" s="32"/>
      <c r="AB637" s="32"/>
      <c r="AC637" s="32"/>
      <c r="AD637" s="32"/>
      <c r="AE637" s="32"/>
    </row>
    <row r="638" spans="1:31" ht="13.5" customHeight="1" x14ac:dyDescent="0.3">
      <c r="A638" s="32"/>
      <c r="B638" s="32"/>
      <c r="C638" s="32"/>
      <c r="D638" s="32"/>
      <c r="E638" s="32"/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  <c r="R638" s="32"/>
      <c r="S638" s="32"/>
      <c r="T638" s="32"/>
      <c r="U638" s="32"/>
      <c r="V638" s="32"/>
      <c r="W638" s="32"/>
      <c r="X638" s="32"/>
      <c r="Y638" s="32"/>
      <c r="Z638" s="32"/>
      <c r="AA638" s="32"/>
      <c r="AB638" s="32"/>
      <c r="AC638" s="32"/>
      <c r="AD638" s="32"/>
      <c r="AE638" s="32"/>
    </row>
    <row r="639" spans="1:31" ht="13.5" customHeight="1" x14ac:dyDescent="0.3">
      <c r="A639" s="32"/>
      <c r="B639" s="32"/>
      <c r="C639" s="32"/>
      <c r="D639" s="32"/>
      <c r="E639" s="32"/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  <c r="R639" s="32"/>
      <c r="S639" s="32"/>
      <c r="T639" s="32"/>
      <c r="U639" s="32"/>
      <c r="V639" s="32"/>
      <c r="W639" s="32"/>
      <c r="X639" s="32"/>
      <c r="Y639" s="32"/>
      <c r="Z639" s="32"/>
      <c r="AA639" s="32"/>
      <c r="AB639" s="32"/>
      <c r="AC639" s="32"/>
      <c r="AD639" s="32"/>
      <c r="AE639" s="32"/>
    </row>
    <row r="640" spans="1:31" ht="13.5" customHeight="1" x14ac:dyDescent="0.3">
      <c r="A640" s="32"/>
      <c r="B640" s="32"/>
      <c r="C640" s="32"/>
      <c r="D640" s="32"/>
      <c r="E640" s="32"/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  <c r="R640" s="32"/>
      <c r="S640" s="32"/>
      <c r="T640" s="32"/>
      <c r="U640" s="32"/>
      <c r="V640" s="32"/>
      <c r="W640" s="32"/>
      <c r="X640" s="32"/>
      <c r="Y640" s="32"/>
      <c r="Z640" s="32"/>
      <c r="AA640" s="32"/>
      <c r="AB640" s="32"/>
      <c r="AC640" s="32"/>
      <c r="AD640" s="32"/>
      <c r="AE640" s="32"/>
    </row>
    <row r="641" spans="1:31" ht="13.5" customHeight="1" x14ac:dyDescent="0.3">
      <c r="A641" s="32"/>
      <c r="B641" s="32"/>
      <c r="C641" s="32"/>
      <c r="D641" s="32"/>
      <c r="E641" s="32"/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  <c r="R641" s="32"/>
      <c r="S641" s="32"/>
      <c r="T641" s="32"/>
      <c r="U641" s="32"/>
      <c r="V641" s="32"/>
      <c r="W641" s="32"/>
      <c r="X641" s="32"/>
      <c r="Y641" s="32"/>
      <c r="Z641" s="32"/>
      <c r="AA641" s="32"/>
      <c r="AB641" s="32"/>
      <c r="AC641" s="32"/>
      <c r="AD641" s="32"/>
      <c r="AE641" s="32"/>
    </row>
    <row r="642" spans="1:31" ht="13.5" customHeight="1" x14ac:dyDescent="0.3">
      <c r="A642" s="32"/>
      <c r="B642" s="32"/>
      <c r="C642" s="32"/>
      <c r="D642" s="32"/>
      <c r="E642" s="32"/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  <c r="R642" s="32"/>
      <c r="S642" s="32"/>
      <c r="T642" s="32"/>
      <c r="U642" s="32"/>
      <c r="V642" s="32"/>
      <c r="W642" s="32"/>
      <c r="X642" s="32"/>
      <c r="Y642" s="32"/>
      <c r="Z642" s="32"/>
      <c r="AA642" s="32"/>
      <c r="AB642" s="32"/>
      <c r="AC642" s="32"/>
      <c r="AD642" s="32"/>
      <c r="AE642" s="32"/>
    </row>
    <row r="643" spans="1:31" ht="13.5" customHeight="1" x14ac:dyDescent="0.3">
      <c r="A643" s="32"/>
      <c r="B643" s="32"/>
      <c r="C643" s="32"/>
      <c r="D643" s="32"/>
      <c r="E643" s="32"/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  <c r="R643" s="32"/>
      <c r="S643" s="32"/>
      <c r="T643" s="32"/>
      <c r="U643" s="32"/>
      <c r="V643" s="32"/>
      <c r="W643" s="32"/>
      <c r="X643" s="32"/>
      <c r="Y643" s="32"/>
      <c r="Z643" s="32"/>
      <c r="AA643" s="32"/>
      <c r="AB643" s="32"/>
      <c r="AC643" s="32"/>
      <c r="AD643" s="32"/>
      <c r="AE643" s="32"/>
    </row>
    <row r="644" spans="1:31" ht="13.5" customHeight="1" x14ac:dyDescent="0.3">
      <c r="A644" s="32"/>
      <c r="B644" s="32"/>
      <c r="C644" s="32"/>
      <c r="D644" s="32"/>
      <c r="E644" s="32"/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  <c r="R644" s="32"/>
      <c r="S644" s="32"/>
      <c r="T644" s="32"/>
      <c r="U644" s="32"/>
      <c r="V644" s="32"/>
      <c r="W644" s="32"/>
      <c r="X644" s="32"/>
      <c r="Y644" s="32"/>
      <c r="Z644" s="32"/>
      <c r="AA644" s="32"/>
      <c r="AB644" s="32"/>
      <c r="AC644" s="32"/>
      <c r="AD644" s="32"/>
      <c r="AE644" s="32"/>
    </row>
    <row r="645" spans="1:31" ht="13.5" customHeight="1" x14ac:dyDescent="0.3">
      <c r="A645" s="32"/>
      <c r="B645" s="32"/>
      <c r="C645" s="32"/>
      <c r="D645" s="32"/>
      <c r="E645" s="32"/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  <c r="R645" s="32"/>
      <c r="S645" s="32"/>
      <c r="T645" s="32"/>
      <c r="U645" s="32"/>
      <c r="V645" s="32"/>
      <c r="W645" s="32"/>
      <c r="X645" s="32"/>
      <c r="Y645" s="32"/>
      <c r="Z645" s="32"/>
      <c r="AA645" s="32"/>
      <c r="AB645" s="32"/>
      <c r="AC645" s="32"/>
      <c r="AD645" s="32"/>
      <c r="AE645" s="32"/>
    </row>
    <row r="646" spans="1:31" ht="13.5" customHeight="1" x14ac:dyDescent="0.3">
      <c r="A646" s="32"/>
      <c r="B646" s="32"/>
      <c r="C646" s="32"/>
      <c r="D646" s="32"/>
      <c r="E646" s="32"/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  <c r="R646" s="32"/>
      <c r="S646" s="32"/>
      <c r="T646" s="32"/>
      <c r="U646" s="32"/>
      <c r="V646" s="32"/>
      <c r="W646" s="32"/>
      <c r="X646" s="32"/>
      <c r="Y646" s="32"/>
      <c r="Z646" s="32"/>
      <c r="AA646" s="32"/>
      <c r="AB646" s="32"/>
      <c r="AC646" s="32"/>
      <c r="AD646" s="32"/>
      <c r="AE646" s="32"/>
    </row>
    <row r="647" spans="1:31" ht="13.5" customHeight="1" x14ac:dyDescent="0.3">
      <c r="A647" s="32"/>
      <c r="B647" s="32"/>
      <c r="C647" s="32"/>
      <c r="D647" s="32"/>
      <c r="E647" s="32"/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  <c r="R647" s="32"/>
      <c r="S647" s="32"/>
      <c r="T647" s="32"/>
      <c r="U647" s="32"/>
      <c r="V647" s="32"/>
      <c r="W647" s="32"/>
      <c r="X647" s="32"/>
      <c r="Y647" s="32"/>
      <c r="Z647" s="32"/>
      <c r="AA647" s="32"/>
      <c r="AB647" s="32"/>
      <c r="AC647" s="32"/>
      <c r="AD647" s="32"/>
      <c r="AE647" s="32"/>
    </row>
    <row r="648" spans="1:31" ht="13.5" customHeight="1" x14ac:dyDescent="0.3">
      <c r="A648" s="32"/>
      <c r="B648" s="32"/>
      <c r="C648" s="32"/>
      <c r="D648" s="32"/>
      <c r="E648" s="32"/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  <c r="R648" s="32"/>
      <c r="S648" s="32"/>
      <c r="T648" s="32"/>
      <c r="U648" s="32"/>
      <c r="V648" s="32"/>
      <c r="W648" s="32"/>
      <c r="X648" s="32"/>
      <c r="Y648" s="32"/>
      <c r="Z648" s="32"/>
      <c r="AA648" s="32"/>
      <c r="AB648" s="32"/>
      <c r="AC648" s="32"/>
      <c r="AD648" s="32"/>
      <c r="AE648" s="32"/>
    </row>
    <row r="649" spans="1:31" ht="13.5" customHeight="1" x14ac:dyDescent="0.3">
      <c r="A649" s="32"/>
      <c r="B649" s="32"/>
      <c r="C649" s="32"/>
      <c r="D649" s="32"/>
      <c r="E649" s="32"/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2"/>
      <c r="Y649" s="32"/>
      <c r="Z649" s="32"/>
      <c r="AA649" s="32"/>
      <c r="AB649" s="32"/>
      <c r="AC649" s="32"/>
      <c r="AD649" s="32"/>
      <c r="AE649" s="32"/>
    </row>
    <row r="650" spans="1:31" ht="13.5" customHeight="1" x14ac:dyDescent="0.3">
      <c r="A650" s="32"/>
      <c r="B650" s="32"/>
      <c r="C650" s="32"/>
      <c r="D650" s="32"/>
      <c r="E650" s="32"/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  <c r="R650" s="32"/>
      <c r="S650" s="32"/>
      <c r="T650" s="32"/>
      <c r="U650" s="32"/>
      <c r="V650" s="32"/>
      <c r="W650" s="32"/>
      <c r="X650" s="32"/>
      <c r="Y650" s="32"/>
      <c r="Z650" s="32"/>
      <c r="AA650" s="32"/>
      <c r="AB650" s="32"/>
      <c r="AC650" s="32"/>
      <c r="AD650" s="32"/>
      <c r="AE650" s="32"/>
    </row>
    <row r="651" spans="1:31" ht="13.5" customHeight="1" x14ac:dyDescent="0.3">
      <c r="A651" s="32"/>
      <c r="B651" s="32"/>
      <c r="C651" s="32"/>
      <c r="D651" s="32"/>
      <c r="E651" s="32"/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  <c r="R651" s="32"/>
      <c r="S651" s="32"/>
      <c r="T651" s="32"/>
      <c r="U651" s="32"/>
      <c r="V651" s="32"/>
      <c r="W651" s="32"/>
      <c r="X651" s="32"/>
      <c r="Y651" s="32"/>
      <c r="Z651" s="32"/>
      <c r="AA651" s="32"/>
      <c r="AB651" s="32"/>
      <c r="AC651" s="32"/>
      <c r="AD651" s="32"/>
      <c r="AE651" s="32"/>
    </row>
    <row r="652" spans="1:31" ht="13.5" customHeight="1" x14ac:dyDescent="0.3">
      <c r="A652" s="32"/>
      <c r="B652" s="32"/>
      <c r="C652" s="32"/>
      <c r="D652" s="32"/>
      <c r="E652" s="32"/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  <c r="R652" s="32"/>
      <c r="S652" s="32"/>
      <c r="T652" s="32"/>
      <c r="U652" s="32"/>
      <c r="V652" s="32"/>
      <c r="W652" s="32"/>
      <c r="X652" s="32"/>
      <c r="Y652" s="32"/>
      <c r="Z652" s="32"/>
      <c r="AA652" s="32"/>
      <c r="AB652" s="32"/>
      <c r="AC652" s="32"/>
      <c r="AD652" s="32"/>
      <c r="AE652" s="32"/>
    </row>
    <row r="653" spans="1:31" ht="13.5" customHeight="1" x14ac:dyDescent="0.3">
      <c r="A653" s="32"/>
      <c r="B653" s="32"/>
      <c r="C653" s="32"/>
      <c r="D653" s="32"/>
      <c r="E653" s="32"/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  <c r="R653" s="32"/>
      <c r="S653" s="32"/>
      <c r="T653" s="32"/>
      <c r="U653" s="32"/>
      <c r="V653" s="32"/>
      <c r="W653" s="32"/>
      <c r="X653" s="32"/>
      <c r="Y653" s="32"/>
      <c r="Z653" s="32"/>
      <c r="AA653" s="32"/>
      <c r="AB653" s="32"/>
      <c r="AC653" s="32"/>
      <c r="AD653" s="32"/>
      <c r="AE653" s="32"/>
    </row>
    <row r="654" spans="1:31" ht="13.5" customHeight="1" x14ac:dyDescent="0.3">
      <c r="A654" s="32"/>
      <c r="B654" s="32"/>
      <c r="C654" s="32"/>
      <c r="D654" s="32"/>
      <c r="E654" s="32"/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  <c r="R654" s="32"/>
      <c r="S654" s="32"/>
      <c r="T654" s="32"/>
      <c r="U654" s="32"/>
      <c r="V654" s="32"/>
      <c r="W654" s="32"/>
      <c r="X654" s="32"/>
      <c r="Y654" s="32"/>
      <c r="Z654" s="32"/>
      <c r="AA654" s="32"/>
      <c r="AB654" s="32"/>
      <c r="AC654" s="32"/>
      <c r="AD654" s="32"/>
      <c r="AE654" s="32"/>
    </row>
    <row r="655" spans="1:31" ht="13.5" customHeight="1" x14ac:dyDescent="0.3">
      <c r="A655" s="32"/>
      <c r="B655" s="32"/>
      <c r="C655" s="32"/>
      <c r="D655" s="32"/>
      <c r="E655" s="32"/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  <c r="R655" s="32"/>
      <c r="S655" s="32"/>
      <c r="T655" s="32"/>
      <c r="U655" s="32"/>
      <c r="V655" s="32"/>
      <c r="W655" s="32"/>
      <c r="X655" s="32"/>
      <c r="Y655" s="32"/>
      <c r="Z655" s="32"/>
      <c r="AA655" s="32"/>
      <c r="AB655" s="32"/>
      <c r="AC655" s="32"/>
      <c r="AD655" s="32"/>
      <c r="AE655" s="32"/>
    </row>
    <row r="656" spans="1:31" ht="13.5" customHeight="1" x14ac:dyDescent="0.3">
      <c r="A656" s="32"/>
      <c r="B656" s="32"/>
      <c r="C656" s="32"/>
      <c r="D656" s="32"/>
      <c r="E656" s="32"/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  <c r="R656" s="32"/>
      <c r="S656" s="32"/>
      <c r="T656" s="32"/>
      <c r="U656" s="32"/>
      <c r="V656" s="32"/>
      <c r="W656" s="32"/>
      <c r="X656" s="32"/>
      <c r="Y656" s="32"/>
      <c r="Z656" s="32"/>
      <c r="AA656" s="32"/>
      <c r="AB656" s="32"/>
      <c r="AC656" s="32"/>
      <c r="AD656" s="32"/>
      <c r="AE656" s="32"/>
    </row>
    <row r="657" spans="1:31" ht="13.5" customHeight="1" x14ac:dyDescent="0.3">
      <c r="A657" s="32"/>
      <c r="B657" s="32"/>
      <c r="C657" s="32"/>
      <c r="D657" s="32"/>
      <c r="E657" s="32"/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  <c r="R657" s="32"/>
      <c r="S657" s="32"/>
      <c r="T657" s="32"/>
      <c r="U657" s="32"/>
      <c r="V657" s="32"/>
      <c r="W657" s="32"/>
      <c r="X657" s="32"/>
      <c r="Y657" s="32"/>
      <c r="Z657" s="32"/>
      <c r="AA657" s="32"/>
      <c r="AB657" s="32"/>
      <c r="AC657" s="32"/>
      <c r="AD657" s="32"/>
      <c r="AE657" s="32"/>
    </row>
    <row r="658" spans="1:31" ht="13.5" customHeight="1" x14ac:dyDescent="0.3">
      <c r="A658" s="32"/>
      <c r="B658" s="32"/>
      <c r="C658" s="32"/>
      <c r="D658" s="32"/>
      <c r="E658" s="32"/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  <c r="R658" s="32"/>
      <c r="S658" s="32"/>
      <c r="T658" s="32"/>
      <c r="U658" s="32"/>
      <c r="V658" s="32"/>
      <c r="W658" s="32"/>
      <c r="X658" s="32"/>
      <c r="Y658" s="32"/>
      <c r="Z658" s="32"/>
      <c r="AA658" s="32"/>
      <c r="AB658" s="32"/>
      <c r="AC658" s="32"/>
      <c r="AD658" s="32"/>
      <c r="AE658" s="32"/>
    </row>
    <row r="659" spans="1:31" ht="13.5" customHeight="1" x14ac:dyDescent="0.3">
      <c r="A659" s="32"/>
      <c r="B659" s="32"/>
      <c r="C659" s="32"/>
      <c r="D659" s="32"/>
      <c r="E659" s="32"/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  <c r="R659" s="32"/>
      <c r="S659" s="32"/>
      <c r="T659" s="32"/>
      <c r="U659" s="32"/>
      <c r="V659" s="32"/>
      <c r="W659" s="32"/>
      <c r="X659" s="32"/>
      <c r="Y659" s="32"/>
      <c r="Z659" s="32"/>
      <c r="AA659" s="32"/>
      <c r="AB659" s="32"/>
      <c r="AC659" s="32"/>
      <c r="AD659" s="32"/>
      <c r="AE659" s="32"/>
    </row>
    <row r="660" spans="1:31" ht="13.5" customHeight="1" x14ac:dyDescent="0.3">
      <c r="A660" s="32"/>
      <c r="B660" s="32"/>
      <c r="C660" s="32"/>
      <c r="D660" s="32"/>
      <c r="E660" s="32"/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  <c r="R660" s="32"/>
      <c r="S660" s="32"/>
      <c r="T660" s="32"/>
      <c r="U660" s="32"/>
      <c r="V660" s="32"/>
      <c r="W660" s="32"/>
      <c r="X660" s="32"/>
      <c r="Y660" s="32"/>
      <c r="Z660" s="32"/>
      <c r="AA660" s="32"/>
      <c r="AB660" s="32"/>
      <c r="AC660" s="32"/>
      <c r="AD660" s="32"/>
      <c r="AE660" s="32"/>
    </row>
    <row r="661" spans="1:31" ht="13.5" customHeight="1" x14ac:dyDescent="0.3">
      <c r="A661" s="32"/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2"/>
      <c r="Y661" s="32"/>
      <c r="Z661" s="32"/>
      <c r="AA661" s="32"/>
      <c r="AB661" s="32"/>
      <c r="AC661" s="32"/>
      <c r="AD661" s="32"/>
      <c r="AE661" s="32"/>
    </row>
    <row r="662" spans="1:31" ht="13.5" customHeight="1" x14ac:dyDescent="0.3">
      <c r="A662" s="32"/>
      <c r="B662" s="32"/>
      <c r="C662" s="32"/>
      <c r="D662" s="32"/>
      <c r="E662" s="32"/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  <c r="R662" s="32"/>
      <c r="S662" s="32"/>
      <c r="T662" s="32"/>
      <c r="U662" s="32"/>
      <c r="V662" s="32"/>
      <c r="W662" s="32"/>
      <c r="X662" s="32"/>
      <c r="Y662" s="32"/>
      <c r="Z662" s="32"/>
      <c r="AA662" s="32"/>
      <c r="AB662" s="32"/>
      <c r="AC662" s="32"/>
      <c r="AD662" s="32"/>
      <c r="AE662" s="32"/>
    </row>
    <row r="663" spans="1:31" ht="13.5" customHeight="1" x14ac:dyDescent="0.3">
      <c r="A663" s="32"/>
      <c r="B663" s="32"/>
      <c r="C663" s="32"/>
      <c r="D663" s="32"/>
      <c r="E663" s="32"/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  <c r="R663" s="32"/>
      <c r="S663" s="32"/>
      <c r="T663" s="32"/>
      <c r="U663" s="32"/>
      <c r="V663" s="32"/>
      <c r="W663" s="32"/>
      <c r="X663" s="32"/>
      <c r="Y663" s="32"/>
      <c r="Z663" s="32"/>
      <c r="AA663" s="32"/>
      <c r="AB663" s="32"/>
      <c r="AC663" s="32"/>
      <c r="AD663" s="32"/>
      <c r="AE663" s="32"/>
    </row>
    <row r="664" spans="1:31" ht="13.5" customHeight="1" x14ac:dyDescent="0.3">
      <c r="A664" s="32"/>
      <c r="B664" s="32"/>
      <c r="C664" s="32"/>
      <c r="D664" s="32"/>
      <c r="E664" s="32"/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  <c r="R664" s="32"/>
      <c r="S664" s="32"/>
      <c r="T664" s="32"/>
      <c r="U664" s="32"/>
      <c r="V664" s="32"/>
      <c r="W664" s="32"/>
      <c r="X664" s="32"/>
      <c r="Y664" s="32"/>
      <c r="Z664" s="32"/>
      <c r="AA664" s="32"/>
      <c r="AB664" s="32"/>
      <c r="AC664" s="32"/>
      <c r="AD664" s="32"/>
      <c r="AE664" s="32"/>
    </row>
    <row r="665" spans="1:31" ht="13.5" customHeight="1" x14ac:dyDescent="0.3">
      <c r="A665" s="32"/>
      <c r="B665" s="32"/>
      <c r="C665" s="32"/>
      <c r="D665" s="32"/>
      <c r="E665" s="32"/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  <c r="R665" s="32"/>
      <c r="S665" s="32"/>
      <c r="T665" s="32"/>
      <c r="U665" s="32"/>
      <c r="V665" s="32"/>
      <c r="W665" s="32"/>
      <c r="X665" s="32"/>
      <c r="Y665" s="32"/>
      <c r="Z665" s="32"/>
      <c r="AA665" s="32"/>
      <c r="AB665" s="32"/>
      <c r="AC665" s="32"/>
      <c r="AD665" s="32"/>
      <c r="AE665" s="32"/>
    </row>
    <row r="666" spans="1:31" ht="13.5" customHeight="1" x14ac:dyDescent="0.3">
      <c r="A666" s="32"/>
      <c r="B666" s="32"/>
      <c r="C666" s="32"/>
      <c r="D666" s="32"/>
      <c r="E666" s="32"/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  <c r="R666" s="32"/>
      <c r="S666" s="32"/>
      <c r="T666" s="32"/>
      <c r="U666" s="32"/>
      <c r="V666" s="32"/>
      <c r="W666" s="32"/>
      <c r="X666" s="32"/>
      <c r="Y666" s="32"/>
      <c r="Z666" s="32"/>
      <c r="AA666" s="32"/>
      <c r="AB666" s="32"/>
      <c r="AC666" s="32"/>
      <c r="AD666" s="32"/>
      <c r="AE666" s="32"/>
    </row>
    <row r="667" spans="1:31" ht="13.5" customHeight="1" x14ac:dyDescent="0.3">
      <c r="A667" s="32"/>
      <c r="B667" s="32"/>
      <c r="C667" s="32"/>
      <c r="D667" s="32"/>
      <c r="E667" s="32"/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  <c r="R667" s="32"/>
      <c r="S667" s="32"/>
      <c r="T667" s="32"/>
      <c r="U667" s="32"/>
      <c r="V667" s="32"/>
      <c r="W667" s="32"/>
      <c r="X667" s="32"/>
      <c r="Y667" s="32"/>
      <c r="Z667" s="32"/>
      <c r="AA667" s="32"/>
      <c r="AB667" s="32"/>
      <c r="AC667" s="32"/>
      <c r="AD667" s="32"/>
      <c r="AE667" s="32"/>
    </row>
    <row r="668" spans="1:31" ht="13.5" customHeight="1" x14ac:dyDescent="0.3">
      <c r="A668" s="32"/>
      <c r="B668" s="32"/>
      <c r="C668" s="32"/>
      <c r="D668" s="32"/>
      <c r="E668" s="32"/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  <c r="R668" s="32"/>
      <c r="S668" s="32"/>
      <c r="T668" s="32"/>
      <c r="U668" s="32"/>
      <c r="V668" s="32"/>
      <c r="W668" s="32"/>
      <c r="X668" s="32"/>
      <c r="Y668" s="32"/>
      <c r="Z668" s="32"/>
      <c r="AA668" s="32"/>
      <c r="AB668" s="32"/>
      <c r="AC668" s="32"/>
      <c r="AD668" s="32"/>
      <c r="AE668" s="32"/>
    </row>
    <row r="669" spans="1:31" ht="13.5" customHeight="1" x14ac:dyDescent="0.3">
      <c r="A669" s="32"/>
      <c r="B669" s="32"/>
      <c r="C669" s="32"/>
      <c r="D669" s="32"/>
      <c r="E669" s="32"/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  <c r="R669" s="32"/>
      <c r="S669" s="32"/>
      <c r="T669" s="32"/>
      <c r="U669" s="32"/>
      <c r="V669" s="32"/>
      <c r="W669" s="32"/>
      <c r="X669" s="32"/>
      <c r="Y669" s="32"/>
      <c r="Z669" s="32"/>
      <c r="AA669" s="32"/>
      <c r="AB669" s="32"/>
      <c r="AC669" s="32"/>
      <c r="AD669" s="32"/>
      <c r="AE669" s="32"/>
    </row>
    <row r="670" spans="1:31" ht="13.5" customHeight="1" x14ac:dyDescent="0.3">
      <c r="A670" s="32"/>
      <c r="B670" s="32"/>
      <c r="C670" s="32"/>
      <c r="D670" s="32"/>
      <c r="E670" s="32"/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  <c r="R670" s="32"/>
      <c r="S670" s="32"/>
      <c r="T670" s="32"/>
      <c r="U670" s="32"/>
      <c r="V670" s="32"/>
      <c r="W670" s="32"/>
      <c r="X670" s="32"/>
      <c r="Y670" s="32"/>
      <c r="Z670" s="32"/>
      <c r="AA670" s="32"/>
      <c r="AB670" s="32"/>
      <c r="AC670" s="32"/>
      <c r="AD670" s="32"/>
      <c r="AE670" s="32"/>
    </row>
    <row r="671" spans="1:31" ht="13.5" customHeight="1" x14ac:dyDescent="0.3">
      <c r="A671" s="32"/>
      <c r="B671" s="32"/>
      <c r="C671" s="32"/>
      <c r="D671" s="32"/>
      <c r="E671" s="32"/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  <c r="R671" s="32"/>
      <c r="S671" s="32"/>
      <c r="T671" s="32"/>
      <c r="U671" s="32"/>
      <c r="V671" s="32"/>
      <c r="W671" s="32"/>
      <c r="X671" s="32"/>
      <c r="Y671" s="32"/>
      <c r="Z671" s="32"/>
      <c r="AA671" s="32"/>
      <c r="AB671" s="32"/>
      <c r="AC671" s="32"/>
      <c r="AD671" s="32"/>
      <c r="AE671" s="32"/>
    </row>
    <row r="672" spans="1:31" ht="13.5" customHeight="1" x14ac:dyDescent="0.3">
      <c r="A672" s="32"/>
      <c r="B672" s="32"/>
      <c r="C672" s="32"/>
      <c r="D672" s="32"/>
      <c r="E672" s="32"/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  <c r="R672" s="32"/>
      <c r="S672" s="32"/>
      <c r="T672" s="32"/>
      <c r="U672" s="32"/>
      <c r="V672" s="32"/>
      <c r="W672" s="32"/>
      <c r="X672" s="32"/>
      <c r="Y672" s="32"/>
      <c r="Z672" s="32"/>
      <c r="AA672" s="32"/>
      <c r="AB672" s="32"/>
      <c r="AC672" s="32"/>
      <c r="AD672" s="32"/>
      <c r="AE672" s="32"/>
    </row>
    <row r="673" spans="1:31" ht="13.5" customHeight="1" x14ac:dyDescent="0.3">
      <c r="A673" s="32"/>
      <c r="B673" s="32"/>
      <c r="C673" s="32"/>
      <c r="D673" s="32"/>
      <c r="E673" s="32"/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  <c r="R673" s="32"/>
      <c r="S673" s="32"/>
      <c r="T673" s="32"/>
      <c r="U673" s="32"/>
      <c r="V673" s="32"/>
      <c r="W673" s="32"/>
      <c r="X673" s="32"/>
      <c r="Y673" s="32"/>
      <c r="Z673" s="32"/>
      <c r="AA673" s="32"/>
      <c r="AB673" s="32"/>
      <c r="AC673" s="32"/>
      <c r="AD673" s="32"/>
      <c r="AE673" s="32"/>
    </row>
    <row r="674" spans="1:31" ht="13.5" customHeight="1" x14ac:dyDescent="0.3">
      <c r="A674" s="32"/>
      <c r="B674" s="32"/>
      <c r="C674" s="32"/>
      <c r="D674" s="32"/>
      <c r="E674" s="32"/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  <c r="R674" s="32"/>
      <c r="S674" s="32"/>
      <c r="T674" s="32"/>
      <c r="U674" s="32"/>
      <c r="V674" s="32"/>
      <c r="W674" s="32"/>
      <c r="X674" s="32"/>
      <c r="Y674" s="32"/>
      <c r="Z674" s="32"/>
      <c r="AA674" s="32"/>
      <c r="AB674" s="32"/>
      <c r="AC674" s="32"/>
      <c r="AD674" s="32"/>
      <c r="AE674" s="32"/>
    </row>
    <row r="675" spans="1:31" ht="13.5" customHeight="1" x14ac:dyDescent="0.3">
      <c r="A675" s="32"/>
      <c r="B675" s="32"/>
      <c r="C675" s="32"/>
      <c r="D675" s="32"/>
      <c r="E675" s="32"/>
      <c r="F675" s="32"/>
      <c r="G675" s="32"/>
      <c r="H675" s="32"/>
      <c r="I675" s="32"/>
      <c r="J675" s="32"/>
      <c r="K675" s="32"/>
      <c r="L675" s="32"/>
      <c r="M675" s="32"/>
      <c r="N675" s="32"/>
      <c r="O675" s="32"/>
      <c r="P675" s="32"/>
      <c r="Q675" s="32"/>
      <c r="R675" s="32"/>
      <c r="S675" s="32"/>
      <c r="T675" s="32"/>
      <c r="U675" s="32"/>
      <c r="V675" s="32"/>
      <c r="W675" s="32"/>
      <c r="X675" s="32"/>
      <c r="Y675" s="32"/>
      <c r="Z675" s="32"/>
      <c r="AA675" s="32"/>
      <c r="AB675" s="32"/>
      <c r="AC675" s="32"/>
      <c r="AD675" s="32"/>
      <c r="AE675" s="32"/>
    </row>
    <row r="676" spans="1:31" ht="13.5" customHeight="1" x14ac:dyDescent="0.3">
      <c r="A676" s="32"/>
      <c r="B676" s="32"/>
      <c r="C676" s="32"/>
      <c r="D676" s="32"/>
      <c r="E676" s="32"/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  <c r="R676" s="32"/>
      <c r="S676" s="32"/>
      <c r="T676" s="32"/>
      <c r="U676" s="32"/>
      <c r="V676" s="32"/>
      <c r="W676" s="32"/>
      <c r="X676" s="32"/>
      <c r="Y676" s="32"/>
      <c r="Z676" s="32"/>
      <c r="AA676" s="32"/>
      <c r="AB676" s="32"/>
      <c r="AC676" s="32"/>
      <c r="AD676" s="32"/>
      <c r="AE676" s="32"/>
    </row>
    <row r="677" spans="1:31" ht="13.5" customHeight="1" x14ac:dyDescent="0.3">
      <c r="A677" s="32"/>
      <c r="B677" s="32"/>
      <c r="C677" s="32"/>
      <c r="D677" s="32"/>
      <c r="E677" s="32"/>
      <c r="F677" s="32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  <c r="R677" s="32"/>
      <c r="S677" s="32"/>
      <c r="T677" s="32"/>
      <c r="U677" s="32"/>
      <c r="V677" s="32"/>
      <c r="W677" s="32"/>
      <c r="X677" s="32"/>
      <c r="Y677" s="32"/>
      <c r="Z677" s="32"/>
      <c r="AA677" s="32"/>
      <c r="AB677" s="32"/>
      <c r="AC677" s="32"/>
      <c r="AD677" s="32"/>
      <c r="AE677" s="32"/>
    </row>
    <row r="678" spans="1:31" ht="13.5" customHeight="1" x14ac:dyDescent="0.3">
      <c r="A678" s="32"/>
      <c r="B678" s="32"/>
      <c r="C678" s="32"/>
      <c r="D678" s="32"/>
      <c r="E678" s="32"/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  <c r="R678" s="32"/>
      <c r="S678" s="32"/>
      <c r="T678" s="32"/>
      <c r="U678" s="32"/>
      <c r="V678" s="32"/>
      <c r="W678" s="32"/>
      <c r="X678" s="32"/>
      <c r="Y678" s="32"/>
      <c r="Z678" s="32"/>
      <c r="AA678" s="32"/>
      <c r="AB678" s="32"/>
      <c r="AC678" s="32"/>
      <c r="AD678" s="32"/>
      <c r="AE678" s="32"/>
    </row>
    <row r="679" spans="1:31" ht="13.5" customHeight="1" x14ac:dyDescent="0.3">
      <c r="A679" s="32"/>
      <c r="B679" s="32"/>
      <c r="C679" s="32"/>
      <c r="D679" s="32"/>
      <c r="E679" s="32"/>
      <c r="F679" s="32"/>
      <c r="G679" s="32"/>
      <c r="H679" s="32"/>
      <c r="I679" s="32"/>
      <c r="J679" s="32"/>
      <c r="K679" s="32"/>
      <c r="L679" s="32"/>
      <c r="M679" s="32"/>
      <c r="N679" s="32"/>
      <c r="O679" s="32"/>
      <c r="P679" s="32"/>
      <c r="Q679" s="32"/>
      <c r="R679" s="32"/>
      <c r="S679" s="32"/>
      <c r="T679" s="32"/>
      <c r="U679" s="32"/>
      <c r="V679" s="32"/>
      <c r="W679" s="32"/>
      <c r="X679" s="32"/>
      <c r="Y679" s="32"/>
      <c r="Z679" s="32"/>
      <c r="AA679" s="32"/>
      <c r="AB679" s="32"/>
      <c r="AC679" s="32"/>
      <c r="AD679" s="32"/>
      <c r="AE679" s="32"/>
    </row>
    <row r="680" spans="1:31" ht="13.5" customHeight="1" x14ac:dyDescent="0.3">
      <c r="A680" s="32"/>
      <c r="B680" s="32"/>
      <c r="C680" s="32"/>
      <c r="D680" s="32"/>
      <c r="E680" s="32"/>
      <c r="F680" s="32"/>
      <c r="G680" s="32"/>
      <c r="H680" s="32"/>
      <c r="I680" s="32"/>
      <c r="J680" s="32"/>
      <c r="K680" s="32"/>
      <c r="L680" s="32"/>
      <c r="M680" s="32"/>
      <c r="N680" s="32"/>
      <c r="O680" s="32"/>
      <c r="P680" s="32"/>
      <c r="Q680" s="32"/>
      <c r="R680" s="32"/>
      <c r="S680" s="32"/>
      <c r="T680" s="32"/>
      <c r="U680" s="32"/>
      <c r="V680" s="32"/>
      <c r="W680" s="32"/>
      <c r="X680" s="32"/>
      <c r="Y680" s="32"/>
      <c r="Z680" s="32"/>
      <c r="AA680" s="32"/>
      <c r="AB680" s="32"/>
      <c r="AC680" s="32"/>
      <c r="AD680" s="32"/>
      <c r="AE680" s="32"/>
    </row>
    <row r="681" spans="1:31" ht="13.5" customHeight="1" x14ac:dyDescent="0.3">
      <c r="A681" s="32"/>
      <c r="B681" s="32"/>
      <c r="C681" s="32"/>
      <c r="D681" s="32"/>
      <c r="E681" s="32"/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  <c r="AA681" s="32"/>
      <c r="AB681" s="32"/>
      <c r="AC681" s="32"/>
      <c r="AD681" s="32"/>
      <c r="AE681" s="32"/>
    </row>
    <row r="682" spans="1:31" ht="13.5" customHeight="1" x14ac:dyDescent="0.3">
      <c r="A682" s="32"/>
      <c r="B682" s="32"/>
      <c r="C682" s="32"/>
      <c r="D682" s="32"/>
      <c r="E682" s="32"/>
      <c r="F682" s="32"/>
      <c r="G682" s="32"/>
      <c r="H682" s="32"/>
      <c r="I682" s="32"/>
      <c r="J682" s="32"/>
      <c r="K682" s="32"/>
      <c r="L682" s="32"/>
      <c r="M682" s="32"/>
      <c r="N682" s="32"/>
      <c r="O682" s="32"/>
      <c r="P682" s="32"/>
      <c r="Q682" s="32"/>
      <c r="R682" s="32"/>
      <c r="S682" s="32"/>
      <c r="T682" s="32"/>
      <c r="U682" s="32"/>
      <c r="V682" s="32"/>
      <c r="W682" s="32"/>
      <c r="X682" s="32"/>
      <c r="Y682" s="32"/>
      <c r="Z682" s="32"/>
      <c r="AA682" s="32"/>
      <c r="AB682" s="32"/>
      <c r="AC682" s="32"/>
      <c r="AD682" s="32"/>
      <c r="AE682" s="32"/>
    </row>
    <row r="683" spans="1:31" ht="13.5" customHeight="1" x14ac:dyDescent="0.3">
      <c r="A683" s="32"/>
      <c r="B683" s="32"/>
      <c r="C683" s="32"/>
      <c r="D683" s="32"/>
      <c r="E683" s="32"/>
      <c r="F683" s="32"/>
      <c r="G683" s="32"/>
      <c r="H683" s="32"/>
      <c r="I683" s="32"/>
      <c r="J683" s="32"/>
      <c r="K683" s="32"/>
      <c r="L683" s="32"/>
      <c r="M683" s="32"/>
      <c r="N683" s="32"/>
      <c r="O683" s="32"/>
      <c r="P683" s="32"/>
      <c r="Q683" s="32"/>
      <c r="R683" s="32"/>
      <c r="S683" s="32"/>
      <c r="T683" s="32"/>
      <c r="U683" s="32"/>
      <c r="V683" s="32"/>
      <c r="W683" s="32"/>
      <c r="X683" s="32"/>
      <c r="Y683" s="32"/>
      <c r="Z683" s="32"/>
      <c r="AA683" s="32"/>
      <c r="AB683" s="32"/>
      <c r="AC683" s="32"/>
      <c r="AD683" s="32"/>
      <c r="AE683" s="32"/>
    </row>
    <row r="684" spans="1:31" ht="13.5" customHeight="1" x14ac:dyDescent="0.3">
      <c r="A684" s="32"/>
      <c r="B684" s="32"/>
      <c r="C684" s="32"/>
      <c r="D684" s="32"/>
      <c r="E684" s="32"/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  <c r="R684" s="32"/>
      <c r="S684" s="32"/>
      <c r="T684" s="32"/>
      <c r="U684" s="32"/>
      <c r="V684" s="32"/>
      <c r="W684" s="32"/>
      <c r="X684" s="32"/>
      <c r="Y684" s="32"/>
      <c r="Z684" s="32"/>
      <c r="AA684" s="32"/>
      <c r="AB684" s="32"/>
      <c r="AC684" s="32"/>
      <c r="AD684" s="32"/>
      <c r="AE684" s="32"/>
    </row>
    <row r="685" spans="1:31" ht="13.5" customHeight="1" x14ac:dyDescent="0.3">
      <c r="A685" s="32"/>
      <c r="B685" s="32"/>
      <c r="C685" s="32"/>
      <c r="D685" s="32"/>
      <c r="E685" s="32"/>
      <c r="F685" s="32"/>
      <c r="G685" s="32"/>
      <c r="H685" s="32"/>
      <c r="I685" s="32"/>
      <c r="J685" s="32"/>
      <c r="K685" s="32"/>
      <c r="L685" s="32"/>
      <c r="M685" s="32"/>
      <c r="N685" s="32"/>
      <c r="O685" s="32"/>
      <c r="P685" s="32"/>
      <c r="Q685" s="32"/>
      <c r="R685" s="32"/>
      <c r="S685" s="32"/>
      <c r="T685" s="32"/>
      <c r="U685" s="32"/>
      <c r="V685" s="32"/>
      <c r="W685" s="32"/>
      <c r="X685" s="32"/>
      <c r="Y685" s="32"/>
      <c r="Z685" s="32"/>
      <c r="AA685" s="32"/>
      <c r="AB685" s="32"/>
      <c r="AC685" s="32"/>
      <c r="AD685" s="32"/>
      <c r="AE685" s="32"/>
    </row>
    <row r="686" spans="1:31" ht="13.5" customHeight="1" x14ac:dyDescent="0.3">
      <c r="A686" s="32"/>
      <c r="B686" s="32"/>
      <c r="C686" s="32"/>
      <c r="D686" s="32"/>
      <c r="E686" s="32"/>
      <c r="F686" s="3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  <c r="R686" s="32"/>
      <c r="S686" s="32"/>
      <c r="T686" s="32"/>
      <c r="U686" s="32"/>
      <c r="V686" s="32"/>
      <c r="W686" s="32"/>
      <c r="X686" s="32"/>
      <c r="Y686" s="32"/>
      <c r="Z686" s="32"/>
      <c r="AA686" s="32"/>
      <c r="AB686" s="32"/>
      <c r="AC686" s="32"/>
      <c r="AD686" s="32"/>
      <c r="AE686" s="32"/>
    </row>
    <row r="687" spans="1:31" ht="13.5" customHeight="1" x14ac:dyDescent="0.3">
      <c r="A687" s="32"/>
      <c r="B687" s="32"/>
      <c r="C687" s="32"/>
      <c r="D687" s="32"/>
      <c r="E687" s="32"/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2"/>
      <c r="Y687" s="32"/>
      <c r="Z687" s="32"/>
      <c r="AA687" s="32"/>
      <c r="AB687" s="32"/>
      <c r="AC687" s="32"/>
      <c r="AD687" s="32"/>
      <c r="AE687" s="32"/>
    </row>
    <row r="688" spans="1:31" ht="13.5" customHeight="1" x14ac:dyDescent="0.3">
      <c r="A688" s="32"/>
      <c r="B688" s="32"/>
      <c r="C688" s="32"/>
      <c r="D688" s="32"/>
      <c r="E688" s="32"/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  <c r="R688" s="32"/>
      <c r="S688" s="32"/>
      <c r="T688" s="32"/>
      <c r="U688" s="32"/>
      <c r="V688" s="32"/>
      <c r="W688" s="32"/>
      <c r="X688" s="32"/>
      <c r="Y688" s="32"/>
      <c r="Z688" s="32"/>
      <c r="AA688" s="32"/>
      <c r="AB688" s="32"/>
      <c r="AC688" s="32"/>
      <c r="AD688" s="32"/>
      <c r="AE688" s="32"/>
    </row>
    <row r="689" spans="1:31" ht="13.5" customHeight="1" x14ac:dyDescent="0.3">
      <c r="A689" s="32"/>
      <c r="B689" s="32"/>
      <c r="C689" s="32"/>
      <c r="D689" s="32"/>
      <c r="E689" s="32"/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  <c r="R689" s="32"/>
      <c r="S689" s="32"/>
      <c r="T689" s="32"/>
      <c r="U689" s="32"/>
      <c r="V689" s="32"/>
      <c r="W689" s="32"/>
      <c r="X689" s="32"/>
      <c r="Y689" s="32"/>
      <c r="Z689" s="32"/>
      <c r="AA689" s="32"/>
      <c r="AB689" s="32"/>
      <c r="AC689" s="32"/>
      <c r="AD689" s="32"/>
      <c r="AE689" s="32"/>
    </row>
    <row r="690" spans="1:31" ht="13.5" customHeight="1" x14ac:dyDescent="0.3">
      <c r="A690" s="32"/>
      <c r="B690" s="32"/>
      <c r="C690" s="32"/>
      <c r="D690" s="32"/>
      <c r="E690" s="32"/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  <c r="R690" s="32"/>
      <c r="S690" s="32"/>
      <c r="T690" s="32"/>
      <c r="U690" s="32"/>
      <c r="V690" s="32"/>
      <c r="W690" s="32"/>
      <c r="X690" s="32"/>
      <c r="Y690" s="32"/>
      <c r="Z690" s="32"/>
      <c r="AA690" s="32"/>
      <c r="AB690" s="32"/>
      <c r="AC690" s="32"/>
      <c r="AD690" s="32"/>
      <c r="AE690" s="32"/>
    </row>
    <row r="691" spans="1:31" ht="13.5" customHeight="1" x14ac:dyDescent="0.3">
      <c r="A691" s="32"/>
      <c r="B691" s="32"/>
      <c r="C691" s="32"/>
      <c r="D691" s="32"/>
      <c r="E691" s="32"/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  <c r="R691" s="32"/>
      <c r="S691" s="32"/>
      <c r="T691" s="32"/>
      <c r="U691" s="32"/>
      <c r="V691" s="32"/>
      <c r="W691" s="32"/>
      <c r="X691" s="32"/>
      <c r="Y691" s="32"/>
      <c r="Z691" s="32"/>
      <c r="AA691" s="32"/>
      <c r="AB691" s="32"/>
      <c r="AC691" s="32"/>
      <c r="AD691" s="32"/>
      <c r="AE691" s="32"/>
    </row>
    <row r="692" spans="1:31" ht="13.5" customHeight="1" x14ac:dyDescent="0.3">
      <c r="A692" s="32"/>
      <c r="B692" s="32"/>
      <c r="C692" s="32"/>
      <c r="D692" s="32"/>
      <c r="E692" s="32"/>
      <c r="F692" s="32"/>
      <c r="G692" s="32"/>
      <c r="H692" s="32"/>
      <c r="I692" s="32"/>
      <c r="J692" s="32"/>
      <c r="K692" s="32"/>
      <c r="L692" s="32"/>
      <c r="M692" s="32"/>
      <c r="N692" s="32"/>
      <c r="O692" s="32"/>
      <c r="P692" s="32"/>
      <c r="Q692" s="32"/>
      <c r="R692" s="32"/>
      <c r="S692" s="32"/>
      <c r="T692" s="32"/>
      <c r="U692" s="32"/>
      <c r="V692" s="32"/>
      <c r="W692" s="32"/>
      <c r="X692" s="32"/>
      <c r="Y692" s="32"/>
      <c r="Z692" s="32"/>
      <c r="AA692" s="32"/>
      <c r="AB692" s="32"/>
      <c r="AC692" s="32"/>
      <c r="AD692" s="32"/>
      <c r="AE692" s="32"/>
    </row>
    <row r="693" spans="1:31" ht="13.5" customHeight="1" x14ac:dyDescent="0.3">
      <c r="A693" s="32"/>
      <c r="B693" s="32"/>
      <c r="C693" s="32"/>
      <c r="D693" s="32"/>
      <c r="E693" s="32"/>
      <c r="F693" s="32"/>
      <c r="G693" s="32"/>
      <c r="H693" s="32"/>
      <c r="I693" s="32"/>
      <c r="J693" s="32"/>
      <c r="K693" s="32"/>
      <c r="L693" s="32"/>
      <c r="M693" s="32"/>
      <c r="N693" s="32"/>
      <c r="O693" s="32"/>
      <c r="P693" s="32"/>
      <c r="Q693" s="32"/>
      <c r="R693" s="32"/>
      <c r="S693" s="32"/>
      <c r="T693" s="32"/>
      <c r="U693" s="32"/>
      <c r="V693" s="32"/>
      <c r="W693" s="32"/>
      <c r="X693" s="32"/>
      <c r="Y693" s="32"/>
      <c r="Z693" s="32"/>
      <c r="AA693" s="32"/>
      <c r="AB693" s="32"/>
      <c r="AC693" s="32"/>
      <c r="AD693" s="32"/>
      <c r="AE693" s="32"/>
    </row>
    <row r="694" spans="1:31" ht="13.5" customHeight="1" x14ac:dyDescent="0.3">
      <c r="A694" s="32"/>
      <c r="B694" s="32"/>
      <c r="C694" s="32"/>
      <c r="D694" s="32"/>
      <c r="E694" s="32"/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  <c r="R694" s="32"/>
      <c r="S694" s="32"/>
      <c r="T694" s="32"/>
      <c r="U694" s="32"/>
      <c r="V694" s="32"/>
      <c r="W694" s="32"/>
      <c r="X694" s="32"/>
      <c r="Y694" s="32"/>
      <c r="Z694" s="32"/>
      <c r="AA694" s="32"/>
      <c r="AB694" s="32"/>
      <c r="AC694" s="32"/>
      <c r="AD694" s="32"/>
      <c r="AE694" s="32"/>
    </row>
    <row r="695" spans="1:31" ht="13.5" customHeight="1" x14ac:dyDescent="0.3">
      <c r="A695" s="32"/>
      <c r="B695" s="32"/>
      <c r="C695" s="32"/>
      <c r="D695" s="32"/>
      <c r="E695" s="32"/>
      <c r="F695" s="3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  <c r="R695" s="32"/>
      <c r="S695" s="32"/>
      <c r="T695" s="32"/>
      <c r="U695" s="32"/>
      <c r="V695" s="32"/>
      <c r="W695" s="32"/>
      <c r="X695" s="32"/>
      <c r="Y695" s="32"/>
      <c r="Z695" s="32"/>
      <c r="AA695" s="32"/>
      <c r="AB695" s="32"/>
      <c r="AC695" s="32"/>
      <c r="AD695" s="32"/>
      <c r="AE695" s="32"/>
    </row>
    <row r="696" spans="1:31" ht="13.5" customHeight="1" x14ac:dyDescent="0.3">
      <c r="A696" s="32"/>
      <c r="B696" s="32"/>
      <c r="C696" s="32"/>
      <c r="D696" s="32"/>
      <c r="E696" s="32"/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  <c r="R696" s="32"/>
      <c r="S696" s="32"/>
      <c r="T696" s="32"/>
      <c r="U696" s="32"/>
      <c r="V696" s="32"/>
      <c r="W696" s="32"/>
      <c r="X696" s="32"/>
      <c r="Y696" s="32"/>
      <c r="Z696" s="32"/>
      <c r="AA696" s="32"/>
      <c r="AB696" s="32"/>
      <c r="AC696" s="32"/>
      <c r="AD696" s="32"/>
      <c r="AE696" s="32"/>
    </row>
    <row r="697" spans="1:31" ht="13.5" customHeight="1" x14ac:dyDescent="0.3">
      <c r="A697" s="32"/>
      <c r="B697" s="32"/>
      <c r="C697" s="32"/>
      <c r="D697" s="32"/>
      <c r="E697" s="32"/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  <c r="R697" s="32"/>
      <c r="S697" s="32"/>
      <c r="T697" s="32"/>
      <c r="U697" s="32"/>
      <c r="V697" s="32"/>
      <c r="W697" s="32"/>
      <c r="X697" s="32"/>
      <c r="Y697" s="32"/>
      <c r="Z697" s="32"/>
      <c r="AA697" s="32"/>
      <c r="AB697" s="32"/>
      <c r="AC697" s="32"/>
      <c r="AD697" s="32"/>
      <c r="AE697" s="32"/>
    </row>
    <row r="698" spans="1:31" ht="13.5" customHeight="1" x14ac:dyDescent="0.3">
      <c r="A698" s="32"/>
      <c r="B698" s="32"/>
      <c r="C698" s="32"/>
      <c r="D698" s="32"/>
      <c r="E698" s="32"/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  <c r="R698" s="32"/>
      <c r="S698" s="32"/>
      <c r="T698" s="32"/>
      <c r="U698" s="32"/>
      <c r="V698" s="32"/>
      <c r="W698" s="32"/>
      <c r="X698" s="32"/>
      <c r="Y698" s="32"/>
      <c r="Z698" s="32"/>
      <c r="AA698" s="32"/>
      <c r="AB698" s="32"/>
      <c r="AC698" s="32"/>
      <c r="AD698" s="32"/>
      <c r="AE698" s="32"/>
    </row>
    <row r="699" spans="1:31" ht="13.5" customHeight="1" x14ac:dyDescent="0.3">
      <c r="A699" s="32"/>
      <c r="B699" s="32"/>
      <c r="C699" s="32"/>
      <c r="D699" s="32"/>
      <c r="E699" s="32"/>
      <c r="F699" s="32"/>
      <c r="G699" s="32"/>
      <c r="H699" s="32"/>
      <c r="I699" s="32"/>
      <c r="J699" s="32"/>
      <c r="K699" s="32"/>
      <c r="L699" s="32"/>
      <c r="M699" s="32"/>
      <c r="N699" s="32"/>
      <c r="O699" s="32"/>
      <c r="P699" s="32"/>
      <c r="Q699" s="32"/>
      <c r="R699" s="32"/>
      <c r="S699" s="32"/>
      <c r="T699" s="32"/>
      <c r="U699" s="32"/>
      <c r="V699" s="32"/>
      <c r="W699" s="32"/>
      <c r="X699" s="32"/>
      <c r="Y699" s="32"/>
      <c r="Z699" s="32"/>
      <c r="AA699" s="32"/>
      <c r="AB699" s="32"/>
      <c r="AC699" s="32"/>
      <c r="AD699" s="32"/>
      <c r="AE699" s="32"/>
    </row>
    <row r="700" spans="1:31" ht="13.5" customHeight="1" x14ac:dyDescent="0.3">
      <c r="A700" s="32"/>
      <c r="B700" s="32"/>
      <c r="C700" s="32"/>
      <c r="D700" s="32"/>
      <c r="E700" s="32"/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  <c r="R700" s="32"/>
      <c r="S700" s="32"/>
      <c r="T700" s="32"/>
      <c r="U700" s="32"/>
      <c r="V700" s="32"/>
      <c r="W700" s="32"/>
      <c r="X700" s="32"/>
      <c r="Y700" s="32"/>
      <c r="Z700" s="32"/>
      <c r="AA700" s="32"/>
      <c r="AB700" s="32"/>
      <c r="AC700" s="32"/>
      <c r="AD700" s="32"/>
      <c r="AE700" s="32"/>
    </row>
    <row r="701" spans="1:31" ht="13.5" customHeight="1" x14ac:dyDescent="0.3">
      <c r="A701" s="32"/>
      <c r="B701" s="32"/>
      <c r="C701" s="32"/>
      <c r="D701" s="32"/>
      <c r="E701" s="32"/>
      <c r="F701" s="32"/>
      <c r="G701" s="32"/>
      <c r="H701" s="32"/>
      <c r="I701" s="32"/>
      <c r="J701" s="32"/>
      <c r="K701" s="32"/>
      <c r="L701" s="32"/>
      <c r="M701" s="32"/>
      <c r="N701" s="32"/>
      <c r="O701" s="32"/>
      <c r="P701" s="32"/>
      <c r="Q701" s="32"/>
      <c r="R701" s="32"/>
      <c r="S701" s="32"/>
      <c r="T701" s="32"/>
      <c r="U701" s="32"/>
      <c r="V701" s="32"/>
      <c r="W701" s="32"/>
      <c r="X701" s="32"/>
      <c r="Y701" s="32"/>
      <c r="Z701" s="32"/>
      <c r="AA701" s="32"/>
      <c r="AB701" s="32"/>
      <c r="AC701" s="32"/>
      <c r="AD701" s="32"/>
      <c r="AE701" s="32"/>
    </row>
    <row r="702" spans="1:31" ht="13.5" customHeight="1" x14ac:dyDescent="0.3">
      <c r="A702" s="32"/>
      <c r="B702" s="32"/>
      <c r="C702" s="32"/>
      <c r="D702" s="32"/>
      <c r="E702" s="32"/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  <c r="R702" s="32"/>
      <c r="S702" s="32"/>
      <c r="T702" s="32"/>
      <c r="U702" s="32"/>
      <c r="V702" s="32"/>
      <c r="W702" s="32"/>
      <c r="X702" s="32"/>
      <c r="Y702" s="32"/>
      <c r="Z702" s="32"/>
      <c r="AA702" s="32"/>
      <c r="AB702" s="32"/>
      <c r="AC702" s="32"/>
      <c r="AD702" s="32"/>
      <c r="AE702" s="32"/>
    </row>
    <row r="703" spans="1:31" ht="13.5" customHeight="1" x14ac:dyDescent="0.3">
      <c r="A703" s="32"/>
      <c r="B703" s="32"/>
      <c r="C703" s="32"/>
      <c r="D703" s="32"/>
      <c r="E703" s="32"/>
      <c r="F703" s="3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  <c r="R703" s="32"/>
      <c r="S703" s="32"/>
      <c r="T703" s="32"/>
      <c r="U703" s="32"/>
      <c r="V703" s="32"/>
      <c r="W703" s="32"/>
      <c r="X703" s="32"/>
      <c r="Y703" s="32"/>
      <c r="Z703" s="32"/>
      <c r="AA703" s="32"/>
      <c r="AB703" s="32"/>
      <c r="AC703" s="32"/>
      <c r="AD703" s="32"/>
      <c r="AE703" s="32"/>
    </row>
    <row r="704" spans="1:31" ht="13.5" customHeight="1" x14ac:dyDescent="0.3">
      <c r="A704" s="32"/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2"/>
      <c r="Y704" s="32"/>
      <c r="Z704" s="32"/>
      <c r="AA704" s="32"/>
      <c r="AB704" s="32"/>
      <c r="AC704" s="32"/>
      <c r="AD704" s="32"/>
      <c r="AE704" s="32"/>
    </row>
    <row r="705" spans="1:31" ht="13.5" customHeight="1" x14ac:dyDescent="0.3">
      <c r="A705" s="32"/>
      <c r="B705" s="32"/>
      <c r="C705" s="32"/>
      <c r="D705" s="32"/>
      <c r="E705" s="32"/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  <c r="R705" s="32"/>
      <c r="S705" s="32"/>
      <c r="T705" s="32"/>
      <c r="U705" s="32"/>
      <c r="V705" s="32"/>
      <c r="W705" s="32"/>
      <c r="X705" s="32"/>
      <c r="Y705" s="32"/>
      <c r="Z705" s="32"/>
      <c r="AA705" s="32"/>
      <c r="AB705" s="32"/>
      <c r="AC705" s="32"/>
      <c r="AD705" s="32"/>
      <c r="AE705" s="32"/>
    </row>
    <row r="706" spans="1:31" ht="13.5" customHeight="1" x14ac:dyDescent="0.3">
      <c r="A706" s="32"/>
      <c r="B706" s="32"/>
      <c r="C706" s="32"/>
      <c r="D706" s="32"/>
      <c r="E706" s="32"/>
      <c r="F706" s="32"/>
      <c r="G706" s="32"/>
      <c r="H706" s="32"/>
      <c r="I706" s="32"/>
      <c r="J706" s="32"/>
      <c r="K706" s="32"/>
      <c r="L706" s="32"/>
      <c r="M706" s="32"/>
      <c r="N706" s="32"/>
      <c r="O706" s="32"/>
      <c r="P706" s="32"/>
      <c r="Q706" s="32"/>
      <c r="R706" s="32"/>
      <c r="S706" s="32"/>
      <c r="T706" s="32"/>
      <c r="U706" s="32"/>
      <c r="V706" s="32"/>
      <c r="W706" s="32"/>
      <c r="X706" s="32"/>
      <c r="Y706" s="32"/>
      <c r="Z706" s="32"/>
      <c r="AA706" s="32"/>
      <c r="AB706" s="32"/>
      <c r="AC706" s="32"/>
      <c r="AD706" s="32"/>
      <c r="AE706" s="32"/>
    </row>
    <row r="707" spans="1:31" ht="13.5" customHeight="1" x14ac:dyDescent="0.3">
      <c r="A707" s="32"/>
      <c r="B707" s="32"/>
      <c r="C707" s="32"/>
      <c r="D707" s="32"/>
      <c r="E707" s="32"/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  <c r="R707" s="32"/>
      <c r="S707" s="32"/>
      <c r="T707" s="32"/>
      <c r="U707" s="32"/>
      <c r="V707" s="32"/>
      <c r="W707" s="32"/>
      <c r="X707" s="32"/>
      <c r="Y707" s="32"/>
      <c r="Z707" s="32"/>
      <c r="AA707" s="32"/>
      <c r="AB707" s="32"/>
      <c r="AC707" s="32"/>
      <c r="AD707" s="32"/>
      <c r="AE707" s="32"/>
    </row>
    <row r="708" spans="1:31" ht="13.5" customHeight="1" x14ac:dyDescent="0.3">
      <c r="A708" s="32"/>
      <c r="B708" s="32"/>
      <c r="C708" s="32"/>
      <c r="D708" s="32"/>
      <c r="E708" s="32"/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  <c r="R708" s="32"/>
      <c r="S708" s="32"/>
      <c r="T708" s="32"/>
      <c r="U708" s="32"/>
      <c r="V708" s="32"/>
      <c r="W708" s="32"/>
      <c r="X708" s="32"/>
      <c r="Y708" s="32"/>
      <c r="Z708" s="32"/>
      <c r="AA708" s="32"/>
      <c r="AB708" s="32"/>
      <c r="AC708" s="32"/>
      <c r="AD708" s="32"/>
      <c r="AE708" s="32"/>
    </row>
    <row r="709" spans="1:31" ht="13.5" customHeight="1" x14ac:dyDescent="0.3">
      <c r="A709" s="32"/>
      <c r="B709" s="32"/>
      <c r="C709" s="32"/>
      <c r="D709" s="32"/>
      <c r="E709" s="32"/>
      <c r="F709" s="32"/>
      <c r="G709" s="32"/>
      <c r="H709" s="32"/>
      <c r="I709" s="32"/>
      <c r="J709" s="32"/>
      <c r="K709" s="32"/>
      <c r="L709" s="32"/>
      <c r="M709" s="32"/>
      <c r="N709" s="32"/>
      <c r="O709" s="32"/>
      <c r="P709" s="32"/>
      <c r="Q709" s="32"/>
      <c r="R709" s="32"/>
      <c r="S709" s="32"/>
      <c r="T709" s="32"/>
      <c r="U709" s="32"/>
      <c r="V709" s="32"/>
      <c r="W709" s="32"/>
      <c r="X709" s="32"/>
      <c r="Y709" s="32"/>
      <c r="Z709" s="32"/>
      <c r="AA709" s="32"/>
      <c r="AB709" s="32"/>
      <c r="AC709" s="32"/>
      <c r="AD709" s="32"/>
      <c r="AE709" s="32"/>
    </row>
    <row r="710" spans="1:31" ht="13.5" customHeight="1" x14ac:dyDescent="0.3">
      <c r="A710" s="32"/>
      <c r="B710" s="32"/>
      <c r="C710" s="32"/>
      <c r="D710" s="32"/>
      <c r="E710" s="32"/>
      <c r="F710" s="32"/>
      <c r="G710" s="32"/>
      <c r="H710" s="32"/>
      <c r="I710" s="32"/>
      <c r="J710" s="32"/>
      <c r="K710" s="32"/>
      <c r="L710" s="32"/>
      <c r="M710" s="32"/>
      <c r="N710" s="32"/>
      <c r="O710" s="32"/>
      <c r="P710" s="32"/>
      <c r="Q710" s="32"/>
      <c r="R710" s="32"/>
      <c r="S710" s="32"/>
      <c r="T710" s="32"/>
      <c r="U710" s="32"/>
      <c r="V710" s="32"/>
      <c r="W710" s="32"/>
      <c r="X710" s="32"/>
      <c r="Y710" s="32"/>
      <c r="Z710" s="32"/>
      <c r="AA710" s="32"/>
      <c r="AB710" s="32"/>
      <c r="AC710" s="32"/>
      <c r="AD710" s="32"/>
      <c r="AE710" s="32"/>
    </row>
    <row r="711" spans="1:31" ht="13.5" customHeight="1" x14ac:dyDescent="0.3">
      <c r="A711" s="32"/>
      <c r="B711" s="32"/>
      <c r="C711" s="32"/>
      <c r="D711" s="32"/>
      <c r="E711" s="32"/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  <c r="R711" s="32"/>
      <c r="S711" s="32"/>
      <c r="T711" s="32"/>
      <c r="U711" s="32"/>
      <c r="V711" s="32"/>
      <c r="W711" s="32"/>
      <c r="X711" s="32"/>
      <c r="Y711" s="32"/>
      <c r="Z711" s="32"/>
      <c r="AA711" s="32"/>
      <c r="AB711" s="32"/>
      <c r="AC711" s="32"/>
      <c r="AD711" s="32"/>
      <c r="AE711" s="32"/>
    </row>
    <row r="712" spans="1:31" ht="13.5" customHeight="1" x14ac:dyDescent="0.3">
      <c r="A712" s="32"/>
      <c r="B712" s="32"/>
      <c r="C712" s="32"/>
      <c r="D712" s="32"/>
      <c r="E712" s="32"/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  <c r="R712" s="32"/>
      <c r="S712" s="32"/>
      <c r="T712" s="32"/>
      <c r="U712" s="32"/>
      <c r="V712" s="32"/>
      <c r="W712" s="32"/>
      <c r="X712" s="32"/>
      <c r="Y712" s="32"/>
      <c r="Z712" s="32"/>
      <c r="AA712" s="32"/>
      <c r="AB712" s="32"/>
      <c r="AC712" s="32"/>
      <c r="AD712" s="32"/>
      <c r="AE712" s="32"/>
    </row>
    <row r="713" spans="1:31" ht="13.5" customHeight="1" x14ac:dyDescent="0.3">
      <c r="A713" s="32"/>
      <c r="B713" s="32"/>
      <c r="C713" s="32"/>
      <c r="D713" s="32"/>
      <c r="E713" s="32"/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  <c r="R713" s="32"/>
      <c r="S713" s="32"/>
      <c r="T713" s="32"/>
      <c r="U713" s="32"/>
      <c r="V713" s="32"/>
      <c r="W713" s="32"/>
      <c r="X713" s="32"/>
      <c r="Y713" s="32"/>
      <c r="Z713" s="32"/>
      <c r="AA713" s="32"/>
      <c r="AB713" s="32"/>
      <c r="AC713" s="32"/>
      <c r="AD713" s="32"/>
      <c r="AE713" s="32"/>
    </row>
    <row r="714" spans="1:31" ht="13.5" customHeight="1" x14ac:dyDescent="0.3">
      <c r="A714" s="32"/>
      <c r="B714" s="32"/>
      <c r="C714" s="32"/>
      <c r="D714" s="32"/>
      <c r="E714" s="32"/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  <c r="R714" s="32"/>
      <c r="S714" s="32"/>
      <c r="T714" s="32"/>
      <c r="U714" s="32"/>
      <c r="V714" s="32"/>
      <c r="W714" s="32"/>
      <c r="X714" s="32"/>
      <c r="Y714" s="32"/>
      <c r="Z714" s="32"/>
      <c r="AA714" s="32"/>
      <c r="AB714" s="32"/>
      <c r="AC714" s="32"/>
      <c r="AD714" s="32"/>
      <c r="AE714" s="32"/>
    </row>
    <row r="715" spans="1:31" ht="13.5" customHeight="1" x14ac:dyDescent="0.3">
      <c r="A715" s="32"/>
      <c r="B715" s="32"/>
      <c r="C715" s="32"/>
      <c r="D715" s="32"/>
      <c r="E715" s="32"/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  <c r="R715" s="32"/>
      <c r="S715" s="32"/>
      <c r="T715" s="32"/>
      <c r="U715" s="32"/>
      <c r="V715" s="32"/>
      <c r="W715" s="32"/>
      <c r="X715" s="32"/>
      <c r="Y715" s="32"/>
      <c r="Z715" s="32"/>
      <c r="AA715" s="32"/>
      <c r="AB715" s="32"/>
      <c r="AC715" s="32"/>
      <c r="AD715" s="32"/>
      <c r="AE715" s="32"/>
    </row>
    <row r="716" spans="1:31" ht="13.5" customHeight="1" x14ac:dyDescent="0.3">
      <c r="A716" s="32"/>
      <c r="B716" s="32"/>
      <c r="C716" s="32"/>
      <c r="D716" s="32"/>
      <c r="E716" s="32"/>
      <c r="F716" s="32"/>
      <c r="G716" s="32"/>
      <c r="H716" s="32"/>
      <c r="I716" s="32"/>
      <c r="J716" s="32"/>
      <c r="K716" s="32"/>
      <c r="L716" s="32"/>
      <c r="M716" s="32"/>
      <c r="N716" s="32"/>
      <c r="O716" s="32"/>
      <c r="P716" s="32"/>
      <c r="Q716" s="32"/>
      <c r="R716" s="32"/>
      <c r="S716" s="32"/>
      <c r="T716" s="32"/>
      <c r="U716" s="32"/>
      <c r="V716" s="32"/>
      <c r="W716" s="32"/>
      <c r="X716" s="32"/>
      <c r="Y716" s="32"/>
      <c r="Z716" s="32"/>
      <c r="AA716" s="32"/>
      <c r="AB716" s="32"/>
      <c r="AC716" s="32"/>
      <c r="AD716" s="32"/>
      <c r="AE716" s="32"/>
    </row>
    <row r="717" spans="1:31" ht="13.5" customHeight="1" x14ac:dyDescent="0.3">
      <c r="A717" s="32"/>
      <c r="B717" s="32"/>
      <c r="C717" s="32"/>
      <c r="D717" s="32"/>
      <c r="E717" s="32"/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  <c r="R717" s="32"/>
      <c r="S717" s="32"/>
      <c r="T717" s="32"/>
      <c r="U717" s="32"/>
      <c r="V717" s="32"/>
      <c r="W717" s="32"/>
      <c r="X717" s="32"/>
      <c r="Y717" s="32"/>
      <c r="Z717" s="32"/>
      <c r="AA717" s="32"/>
      <c r="AB717" s="32"/>
      <c r="AC717" s="32"/>
      <c r="AD717" s="32"/>
      <c r="AE717" s="32"/>
    </row>
    <row r="718" spans="1:31" ht="13.5" customHeight="1" x14ac:dyDescent="0.3">
      <c r="A718" s="32"/>
      <c r="B718" s="32"/>
      <c r="C718" s="32"/>
      <c r="D718" s="32"/>
      <c r="E718" s="32"/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  <c r="R718" s="32"/>
      <c r="S718" s="32"/>
      <c r="T718" s="32"/>
      <c r="U718" s="32"/>
      <c r="V718" s="32"/>
      <c r="W718" s="32"/>
      <c r="X718" s="32"/>
      <c r="Y718" s="32"/>
      <c r="Z718" s="32"/>
      <c r="AA718" s="32"/>
      <c r="AB718" s="32"/>
      <c r="AC718" s="32"/>
      <c r="AD718" s="32"/>
      <c r="AE718" s="32"/>
    </row>
    <row r="719" spans="1:31" ht="13.5" customHeight="1" x14ac:dyDescent="0.3">
      <c r="A719" s="32"/>
      <c r="B719" s="32"/>
      <c r="C719" s="32"/>
      <c r="D719" s="32"/>
      <c r="E719" s="32"/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  <c r="R719" s="32"/>
      <c r="S719" s="32"/>
      <c r="T719" s="32"/>
      <c r="U719" s="32"/>
      <c r="V719" s="32"/>
      <c r="W719" s="32"/>
      <c r="X719" s="32"/>
      <c r="Y719" s="32"/>
      <c r="Z719" s="32"/>
      <c r="AA719" s="32"/>
      <c r="AB719" s="32"/>
      <c r="AC719" s="32"/>
      <c r="AD719" s="32"/>
      <c r="AE719" s="32"/>
    </row>
    <row r="720" spans="1:31" ht="13.5" customHeight="1" x14ac:dyDescent="0.3">
      <c r="A720" s="32"/>
      <c r="B720" s="32"/>
      <c r="C720" s="32"/>
      <c r="D720" s="32"/>
      <c r="E720" s="32"/>
      <c r="F720" s="3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  <c r="R720" s="32"/>
      <c r="S720" s="32"/>
      <c r="T720" s="32"/>
      <c r="U720" s="32"/>
      <c r="V720" s="32"/>
      <c r="W720" s="32"/>
      <c r="X720" s="32"/>
      <c r="Y720" s="32"/>
      <c r="Z720" s="32"/>
      <c r="AA720" s="32"/>
      <c r="AB720" s="32"/>
      <c r="AC720" s="32"/>
      <c r="AD720" s="32"/>
      <c r="AE720" s="32"/>
    </row>
    <row r="721" spans="1:31" ht="13.5" customHeight="1" x14ac:dyDescent="0.3">
      <c r="A721" s="32"/>
      <c r="B721" s="32"/>
      <c r="C721" s="32"/>
      <c r="D721" s="32"/>
      <c r="E721" s="32"/>
      <c r="F721" s="32"/>
      <c r="G721" s="32"/>
      <c r="H721" s="32"/>
      <c r="I721" s="32"/>
      <c r="J721" s="32"/>
      <c r="K721" s="32"/>
      <c r="L721" s="32"/>
      <c r="M721" s="32"/>
      <c r="N721" s="32"/>
      <c r="O721" s="32"/>
      <c r="P721" s="32"/>
      <c r="Q721" s="32"/>
      <c r="R721" s="32"/>
      <c r="S721" s="32"/>
      <c r="T721" s="32"/>
      <c r="U721" s="32"/>
      <c r="V721" s="32"/>
      <c r="W721" s="32"/>
      <c r="X721" s="32"/>
      <c r="Y721" s="32"/>
      <c r="Z721" s="32"/>
      <c r="AA721" s="32"/>
      <c r="AB721" s="32"/>
      <c r="AC721" s="32"/>
      <c r="AD721" s="32"/>
      <c r="AE721" s="32"/>
    </row>
    <row r="722" spans="1:31" ht="13.5" customHeight="1" x14ac:dyDescent="0.3">
      <c r="A722" s="32"/>
      <c r="B722" s="32"/>
      <c r="C722" s="32"/>
      <c r="D722" s="32"/>
      <c r="E722" s="32"/>
      <c r="F722" s="32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  <c r="R722" s="32"/>
      <c r="S722" s="32"/>
      <c r="T722" s="32"/>
      <c r="U722" s="32"/>
      <c r="V722" s="32"/>
      <c r="W722" s="32"/>
      <c r="X722" s="32"/>
      <c r="Y722" s="32"/>
      <c r="Z722" s="32"/>
      <c r="AA722" s="32"/>
      <c r="AB722" s="32"/>
      <c r="AC722" s="32"/>
      <c r="AD722" s="32"/>
      <c r="AE722" s="32"/>
    </row>
    <row r="723" spans="1:31" ht="13.5" customHeight="1" x14ac:dyDescent="0.3">
      <c r="A723" s="32"/>
      <c r="B723" s="32"/>
      <c r="C723" s="32"/>
      <c r="D723" s="32"/>
      <c r="E723" s="32"/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  <c r="R723" s="32"/>
      <c r="S723" s="32"/>
      <c r="T723" s="32"/>
      <c r="U723" s="32"/>
      <c r="V723" s="32"/>
      <c r="W723" s="32"/>
      <c r="X723" s="32"/>
      <c r="Y723" s="32"/>
      <c r="Z723" s="32"/>
      <c r="AA723" s="32"/>
      <c r="AB723" s="32"/>
      <c r="AC723" s="32"/>
      <c r="AD723" s="32"/>
      <c r="AE723" s="32"/>
    </row>
    <row r="724" spans="1:31" ht="13.5" customHeight="1" x14ac:dyDescent="0.3">
      <c r="A724" s="32"/>
      <c r="B724" s="32"/>
      <c r="C724" s="32"/>
      <c r="D724" s="32"/>
      <c r="E724" s="32"/>
      <c r="F724" s="32"/>
      <c r="G724" s="32"/>
      <c r="H724" s="32"/>
      <c r="I724" s="32"/>
      <c r="J724" s="32"/>
      <c r="K724" s="32"/>
      <c r="L724" s="32"/>
      <c r="M724" s="32"/>
      <c r="N724" s="32"/>
      <c r="O724" s="32"/>
      <c r="P724" s="32"/>
      <c r="Q724" s="32"/>
      <c r="R724" s="32"/>
      <c r="S724" s="32"/>
      <c r="T724" s="32"/>
      <c r="U724" s="32"/>
      <c r="V724" s="32"/>
      <c r="W724" s="32"/>
      <c r="X724" s="32"/>
      <c r="Y724" s="32"/>
      <c r="Z724" s="32"/>
      <c r="AA724" s="32"/>
      <c r="AB724" s="32"/>
      <c r="AC724" s="32"/>
      <c r="AD724" s="32"/>
      <c r="AE724" s="32"/>
    </row>
    <row r="725" spans="1:31" ht="13.5" customHeight="1" x14ac:dyDescent="0.3">
      <c r="A725" s="32"/>
      <c r="B725" s="32"/>
      <c r="C725" s="32"/>
      <c r="D725" s="32"/>
      <c r="E725" s="32"/>
      <c r="F725" s="32"/>
      <c r="G725" s="32"/>
      <c r="H725" s="32"/>
      <c r="I725" s="32"/>
      <c r="J725" s="32"/>
      <c r="K725" s="32"/>
      <c r="L725" s="32"/>
      <c r="M725" s="32"/>
      <c r="N725" s="32"/>
      <c r="O725" s="32"/>
      <c r="P725" s="32"/>
      <c r="Q725" s="32"/>
      <c r="R725" s="32"/>
      <c r="S725" s="32"/>
      <c r="T725" s="32"/>
      <c r="U725" s="32"/>
      <c r="V725" s="32"/>
      <c r="W725" s="32"/>
      <c r="X725" s="32"/>
      <c r="Y725" s="32"/>
      <c r="Z725" s="32"/>
      <c r="AA725" s="32"/>
      <c r="AB725" s="32"/>
      <c r="AC725" s="32"/>
      <c r="AD725" s="32"/>
      <c r="AE725" s="32"/>
    </row>
    <row r="726" spans="1:31" ht="13.5" customHeight="1" x14ac:dyDescent="0.3">
      <c r="A726" s="32"/>
      <c r="B726" s="32"/>
      <c r="C726" s="32"/>
      <c r="D726" s="32"/>
      <c r="E726" s="32"/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  <c r="R726" s="32"/>
      <c r="S726" s="32"/>
      <c r="T726" s="32"/>
      <c r="U726" s="32"/>
      <c r="V726" s="32"/>
      <c r="W726" s="32"/>
      <c r="X726" s="32"/>
      <c r="Y726" s="32"/>
      <c r="Z726" s="32"/>
      <c r="AA726" s="32"/>
      <c r="AB726" s="32"/>
      <c r="AC726" s="32"/>
      <c r="AD726" s="32"/>
      <c r="AE726" s="32"/>
    </row>
    <row r="727" spans="1:31" ht="13.5" customHeight="1" x14ac:dyDescent="0.3">
      <c r="A727" s="32"/>
      <c r="B727" s="32"/>
      <c r="C727" s="32"/>
      <c r="D727" s="32"/>
      <c r="E727" s="32"/>
      <c r="F727" s="32"/>
      <c r="G727" s="32"/>
      <c r="H727" s="32"/>
      <c r="I727" s="32"/>
      <c r="J727" s="32"/>
      <c r="K727" s="32"/>
      <c r="L727" s="32"/>
      <c r="M727" s="32"/>
      <c r="N727" s="32"/>
      <c r="O727" s="32"/>
      <c r="P727" s="32"/>
      <c r="Q727" s="32"/>
      <c r="R727" s="32"/>
      <c r="S727" s="32"/>
      <c r="T727" s="32"/>
      <c r="U727" s="32"/>
      <c r="V727" s="32"/>
      <c r="W727" s="32"/>
      <c r="X727" s="32"/>
      <c r="Y727" s="32"/>
      <c r="Z727" s="32"/>
      <c r="AA727" s="32"/>
      <c r="AB727" s="32"/>
      <c r="AC727" s="32"/>
      <c r="AD727" s="32"/>
      <c r="AE727" s="32"/>
    </row>
    <row r="728" spans="1:31" ht="13.5" customHeight="1" x14ac:dyDescent="0.3">
      <c r="A728" s="32"/>
      <c r="B728" s="32"/>
      <c r="C728" s="32"/>
      <c r="D728" s="32"/>
      <c r="E728" s="32"/>
      <c r="F728" s="3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  <c r="R728" s="32"/>
      <c r="S728" s="32"/>
      <c r="T728" s="32"/>
      <c r="U728" s="32"/>
      <c r="V728" s="32"/>
      <c r="W728" s="32"/>
      <c r="X728" s="32"/>
      <c r="Y728" s="32"/>
      <c r="Z728" s="32"/>
      <c r="AA728" s="32"/>
      <c r="AB728" s="32"/>
      <c r="AC728" s="32"/>
      <c r="AD728" s="32"/>
      <c r="AE728" s="32"/>
    </row>
    <row r="729" spans="1:31" ht="13.5" customHeight="1" x14ac:dyDescent="0.3">
      <c r="A729" s="32"/>
      <c r="B729" s="32"/>
      <c r="C729" s="32"/>
      <c r="D729" s="32"/>
      <c r="E729" s="32"/>
      <c r="F729" s="32"/>
      <c r="G729" s="32"/>
      <c r="H729" s="32"/>
      <c r="I729" s="32"/>
      <c r="J729" s="32"/>
      <c r="K729" s="32"/>
      <c r="L729" s="32"/>
      <c r="M729" s="32"/>
      <c r="N729" s="32"/>
      <c r="O729" s="32"/>
      <c r="P729" s="32"/>
      <c r="Q729" s="32"/>
      <c r="R729" s="32"/>
      <c r="S729" s="32"/>
      <c r="T729" s="32"/>
      <c r="U729" s="32"/>
      <c r="V729" s="32"/>
      <c r="W729" s="32"/>
      <c r="X729" s="32"/>
      <c r="Y729" s="32"/>
      <c r="Z729" s="32"/>
      <c r="AA729" s="32"/>
      <c r="AB729" s="32"/>
      <c r="AC729" s="32"/>
      <c r="AD729" s="32"/>
      <c r="AE729" s="32"/>
    </row>
    <row r="730" spans="1:31" ht="13.5" customHeight="1" x14ac:dyDescent="0.3">
      <c r="A730" s="32"/>
      <c r="B730" s="32"/>
      <c r="C730" s="32"/>
      <c r="D730" s="32"/>
      <c r="E730" s="32"/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  <c r="R730" s="32"/>
      <c r="S730" s="32"/>
      <c r="T730" s="32"/>
      <c r="U730" s="32"/>
      <c r="V730" s="32"/>
      <c r="W730" s="32"/>
      <c r="X730" s="32"/>
      <c r="Y730" s="32"/>
      <c r="Z730" s="32"/>
      <c r="AA730" s="32"/>
      <c r="AB730" s="32"/>
      <c r="AC730" s="32"/>
      <c r="AD730" s="32"/>
      <c r="AE730" s="32"/>
    </row>
    <row r="731" spans="1:31" ht="13.5" customHeight="1" x14ac:dyDescent="0.3">
      <c r="A731" s="32"/>
      <c r="B731" s="32"/>
      <c r="C731" s="32"/>
      <c r="D731" s="32"/>
      <c r="E731" s="32"/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  <c r="R731" s="32"/>
      <c r="S731" s="32"/>
      <c r="T731" s="32"/>
      <c r="U731" s="32"/>
      <c r="V731" s="32"/>
      <c r="W731" s="32"/>
      <c r="X731" s="32"/>
      <c r="Y731" s="32"/>
      <c r="Z731" s="32"/>
      <c r="AA731" s="32"/>
      <c r="AB731" s="32"/>
      <c r="AC731" s="32"/>
      <c r="AD731" s="32"/>
      <c r="AE731" s="32"/>
    </row>
    <row r="732" spans="1:31" ht="13.5" customHeight="1" x14ac:dyDescent="0.3">
      <c r="A732" s="32"/>
      <c r="B732" s="32"/>
      <c r="C732" s="32"/>
      <c r="D732" s="32"/>
      <c r="E732" s="32"/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  <c r="R732" s="32"/>
      <c r="S732" s="32"/>
      <c r="T732" s="32"/>
      <c r="U732" s="32"/>
      <c r="V732" s="32"/>
      <c r="W732" s="32"/>
      <c r="X732" s="32"/>
      <c r="Y732" s="32"/>
      <c r="Z732" s="32"/>
      <c r="AA732" s="32"/>
      <c r="AB732" s="32"/>
      <c r="AC732" s="32"/>
      <c r="AD732" s="32"/>
      <c r="AE732" s="32"/>
    </row>
    <row r="733" spans="1:31" ht="13.5" customHeight="1" x14ac:dyDescent="0.3">
      <c r="A733" s="32"/>
      <c r="B733" s="32"/>
      <c r="C733" s="32"/>
      <c r="D733" s="32"/>
      <c r="E733" s="32"/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  <c r="R733" s="32"/>
      <c r="S733" s="32"/>
      <c r="T733" s="32"/>
      <c r="U733" s="32"/>
      <c r="V733" s="32"/>
      <c r="W733" s="32"/>
      <c r="X733" s="32"/>
      <c r="Y733" s="32"/>
      <c r="Z733" s="32"/>
      <c r="AA733" s="32"/>
      <c r="AB733" s="32"/>
      <c r="AC733" s="32"/>
      <c r="AD733" s="32"/>
      <c r="AE733" s="32"/>
    </row>
    <row r="734" spans="1:31" ht="13.5" customHeight="1" x14ac:dyDescent="0.3">
      <c r="A734" s="32"/>
      <c r="B734" s="32"/>
      <c r="C734" s="32"/>
      <c r="D734" s="32"/>
      <c r="E734" s="32"/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  <c r="R734" s="32"/>
      <c r="S734" s="32"/>
      <c r="T734" s="32"/>
      <c r="U734" s="32"/>
      <c r="V734" s="32"/>
      <c r="W734" s="32"/>
      <c r="X734" s="32"/>
      <c r="Y734" s="32"/>
      <c r="Z734" s="32"/>
      <c r="AA734" s="32"/>
      <c r="AB734" s="32"/>
      <c r="AC734" s="32"/>
      <c r="AD734" s="32"/>
      <c r="AE734" s="32"/>
    </row>
    <row r="735" spans="1:31" ht="13.5" customHeight="1" x14ac:dyDescent="0.3">
      <c r="A735" s="32"/>
      <c r="B735" s="32"/>
      <c r="C735" s="32"/>
      <c r="D735" s="32"/>
      <c r="E735" s="32"/>
      <c r="F735" s="32"/>
      <c r="G735" s="32"/>
      <c r="H735" s="32"/>
      <c r="I735" s="32"/>
      <c r="J735" s="32"/>
      <c r="K735" s="32"/>
      <c r="L735" s="32"/>
      <c r="M735" s="32"/>
      <c r="N735" s="32"/>
      <c r="O735" s="32"/>
      <c r="P735" s="32"/>
      <c r="Q735" s="32"/>
      <c r="R735" s="32"/>
      <c r="S735" s="32"/>
      <c r="T735" s="32"/>
      <c r="U735" s="32"/>
      <c r="V735" s="32"/>
      <c r="W735" s="32"/>
      <c r="X735" s="32"/>
      <c r="Y735" s="32"/>
      <c r="Z735" s="32"/>
      <c r="AA735" s="32"/>
      <c r="AB735" s="32"/>
      <c r="AC735" s="32"/>
      <c r="AD735" s="32"/>
      <c r="AE735" s="32"/>
    </row>
    <row r="736" spans="1:31" ht="13.5" customHeight="1" x14ac:dyDescent="0.3">
      <c r="A736" s="32"/>
      <c r="B736" s="32"/>
      <c r="C736" s="32"/>
      <c r="D736" s="32"/>
      <c r="E736" s="32"/>
      <c r="F736" s="3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  <c r="R736" s="32"/>
      <c r="S736" s="32"/>
      <c r="T736" s="32"/>
      <c r="U736" s="32"/>
      <c r="V736" s="32"/>
      <c r="W736" s="32"/>
      <c r="X736" s="32"/>
      <c r="Y736" s="32"/>
      <c r="Z736" s="32"/>
      <c r="AA736" s="32"/>
      <c r="AB736" s="32"/>
      <c r="AC736" s="32"/>
      <c r="AD736" s="32"/>
      <c r="AE736" s="32"/>
    </row>
    <row r="737" spans="1:31" ht="13.5" customHeight="1" x14ac:dyDescent="0.3">
      <c r="A737" s="32"/>
      <c r="B737" s="32"/>
      <c r="C737" s="32"/>
      <c r="D737" s="32"/>
      <c r="E737" s="32"/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  <c r="R737" s="32"/>
      <c r="S737" s="32"/>
      <c r="T737" s="32"/>
      <c r="U737" s="32"/>
      <c r="V737" s="32"/>
      <c r="W737" s="32"/>
      <c r="X737" s="32"/>
      <c r="Y737" s="32"/>
      <c r="Z737" s="32"/>
      <c r="AA737" s="32"/>
      <c r="AB737" s="32"/>
      <c r="AC737" s="32"/>
      <c r="AD737" s="32"/>
      <c r="AE737" s="32"/>
    </row>
    <row r="738" spans="1:31" ht="13.5" customHeight="1" x14ac:dyDescent="0.3">
      <c r="A738" s="32"/>
      <c r="B738" s="32"/>
      <c r="C738" s="32"/>
      <c r="D738" s="32"/>
      <c r="E738" s="32"/>
      <c r="F738" s="32"/>
      <c r="G738" s="32"/>
      <c r="H738" s="32"/>
      <c r="I738" s="32"/>
      <c r="J738" s="32"/>
      <c r="K738" s="32"/>
      <c r="L738" s="32"/>
      <c r="M738" s="32"/>
      <c r="N738" s="32"/>
      <c r="O738" s="32"/>
      <c r="P738" s="32"/>
      <c r="Q738" s="32"/>
      <c r="R738" s="32"/>
      <c r="S738" s="32"/>
      <c r="T738" s="32"/>
      <c r="U738" s="32"/>
      <c r="V738" s="32"/>
      <c r="W738" s="32"/>
      <c r="X738" s="32"/>
      <c r="Y738" s="32"/>
      <c r="Z738" s="32"/>
      <c r="AA738" s="32"/>
      <c r="AB738" s="32"/>
      <c r="AC738" s="32"/>
      <c r="AD738" s="32"/>
      <c r="AE738" s="32"/>
    </row>
    <row r="739" spans="1:31" ht="13.5" customHeight="1" x14ac:dyDescent="0.3">
      <c r="A739" s="32"/>
      <c r="B739" s="32"/>
      <c r="C739" s="32"/>
      <c r="D739" s="32"/>
      <c r="E739" s="32"/>
      <c r="F739" s="32"/>
      <c r="G739" s="32"/>
      <c r="H739" s="32"/>
      <c r="I739" s="32"/>
      <c r="J739" s="32"/>
      <c r="K739" s="32"/>
      <c r="L739" s="32"/>
      <c r="M739" s="32"/>
      <c r="N739" s="32"/>
      <c r="O739" s="32"/>
      <c r="P739" s="32"/>
      <c r="Q739" s="32"/>
      <c r="R739" s="32"/>
      <c r="S739" s="32"/>
      <c r="T739" s="32"/>
      <c r="U739" s="32"/>
      <c r="V739" s="32"/>
      <c r="W739" s="32"/>
      <c r="X739" s="32"/>
      <c r="Y739" s="32"/>
      <c r="Z739" s="32"/>
      <c r="AA739" s="32"/>
      <c r="AB739" s="32"/>
      <c r="AC739" s="32"/>
      <c r="AD739" s="32"/>
      <c r="AE739" s="32"/>
    </row>
    <row r="740" spans="1:31" ht="13.5" customHeight="1" x14ac:dyDescent="0.3">
      <c r="A740" s="32"/>
      <c r="B740" s="32"/>
      <c r="C740" s="32"/>
      <c r="D740" s="32"/>
      <c r="E740" s="32"/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  <c r="R740" s="32"/>
      <c r="S740" s="32"/>
      <c r="T740" s="32"/>
      <c r="U740" s="32"/>
      <c r="V740" s="32"/>
      <c r="W740" s="32"/>
      <c r="X740" s="32"/>
      <c r="Y740" s="32"/>
      <c r="Z740" s="32"/>
      <c r="AA740" s="32"/>
      <c r="AB740" s="32"/>
      <c r="AC740" s="32"/>
      <c r="AD740" s="32"/>
      <c r="AE740" s="32"/>
    </row>
    <row r="741" spans="1:31" ht="13.5" customHeight="1" x14ac:dyDescent="0.3">
      <c r="A741" s="32"/>
      <c r="B741" s="32"/>
      <c r="C741" s="32"/>
      <c r="D741" s="32"/>
      <c r="E741" s="32"/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  <c r="R741" s="32"/>
      <c r="S741" s="32"/>
      <c r="T741" s="32"/>
      <c r="U741" s="32"/>
      <c r="V741" s="32"/>
      <c r="W741" s="32"/>
      <c r="X741" s="32"/>
      <c r="Y741" s="32"/>
      <c r="Z741" s="32"/>
      <c r="AA741" s="32"/>
      <c r="AB741" s="32"/>
      <c r="AC741" s="32"/>
      <c r="AD741" s="32"/>
      <c r="AE741" s="32"/>
    </row>
    <row r="742" spans="1:31" ht="13.5" customHeight="1" x14ac:dyDescent="0.3">
      <c r="A742" s="32"/>
      <c r="B742" s="32"/>
      <c r="C742" s="32"/>
      <c r="D742" s="32"/>
      <c r="E742" s="32"/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  <c r="R742" s="32"/>
      <c r="S742" s="32"/>
      <c r="T742" s="32"/>
      <c r="U742" s="32"/>
      <c r="V742" s="32"/>
      <c r="W742" s="32"/>
      <c r="X742" s="32"/>
      <c r="Y742" s="32"/>
      <c r="Z742" s="32"/>
      <c r="AA742" s="32"/>
      <c r="AB742" s="32"/>
      <c r="AC742" s="32"/>
      <c r="AD742" s="32"/>
      <c r="AE742" s="32"/>
    </row>
    <row r="743" spans="1:31" ht="13.5" customHeight="1" x14ac:dyDescent="0.3">
      <c r="A743" s="32"/>
      <c r="B743" s="32"/>
      <c r="C743" s="32"/>
      <c r="D743" s="32"/>
      <c r="E743" s="32"/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  <c r="R743" s="32"/>
      <c r="S743" s="32"/>
      <c r="T743" s="32"/>
      <c r="U743" s="32"/>
      <c r="V743" s="32"/>
      <c r="W743" s="32"/>
      <c r="X743" s="32"/>
      <c r="Y743" s="32"/>
      <c r="Z743" s="32"/>
      <c r="AA743" s="32"/>
      <c r="AB743" s="32"/>
      <c r="AC743" s="32"/>
      <c r="AD743" s="32"/>
      <c r="AE743" s="32"/>
    </row>
    <row r="744" spans="1:31" ht="13.5" customHeight="1" x14ac:dyDescent="0.3">
      <c r="A744" s="32"/>
      <c r="B744" s="32"/>
      <c r="C744" s="32"/>
      <c r="D744" s="32"/>
      <c r="E744" s="32"/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  <c r="R744" s="32"/>
      <c r="S744" s="32"/>
      <c r="T744" s="32"/>
      <c r="U744" s="32"/>
      <c r="V744" s="32"/>
      <c r="W744" s="32"/>
      <c r="X744" s="32"/>
      <c r="Y744" s="32"/>
      <c r="Z744" s="32"/>
      <c r="AA744" s="32"/>
      <c r="AB744" s="32"/>
      <c r="AC744" s="32"/>
      <c r="AD744" s="32"/>
      <c r="AE744" s="32"/>
    </row>
    <row r="745" spans="1:31" ht="13.5" customHeight="1" x14ac:dyDescent="0.3">
      <c r="A745" s="32"/>
      <c r="B745" s="32"/>
      <c r="C745" s="32"/>
      <c r="D745" s="32"/>
      <c r="E745" s="32"/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  <c r="R745" s="32"/>
      <c r="S745" s="32"/>
      <c r="T745" s="32"/>
      <c r="U745" s="32"/>
      <c r="V745" s="32"/>
      <c r="W745" s="32"/>
      <c r="X745" s="32"/>
      <c r="Y745" s="32"/>
      <c r="Z745" s="32"/>
      <c r="AA745" s="32"/>
      <c r="AB745" s="32"/>
      <c r="AC745" s="32"/>
      <c r="AD745" s="32"/>
      <c r="AE745" s="32"/>
    </row>
    <row r="746" spans="1:31" ht="13.5" customHeight="1" x14ac:dyDescent="0.3">
      <c r="A746" s="32"/>
      <c r="B746" s="32"/>
      <c r="C746" s="32"/>
      <c r="D746" s="32"/>
      <c r="E746" s="32"/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  <c r="R746" s="32"/>
      <c r="S746" s="32"/>
      <c r="T746" s="32"/>
      <c r="U746" s="32"/>
      <c r="V746" s="32"/>
      <c r="W746" s="32"/>
      <c r="X746" s="32"/>
      <c r="Y746" s="32"/>
      <c r="Z746" s="32"/>
      <c r="AA746" s="32"/>
      <c r="AB746" s="32"/>
      <c r="AC746" s="32"/>
      <c r="AD746" s="32"/>
      <c r="AE746" s="32"/>
    </row>
    <row r="747" spans="1:31" ht="13.5" customHeight="1" x14ac:dyDescent="0.3">
      <c r="A747" s="32"/>
      <c r="B747" s="32"/>
      <c r="C747" s="32"/>
      <c r="D747" s="32"/>
      <c r="E747" s="32"/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  <c r="R747" s="32"/>
      <c r="S747" s="32"/>
      <c r="T747" s="32"/>
      <c r="U747" s="32"/>
      <c r="V747" s="32"/>
      <c r="W747" s="32"/>
      <c r="X747" s="32"/>
      <c r="Y747" s="32"/>
      <c r="Z747" s="32"/>
      <c r="AA747" s="32"/>
      <c r="AB747" s="32"/>
      <c r="AC747" s="32"/>
      <c r="AD747" s="32"/>
      <c r="AE747" s="32"/>
    </row>
    <row r="748" spans="1:31" ht="13.5" customHeight="1" x14ac:dyDescent="0.3">
      <c r="A748" s="32"/>
      <c r="B748" s="32"/>
      <c r="C748" s="32"/>
      <c r="D748" s="32"/>
      <c r="E748" s="32"/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  <c r="R748" s="32"/>
      <c r="S748" s="32"/>
      <c r="T748" s="32"/>
      <c r="U748" s="32"/>
      <c r="V748" s="32"/>
      <c r="W748" s="32"/>
      <c r="X748" s="32"/>
      <c r="Y748" s="32"/>
      <c r="Z748" s="32"/>
      <c r="AA748" s="32"/>
      <c r="AB748" s="32"/>
      <c r="AC748" s="32"/>
      <c r="AD748" s="32"/>
      <c r="AE748" s="32"/>
    </row>
    <row r="749" spans="1:31" ht="13.5" customHeight="1" x14ac:dyDescent="0.3">
      <c r="A749" s="32"/>
      <c r="B749" s="32"/>
      <c r="C749" s="32"/>
      <c r="D749" s="32"/>
      <c r="E749" s="32"/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2"/>
      <c r="Y749" s="32"/>
      <c r="Z749" s="32"/>
      <c r="AA749" s="32"/>
      <c r="AB749" s="32"/>
      <c r="AC749" s="32"/>
      <c r="AD749" s="32"/>
      <c r="AE749" s="32"/>
    </row>
    <row r="750" spans="1:31" ht="13.5" customHeight="1" x14ac:dyDescent="0.3">
      <c r="A750" s="32"/>
      <c r="B750" s="32"/>
      <c r="C750" s="32"/>
      <c r="D750" s="32"/>
      <c r="E750" s="32"/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  <c r="R750" s="32"/>
      <c r="S750" s="32"/>
      <c r="T750" s="32"/>
      <c r="U750" s="32"/>
      <c r="V750" s="32"/>
      <c r="W750" s="32"/>
      <c r="X750" s="32"/>
      <c r="Y750" s="32"/>
      <c r="Z750" s="32"/>
      <c r="AA750" s="32"/>
      <c r="AB750" s="32"/>
      <c r="AC750" s="32"/>
      <c r="AD750" s="32"/>
      <c r="AE750" s="32"/>
    </row>
    <row r="751" spans="1:31" ht="13.5" customHeight="1" x14ac:dyDescent="0.3">
      <c r="A751" s="32"/>
      <c r="B751" s="32"/>
      <c r="C751" s="32"/>
      <c r="D751" s="32"/>
      <c r="E751" s="32"/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  <c r="R751" s="32"/>
      <c r="S751" s="32"/>
      <c r="T751" s="32"/>
      <c r="U751" s="32"/>
      <c r="V751" s="32"/>
      <c r="W751" s="32"/>
      <c r="X751" s="32"/>
      <c r="Y751" s="32"/>
      <c r="Z751" s="32"/>
      <c r="AA751" s="32"/>
      <c r="AB751" s="32"/>
      <c r="AC751" s="32"/>
      <c r="AD751" s="32"/>
      <c r="AE751" s="32"/>
    </row>
    <row r="752" spans="1:31" ht="13.5" customHeight="1" x14ac:dyDescent="0.3">
      <c r="A752" s="32"/>
      <c r="B752" s="32"/>
      <c r="C752" s="32"/>
      <c r="D752" s="32"/>
      <c r="E752" s="32"/>
      <c r="F752" s="32"/>
      <c r="G752" s="32"/>
      <c r="H752" s="32"/>
      <c r="I752" s="32"/>
      <c r="J752" s="32"/>
      <c r="K752" s="32"/>
      <c r="L752" s="32"/>
      <c r="M752" s="32"/>
      <c r="N752" s="32"/>
      <c r="O752" s="32"/>
      <c r="P752" s="32"/>
      <c r="Q752" s="32"/>
      <c r="R752" s="32"/>
      <c r="S752" s="32"/>
      <c r="T752" s="32"/>
      <c r="U752" s="32"/>
      <c r="V752" s="32"/>
      <c r="W752" s="32"/>
      <c r="X752" s="32"/>
      <c r="Y752" s="32"/>
      <c r="Z752" s="32"/>
      <c r="AA752" s="32"/>
      <c r="AB752" s="32"/>
      <c r="AC752" s="32"/>
      <c r="AD752" s="32"/>
      <c r="AE752" s="32"/>
    </row>
    <row r="753" spans="1:31" ht="13.5" customHeight="1" x14ac:dyDescent="0.3">
      <c r="A753" s="32"/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2"/>
      <c r="Y753" s="32"/>
      <c r="Z753" s="32"/>
      <c r="AA753" s="32"/>
      <c r="AB753" s="32"/>
      <c r="AC753" s="32"/>
      <c r="AD753" s="32"/>
      <c r="AE753" s="32"/>
    </row>
    <row r="754" spans="1:31" ht="13.5" customHeight="1" x14ac:dyDescent="0.3">
      <c r="A754" s="32"/>
      <c r="B754" s="32"/>
      <c r="C754" s="32"/>
      <c r="D754" s="32"/>
      <c r="E754" s="32"/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  <c r="R754" s="32"/>
      <c r="S754" s="32"/>
      <c r="T754" s="32"/>
      <c r="U754" s="32"/>
      <c r="V754" s="32"/>
      <c r="W754" s="32"/>
      <c r="X754" s="32"/>
      <c r="Y754" s="32"/>
      <c r="Z754" s="32"/>
      <c r="AA754" s="32"/>
      <c r="AB754" s="32"/>
      <c r="AC754" s="32"/>
      <c r="AD754" s="32"/>
      <c r="AE754" s="32"/>
    </row>
    <row r="755" spans="1:31" ht="13.5" customHeight="1" x14ac:dyDescent="0.3">
      <c r="A755" s="32"/>
      <c r="B755" s="32"/>
      <c r="C755" s="32"/>
      <c r="D755" s="32"/>
      <c r="E755" s="32"/>
      <c r="F755" s="32"/>
      <c r="G755" s="32"/>
      <c r="H755" s="32"/>
      <c r="I755" s="32"/>
      <c r="J755" s="32"/>
      <c r="K755" s="32"/>
      <c r="L755" s="32"/>
      <c r="M755" s="32"/>
      <c r="N755" s="32"/>
      <c r="O755" s="32"/>
      <c r="P755" s="32"/>
      <c r="Q755" s="32"/>
      <c r="R755" s="32"/>
      <c r="S755" s="32"/>
      <c r="T755" s="32"/>
      <c r="U755" s="32"/>
      <c r="V755" s="32"/>
      <c r="W755" s="32"/>
      <c r="X755" s="32"/>
      <c r="Y755" s="32"/>
      <c r="Z755" s="32"/>
      <c r="AA755" s="32"/>
      <c r="AB755" s="32"/>
      <c r="AC755" s="32"/>
      <c r="AD755" s="32"/>
      <c r="AE755" s="32"/>
    </row>
    <row r="756" spans="1:31" ht="13.5" customHeight="1" x14ac:dyDescent="0.3">
      <c r="A756" s="32"/>
      <c r="B756" s="32"/>
      <c r="C756" s="32"/>
      <c r="D756" s="32"/>
      <c r="E756" s="32"/>
      <c r="F756" s="32"/>
      <c r="G756" s="32"/>
      <c r="H756" s="32"/>
      <c r="I756" s="32"/>
      <c r="J756" s="32"/>
      <c r="K756" s="32"/>
      <c r="L756" s="32"/>
      <c r="M756" s="32"/>
      <c r="N756" s="32"/>
      <c r="O756" s="32"/>
      <c r="P756" s="32"/>
      <c r="Q756" s="32"/>
      <c r="R756" s="32"/>
      <c r="S756" s="32"/>
      <c r="T756" s="32"/>
      <c r="U756" s="32"/>
      <c r="V756" s="32"/>
      <c r="W756" s="32"/>
      <c r="X756" s="32"/>
      <c r="Y756" s="32"/>
      <c r="Z756" s="32"/>
      <c r="AA756" s="32"/>
      <c r="AB756" s="32"/>
      <c r="AC756" s="32"/>
      <c r="AD756" s="32"/>
      <c r="AE756" s="32"/>
    </row>
    <row r="757" spans="1:31" ht="13.5" customHeight="1" x14ac:dyDescent="0.3">
      <c r="A757" s="32"/>
      <c r="B757" s="32"/>
      <c r="C757" s="32"/>
      <c r="D757" s="32"/>
      <c r="E757" s="32"/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  <c r="R757" s="32"/>
      <c r="S757" s="32"/>
      <c r="T757" s="32"/>
      <c r="U757" s="32"/>
      <c r="V757" s="32"/>
      <c r="W757" s="32"/>
      <c r="X757" s="32"/>
      <c r="Y757" s="32"/>
      <c r="Z757" s="32"/>
      <c r="AA757" s="32"/>
      <c r="AB757" s="32"/>
      <c r="AC757" s="32"/>
      <c r="AD757" s="32"/>
      <c r="AE757" s="32"/>
    </row>
    <row r="758" spans="1:31" ht="13.5" customHeight="1" x14ac:dyDescent="0.3">
      <c r="A758" s="32"/>
      <c r="B758" s="32"/>
      <c r="C758" s="32"/>
      <c r="D758" s="32"/>
      <c r="E758" s="32"/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  <c r="R758" s="32"/>
      <c r="S758" s="32"/>
      <c r="T758" s="32"/>
      <c r="U758" s="32"/>
      <c r="V758" s="32"/>
      <c r="W758" s="32"/>
      <c r="X758" s="32"/>
      <c r="Y758" s="32"/>
      <c r="Z758" s="32"/>
      <c r="AA758" s="32"/>
      <c r="AB758" s="32"/>
      <c r="AC758" s="32"/>
      <c r="AD758" s="32"/>
      <c r="AE758" s="32"/>
    </row>
    <row r="759" spans="1:31" ht="13.5" customHeight="1" x14ac:dyDescent="0.3">
      <c r="A759" s="32"/>
      <c r="B759" s="32"/>
      <c r="C759" s="32"/>
      <c r="D759" s="32"/>
      <c r="E759" s="32"/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  <c r="R759" s="32"/>
      <c r="S759" s="32"/>
      <c r="T759" s="32"/>
      <c r="U759" s="32"/>
      <c r="V759" s="32"/>
      <c r="W759" s="32"/>
      <c r="X759" s="32"/>
      <c r="Y759" s="32"/>
      <c r="Z759" s="32"/>
      <c r="AA759" s="32"/>
      <c r="AB759" s="32"/>
      <c r="AC759" s="32"/>
      <c r="AD759" s="32"/>
      <c r="AE759" s="32"/>
    </row>
    <row r="760" spans="1:31" ht="13.5" customHeight="1" x14ac:dyDescent="0.3">
      <c r="A760" s="32"/>
      <c r="B760" s="32"/>
      <c r="C760" s="32"/>
      <c r="D760" s="32"/>
      <c r="E760" s="32"/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  <c r="R760" s="32"/>
      <c r="S760" s="32"/>
      <c r="T760" s="32"/>
      <c r="U760" s="32"/>
      <c r="V760" s="32"/>
      <c r="W760" s="32"/>
      <c r="X760" s="32"/>
      <c r="Y760" s="32"/>
      <c r="Z760" s="32"/>
      <c r="AA760" s="32"/>
      <c r="AB760" s="32"/>
      <c r="AC760" s="32"/>
      <c r="AD760" s="32"/>
      <c r="AE760" s="32"/>
    </row>
    <row r="761" spans="1:31" ht="13.5" customHeight="1" x14ac:dyDescent="0.3">
      <c r="A761" s="32"/>
      <c r="B761" s="32"/>
      <c r="C761" s="32"/>
      <c r="D761" s="32"/>
      <c r="E761" s="32"/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  <c r="R761" s="32"/>
      <c r="S761" s="32"/>
      <c r="T761" s="32"/>
      <c r="U761" s="32"/>
      <c r="V761" s="32"/>
      <c r="W761" s="32"/>
      <c r="X761" s="32"/>
      <c r="Y761" s="32"/>
      <c r="Z761" s="32"/>
      <c r="AA761" s="32"/>
      <c r="AB761" s="32"/>
      <c r="AC761" s="32"/>
      <c r="AD761" s="32"/>
      <c r="AE761" s="32"/>
    </row>
    <row r="762" spans="1:31" ht="13.5" customHeight="1" x14ac:dyDescent="0.3">
      <c r="A762" s="32"/>
      <c r="B762" s="32"/>
      <c r="C762" s="32"/>
      <c r="D762" s="32"/>
      <c r="E762" s="32"/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  <c r="R762" s="32"/>
      <c r="S762" s="32"/>
      <c r="T762" s="32"/>
      <c r="U762" s="32"/>
      <c r="V762" s="32"/>
      <c r="W762" s="32"/>
      <c r="X762" s="32"/>
      <c r="Y762" s="32"/>
      <c r="Z762" s="32"/>
      <c r="AA762" s="32"/>
      <c r="AB762" s="32"/>
      <c r="AC762" s="32"/>
      <c r="AD762" s="32"/>
      <c r="AE762" s="32"/>
    </row>
    <row r="763" spans="1:31" ht="13.5" customHeight="1" x14ac:dyDescent="0.3">
      <c r="A763" s="32"/>
      <c r="B763" s="32"/>
      <c r="C763" s="32"/>
      <c r="D763" s="32"/>
      <c r="E763" s="32"/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  <c r="R763" s="32"/>
      <c r="S763" s="32"/>
      <c r="T763" s="32"/>
      <c r="U763" s="32"/>
      <c r="V763" s="32"/>
      <c r="W763" s="32"/>
      <c r="X763" s="32"/>
      <c r="Y763" s="32"/>
      <c r="Z763" s="32"/>
      <c r="AA763" s="32"/>
      <c r="AB763" s="32"/>
      <c r="AC763" s="32"/>
      <c r="AD763" s="32"/>
      <c r="AE763" s="32"/>
    </row>
    <row r="764" spans="1:31" ht="13.5" customHeight="1" x14ac:dyDescent="0.3">
      <c r="A764" s="32"/>
      <c r="B764" s="32"/>
      <c r="C764" s="32"/>
      <c r="D764" s="32"/>
      <c r="E764" s="32"/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  <c r="R764" s="32"/>
      <c r="S764" s="32"/>
      <c r="T764" s="32"/>
      <c r="U764" s="32"/>
      <c r="V764" s="32"/>
      <c r="W764" s="32"/>
      <c r="X764" s="32"/>
      <c r="Y764" s="32"/>
      <c r="Z764" s="32"/>
      <c r="AA764" s="32"/>
      <c r="AB764" s="32"/>
      <c r="AC764" s="32"/>
      <c r="AD764" s="32"/>
      <c r="AE764" s="32"/>
    </row>
    <row r="765" spans="1:31" ht="13.5" customHeight="1" x14ac:dyDescent="0.3">
      <c r="A765" s="32"/>
      <c r="B765" s="32"/>
      <c r="C765" s="32"/>
      <c r="D765" s="32"/>
      <c r="E765" s="32"/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2"/>
      <c r="Y765" s="32"/>
      <c r="Z765" s="32"/>
      <c r="AA765" s="32"/>
      <c r="AB765" s="32"/>
      <c r="AC765" s="32"/>
      <c r="AD765" s="32"/>
      <c r="AE765" s="32"/>
    </row>
    <row r="766" spans="1:31" ht="13.5" customHeight="1" x14ac:dyDescent="0.3">
      <c r="A766" s="32"/>
      <c r="B766" s="32"/>
      <c r="C766" s="32"/>
      <c r="D766" s="32"/>
      <c r="E766" s="32"/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  <c r="R766" s="32"/>
      <c r="S766" s="32"/>
      <c r="T766" s="32"/>
      <c r="U766" s="32"/>
      <c r="V766" s="32"/>
      <c r="W766" s="32"/>
      <c r="X766" s="32"/>
      <c r="Y766" s="32"/>
      <c r="Z766" s="32"/>
      <c r="AA766" s="32"/>
      <c r="AB766" s="32"/>
      <c r="AC766" s="32"/>
      <c r="AD766" s="32"/>
      <c r="AE766" s="32"/>
    </row>
    <row r="767" spans="1:31" ht="13.5" customHeight="1" x14ac:dyDescent="0.3">
      <c r="A767" s="32"/>
      <c r="B767" s="32"/>
      <c r="C767" s="32"/>
      <c r="D767" s="32"/>
      <c r="E767" s="32"/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  <c r="R767" s="32"/>
      <c r="S767" s="32"/>
      <c r="T767" s="32"/>
      <c r="U767" s="32"/>
      <c r="V767" s="32"/>
      <c r="W767" s="32"/>
      <c r="X767" s="32"/>
      <c r="Y767" s="32"/>
      <c r="Z767" s="32"/>
      <c r="AA767" s="32"/>
      <c r="AB767" s="32"/>
      <c r="AC767" s="32"/>
      <c r="AD767" s="32"/>
      <c r="AE767" s="32"/>
    </row>
    <row r="768" spans="1:31" ht="13.5" customHeight="1" x14ac:dyDescent="0.3">
      <c r="A768" s="32"/>
      <c r="B768" s="32"/>
      <c r="C768" s="32"/>
      <c r="D768" s="32"/>
      <c r="E768" s="32"/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  <c r="R768" s="32"/>
      <c r="S768" s="32"/>
      <c r="T768" s="32"/>
      <c r="U768" s="32"/>
      <c r="V768" s="32"/>
      <c r="W768" s="32"/>
      <c r="X768" s="32"/>
      <c r="Y768" s="32"/>
      <c r="Z768" s="32"/>
      <c r="AA768" s="32"/>
      <c r="AB768" s="32"/>
      <c r="AC768" s="32"/>
      <c r="AD768" s="32"/>
      <c r="AE768" s="32"/>
    </row>
    <row r="769" spans="1:31" ht="13.5" customHeight="1" x14ac:dyDescent="0.3">
      <c r="A769" s="32"/>
      <c r="B769" s="32"/>
      <c r="C769" s="32"/>
      <c r="D769" s="32"/>
      <c r="E769" s="32"/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  <c r="R769" s="32"/>
      <c r="S769" s="32"/>
      <c r="T769" s="32"/>
      <c r="U769" s="32"/>
      <c r="V769" s="32"/>
      <c r="W769" s="32"/>
      <c r="X769" s="32"/>
      <c r="Y769" s="32"/>
      <c r="Z769" s="32"/>
      <c r="AA769" s="32"/>
      <c r="AB769" s="32"/>
      <c r="AC769" s="32"/>
      <c r="AD769" s="32"/>
      <c r="AE769" s="32"/>
    </row>
    <row r="770" spans="1:31" ht="13.5" customHeight="1" x14ac:dyDescent="0.3">
      <c r="A770" s="32"/>
      <c r="B770" s="32"/>
      <c r="C770" s="32"/>
      <c r="D770" s="32"/>
      <c r="E770" s="32"/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  <c r="R770" s="32"/>
      <c r="S770" s="32"/>
      <c r="T770" s="32"/>
      <c r="U770" s="32"/>
      <c r="V770" s="32"/>
      <c r="W770" s="32"/>
      <c r="X770" s="32"/>
      <c r="Y770" s="32"/>
      <c r="Z770" s="32"/>
      <c r="AA770" s="32"/>
      <c r="AB770" s="32"/>
      <c r="AC770" s="32"/>
      <c r="AD770" s="32"/>
      <c r="AE770" s="32"/>
    </row>
    <row r="771" spans="1:31" ht="13.5" customHeight="1" x14ac:dyDescent="0.3">
      <c r="A771" s="32"/>
      <c r="B771" s="32"/>
      <c r="C771" s="32"/>
      <c r="D771" s="32"/>
      <c r="E771" s="32"/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  <c r="R771" s="32"/>
      <c r="S771" s="32"/>
      <c r="T771" s="32"/>
      <c r="U771" s="32"/>
      <c r="V771" s="32"/>
      <c r="W771" s="32"/>
      <c r="X771" s="32"/>
      <c r="Y771" s="32"/>
      <c r="Z771" s="32"/>
      <c r="AA771" s="32"/>
      <c r="AB771" s="32"/>
      <c r="AC771" s="32"/>
      <c r="AD771" s="32"/>
      <c r="AE771" s="32"/>
    </row>
    <row r="772" spans="1:31" ht="13.5" customHeight="1" x14ac:dyDescent="0.3">
      <c r="A772" s="32"/>
      <c r="B772" s="32"/>
      <c r="C772" s="32"/>
      <c r="D772" s="32"/>
      <c r="E772" s="32"/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  <c r="R772" s="32"/>
      <c r="S772" s="32"/>
      <c r="T772" s="32"/>
      <c r="U772" s="32"/>
      <c r="V772" s="32"/>
      <c r="W772" s="32"/>
      <c r="X772" s="32"/>
      <c r="Y772" s="32"/>
      <c r="Z772" s="32"/>
      <c r="AA772" s="32"/>
      <c r="AB772" s="32"/>
      <c r="AC772" s="32"/>
      <c r="AD772" s="32"/>
      <c r="AE772" s="32"/>
    </row>
    <row r="773" spans="1:31" ht="13.5" customHeight="1" x14ac:dyDescent="0.3">
      <c r="A773" s="32"/>
      <c r="B773" s="32"/>
      <c r="C773" s="32"/>
      <c r="D773" s="32"/>
      <c r="E773" s="32"/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  <c r="R773" s="32"/>
      <c r="S773" s="32"/>
      <c r="T773" s="32"/>
      <c r="U773" s="32"/>
      <c r="V773" s="32"/>
      <c r="W773" s="32"/>
      <c r="X773" s="32"/>
      <c r="Y773" s="32"/>
      <c r="Z773" s="32"/>
      <c r="AA773" s="32"/>
      <c r="AB773" s="32"/>
      <c r="AC773" s="32"/>
      <c r="AD773" s="32"/>
      <c r="AE773" s="32"/>
    </row>
    <row r="774" spans="1:31" ht="13.5" customHeight="1" x14ac:dyDescent="0.3">
      <c r="A774" s="32"/>
      <c r="B774" s="32"/>
      <c r="C774" s="32"/>
      <c r="D774" s="32"/>
      <c r="E774" s="32"/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  <c r="R774" s="32"/>
      <c r="S774" s="32"/>
      <c r="T774" s="32"/>
      <c r="U774" s="32"/>
      <c r="V774" s="32"/>
      <c r="W774" s="32"/>
      <c r="X774" s="32"/>
      <c r="Y774" s="32"/>
      <c r="Z774" s="32"/>
      <c r="AA774" s="32"/>
      <c r="AB774" s="32"/>
      <c r="AC774" s="32"/>
      <c r="AD774" s="32"/>
      <c r="AE774" s="32"/>
    </row>
    <row r="775" spans="1:31" ht="13.5" customHeight="1" x14ac:dyDescent="0.3">
      <c r="A775" s="32"/>
      <c r="B775" s="32"/>
      <c r="C775" s="32"/>
      <c r="D775" s="32"/>
      <c r="E775" s="32"/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  <c r="R775" s="32"/>
      <c r="S775" s="32"/>
      <c r="T775" s="32"/>
      <c r="U775" s="32"/>
      <c r="V775" s="32"/>
      <c r="W775" s="32"/>
      <c r="X775" s="32"/>
      <c r="Y775" s="32"/>
      <c r="Z775" s="32"/>
      <c r="AA775" s="32"/>
      <c r="AB775" s="32"/>
      <c r="AC775" s="32"/>
      <c r="AD775" s="32"/>
      <c r="AE775" s="32"/>
    </row>
    <row r="776" spans="1:31" ht="13.5" customHeight="1" x14ac:dyDescent="0.3">
      <c r="A776" s="32"/>
      <c r="B776" s="32"/>
      <c r="C776" s="32"/>
      <c r="D776" s="32"/>
      <c r="E776" s="32"/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  <c r="R776" s="32"/>
      <c r="S776" s="32"/>
      <c r="T776" s="32"/>
      <c r="U776" s="32"/>
      <c r="V776" s="32"/>
      <c r="W776" s="32"/>
      <c r="X776" s="32"/>
      <c r="Y776" s="32"/>
      <c r="Z776" s="32"/>
      <c r="AA776" s="32"/>
      <c r="AB776" s="32"/>
      <c r="AC776" s="32"/>
      <c r="AD776" s="32"/>
      <c r="AE776" s="32"/>
    </row>
    <row r="777" spans="1:31" ht="13.5" customHeight="1" x14ac:dyDescent="0.3">
      <c r="A777" s="32"/>
      <c r="B777" s="32"/>
      <c r="C777" s="32"/>
      <c r="D777" s="32"/>
      <c r="E777" s="32"/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  <c r="R777" s="32"/>
      <c r="S777" s="32"/>
      <c r="T777" s="32"/>
      <c r="U777" s="32"/>
      <c r="V777" s="32"/>
      <c r="W777" s="32"/>
      <c r="X777" s="32"/>
      <c r="Y777" s="32"/>
      <c r="Z777" s="32"/>
      <c r="AA777" s="32"/>
      <c r="AB777" s="32"/>
      <c r="AC777" s="32"/>
      <c r="AD777" s="32"/>
      <c r="AE777" s="32"/>
    </row>
    <row r="778" spans="1:31" ht="13.5" customHeight="1" x14ac:dyDescent="0.3">
      <c r="A778" s="32"/>
      <c r="B778" s="32"/>
      <c r="C778" s="32"/>
      <c r="D778" s="32"/>
      <c r="E778" s="32"/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  <c r="R778" s="32"/>
      <c r="S778" s="32"/>
      <c r="T778" s="32"/>
      <c r="U778" s="32"/>
      <c r="V778" s="32"/>
      <c r="W778" s="32"/>
      <c r="X778" s="32"/>
      <c r="Y778" s="32"/>
      <c r="Z778" s="32"/>
      <c r="AA778" s="32"/>
      <c r="AB778" s="32"/>
      <c r="AC778" s="32"/>
      <c r="AD778" s="32"/>
      <c r="AE778" s="32"/>
    </row>
    <row r="779" spans="1:31" ht="13.5" customHeight="1" x14ac:dyDescent="0.3">
      <c r="A779" s="32"/>
      <c r="B779" s="32"/>
      <c r="C779" s="32"/>
      <c r="D779" s="32"/>
      <c r="E779" s="32"/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  <c r="R779" s="32"/>
      <c r="S779" s="32"/>
      <c r="T779" s="32"/>
      <c r="U779" s="32"/>
      <c r="V779" s="32"/>
      <c r="W779" s="32"/>
      <c r="X779" s="32"/>
      <c r="Y779" s="32"/>
      <c r="Z779" s="32"/>
      <c r="AA779" s="32"/>
      <c r="AB779" s="32"/>
      <c r="AC779" s="32"/>
      <c r="AD779" s="32"/>
      <c r="AE779" s="32"/>
    </row>
    <row r="780" spans="1:31" ht="13.5" customHeight="1" x14ac:dyDescent="0.3">
      <c r="A780" s="32"/>
      <c r="B780" s="32"/>
      <c r="C780" s="32"/>
      <c r="D780" s="32"/>
      <c r="E780" s="32"/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  <c r="R780" s="32"/>
      <c r="S780" s="32"/>
      <c r="T780" s="32"/>
      <c r="U780" s="32"/>
      <c r="V780" s="32"/>
      <c r="W780" s="32"/>
      <c r="X780" s="32"/>
      <c r="Y780" s="32"/>
      <c r="Z780" s="32"/>
      <c r="AA780" s="32"/>
      <c r="AB780" s="32"/>
      <c r="AC780" s="32"/>
      <c r="AD780" s="32"/>
      <c r="AE780" s="32"/>
    </row>
    <row r="781" spans="1:31" ht="13.5" customHeight="1" x14ac:dyDescent="0.3">
      <c r="A781" s="32"/>
      <c r="B781" s="32"/>
      <c r="C781" s="32"/>
      <c r="D781" s="32"/>
      <c r="E781" s="32"/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  <c r="R781" s="32"/>
      <c r="S781" s="32"/>
      <c r="T781" s="32"/>
      <c r="U781" s="32"/>
      <c r="V781" s="32"/>
      <c r="W781" s="32"/>
      <c r="X781" s="32"/>
      <c r="Y781" s="32"/>
      <c r="Z781" s="32"/>
      <c r="AA781" s="32"/>
      <c r="AB781" s="32"/>
      <c r="AC781" s="32"/>
      <c r="AD781" s="32"/>
      <c r="AE781" s="32"/>
    </row>
    <row r="782" spans="1:31" ht="13.5" customHeight="1" x14ac:dyDescent="0.3">
      <c r="A782" s="32"/>
      <c r="B782" s="32"/>
      <c r="C782" s="32"/>
      <c r="D782" s="32"/>
      <c r="E782" s="32"/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  <c r="R782" s="32"/>
      <c r="S782" s="32"/>
      <c r="T782" s="32"/>
      <c r="U782" s="32"/>
      <c r="V782" s="32"/>
      <c r="W782" s="32"/>
      <c r="X782" s="32"/>
      <c r="Y782" s="32"/>
      <c r="Z782" s="32"/>
      <c r="AA782" s="32"/>
      <c r="AB782" s="32"/>
      <c r="AC782" s="32"/>
      <c r="AD782" s="32"/>
      <c r="AE782" s="32"/>
    </row>
    <row r="783" spans="1:31" ht="13.5" customHeight="1" x14ac:dyDescent="0.3">
      <c r="A783" s="32"/>
      <c r="B783" s="32"/>
      <c r="C783" s="32"/>
      <c r="D783" s="32"/>
      <c r="E783" s="32"/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  <c r="R783" s="32"/>
      <c r="S783" s="32"/>
      <c r="T783" s="32"/>
      <c r="U783" s="32"/>
      <c r="V783" s="32"/>
      <c r="W783" s="32"/>
      <c r="X783" s="32"/>
      <c r="Y783" s="32"/>
      <c r="Z783" s="32"/>
      <c r="AA783" s="32"/>
      <c r="AB783" s="32"/>
      <c r="AC783" s="32"/>
      <c r="AD783" s="32"/>
      <c r="AE783" s="32"/>
    </row>
    <row r="784" spans="1:31" ht="13.5" customHeight="1" x14ac:dyDescent="0.3">
      <c r="A784" s="32"/>
      <c r="B784" s="32"/>
      <c r="C784" s="32"/>
      <c r="D784" s="32"/>
      <c r="E784" s="32"/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  <c r="R784" s="32"/>
      <c r="S784" s="32"/>
      <c r="T784" s="32"/>
      <c r="U784" s="32"/>
      <c r="V784" s="32"/>
      <c r="W784" s="32"/>
      <c r="X784" s="32"/>
      <c r="Y784" s="32"/>
      <c r="Z784" s="32"/>
      <c r="AA784" s="32"/>
      <c r="AB784" s="32"/>
      <c r="AC784" s="32"/>
      <c r="AD784" s="32"/>
      <c r="AE784" s="32"/>
    </row>
    <row r="785" spans="1:31" ht="13.5" customHeight="1" x14ac:dyDescent="0.3">
      <c r="A785" s="32"/>
      <c r="B785" s="32"/>
      <c r="C785" s="32"/>
      <c r="D785" s="32"/>
      <c r="E785" s="32"/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2"/>
      <c r="Y785" s="32"/>
      <c r="Z785" s="32"/>
      <c r="AA785" s="32"/>
      <c r="AB785" s="32"/>
      <c r="AC785" s="32"/>
      <c r="AD785" s="32"/>
      <c r="AE785" s="32"/>
    </row>
    <row r="786" spans="1:31" ht="13.5" customHeight="1" x14ac:dyDescent="0.3">
      <c r="A786" s="32"/>
      <c r="B786" s="32"/>
      <c r="C786" s="32"/>
      <c r="D786" s="32"/>
      <c r="E786" s="32"/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  <c r="R786" s="32"/>
      <c r="S786" s="32"/>
      <c r="T786" s="32"/>
      <c r="U786" s="32"/>
      <c r="V786" s="32"/>
      <c r="W786" s="32"/>
      <c r="X786" s="32"/>
      <c r="Y786" s="32"/>
      <c r="Z786" s="32"/>
      <c r="AA786" s="32"/>
      <c r="AB786" s="32"/>
      <c r="AC786" s="32"/>
      <c r="AD786" s="32"/>
      <c r="AE786" s="32"/>
    </row>
    <row r="787" spans="1:31" ht="13.5" customHeight="1" x14ac:dyDescent="0.3">
      <c r="A787" s="32"/>
      <c r="B787" s="32"/>
      <c r="C787" s="32"/>
      <c r="D787" s="32"/>
      <c r="E787" s="32"/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  <c r="R787" s="32"/>
      <c r="S787" s="32"/>
      <c r="T787" s="32"/>
      <c r="U787" s="32"/>
      <c r="V787" s="32"/>
      <c r="W787" s="32"/>
      <c r="X787" s="32"/>
      <c r="Y787" s="32"/>
      <c r="Z787" s="32"/>
      <c r="AA787" s="32"/>
      <c r="AB787" s="32"/>
      <c r="AC787" s="32"/>
      <c r="AD787" s="32"/>
      <c r="AE787" s="32"/>
    </row>
    <row r="788" spans="1:31" ht="13.5" customHeight="1" x14ac:dyDescent="0.3">
      <c r="A788" s="32"/>
      <c r="B788" s="32"/>
      <c r="C788" s="32"/>
      <c r="D788" s="32"/>
      <c r="E788" s="32"/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  <c r="R788" s="32"/>
      <c r="S788" s="32"/>
      <c r="T788" s="32"/>
      <c r="U788" s="32"/>
      <c r="V788" s="32"/>
      <c r="W788" s="32"/>
      <c r="X788" s="32"/>
      <c r="Y788" s="32"/>
      <c r="Z788" s="32"/>
      <c r="AA788" s="32"/>
      <c r="AB788" s="32"/>
      <c r="AC788" s="32"/>
      <c r="AD788" s="32"/>
      <c r="AE788" s="32"/>
    </row>
    <row r="789" spans="1:31" ht="13.5" customHeight="1" x14ac:dyDescent="0.3">
      <c r="A789" s="32"/>
      <c r="B789" s="32"/>
      <c r="C789" s="32"/>
      <c r="D789" s="32"/>
      <c r="E789" s="32"/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  <c r="R789" s="32"/>
      <c r="S789" s="32"/>
      <c r="T789" s="32"/>
      <c r="U789" s="32"/>
      <c r="V789" s="32"/>
      <c r="W789" s="32"/>
      <c r="X789" s="32"/>
      <c r="Y789" s="32"/>
      <c r="Z789" s="32"/>
      <c r="AA789" s="32"/>
      <c r="AB789" s="32"/>
      <c r="AC789" s="32"/>
      <c r="AD789" s="32"/>
      <c r="AE789" s="32"/>
    </row>
    <row r="790" spans="1:31" ht="13.5" customHeight="1" x14ac:dyDescent="0.3">
      <c r="A790" s="32"/>
      <c r="B790" s="32"/>
      <c r="C790" s="32"/>
      <c r="D790" s="32"/>
      <c r="E790" s="32"/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  <c r="R790" s="32"/>
      <c r="S790" s="32"/>
      <c r="T790" s="32"/>
      <c r="U790" s="32"/>
      <c r="V790" s="32"/>
      <c r="W790" s="32"/>
      <c r="X790" s="32"/>
      <c r="Y790" s="32"/>
      <c r="Z790" s="32"/>
      <c r="AA790" s="32"/>
      <c r="AB790" s="32"/>
      <c r="AC790" s="32"/>
      <c r="AD790" s="32"/>
      <c r="AE790" s="32"/>
    </row>
    <row r="791" spans="1:31" ht="13.5" customHeight="1" x14ac:dyDescent="0.3">
      <c r="A791" s="32"/>
      <c r="B791" s="32"/>
      <c r="C791" s="32"/>
      <c r="D791" s="32"/>
      <c r="E791" s="32"/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  <c r="R791" s="32"/>
      <c r="S791" s="32"/>
      <c r="T791" s="32"/>
      <c r="U791" s="32"/>
      <c r="V791" s="32"/>
      <c r="W791" s="32"/>
      <c r="X791" s="32"/>
      <c r="Y791" s="32"/>
      <c r="Z791" s="32"/>
      <c r="AA791" s="32"/>
      <c r="AB791" s="32"/>
      <c r="AC791" s="32"/>
      <c r="AD791" s="32"/>
      <c r="AE791" s="32"/>
    </row>
    <row r="792" spans="1:31" ht="13.5" customHeight="1" x14ac:dyDescent="0.3">
      <c r="A792" s="32"/>
      <c r="B792" s="32"/>
      <c r="C792" s="32"/>
      <c r="D792" s="32"/>
      <c r="E792" s="32"/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  <c r="R792" s="32"/>
      <c r="S792" s="32"/>
      <c r="T792" s="32"/>
      <c r="U792" s="32"/>
      <c r="V792" s="32"/>
      <c r="W792" s="32"/>
      <c r="X792" s="32"/>
      <c r="Y792" s="32"/>
      <c r="Z792" s="32"/>
      <c r="AA792" s="32"/>
      <c r="AB792" s="32"/>
      <c r="AC792" s="32"/>
      <c r="AD792" s="32"/>
      <c r="AE792" s="32"/>
    </row>
    <row r="793" spans="1:31" ht="13.5" customHeight="1" x14ac:dyDescent="0.3">
      <c r="A793" s="32"/>
      <c r="B793" s="32"/>
      <c r="C793" s="32"/>
      <c r="D793" s="32"/>
      <c r="E793" s="32"/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  <c r="R793" s="32"/>
      <c r="S793" s="32"/>
      <c r="T793" s="32"/>
      <c r="U793" s="32"/>
      <c r="V793" s="32"/>
      <c r="W793" s="32"/>
      <c r="X793" s="32"/>
      <c r="Y793" s="32"/>
      <c r="Z793" s="32"/>
      <c r="AA793" s="32"/>
      <c r="AB793" s="32"/>
      <c r="AC793" s="32"/>
      <c r="AD793" s="32"/>
      <c r="AE793" s="32"/>
    </row>
    <row r="794" spans="1:31" ht="13.5" customHeight="1" x14ac:dyDescent="0.3">
      <c r="A794" s="32"/>
      <c r="B794" s="32"/>
      <c r="C794" s="32"/>
      <c r="D794" s="32"/>
      <c r="E794" s="32"/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  <c r="R794" s="32"/>
      <c r="S794" s="32"/>
      <c r="T794" s="32"/>
      <c r="U794" s="32"/>
      <c r="V794" s="32"/>
      <c r="W794" s="32"/>
      <c r="X794" s="32"/>
      <c r="Y794" s="32"/>
      <c r="Z794" s="32"/>
      <c r="AA794" s="32"/>
      <c r="AB794" s="32"/>
      <c r="AC794" s="32"/>
      <c r="AD794" s="32"/>
      <c r="AE794" s="32"/>
    </row>
    <row r="795" spans="1:31" ht="13.5" customHeight="1" x14ac:dyDescent="0.3">
      <c r="A795" s="32"/>
      <c r="B795" s="32"/>
      <c r="C795" s="32"/>
      <c r="D795" s="32"/>
      <c r="E795" s="32"/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  <c r="R795" s="32"/>
      <c r="S795" s="32"/>
      <c r="T795" s="32"/>
      <c r="U795" s="32"/>
      <c r="V795" s="32"/>
      <c r="W795" s="32"/>
      <c r="X795" s="32"/>
      <c r="Y795" s="32"/>
      <c r="Z795" s="32"/>
      <c r="AA795" s="32"/>
      <c r="AB795" s="32"/>
      <c r="AC795" s="32"/>
      <c r="AD795" s="32"/>
      <c r="AE795" s="32"/>
    </row>
    <row r="796" spans="1:31" ht="13.5" customHeight="1" x14ac:dyDescent="0.3">
      <c r="A796" s="32"/>
      <c r="B796" s="32"/>
      <c r="C796" s="32"/>
      <c r="D796" s="32"/>
      <c r="E796" s="32"/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  <c r="R796" s="32"/>
      <c r="S796" s="32"/>
      <c r="T796" s="32"/>
      <c r="U796" s="32"/>
      <c r="V796" s="32"/>
      <c r="W796" s="32"/>
      <c r="X796" s="32"/>
      <c r="Y796" s="32"/>
      <c r="Z796" s="32"/>
      <c r="AA796" s="32"/>
      <c r="AB796" s="32"/>
      <c r="AC796" s="32"/>
      <c r="AD796" s="32"/>
      <c r="AE796" s="32"/>
    </row>
    <row r="797" spans="1:31" ht="13.5" customHeight="1" x14ac:dyDescent="0.3">
      <c r="A797" s="32"/>
      <c r="B797" s="32"/>
      <c r="C797" s="32"/>
      <c r="D797" s="32"/>
      <c r="E797" s="32"/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  <c r="R797" s="32"/>
      <c r="S797" s="32"/>
      <c r="T797" s="32"/>
      <c r="U797" s="32"/>
      <c r="V797" s="32"/>
      <c r="W797" s="32"/>
      <c r="X797" s="32"/>
      <c r="Y797" s="32"/>
      <c r="Z797" s="32"/>
      <c r="AA797" s="32"/>
      <c r="AB797" s="32"/>
      <c r="AC797" s="32"/>
      <c r="AD797" s="32"/>
      <c r="AE797" s="32"/>
    </row>
    <row r="798" spans="1:31" ht="13.5" customHeight="1" x14ac:dyDescent="0.3">
      <c r="A798" s="32"/>
      <c r="B798" s="32"/>
      <c r="C798" s="32"/>
      <c r="D798" s="32"/>
      <c r="E798" s="32"/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  <c r="R798" s="32"/>
      <c r="S798" s="32"/>
      <c r="T798" s="32"/>
      <c r="U798" s="32"/>
      <c r="V798" s="32"/>
      <c r="W798" s="32"/>
      <c r="X798" s="32"/>
      <c r="Y798" s="32"/>
      <c r="Z798" s="32"/>
      <c r="AA798" s="32"/>
      <c r="AB798" s="32"/>
      <c r="AC798" s="32"/>
      <c r="AD798" s="32"/>
      <c r="AE798" s="32"/>
    </row>
    <row r="799" spans="1:31" ht="13.5" customHeight="1" x14ac:dyDescent="0.3">
      <c r="A799" s="32"/>
      <c r="B799" s="32"/>
      <c r="C799" s="32"/>
      <c r="D799" s="32"/>
      <c r="E799" s="32"/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  <c r="R799" s="32"/>
      <c r="S799" s="32"/>
      <c r="T799" s="32"/>
      <c r="U799" s="32"/>
      <c r="V799" s="32"/>
      <c r="W799" s="32"/>
      <c r="X799" s="32"/>
      <c r="Y799" s="32"/>
      <c r="Z799" s="32"/>
      <c r="AA799" s="32"/>
      <c r="AB799" s="32"/>
      <c r="AC799" s="32"/>
      <c r="AD799" s="32"/>
      <c r="AE799" s="32"/>
    </row>
    <row r="800" spans="1:31" ht="13.5" customHeight="1" x14ac:dyDescent="0.3">
      <c r="A800" s="32"/>
      <c r="B800" s="32"/>
      <c r="C800" s="32"/>
      <c r="D800" s="32"/>
      <c r="E800" s="32"/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  <c r="R800" s="32"/>
      <c r="S800" s="32"/>
      <c r="T800" s="32"/>
      <c r="U800" s="32"/>
      <c r="V800" s="32"/>
      <c r="W800" s="32"/>
      <c r="X800" s="32"/>
      <c r="Y800" s="32"/>
      <c r="Z800" s="32"/>
      <c r="AA800" s="32"/>
      <c r="AB800" s="32"/>
      <c r="AC800" s="32"/>
      <c r="AD800" s="32"/>
      <c r="AE800" s="32"/>
    </row>
    <row r="801" spans="1:31" ht="13.5" customHeight="1" x14ac:dyDescent="0.3">
      <c r="A801" s="32"/>
      <c r="B801" s="32"/>
      <c r="C801" s="32"/>
      <c r="D801" s="32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2"/>
      <c r="Y801" s="32"/>
      <c r="Z801" s="32"/>
      <c r="AA801" s="32"/>
      <c r="AB801" s="32"/>
      <c r="AC801" s="32"/>
      <c r="AD801" s="32"/>
      <c r="AE801" s="32"/>
    </row>
    <row r="802" spans="1:31" ht="13.5" customHeight="1" x14ac:dyDescent="0.3">
      <c r="A802" s="32"/>
      <c r="B802" s="32"/>
      <c r="C802" s="32"/>
      <c r="D802" s="32"/>
      <c r="E802" s="32"/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  <c r="R802" s="32"/>
      <c r="S802" s="32"/>
      <c r="T802" s="32"/>
      <c r="U802" s="32"/>
      <c r="V802" s="32"/>
      <c r="W802" s="32"/>
      <c r="X802" s="32"/>
      <c r="Y802" s="32"/>
      <c r="Z802" s="32"/>
      <c r="AA802" s="32"/>
      <c r="AB802" s="32"/>
      <c r="AC802" s="32"/>
      <c r="AD802" s="32"/>
      <c r="AE802" s="32"/>
    </row>
    <row r="803" spans="1:31" ht="13.5" customHeight="1" x14ac:dyDescent="0.3">
      <c r="A803" s="32"/>
      <c r="B803" s="32"/>
      <c r="C803" s="32"/>
      <c r="D803" s="32"/>
      <c r="E803" s="32"/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  <c r="R803" s="32"/>
      <c r="S803" s="32"/>
      <c r="T803" s="32"/>
      <c r="U803" s="32"/>
      <c r="V803" s="32"/>
      <c r="W803" s="32"/>
      <c r="X803" s="32"/>
      <c r="Y803" s="32"/>
      <c r="Z803" s="32"/>
      <c r="AA803" s="32"/>
      <c r="AB803" s="32"/>
      <c r="AC803" s="32"/>
      <c r="AD803" s="32"/>
      <c r="AE803" s="32"/>
    </row>
    <row r="804" spans="1:31" ht="13.5" customHeight="1" x14ac:dyDescent="0.3">
      <c r="A804" s="32"/>
      <c r="B804" s="32"/>
      <c r="C804" s="32"/>
      <c r="D804" s="32"/>
      <c r="E804" s="32"/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  <c r="R804" s="32"/>
      <c r="S804" s="32"/>
      <c r="T804" s="32"/>
      <c r="U804" s="32"/>
      <c r="V804" s="32"/>
      <c r="W804" s="32"/>
      <c r="X804" s="32"/>
      <c r="Y804" s="32"/>
      <c r="Z804" s="32"/>
      <c r="AA804" s="32"/>
      <c r="AB804" s="32"/>
      <c r="AC804" s="32"/>
      <c r="AD804" s="32"/>
      <c r="AE804" s="32"/>
    </row>
    <row r="805" spans="1:31" ht="13.5" customHeight="1" x14ac:dyDescent="0.3">
      <c r="A805" s="32"/>
      <c r="B805" s="32"/>
      <c r="C805" s="32"/>
      <c r="D805" s="32"/>
      <c r="E805" s="32"/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  <c r="R805" s="32"/>
      <c r="S805" s="32"/>
      <c r="T805" s="32"/>
      <c r="U805" s="32"/>
      <c r="V805" s="32"/>
      <c r="W805" s="32"/>
      <c r="X805" s="32"/>
      <c r="Y805" s="32"/>
      <c r="Z805" s="32"/>
      <c r="AA805" s="32"/>
      <c r="AB805" s="32"/>
      <c r="AC805" s="32"/>
      <c r="AD805" s="32"/>
      <c r="AE805" s="32"/>
    </row>
    <row r="806" spans="1:31" ht="13.5" customHeight="1" x14ac:dyDescent="0.3">
      <c r="A806" s="32"/>
      <c r="B806" s="32"/>
      <c r="C806" s="32"/>
      <c r="D806" s="32"/>
      <c r="E806" s="32"/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  <c r="R806" s="32"/>
      <c r="S806" s="32"/>
      <c r="T806" s="32"/>
      <c r="U806" s="32"/>
      <c r="V806" s="32"/>
      <c r="W806" s="32"/>
      <c r="X806" s="32"/>
      <c r="Y806" s="32"/>
      <c r="Z806" s="32"/>
      <c r="AA806" s="32"/>
      <c r="AB806" s="32"/>
      <c r="AC806" s="32"/>
      <c r="AD806" s="32"/>
      <c r="AE806" s="32"/>
    </row>
    <row r="807" spans="1:31" ht="13.5" customHeight="1" x14ac:dyDescent="0.3">
      <c r="A807" s="32"/>
      <c r="B807" s="32"/>
      <c r="C807" s="32"/>
      <c r="D807" s="32"/>
      <c r="E807" s="32"/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  <c r="R807" s="32"/>
      <c r="S807" s="32"/>
      <c r="T807" s="32"/>
      <c r="U807" s="32"/>
      <c r="V807" s="32"/>
      <c r="W807" s="32"/>
      <c r="X807" s="32"/>
      <c r="Y807" s="32"/>
      <c r="Z807" s="32"/>
      <c r="AA807" s="32"/>
      <c r="AB807" s="32"/>
      <c r="AC807" s="32"/>
      <c r="AD807" s="32"/>
      <c r="AE807" s="32"/>
    </row>
    <row r="808" spans="1:31" ht="13.5" customHeight="1" x14ac:dyDescent="0.3">
      <c r="A808" s="32"/>
      <c r="B808" s="32"/>
      <c r="C808" s="32"/>
      <c r="D808" s="32"/>
      <c r="E808" s="32"/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  <c r="R808" s="32"/>
      <c r="S808" s="32"/>
      <c r="T808" s="32"/>
      <c r="U808" s="32"/>
      <c r="V808" s="32"/>
      <c r="W808" s="32"/>
      <c r="X808" s="32"/>
      <c r="Y808" s="32"/>
      <c r="Z808" s="32"/>
      <c r="AA808" s="32"/>
      <c r="AB808" s="32"/>
      <c r="AC808" s="32"/>
      <c r="AD808" s="32"/>
      <c r="AE808" s="32"/>
    </row>
    <row r="809" spans="1:31" ht="13.5" customHeight="1" x14ac:dyDescent="0.3">
      <c r="A809" s="32"/>
      <c r="B809" s="32"/>
      <c r="C809" s="32"/>
      <c r="D809" s="32"/>
      <c r="E809" s="32"/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  <c r="R809" s="32"/>
      <c r="S809" s="32"/>
      <c r="T809" s="32"/>
      <c r="U809" s="32"/>
      <c r="V809" s="32"/>
      <c r="W809" s="32"/>
      <c r="X809" s="32"/>
      <c r="Y809" s="32"/>
      <c r="Z809" s="32"/>
      <c r="AA809" s="32"/>
      <c r="AB809" s="32"/>
      <c r="AC809" s="32"/>
      <c r="AD809" s="32"/>
      <c r="AE809" s="32"/>
    </row>
    <row r="810" spans="1:31" ht="13.5" customHeight="1" x14ac:dyDescent="0.3">
      <c r="A810" s="32"/>
      <c r="B810" s="32"/>
      <c r="C810" s="32"/>
      <c r="D810" s="32"/>
      <c r="E810" s="32"/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  <c r="R810" s="32"/>
      <c r="S810" s="32"/>
      <c r="T810" s="32"/>
      <c r="U810" s="32"/>
      <c r="V810" s="32"/>
      <c r="W810" s="32"/>
      <c r="X810" s="32"/>
      <c r="Y810" s="32"/>
      <c r="Z810" s="32"/>
      <c r="AA810" s="32"/>
      <c r="AB810" s="32"/>
      <c r="AC810" s="32"/>
      <c r="AD810" s="32"/>
      <c r="AE810" s="32"/>
    </row>
    <row r="811" spans="1:31" ht="13.5" customHeight="1" x14ac:dyDescent="0.3">
      <c r="A811" s="32"/>
      <c r="B811" s="32"/>
      <c r="C811" s="32"/>
      <c r="D811" s="32"/>
      <c r="E811" s="32"/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  <c r="R811" s="32"/>
      <c r="S811" s="32"/>
      <c r="T811" s="32"/>
      <c r="U811" s="32"/>
      <c r="V811" s="32"/>
      <c r="W811" s="32"/>
      <c r="X811" s="32"/>
      <c r="Y811" s="32"/>
      <c r="Z811" s="32"/>
      <c r="AA811" s="32"/>
      <c r="AB811" s="32"/>
      <c r="AC811" s="32"/>
      <c r="AD811" s="32"/>
      <c r="AE811" s="32"/>
    </row>
    <row r="812" spans="1:31" ht="13.5" customHeight="1" x14ac:dyDescent="0.3">
      <c r="A812" s="32"/>
      <c r="B812" s="32"/>
      <c r="C812" s="32"/>
      <c r="D812" s="32"/>
      <c r="E812" s="32"/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  <c r="R812" s="32"/>
      <c r="S812" s="32"/>
      <c r="T812" s="32"/>
      <c r="U812" s="32"/>
      <c r="V812" s="32"/>
      <c r="W812" s="32"/>
      <c r="X812" s="32"/>
      <c r="Y812" s="32"/>
      <c r="Z812" s="32"/>
      <c r="AA812" s="32"/>
      <c r="AB812" s="32"/>
      <c r="AC812" s="32"/>
      <c r="AD812" s="32"/>
      <c r="AE812" s="32"/>
    </row>
    <row r="813" spans="1:31" ht="13.5" customHeight="1" x14ac:dyDescent="0.3">
      <c r="A813" s="32"/>
      <c r="B813" s="32"/>
      <c r="C813" s="32"/>
      <c r="D813" s="32"/>
      <c r="E813" s="32"/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  <c r="R813" s="32"/>
      <c r="S813" s="32"/>
      <c r="T813" s="32"/>
      <c r="U813" s="32"/>
      <c r="V813" s="32"/>
      <c r="W813" s="32"/>
      <c r="X813" s="32"/>
      <c r="Y813" s="32"/>
      <c r="Z813" s="32"/>
      <c r="AA813" s="32"/>
      <c r="AB813" s="32"/>
      <c r="AC813" s="32"/>
      <c r="AD813" s="32"/>
      <c r="AE813" s="32"/>
    </row>
    <row r="814" spans="1:31" ht="13.5" customHeight="1" x14ac:dyDescent="0.3">
      <c r="A814" s="32"/>
      <c r="B814" s="32"/>
      <c r="C814" s="32"/>
      <c r="D814" s="32"/>
      <c r="E814" s="32"/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  <c r="R814" s="32"/>
      <c r="S814" s="32"/>
      <c r="T814" s="32"/>
      <c r="U814" s="32"/>
      <c r="V814" s="32"/>
      <c r="W814" s="32"/>
      <c r="X814" s="32"/>
      <c r="Y814" s="32"/>
      <c r="Z814" s="32"/>
      <c r="AA814" s="32"/>
      <c r="AB814" s="32"/>
      <c r="AC814" s="32"/>
      <c r="AD814" s="32"/>
      <c r="AE814" s="32"/>
    </row>
    <row r="815" spans="1:31" ht="13.5" customHeight="1" x14ac:dyDescent="0.3">
      <c r="A815" s="32"/>
      <c r="B815" s="32"/>
      <c r="C815" s="32"/>
      <c r="D815" s="32"/>
      <c r="E815" s="32"/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  <c r="R815" s="32"/>
      <c r="S815" s="32"/>
      <c r="T815" s="32"/>
      <c r="U815" s="32"/>
      <c r="V815" s="32"/>
      <c r="W815" s="32"/>
      <c r="X815" s="32"/>
      <c r="Y815" s="32"/>
      <c r="Z815" s="32"/>
      <c r="AA815" s="32"/>
      <c r="AB815" s="32"/>
      <c r="AC815" s="32"/>
      <c r="AD815" s="32"/>
      <c r="AE815" s="32"/>
    </row>
    <row r="816" spans="1:31" ht="13.5" customHeight="1" x14ac:dyDescent="0.3">
      <c r="A816" s="32"/>
      <c r="B816" s="32"/>
      <c r="C816" s="32"/>
      <c r="D816" s="32"/>
      <c r="E816" s="32"/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  <c r="R816" s="32"/>
      <c r="S816" s="32"/>
      <c r="T816" s="32"/>
      <c r="U816" s="32"/>
      <c r="V816" s="32"/>
      <c r="W816" s="32"/>
      <c r="X816" s="32"/>
      <c r="Y816" s="32"/>
      <c r="Z816" s="32"/>
      <c r="AA816" s="32"/>
      <c r="AB816" s="32"/>
      <c r="AC816" s="32"/>
      <c r="AD816" s="32"/>
      <c r="AE816" s="32"/>
    </row>
    <row r="817" spans="1:31" ht="13.5" customHeight="1" x14ac:dyDescent="0.3">
      <c r="A817" s="32"/>
      <c r="B817" s="32"/>
      <c r="C817" s="32"/>
      <c r="D817" s="32"/>
      <c r="E817" s="32"/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2"/>
      <c r="Y817" s="32"/>
      <c r="Z817" s="32"/>
      <c r="AA817" s="32"/>
      <c r="AB817" s="32"/>
      <c r="AC817" s="32"/>
      <c r="AD817" s="32"/>
      <c r="AE817" s="32"/>
    </row>
    <row r="818" spans="1:31" ht="13.5" customHeight="1" x14ac:dyDescent="0.3">
      <c r="A818" s="32"/>
      <c r="B818" s="32"/>
      <c r="C818" s="32"/>
      <c r="D818" s="32"/>
      <c r="E818" s="32"/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  <c r="R818" s="32"/>
      <c r="S818" s="32"/>
      <c r="T818" s="32"/>
      <c r="U818" s="32"/>
      <c r="V818" s="32"/>
      <c r="W818" s="32"/>
      <c r="X818" s="32"/>
      <c r="Y818" s="32"/>
      <c r="Z818" s="32"/>
      <c r="AA818" s="32"/>
      <c r="AB818" s="32"/>
      <c r="AC818" s="32"/>
      <c r="AD818" s="32"/>
      <c r="AE818" s="32"/>
    </row>
    <row r="819" spans="1:31" ht="13.5" customHeight="1" x14ac:dyDescent="0.3">
      <c r="A819" s="32"/>
      <c r="B819" s="32"/>
      <c r="C819" s="32"/>
      <c r="D819" s="32"/>
      <c r="E819" s="32"/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  <c r="R819" s="32"/>
      <c r="S819" s="32"/>
      <c r="T819" s="32"/>
      <c r="U819" s="32"/>
      <c r="V819" s="32"/>
      <c r="W819" s="32"/>
      <c r="X819" s="32"/>
      <c r="Y819" s="32"/>
      <c r="Z819" s="32"/>
      <c r="AA819" s="32"/>
      <c r="AB819" s="32"/>
      <c r="AC819" s="32"/>
      <c r="AD819" s="32"/>
      <c r="AE819" s="32"/>
    </row>
    <row r="820" spans="1:31" ht="13.5" customHeight="1" x14ac:dyDescent="0.3">
      <c r="A820" s="32"/>
      <c r="B820" s="32"/>
      <c r="C820" s="32"/>
      <c r="D820" s="32"/>
      <c r="E820" s="32"/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  <c r="R820" s="32"/>
      <c r="S820" s="32"/>
      <c r="T820" s="32"/>
      <c r="U820" s="32"/>
      <c r="V820" s="32"/>
      <c r="W820" s="32"/>
      <c r="X820" s="32"/>
      <c r="Y820" s="32"/>
      <c r="Z820" s="32"/>
      <c r="AA820" s="32"/>
      <c r="AB820" s="32"/>
      <c r="AC820" s="32"/>
      <c r="AD820" s="32"/>
      <c r="AE820" s="32"/>
    </row>
    <row r="821" spans="1:31" ht="13.5" customHeight="1" x14ac:dyDescent="0.3">
      <c r="A821" s="32"/>
      <c r="B821" s="32"/>
      <c r="C821" s="32"/>
      <c r="D821" s="32"/>
      <c r="E821" s="32"/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  <c r="R821" s="32"/>
      <c r="S821" s="32"/>
      <c r="T821" s="32"/>
      <c r="U821" s="32"/>
      <c r="V821" s="32"/>
      <c r="W821" s="32"/>
      <c r="X821" s="32"/>
      <c r="Y821" s="32"/>
      <c r="Z821" s="32"/>
      <c r="AA821" s="32"/>
      <c r="AB821" s="32"/>
      <c r="AC821" s="32"/>
      <c r="AD821" s="32"/>
      <c r="AE821" s="32"/>
    </row>
    <row r="822" spans="1:31" ht="13.5" customHeight="1" x14ac:dyDescent="0.3">
      <c r="A822" s="32"/>
      <c r="B822" s="32"/>
      <c r="C822" s="32"/>
      <c r="D822" s="32"/>
      <c r="E822" s="32"/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  <c r="R822" s="32"/>
      <c r="S822" s="32"/>
      <c r="T822" s="32"/>
      <c r="U822" s="32"/>
      <c r="V822" s="32"/>
      <c r="W822" s="32"/>
      <c r="X822" s="32"/>
      <c r="Y822" s="32"/>
      <c r="Z822" s="32"/>
      <c r="AA822" s="32"/>
      <c r="AB822" s="32"/>
      <c r="AC822" s="32"/>
      <c r="AD822" s="32"/>
      <c r="AE822" s="32"/>
    </row>
    <row r="823" spans="1:31" ht="13.5" customHeight="1" x14ac:dyDescent="0.3">
      <c r="A823" s="32"/>
      <c r="B823" s="32"/>
      <c r="C823" s="32"/>
      <c r="D823" s="32"/>
      <c r="E823" s="32"/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  <c r="R823" s="32"/>
      <c r="S823" s="32"/>
      <c r="T823" s="32"/>
      <c r="U823" s="32"/>
      <c r="V823" s="32"/>
      <c r="W823" s="32"/>
      <c r="X823" s="32"/>
      <c r="Y823" s="32"/>
      <c r="Z823" s="32"/>
      <c r="AA823" s="32"/>
      <c r="AB823" s="32"/>
      <c r="AC823" s="32"/>
      <c r="AD823" s="32"/>
      <c r="AE823" s="32"/>
    </row>
    <row r="824" spans="1:31" ht="13.5" customHeight="1" x14ac:dyDescent="0.3">
      <c r="A824" s="32"/>
      <c r="B824" s="32"/>
      <c r="C824" s="32"/>
      <c r="D824" s="32"/>
      <c r="E824" s="32"/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  <c r="R824" s="32"/>
      <c r="S824" s="32"/>
      <c r="T824" s="32"/>
      <c r="U824" s="32"/>
      <c r="V824" s="32"/>
      <c r="W824" s="32"/>
      <c r="X824" s="32"/>
      <c r="Y824" s="32"/>
      <c r="Z824" s="32"/>
      <c r="AA824" s="32"/>
      <c r="AB824" s="32"/>
      <c r="AC824" s="32"/>
      <c r="AD824" s="32"/>
      <c r="AE824" s="32"/>
    </row>
    <row r="825" spans="1:31" ht="13.5" customHeight="1" x14ac:dyDescent="0.3">
      <c r="A825" s="32"/>
      <c r="B825" s="32"/>
      <c r="C825" s="32"/>
      <c r="D825" s="32"/>
      <c r="E825" s="32"/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  <c r="R825" s="32"/>
      <c r="S825" s="32"/>
      <c r="T825" s="32"/>
      <c r="U825" s="32"/>
      <c r="V825" s="32"/>
      <c r="W825" s="32"/>
      <c r="X825" s="32"/>
      <c r="Y825" s="32"/>
      <c r="Z825" s="32"/>
      <c r="AA825" s="32"/>
      <c r="AB825" s="32"/>
      <c r="AC825" s="32"/>
      <c r="AD825" s="32"/>
      <c r="AE825" s="32"/>
    </row>
    <row r="826" spans="1:31" ht="13.5" customHeight="1" x14ac:dyDescent="0.3">
      <c r="A826" s="32"/>
      <c r="B826" s="32"/>
      <c r="C826" s="32"/>
      <c r="D826" s="32"/>
      <c r="E826" s="32"/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  <c r="R826" s="32"/>
      <c r="S826" s="32"/>
      <c r="T826" s="32"/>
      <c r="U826" s="32"/>
      <c r="V826" s="32"/>
      <c r="W826" s="32"/>
      <c r="X826" s="32"/>
      <c r="Y826" s="32"/>
      <c r="Z826" s="32"/>
      <c r="AA826" s="32"/>
      <c r="AB826" s="32"/>
      <c r="AC826" s="32"/>
      <c r="AD826" s="32"/>
      <c r="AE826" s="32"/>
    </row>
    <row r="827" spans="1:31" ht="13.5" customHeight="1" x14ac:dyDescent="0.3">
      <c r="A827" s="32"/>
      <c r="B827" s="32"/>
      <c r="C827" s="32"/>
      <c r="D827" s="32"/>
      <c r="E827" s="32"/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  <c r="R827" s="32"/>
      <c r="S827" s="32"/>
      <c r="T827" s="32"/>
      <c r="U827" s="32"/>
      <c r="V827" s="32"/>
      <c r="W827" s="32"/>
      <c r="X827" s="32"/>
      <c r="Y827" s="32"/>
      <c r="Z827" s="32"/>
      <c r="AA827" s="32"/>
      <c r="AB827" s="32"/>
      <c r="AC827" s="32"/>
      <c r="AD827" s="32"/>
      <c r="AE827" s="32"/>
    </row>
    <row r="828" spans="1:31" ht="13.5" customHeight="1" x14ac:dyDescent="0.3">
      <c r="A828" s="32"/>
      <c r="B828" s="32"/>
      <c r="C828" s="32"/>
      <c r="D828" s="32"/>
      <c r="E828" s="32"/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  <c r="R828" s="32"/>
      <c r="S828" s="32"/>
      <c r="T828" s="32"/>
      <c r="U828" s="32"/>
      <c r="V828" s="32"/>
      <c r="W828" s="32"/>
      <c r="X828" s="32"/>
      <c r="Y828" s="32"/>
      <c r="Z828" s="32"/>
      <c r="AA828" s="32"/>
      <c r="AB828" s="32"/>
      <c r="AC828" s="32"/>
      <c r="AD828" s="32"/>
      <c r="AE828" s="32"/>
    </row>
    <row r="829" spans="1:31" ht="13.5" customHeight="1" x14ac:dyDescent="0.3">
      <c r="A829" s="32"/>
      <c r="B829" s="32"/>
      <c r="C829" s="32"/>
      <c r="D829" s="32"/>
      <c r="E829" s="32"/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  <c r="R829" s="32"/>
      <c r="S829" s="32"/>
      <c r="T829" s="32"/>
      <c r="U829" s="32"/>
      <c r="V829" s="32"/>
      <c r="W829" s="32"/>
      <c r="X829" s="32"/>
      <c r="Y829" s="32"/>
      <c r="Z829" s="32"/>
      <c r="AA829" s="32"/>
      <c r="AB829" s="32"/>
      <c r="AC829" s="32"/>
      <c r="AD829" s="32"/>
      <c r="AE829" s="32"/>
    </row>
    <row r="830" spans="1:31" ht="13.5" customHeight="1" x14ac:dyDescent="0.3">
      <c r="A830" s="32"/>
      <c r="B830" s="32"/>
      <c r="C830" s="32"/>
      <c r="D830" s="32"/>
      <c r="E830" s="32"/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  <c r="R830" s="32"/>
      <c r="S830" s="32"/>
      <c r="T830" s="32"/>
      <c r="U830" s="32"/>
      <c r="V830" s="32"/>
      <c r="W830" s="32"/>
      <c r="X830" s="32"/>
      <c r="Y830" s="32"/>
      <c r="Z830" s="32"/>
      <c r="AA830" s="32"/>
      <c r="AB830" s="32"/>
      <c r="AC830" s="32"/>
      <c r="AD830" s="32"/>
      <c r="AE830" s="32"/>
    </row>
    <row r="831" spans="1:31" ht="13.5" customHeight="1" x14ac:dyDescent="0.3">
      <c r="A831" s="32"/>
      <c r="B831" s="32"/>
      <c r="C831" s="32"/>
      <c r="D831" s="32"/>
      <c r="E831" s="32"/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  <c r="R831" s="32"/>
      <c r="S831" s="32"/>
      <c r="T831" s="32"/>
      <c r="U831" s="32"/>
      <c r="V831" s="32"/>
      <c r="W831" s="32"/>
      <c r="X831" s="32"/>
      <c r="Y831" s="32"/>
      <c r="Z831" s="32"/>
      <c r="AA831" s="32"/>
      <c r="AB831" s="32"/>
      <c r="AC831" s="32"/>
      <c r="AD831" s="32"/>
      <c r="AE831" s="32"/>
    </row>
    <row r="832" spans="1:31" ht="13.5" customHeight="1" x14ac:dyDescent="0.3">
      <c r="A832" s="32"/>
      <c r="B832" s="32"/>
      <c r="C832" s="32"/>
      <c r="D832" s="32"/>
      <c r="E832" s="32"/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  <c r="R832" s="32"/>
      <c r="S832" s="32"/>
      <c r="T832" s="32"/>
      <c r="U832" s="32"/>
      <c r="V832" s="32"/>
      <c r="W832" s="32"/>
      <c r="X832" s="32"/>
      <c r="Y832" s="32"/>
      <c r="Z832" s="32"/>
      <c r="AA832" s="32"/>
      <c r="AB832" s="32"/>
      <c r="AC832" s="32"/>
      <c r="AD832" s="32"/>
      <c r="AE832" s="32"/>
    </row>
    <row r="833" spans="1:31" ht="13.5" customHeight="1" x14ac:dyDescent="0.3">
      <c r="A833" s="32"/>
      <c r="B833" s="32"/>
      <c r="C833" s="32"/>
      <c r="D833" s="32"/>
      <c r="E833" s="32"/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2"/>
      <c r="Y833" s="32"/>
      <c r="Z833" s="32"/>
      <c r="AA833" s="32"/>
      <c r="AB833" s="32"/>
      <c r="AC833" s="32"/>
      <c r="AD833" s="32"/>
      <c r="AE833" s="32"/>
    </row>
    <row r="834" spans="1:31" ht="13.5" customHeight="1" x14ac:dyDescent="0.3">
      <c r="A834" s="32"/>
      <c r="B834" s="32"/>
      <c r="C834" s="32"/>
      <c r="D834" s="32"/>
      <c r="E834" s="32"/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  <c r="R834" s="32"/>
      <c r="S834" s="32"/>
      <c r="T834" s="32"/>
      <c r="U834" s="32"/>
      <c r="V834" s="32"/>
      <c r="W834" s="32"/>
      <c r="X834" s="32"/>
      <c r="Y834" s="32"/>
      <c r="Z834" s="32"/>
      <c r="AA834" s="32"/>
      <c r="AB834" s="32"/>
      <c r="AC834" s="32"/>
      <c r="AD834" s="32"/>
      <c r="AE834" s="32"/>
    </row>
    <row r="835" spans="1:31" ht="13.5" customHeight="1" x14ac:dyDescent="0.3">
      <c r="A835" s="32"/>
      <c r="B835" s="32"/>
      <c r="C835" s="32"/>
      <c r="D835" s="32"/>
      <c r="E835" s="32"/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  <c r="R835" s="32"/>
      <c r="S835" s="32"/>
      <c r="T835" s="32"/>
      <c r="U835" s="32"/>
      <c r="V835" s="32"/>
      <c r="W835" s="32"/>
      <c r="X835" s="32"/>
      <c r="Y835" s="32"/>
      <c r="Z835" s="32"/>
      <c r="AA835" s="32"/>
      <c r="AB835" s="32"/>
      <c r="AC835" s="32"/>
      <c r="AD835" s="32"/>
      <c r="AE835" s="32"/>
    </row>
    <row r="836" spans="1:31" ht="13.5" customHeight="1" x14ac:dyDescent="0.3">
      <c r="A836" s="32"/>
      <c r="B836" s="32"/>
      <c r="C836" s="32"/>
      <c r="D836" s="32"/>
      <c r="E836" s="32"/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  <c r="R836" s="32"/>
      <c r="S836" s="32"/>
      <c r="T836" s="32"/>
      <c r="U836" s="32"/>
      <c r="V836" s="32"/>
      <c r="W836" s="32"/>
      <c r="X836" s="32"/>
      <c r="Y836" s="32"/>
      <c r="Z836" s="32"/>
      <c r="AA836" s="32"/>
      <c r="AB836" s="32"/>
      <c r="AC836" s="32"/>
      <c r="AD836" s="32"/>
      <c r="AE836" s="32"/>
    </row>
    <row r="837" spans="1:31" ht="13.5" customHeight="1" x14ac:dyDescent="0.3">
      <c r="A837" s="32"/>
      <c r="B837" s="32"/>
      <c r="C837" s="32"/>
      <c r="D837" s="32"/>
      <c r="E837" s="32"/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  <c r="R837" s="32"/>
      <c r="S837" s="32"/>
      <c r="T837" s="32"/>
      <c r="U837" s="32"/>
      <c r="V837" s="32"/>
      <c r="W837" s="32"/>
      <c r="X837" s="32"/>
      <c r="Y837" s="32"/>
      <c r="Z837" s="32"/>
      <c r="AA837" s="32"/>
      <c r="AB837" s="32"/>
      <c r="AC837" s="32"/>
      <c r="AD837" s="32"/>
      <c r="AE837" s="32"/>
    </row>
    <row r="838" spans="1:31" ht="13.5" customHeight="1" x14ac:dyDescent="0.3">
      <c r="A838" s="32"/>
      <c r="B838" s="32"/>
      <c r="C838" s="32"/>
      <c r="D838" s="32"/>
      <c r="E838" s="32"/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  <c r="R838" s="32"/>
      <c r="S838" s="32"/>
      <c r="T838" s="32"/>
      <c r="U838" s="32"/>
      <c r="V838" s="32"/>
      <c r="W838" s="32"/>
      <c r="X838" s="32"/>
      <c r="Y838" s="32"/>
      <c r="Z838" s="32"/>
      <c r="AA838" s="32"/>
      <c r="AB838" s="32"/>
      <c r="AC838" s="32"/>
      <c r="AD838" s="32"/>
      <c r="AE838" s="32"/>
    </row>
    <row r="839" spans="1:31" ht="13.5" customHeight="1" x14ac:dyDescent="0.3">
      <c r="A839" s="32"/>
      <c r="B839" s="32"/>
      <c r="C839" s="32"/>
      <c r="D839" s="32"/>
      <c r="E839" s="32"/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  <c r="R839" s="32"/>
      <c r="S839" s="32"/>
      <c r="T839" s="32"/>
      <c r="U839" s="32"/>
      <c r="V839" s="32"/>
      <c r="W839" s="32"/>
      <c r="X839" s="32"/>
      <c r="Y839" s="32"/>
      <c r="Z839" s="32"/>
      <c r="AA839" s="32"/>
      <c r="AB839" s="32"/>
      <c r="AC839" s="32"/>
      <c r="AD839" s="32"/>
      <c r="AE839" s="32"/>
    </row>
    <row r="840" spans="1:31" ht="13.5" customHeight="1" x14ac:dyDescent="0.3">
      <c r="A840" s="32"/>
      <c r="B840" s="32"/>
      <c r="C840" s="32"/>
      <c r="D840" s="32"/>
      <c r="E840" s="32"/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  <c r="R840" s="32"/>
      <c r="S840" s="32"/>
      <c r="T840" s="32"/>
      <c r="U840" s="32"/>
      <c r="V840" s="32"/>
      <c r="W840" s="32"/>
      <c r="X840" s="32"/>
      <c r="Y840" s="32"/>
      <c r="Z840" s="32"/>
      <c r="AA840" s="32"/>
      <c r="AB840" s="32"/>
      <c r="AC840" s="32"/>
      <c r="AD840" s="32"/>
      <c r="AE840" s="32"/>
    </row>
    <row r="841" spans="1:31" ht="13.5" customHeight="1" x14ac:dyDescent="0.3">
      <c r="A841" s="32"/>
      <c r="B841" s="32"/>
      <c r="C841" s="32"/>
      <c r="D841" s="32"/>
      <c r="E841" s="32"/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  <c r="R841" s="32"/>
      <c r="S841" s="32"/>
      <c r="T841" s="32"/>
      <c r="U841" s="32"/>
      <c r="V841" s="32"/>
      <c r="W841" s="32"/>
      <c r="X841" s="32"/>
      <c r="Y841" s="32"/>
      <c r="Z841" s="32"/>
      <c r="AA841" s="32"/>
      <c r="AB841" s="32"/>
      <c r="AC841" s="32"/>
      <c r="AD841" s="32"/>
      <c r="AE841" s="32"/>
    </row>
    <row r="842" spans="1:31" ht="13.5" customHeight="1" x14ac:dyDescent="0.3">
      <c r="A842" s="32"/>
      <c r="B842" s="32"/>
      <c r="C842" s="32"/>
      <c r="D842" s="32"/>
      <c r="E842" s="32"/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  <c r="R842" s="32"/>
      <c r="S842" s="32"/>
      <c r="T842" s="32"/>
      <c r="U842" s="32"/>
      <c r="V842" s="32"/>
      <c r="W842" s="32"/>
      <c r="X842" s="32"/>
      <c r="Y842" s="32"/>
      <c r="Z842" s="32"/>
      <c r="AA842" s="32"/>
      <c r="AB842" s="32"/>
      <c r="AC842" s="32"/>
      <c r="AD842" s="32"/>
      <c r="AE842" s="32"/>
    </row>
    <row r="843" spans="1:31" ht="13.5" customHeight="1" x14ac:dyDescent="0.3">
      <c r="A843" s="32"/>
      <c r="B843" s="32"/>
      <c r="C843" s="32"/>
      <c r="D843" s="32"/>
      <c r="E843" s="32"/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  <c r="R843" s="32"/>
      <c r="S843" s="32"/>
      <c r="T843" s="32"/>
      <c r="U843" s="32"/>
      <c r="V843" s="32"/>
      <c r="W843" s="32"/>
      <c r="X843" s="32"/>
      <c r="Y843" s="32"/>
      <c r="Z843" s="32"/>
      <c r="AA843" s="32"/>
      <c r="AB843" s="32"/>
      <c r="AC843" s="32"/>
      <c r="AD843" s="32"/>
      <c r="AE843" s="32"/>
    </row>
    <row r="844" spans="1:31" ht="13.5" customHeight="1" x14ac:dyDescent="0.3">
      <c r="A844" s="32"/>
      <c r="B844" s="32"/>
      <c r="C844" s="32"/>
      <c r="D844" s="32"/>
      <c r="E844" s="32"/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  <c r="R844" s="32"/>
      <c r="S844" s="32"/>
      <c r="T844" s="32"/>
      <c r="U844" s="32"/>
      <c r="V844" s="32"/>
      <c r="W844" s="32"/>
      <c r="X844" s="32"/>
      <c r="Y844" s="32"/>
      <c r="Z844" s="32"/>
      <c r="AA844" s="32"/>
      <c r="AB844" s="32"/>
      <c r="AC844" s="32"/>
      <c r="AD844" s="32"/>
      <c r="AE844" s="32"/>
    </row>
    <row r="845" spans="1:31" ht="13.5" customHeight="1" x14ac:dyDescent="0.3">
      <c r="A845" s="32"/>
      <c r="B845" s="32"/>
      <c r="C845" s="32"/>
      <c r="D845" s="32"/>
      <c r="E845" s="32"/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  <c r="R845" s="32"/>
      <c r="S845" s="32"/>
      <c r="T845" s="32"/>
      <c r="U845" s="32"/>
      <c r="V845" s="32"/>
      <c r="W845" s="32"/>
      <c r="X845" s="32"/>
      <c r="Y845" s="32"/>
      <c r="Z845" s="32"/>
      <c r="AA845" s="32"/>
      <c r="AB845" s="32"/>
      <c r="AC845" s="32"/>
      <c r="AD845" s="32"/>
      <c r="AE845" s="32"/>
    </row>
    <row r="846" spans="1:31" ht="13.5" customHeight="1" x14ac:dyDescent="0.3">
      <c r="A846" s="32"/>
      <c r="B846" s="32"/>
      <c r="C846" s="32"/>
      <c r="D846" s="32"/>
      <c r="E846" s="32"/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  <c r="R846" s="32"/>
      <c r="S846" s="32"/>
      <c r="T846" s="32"/>
      <c r="U846" s="32"/>
      <c r="V846" s="32"/>
      <c r="W846" s="32"/>
      <c r="X846" s="32"/>
      <c r="Y846" s="32"/>
      <c r="Z846" s="32"/>
      <c r="AA846" s="32"/>
      <c r="AB846" s="32"/>
      <c r="AC846" s="32"/>
      <c r="AD846" s="32"/>
      <c r="AE846" s="32"/>
    </row>
    <row r="847" spans="1:31" ht="13.5" customHeight="1" x14ac:dyDescent="0.3">
      <c r="A847" s="32"/>
      <c r="B847" s="32"/>
      <c r="C847" s="32"/>
      <c r="D847" s="32"/>
      <c r="E847" s="32"/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  <c r="R847" s="32"/>
      <c r="S847" s="32"/>
      <c r="T847" s="32"/>
      <c r="U847" s="32"/>
      <c r="V847" s="32"/>
      <c r="W847" s="32"/>
      <c r="X847" s="32"/>
      <c r="Y847" s="32"/>
      <c r="Z847" s="32"/>
      <c r="AA847" s="32"/>
      <c r="AB847" s="32"/>
      <c r="AC847" s="32"/>
      <c r="AD847" s="32"/>
      <c r="AE847" s="32"/>
    </row>
    <row r="848" spans="1:31" ht="13.5" customHeight="1" x14ac:dyDescent="0.3">
      <c r="A848" s="32"/>
      <c r="B848" s="32"/>
      <c r="C848" s="32"/>
      <c r="D848" s="32"/>
      <c r="E848" s="32"/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  <c r="R848" s="32"/>
      <c r="S848" s="32"/>
      <c r="T848" s="32"/>
      <c r="U848" s="32"/>
      <c r="V848" s="32"/>
      <c r="W848" s="32"/>
      <c r="X848" s="32"/>
      <c r="Y848" s="32"/>
      <c r="Z848" s="32"/>
      <c r="AA848" s="32"/>
      <c r="AB848" s="32"/>
      <c r="AC848" s="32"/>
      <c r="AD848" s="32"/>
      <c r="AE848" s="32"/>
    </row>
    <row r="849" spans="1:31" ht="13.5" customHeight="1" x14ac:dyDescent="0.3">
      <c r="A849" s="32"/>
      <c r="B849" s="32"/>
      <c r="C849" s="32"/>
      <c r="D849" s="32"/>
      <c r="E849" s="32"/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2"/>
      <c r="Y849" s="32"/>
      <c r="Z849" s="32"/>
      <c r="AA849" s="32"/>
      <c r="AB849" s="32"/>
      <c r="AC849" s="32"/>
      <c r="AD849" s="32"/>
      <c r="AE849" s="32"/>
    </row>
    <row r="850" spans="1:31" ht="13.5" customHeight="1" x14ac:dyDescent="0.3">
      <c r="A850" s="32"/>
      <c r="B850" s="32"/>
      <c r="C850" s="32"/>
      <c r="D850" s="32"/>
      <c r="E850" s="32"/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  <c r="R850" s="32"/>
      <c r="S850" s="32"/>
      <c r="T850" s="32"/>
      <c r="U850" s="32"/>
      <c r="V850" s="32"/>
      <c r="W850" s="32"/>
      <c r="X850" s="32"/>
      <c r="Y850" s="32"/>
      <c r="Z850" s="32"/>
      <c r="AA850" s="32"/>
      <c r="AB850" s="32"/>
      <c r="AC850" s="32"/>
      <c r="AD850" s="32"/>
      <c r="AE850" s="32"/>
    </row>
    <row r="851" spans="1:31" ht="13.5" customHeight="1" x14ac:dyDescent="0.3">
      <c r="A851" s="32"/>
      <c r="B851" s="32"/>
      <c r="C851" s="32"/>
      <c r="D851" s="32"/>
      <c r="E851" s="32"/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  <c r="R851" s="32"/>
      <c r="S851" s="32"/>
      <c r="T851" s="32"/>
      <c r="U851" s="32"/>
      <c r="V851" s="32"/>
      <c r="W851" s="32"/>
      <c r="X851" s="32"/>
      <c r="Y851" s="32"/>
      <c r="Z851" s="32"/>
      <c r="AA851" s="32"/>
      <c r="AB851" s="32"/>
      <c r="AC851" s="32"/>
      <c r="AD851" s="32"/>
      <c r="AE851" s="32"/>
    </row>
    <row r="852" spans="1:31" ht="13.5" customHeight="1" x14ac:dyDescent="0.3">
      <c r="A852" s="32"/>
      <c r="B852" s="32"/>
      <c r="C852" s="32"/>
      <c r="D852" s="32"/>
      <c r="E852" s="32"/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  <c r="R852" s="32"/>
      <c r="S852" s="32"/>
      <c r="T852" s="32"/>
      <c r="U852" s="32"/>
      <c r="V852" s="32"/>
      <c r="W852" s="32"/>
      <c r="X852" s="32"/>
      <c r="Y852" s="32"/>
      <c r="Z852" s="32"/>
      <c r="AA852" s="32"/>
      <c r="AB852" s="32"/>
      <c r="AC852" s="32"/>
      <c r="AD852" s="32"/>
      <c r="AE852" s="32"/>
    </row>
    <row r="853" spans="1:31" ht="13.5" customHeight="1" x14ac:dyDescent="0.3">
      <c r="A853" s="32"/>
      <c r="B853" s="32"/>
      <c r="C853" s="32"/>
      <c r="D853" s="32"/>
      <c r="E853" s="32"/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  <c r="R853" s="32"/>
      <c r="S853" s="32"/>
      <c r="T853" s="32"/>
      <c r="U853" s="32"/>
      <c r="V853" s="32"/>
      <c r="W853" s="32"/>
      <c r="X853" s="32"/>
      <c r="Y853" s="32"/>
      <c r="Z853" s="32"/>
      <c r="AA853" s="32"/>
      <c r="AB853" s="32"/>
      <c r="AC853" s="32"/>
      <c r="AD853" s="32"/>
      <c r="AE853" s="32"/>
    </row>
    <row r="854" spans="1:31" ht="13.5" customHeight="1" x14ac:dyDescent="0.3">
      <c r="A854" s="32"/>
      <c r="B854" s="32"/>
      <c r="C854" s="32"/>
      <c r="D854" s="32"/>
      <c r="E854" s="32"/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  <c r="R854" s="32"/>
      <c r="S854" s="32"/>
      <c r="T854" s="32"/>
      <c r="U854" s="32"/>
      <c r="V854" s="32"/>
      <c r="W854" s="32"/>
      <c r="X854" s="32"/>
      <c r="Y854" s="32"/>
      <c r="Z854" s="32"/>
      <c r="AA854" s="32"/>
      <c r="AB854" s="32"/>
      <c r="AC854" s="32"/>
      <c r="AD854" s="32"/>
      <c r="AE854" s="32"/>
    </row>
    <row r="855" spans="1:31" ht="13.5" customHeight="1" x14ac:dyDescent="0.3">
      <c r="A855" s="32"/>
      <c r="B855" s="32"/>
      <c r="C855" s="32"/>
      <c r="D855" s="32"/>
      <c r="E855" s="32"/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  <c r="R855" s="32"/>
      <c r="S855" s="32"/>
      <c r="T855" s="32"/>
      <c r="U855" s="32"/>
      <c r="V855" s="32"/>
      <c r="W855" s="32"/>
      <c r="X855" s="32"/>
      <c r="Y855" s="32"/>
      <c r="Z855" s="32"/>
      <c r="AA855" s="32"/>
      <c r="AB855" s="32"/>
      <c r="AC855" s="32"/>
      <c r="AD855" s="32"/>
      <c r="AE855" s="32"/>
    </row>
    <row r="856" spans="1:31" ht="13.5" customHeight="1" x14ac:dyDescent="0.3">
      <c r="A856" s="32"/>
      <c r="B856" s="32"/>
      <c r="C856" s="32"/>
      <c r="D856" s="32"/>
      <c r="E856" s="32"/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  <c r="R856" s="32"/>
      <c r="S856" s="32"/>
      <c r="T856" s="32"/>
      <c r="U856" s="32"/>
      <c r="V856" s="32"/>
      <c r="W856" s="32"/>
      <c r="X856" s="32"/>
      <c r="Y856" s="32"/>
      <c r="Z856" s="32"/>
      <c r="AA856" s="32"/>
      <c r="AB856" s="32"/>
      <c r="AC856" s="32"/>
      <c r="AD856" s="32"/>
      <c r="AE856" s="32"/>
    </row>
    <row r="857" spans="1:31" ht="13.5" customHeight="1" x14ac:dyDescent="0.3">
      <c r="A857" s="32"/>
      <c r="B857" s="32"/>
      <c r="C857" s="32"/>
      <c r="D857" s="32"/>
      <c r="E857" s="32"/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  <c r="R857" s="32"/>
      <c r="S857" s="32"/>
      <c r="T857" s="32"/>
      <c r="U857" s="32"/>
      <c r="V857" s="32"/>
      <c r="W857" s="32"/>
      <c r="X857" s="32"/>
      <c r="Y857" s="32"/>
      <c r="Z857" s="32"/>
      <c r="AA857" s="32"/>
      <c r="AB857" s="32"/>
      <c r="AC857" s="32"/>
      <c r="AD857" s="32"/>
      <c r="AE857" s="32"/>
    </row>
    <row r="858" spans="1:31" ht="13.5" customHeight="1" x14ac:dyDescent="0.3">
      <c r="A858" s="32"/>
      <c r="B858" s="32"/>
      <c r="C858" s="32"/>
      <c r="D858" s="32"/>
      <c r="E858" s="32"/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  <c r="R858" s="32"/>
      <c r="S858" s="32"/>
      <c r="T858" s="32"/>
      <c r="U858" s="32"/>
      <c r="V858" s="32"/>
      <c r="W858" s="32"/>
      <c r="X858" s="32"/>
      <c r="Y858" s="32"/>
      <c r="Z858" s="32"/>
      <c r="AA858" s="32"/>
      <c r="AB858" s="32"/>
      <c r="AC858" s="32"/>
      <c r="AD858" s="32"/>
      <c r="AE858" s="32"/>
    </row>
    <row r="859" spans="1:31" ht="13.5" customHeight="1" x14ac:dyDescent="0.3">
      <c r="A859" s="32"/>
      <c r="B859" s="32"/>
      <c r="C859" s="32"/>
      <c r="D859" s="32"/>
      <c r="E859" s="32"/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  <c r="R859" s="32"/>
      <c r="S859" s="32"/>
      <c r="T859" s="32"/>
      <c r="U859" s="32"/>
      <c r="V859" s="32"/>
      <c r="W859" s="32"/>
      <c r="X859" s="32"/>
      <c r="Y859" s="32"/>
      <c r="Z859" s="32"/>
      <c r="AA859" s="32"/>
      <c r="AB859" s="32"/>
      <c r="AC859" s="32"/>
      <c r="AD859" s="32"/>
      <c r="AE859" s="32"/>
    </row>
    <row r="860" spans="1:31" ht="13.5" customHeight="1" x14ac:dyDescent="0.3">
      <c r="A860" s="32"/>
      <c r="B860" s="32"/>
      <c r="C860" s="32"/>
      <c r="D860" s="32"/>
      <c r="E860" s="32"/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  <c r="R860" s="32"/>
      <c r="S860" s="32"/>
      <c r="T860" s="32"/>
      <c r="U860" s="32"/>
      <c r="V860" s="32"/>
      <c r="W860" s="32"/>
      <c r="X860" s="32"/>
      <c r="Y860" s="32"/>
      <c r="Z860" s="32"/>
      <c r="AA860" s="32"/>
      <c r="AB860" s="32"/>
      <c r="AC860" s="32"/>
      <c r="AD860" s="32"/>
      <c r="AE860" s="32"/>
    </row>
    <row r="861" spans="1:31" ht="13.5" customHeight="1" x14ac:dyDescent="0.3">
      <c r="A861" s="32"/>
      <c r="B861" s="32"/>
      <c r="C861" s="32"/>
      <c r="D861" s="32"/>
      <c r="E861" s="32"/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  <c r="R861" s="32"/>
      <c r="S861" s="32"/>
      <c r="T861" s="32"/>
      <c r="U861" s="32"/>
      <c r="V861" s="32"/>
      <c r="W861" s="32"/>
      <c r="X861" s="32"/>
      <c r="Y861" s="32"/>
      <c r="Z861" s="32"/>
      <c r="AA861" s="32"/>
      <c r="AB861" s="32"/>
      <c r="AC861" s="32"/>
      <c r="AD861" s="32"/>
      <c r="AE861" s="32"/>
    </row>
    <row r="862" spans="1:31" ht="13.5" customHeight="1" x14ac:dyDescent="0.3">
      <c r="A862" s="32"/>
      <c r="B862" s="32"/>
      <c r="C862" s="32"/>
      <c r="D862" s="32"/>
      <c r="E862" s="32"/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  <c r="R862" s="32"/>
      <c r="S862" s="32"/>
      <c r="T862" s="32"/>
      <c r="U862" s="32"/>
      <c r="V862" s="32"/>
      <c r="W862" s="32"/>
      <c r="X862" s="32"/>
      <c r="Y862" s="32"/>
      <c r="Z862" s="32"/>
      <c r="AA862" s="32"/>
      <c r="AB862" s="32"/>
      <c r="AC862" s="32"/>
      <c r="AD862" s="32"/>
      <c r="AE862" s="32"/>
    </row>
    <row r="863" spans="1:31" ht="13.5" customHeight="1" x14ac:dyDescent="0.3">
      <c r="A863" s="32"/>
      <c r="B863" s="32"/>
      <c r="C863" s="32"/>
      <c r="D863" s="32"/>
      <c r="E863" s="32"/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  <c r="R863" s="32"/>
      <c r="S863" s="32"/>
      <c r="T863" s="32"/>
      <c r="U863" s="32"/>
      <c r="V863" s="32"/>
      <c r="W863" s="32"/>
      <c r="X863" s="32"/>
      <c r="Y863" s="32"/>
      <c r="Z863" s="32"/>
      <c r="AA863" s="32"/>
      <c r="AB863" s="32"/>
      <c r="AC863" s="32"/>
      <c r="AD863" s="32"/>
      <c r="AE863" s="32"/>
    </row>
    <row r="864" spans="1:31" ht="13.5" customHeight="1" x14ac:dyDescent="0.3">
      <c r="A864" s="32"/>
      <c r="B864" s="32"/>
      <c r="C864" s="32"/>
      <c r="D864" s="32"/>
      <c r="E864" s="32"/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  <c r="R864" s="32"/>
      <c r="S864" s="32"/>
      <c r="T864" s="32"/>
      <c r="U864" s="32"/>
      <c r="V864" s="32"/>
      <c r="W864" s="32"/>
      <c r="X864" s="32"/>
      <c r="Y864" s="32"/>
      <c r="Z864" s="32"/>
      <c r="AA864" s="32"/>
      <c r="AB864" s="32"/>
      <c r="AC864" s="32"/>
      <c r="AD864" s="32"/>
      <c r="AE864" s="32"/>
    </row>
    <row r="865" spans="1:31" ht="13.5" customHeight="1" x14ac:dyDescent="0.3">
      <c r="A865" s="32"/>
      <c r="B865" s="32"/>
      <c r="C865" s="32"/>
      <c r="D865" s="32"/>
      <c r="E865" s="32"/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  <c r="R865" s="32"/>
      <c r="S865" s="32"/>
      <c r="T865" s="32"/>
      <c r="U865" s="32"/>
      <c r="V865" s="32"/>
      <c r="W865" s="32"/>
      <c r="X865" s="32"/>
      <c r="Y865" s="32"/>
      <c r="Z865" s="32"/>
      <c r="AA865" s="32"/>
      <c r="AB865" s="32"/>
      <c r="AC865" s="32"/>
      <c r="AD865" s="32"/>
      <c r="AE865" s="32"/>
    </row>
    <row r="866" spans="1:31" ht="13.5" customHeight="1" x14ac:dyDescent="0.3">
      <c r="A866" s="32"/>
      <c r="B866" s="32"/>
      <c r="C866" s="32"/>
      <c r="D866" s="32"/>
      <c r="E866" s="32"/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  <c r="R866" s="32"/>
      <c r="S866" s="32"/>
      <c r="T866" s="32"/>
      <c r="U866" s="32"/>
      <c r="V866" s="32"/>
      <c r="W866" s="32"/>
      <c r="X866" s="32"/>
      <c r="Y866" s="32"/>
      <c r="Z866" s="32"/>
      <c r="AA866" s="32"/>
      <c r="AB866" s="32"/>
      <c r="AC866" s="32"/>
      <c r="AD866" s="32"/>
      <c r="AE866" s="32"/>
    </row>
    <row r="867" spans="1:31" ht="13.5" customHeight="1" x14ac:dyDescent="0.3">
      <c r="A867" s="32"/>
      <c r="B867" s="32"/>
      <c r="C867" s="32"/>
      <c r="D867" s="32"/>
      <c r="E867" s="32"/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  <c r="R867" s="32"/>
      <c r="S867" s="32"/>
      <c r="T867" s="32"/>
      <c r="U867" s="32"/>
      <c r="V867" s="32"/>
      <c r="W867" s="32"/>
      <c r="X867" s="32"/>
      <c r="Y867" s="32"/>
      <c r="Z867" s="32"/>
      <c r="AA867" s="32"/>
      <c r="AB867" s="32"/>
      <c r="AC867" s="32"/>
      <c r="AD867" s="32"/>
      <c r="AE867" s="32"/>
    </row>
    <row r="868" spans="1:31" ht="13.5" customHeight="1" x14ac:dyDescent="0.3">
      <c r="A868" s="32"/>
      <c r="B868" s="32"/>
      <c r="C868" s="32"/>
      <c r="D868" s="32"/>
      <c r="E868" s="32"/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  <c r="R868" s="32"/>
      <c r="S868" s="32"/>
      <c r="T868" s="32"/>
      <c r="U868" s="32"/>
      <c r="V868" s="32"/>
      <c r="W868" s="32"/>
      <c r="X868" s="32"/>
      <c r="Y868" s="32"/>
      <c r="Z868" s="32"/>
      <c r="AA868" s="32"/>
      <c r="AB868" s="32"/>
      <c r="AC868" s="32"/>
      <c r="AD868" s="32"/>
      <c r="AE868" s="32"/>
    </row>
    <row r="869" spans="1:31" ht="13.5" customHeight="1" x14ac:dyDescent="0.3">
      <c r="A869" s="32"/>
      <c r="B869" s="32"/>
      <c r="C869" s="32"/>
      <c r="D869" s="32"/>
      <c r="E869" s="32"/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  <c r="R869" s="32"/>
      <c r="S869" s="32"/>
      <c r="T869" s="32"/>
      <c r="U869" s="32"/>
      <c r="V869" s="32"/>
      <c r="W869" s="32"/>
      <c r="X869" s="32"/>
      <c r="Y869" s="32"/>
      <c r="Z869" s="32"/>
      <c r="AA869" s="32"/>
      <c r="AB869" s="32"/>
      <c r="AC869" s="32"/>
      <c r="AD869" s="32"/>
      <c r="AE869" s="32"/>
    </row>
    <row r="870" spans="1:31" ht="13.5" customHeight="1" x14ac:dyDescent="0.3">
      <c r="A870" s="32"/>
      <c r="B870" s="32"/>
      <c r="C870" s="32"/>
      <c r="D870" s="32"/>
      <c r="E870" s="32"/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  <c r="R870" s="32"/>
      <c r="S870" s="32"/>
      <c r="T870" s="32"/>
      <c r="U870" s="32"/>
      <c r="V870" s="32"/>
      <c r="W870" s="32"/>
      <c r="X870" s="32"/>
      <c r="Y870" s="32"/>
      <c r="Z870" s="32"/>
      <c r="AA870" s="32"/>
      <c r="AB870" s="32"/>
      <c r="AC870" s="32"/>
      <c r="AD870" s="32"/>
      <c r="AE870" s="32"/>
    </row>
    <row r="871" spans="1:31" ht="13.5" customHeight="1" x14ac:dyDescent="0.3">
      <c r="A871" s="32"/>
      <c r="B871" s="32"/>
      <c r="C871" s="32"/>
      <c r="D871" s="32"/>
      <c r="E871" s="32"/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  <c r="R871" s="32"/>
      <c r="S871" s="32"/>
      <c r="T871" s="32"/>
      <c r="U871" s="32"/>
      <c r="V871" s="32"/>
      <c r="W871" s="32"/>
      <c r="X871" s="32"/>
      <c r="Y871" s="32"/>
      <c r="Z871" s="32"/>
      <c r="AA871" s="32"/>
      <c r="AB871" s="32"/>
      <c r="AC871" s="32"/>
      <c r="AD871" s="32"/>
      <c r="AE871" s="32"/>
    </row>
    <row r="872" spans="1:31" ht="13.5" customHeight="1" x14ac:dyDescent="0.3">
      <c r="A872" s="32"/>
      <c r="B872" s="32"/>
      <c r="C872" s="32"/>
      <c r="D872" s="32"/>
      <c r="E872" s="32"/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  <c r="R872" s="32"/>
      <c r="S872" s="32"/>
      <c r="T872" s="32"/>
      <c r="U872" s="32"/>
      <c r="V872" s="32"/>
      <c r="W872" s="32"/>
      <c r="X872" s="32"/>
      <c r="Y872" s="32"/>
      <c r="Z872" s="32"/>
      <c r="AA872" s="32"/>
      <c r="AB872" s="32"/>
      <c r="AC872" s="32"/>
      <c r="AD872" s="32"/>
      <c r="AE872" s="32"/>
    </row>
    <row r="873" spans="1:31" ht="13.5" customHeight="1" x14ac:dyDescent="0.3">
      <c r="A873" s="32"/>
      <c r="B873" s="32"/>
      <c r="C873" s="32"/>
      <c r="D873" s="32"/>
      <c r="E873" s="32"/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  <c r="R873" s="32"/>
      <c r="S873" s="32"/>
      <c r="T873" s="32"/>
      <c r="U873" s="32"/>
      <c r="V873" s="32"/>
      <c r="W873" s="32"/>
      <c r="X873" s="32"/>
      <c r="Y873" s="32"/>
      <c r="Z873" s="32"/>
      <c r="AA873" s="32"/>
      <c r="AB873" s="32"/>
      <c r="AC873" s="32"/>
      <c r="AD873" s="32"/>
      <c r="AE873" s="32"/>
    </row>
    <row r="874" spans="1:31" ht="13.5" customHeight="1" x14ac:dyDescent="0.3">
      <c r="A874" s="32"/>
      <c r="B874" s="32"/>
      <c r="C874" s="32"/>
      <c r="D874" s="32"/>
      <c r="E874" s="32"/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  <c r="R874" s="32"/>
      <c r="S874" s="32"/>
      <c r="T874" s="32"/>
      <c r="U874" s="32"/>
      <c r="V874" s="32"/>
      <c r="W874" s="32"/>
      <c r="X874" s="32"/>
      <c r="Y874" s="32"/>
      <c r="Z874" s="32"/>
      <c r="AA874" s="32"/>
      <c r="AB874" s="32"/>
      <c r="AC874" s="32"/>
      <c r="AD874" s="32"/>
      <c r="AE874" s="32"/>
    </row>
    <row r="875" spans="1:31" ht="13.5" customHeight="1" x14ac:dyDescent="0.3">
      <c r="A875" s="32"/>
      <c r="B875" s="32"/>
      <c r="C875" s="32"/>
      <c r="D875" s="32"/>
      <c r="E875" s="32"/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  <c r="R875" s="32"/>
      <c r="S875" s="32"/>
      <c r="T875" s="32"/>
      <c r="U875" s="32"/>
      <c r="V875" s="32"/>
      <c r="W875" s="32"/>
      <c r="X875" s="32"/>
      <c r="Y875" s="32"/>
      <c r="Z875" s="32"/>
      <c r="AA875" s="32"/>
      <c r="AB875" s="32"/>
      <c r="AC875" s="32"/>
      <c r="AD875" s="32"/>
      <c r="AE875" s="32"/>
    </row>
    <row r="876" spans="1:31" ht="13.5" customHeight="1" x14ac:dyDescent="0.3">
      <c r="A876" s="32"/>
      <c r="B876" s="32"/>
      <c r="C876" s="32"/>
      <c r="D876" s="32"/>
      <c r="E876" s="32"/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  <c r="R876" s="32"/>
      <c r="S876" s="32"/>
      <c r="T876" s="32"/>
      <c r="U876" s="32"/>
      <c r="V876" s="32"/>
      <c r="W876" s="32"/>
      <c r="X876" s="32"/>
      <c r="Y876" s="32"/>
      <c r="Z876" s="32"/>
      <c r="AA876" s="32"/>
      <c r="AB876" s="32"/>
      <c r="AC876" s="32"/>
      <c r="AD876" s="32"/>
      <c r="AE876" s="32"/>
    </row>
    <row r="877" spans="1:31" ht="13.5" customHeight="1" x14ac:dyDescent="0.3">
      <c r="A877" s="32"/>
      <c r="B877" s="32"/>
      <c r="C877" s="32"/>
      <c r="D877" s="32"/>
      <c r="E877" s="32"/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  <c r="R877" s="32"/>
      <c r="S877" s="32"/>
      <c r="T877" s="32"/>
      <c r="U877" s="32"/>
      <c r="V877" s="32"/>
      <c r="W877" s="32"/>
      <c r="X877" s="32"/>
      <c r="Y877" s="32"/>
      <c r="Z877" s="32"/>
      <c r="AA877" s="32"/>
      <c r="AB877" s="32"/>
      <c r="AC877" s="32"/>
      <c r="AD877" s="32"/>
      <c r="AE877" s="32"/>
    </row>
    <row r="878" spans="1:31" ht="13.5" customHeight="1" x14ac:dyDescent="0.3">
      <c r="A878" s="32"/>
      <c r="B878" s="32"/>
      <c r="C878" s="32"/>
      <c r="D878" s="32"/>
      <c r="E878" s="32"/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  <c r="R878" s="32"/>
      <c r="S878" s="32"/>
      <c r="T878" s="32"/>
      <c r="U878" s="32"/>
      <c r="V878" s="32"/>
      <c r="W878" s="32"/>
      <c r="X878" s="32"/>
      <c r="Y878" s="32"/>
      <c r="Z878" s="32"/>
      <c r="AA878" s="32"/>
      <c r="AB878" s="32"/>
      <c r="AC878" s="32"/>
      <c r="AD878" s="32"/>
      <c r="AE878" s="32"/>
    </row>
    <row r="879" spans="1:31" ht="13.5" customHeight="1" x14ac:dyDescent="0.3">
      <c r="A879" s="32"/>
      <c r="B879" s="32"/>
      <c r="C879" s="32"/>
      <c r="D879" s="32"/>
      <c r="E879" s="32"/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  <c r="R879" s="32"/>
      <c r="S879" s="32"/>
      <c r="T879" s="32"/>
      <c r="U879" s="32"/>
      <c r="V879" s="32"/>
      <c r="W879" s="32"/>
      <c r="X879" s="32"/>
      <c r="Y879" s="32"/>
      <c r="Z879" s="32"/>
      <c r="AA879" s="32"/>
      <c r="AB879" s="32"/>
      <c r="AC879" s="32"/>
      <c r="AD879" s="32"/>
      <c r="AE879" s="32"/>
    </row>
    <row r="880" spans="1:31" ht="13.5" customHeight="1" x14ac:dyDescent="0.3">
      <c r="A880" s="32"/>
      <c r="B880" s="32"/>
      <c r="C880" s="32"/>
      <c r="D880" s="32"/>
      <c r="E880" s="32"/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  <c r="R880" s="32"/>
      <c r="S880" s="32"/>
      <c r="T880" s="32"/>
      <c r="U880" s="32"/>
      <c r="V880" s="32"/>
      <c r="W880" s="32"/>
      <c r="X880" s="32"/>
      <c r="Y880" s="32"/>
      <c r="Z880" s="32"/>
      <c r="AA880" s="32"/>
      <c r="AB880" s="32"/>
      <c r="AC880" s="32"/>
      <c r="AD880" s="32"/>
      <c r="AE880" s="32"/>
    </row>
    <row r="881" spans="1:31" ht="13.5" customHeight="1" x14ac:dyDescent="0.3">
      <c r="A881" s="32"/>
      <c r="B881" s="32"/>
      <c r="C881" s="32"/>
      <c r="D881" s="32"/>
      <c r="E881" s="32"/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  <c r="R881" s="32"/>
      <c r="S881" s="32"/>
      <c r="T881" s="32"/>
      <c r="U881" s="32"/>
      <c r="V881" s="32"/>
      <c r="W881" s="32"/>
      <c r="X881" s="32"/>
      <c r="Y881" s="32"/>
      <c r="Z881" s="32"/>
      <c r="AA881" s="32"/>
      <c r="AB881" s="32"/>
      <c r="AC881" s="32"/>
      <c r="AD881" s="32"/>
      <c r="AE881" s="32"/>
    </row>
    <row r="882" spans="1:31" ht="13.5" customHeight="1" x14ac:dyDescent="0.3">
      <c r="A882" s="32"/>
      <c r="B882" s="32"/>
      <c r="C882" s="32"/>
      <c r="D882" s="32"/>
      <c r="E882" s="32"/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  <c r="R882" s="32"/>
      <c r="S882" s="32"/>
      <c r="T882" s="32"/>
      <c r="U882" s="32"/>
      <c r="V882" s="32"/>
      <c r="W882" s="32"/>
      <c r="X882" s="32"/>
      <c r="Y882" s="32"/>
      <c r="Z882" s="32"/>
      <c r="AA882" s="32"/>
      <c r="AB882" s="32"/>
      <c r="AC882" s="32"/>
      <c r="AD882" s="32"/>
      <c r="AE882" s="32"/>
    </row>
    <row r="883" spans="1:31" ht="13.5" customHeight="1" x14ac:dyDescent="0.3">
      <c r="A883" s="32"/>
      <c r="B883" s="32"/>
      <c r="C883" s="32"/>
      <c r="D883" s="32"/>
      <c r="E883" s="32"/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  <c r="R883" s="32"/>
      <c r="S883" s="32"/>
      <c r="T883" s="32"/>
      <c r="U883" s="32"/>
      <c r="V883" s="32"/>
      <c r="W883" s="32"/>
      <c r="X883" s="32"/>
      <c r="Y883" s="32"/>
      <c r="Z883" s="32"/>
      <c r="AA883" s="32"/>
      <c r="AB883" s="32"/>
      <c r="AC883" s="32"/>
      <c r="AD883" s="32"/>
      <c r="AE883" s="32"/>
    </row>
    <row r="884" spans="1:31" ht="13.5" customHeight="1" x14ac:dyDescent="0.3">
      <c r="A884" s="32"/>
      <c r="B884" s="32"/>
      <c r="C884" s="32"/>
      <c r="D884" s="32"/>
      <c r="E884" s="32"/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  <c r="R884" s="32"/>
      <c r="S884" s="32"/>
      <c r="T884" s="32"/>
      <c r="U884" s="32"/>
      <c r="V884" s="32"/>
      <c r="W884" s="32"/>
      <c r="X884" s="32"/>
      <c r="Y884" s="32"/>
      <c r="Z884" s="32"/>
      <c r="AA884" s="32"/>
      <c r="AB884" s="32"/>
      <c r="AC884" s="32"/>
      <c r="AD884" s="32"/>
      <c r="AE884" s="32"/>
    </row>
    <row r="885" spans="1:31" ht="13.5" customHeight="1" x14ac:dyDescent="0.3">
      <c r="A885" s="32"/>
      <c r="B885" s="32"/>
      <c r="C885" s="32"/>
      <c r="D885" s="32"/>
      <c r="E885" s="32"/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  <c r="R885" s="32"/>
      <c r="S885" s="32"/>
      <c r="T885" s="32"/>
      <c r="U885" s="32"/>
      <c r="V885" s="32"/>
      <c r="W885" s="32"/>
      <c r="X885" s="32"/>
      <c r="Y885" s="32"/>
      <c r="Z885" s="32"/>
      <c r="AA885" s="32"/>
      <c r="AB885" s="32"/>
      <c r="AC885" s="32"/>
      <c r="AD885" s="32"/>
      <c r="AE885" s="32"/>
    </row>
    <row r="886" spans="1:31" ht="13.5" customHeight="1" x14ac:dyDescent="0.3">
      <c r="A886" s="32"/>
      <c r="B886" s="32"/>
      <c r="C886" s="32"/>
      <c r="D886" s="32"/>
      <c r="E886" s="32"/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  <c r="R886" s="32"/>
      <c r="S886" s="32"/>
      <c r="T886" s="32"/>
      <c r="U886" s="32"/>
      <c r="V886" s="32"/>
      <c r="W886" s="32"/>
      <c r="X886" s="32"/>
      <c r="Y886" s="32"/>
      <c r="Z886" s="32"/>
      <c r="AA886" s="32"/>
      <c r="AB886" s="32"/>
      <c r="AC886" s="32"/>
      <c r="AD886" s="32"/>
      <c r="AE886" s="32"/>
    </row>
    <row r="887" spans="1:31" ht="13.5" customHeight="1" x14ac:dyDescent="0.3">
      <c r="A887" s="32"/>
      <c r="B887" s="32"/>
      <c r="C887" s="32"/>
      <c r="D887" s="32"/>
      <c r="E887" s="32"/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  <c r="R887" s="32"/>
      <c r="S887" s="32"/>
      <c r="T887" s="32"/>
      <c r="U887" s="32"/>
      <c r="V887" s="32"/>
      <c r="W887" s="32"/>
      <c r="X887" s="32"/>
      <c r="Y887" s="32"/>
      <c r="Z887" s="32"/>
      <c r="AA887" s="32"/>
      <c r="AB887" s="32"/>
      <c r="AC887" s="32"/>
      <c r="AD887" s="32"/>
      <c r="AE887" s="32"/>
    </row>
    <row r="888" spans="1:31" ht="13.5" customHeight="1" x14ac:dyDescent="0.3">
      <c r="A888" s="32"/>
      <c r="B888" s="32"/>
      <c r="C888" s="32"/>
      <c r="D888" s="32"/>
      <c r="E888" s="32"/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  <c r="R888" s="32"/>
      <c r="S888" s="32"/>
      <c r="T888" s="32"/>
      <c r="U888" s="32"/>
      <c r="V888" s="32"/>
      <c r="W888" s="32"/>
      <c r="X888" s="32"/>
      <c r="Y888" s="32"/>
      <c r="Z888" s="32"/>
      <c r="AA888" s="32"/>
      <c r="AB888" s="32"/>
      <c r="AC888" s="32"/>
      <c r="AD888" s="32"/>
      <c r="AE888" s="32"/>
    </row>
    <row r="889" spans="1:31" ht="13.5" customHeight="1" x14ac:dyDescent="0.3">
      <c r="A889" s="32"/>
      <c r="B889" s="32"/>
      <c r="C889" s="32"/>
      <c r="D889" s="32"/>
      <c r="E889" s="32"/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  <c r="R889" s="32"/>
      <c r="S889" s="32"/>
      <c r="T889" s="32"/>
      <c r="U889" s="32"/>
      <c r="V889" s="32"/>
      <c r="W889" s="32"/>
      <c r="X889" s="32"/>
      <c r="Y889" s="32"/>
      <c r="Z889" s="32"/>
      <c r="AA889" s="32"/>
      <c r="AB889" s="32"/>
      <c r="AC889" s="32"/>
      <c r="AD889" s="32"/>
      <c r="AE889" s="32"/>
    </row>
    <row r="890" spans="1:31" ht="13.5" customHeight="1" x14ac:dyDescent="0.3">
      <c r="A890" s="32"/>
      <c r="B890" s="32"/>
      <c r="C890" s="32"/>
      <c r="D890" s="32"/>
      <c r="E890" s="32"/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  <c r="R890" s="32"/>
      <c r="S890" s="32"/>
      <c r="T890" s="32"/>
      <c r="U890" s="32"/>
      <c r="V890" s="32"/>
      <c r="W890" s="32"/>
      <c r="X890" s="32"/>
      <c r="Y890" s="32"/>
      <c r="Z890" s="32"/>
      <c r="AA890" s="32"/>
      <c r="AB890" s="32"/>
      <c r="AC890" s="32"/>
      <c r="AD890" s="32"/>
      <c r="AE890" s="32"/>
    </row>
    <row r="891" spans="1:31" ht="13.5" customHeight="1" x14ac:dyDescent="0.3">
      <c r="A891" s="32"/>
      <c r="B891" s="32"/>
      <c r="C891" s="32"/>
      <c r="D891" s="32"/>
      <c r="E891" s="32"/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  <c r="R891" s="32"/>
      <c r="S891" s="32"/>
      <c r="T891" s="32"/>
      <c r="U891" s="32"/>
      <c r="V891" s="32"/>
      <c r="W891" s="32"/>
      <c r="X891" s="32"/>
      <c r="Y891" s="32"/>
      <c r="Z891" s="32"/>
      <c r="AA891" s="32"/>
      <c r="AB891" s="32"/>
      <c r="AC891" s="32"/>
      <c r="AD891" s="32"/>
      <c r="AE891" s="32"/>
    </row>
    <row r="892" spans="1:31" ht="13.5" customHeight="1" x14ac:dyDescent="0.3">
      <c r="A892" s="32"/>
      <c r="B892" s="32"/>
      <c r="C892" s="32"/>
      <c r="D892" s="32"/>
      <c r="E892" s="32"/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  <c r="R892" s="32"/>
      <c r="S892" s="32"/>
      <c r="T892" s="32"/>
      <c r="U892" s="32"/>
      <c r="V892" s="32"/>
      <c r="W892" s="32"/>
      <c r="X892" s="32"/>
      <c r="Y892" s="32"/>
      <c r="Z892" s="32"/>
      <c r="AA892" s="32"/>
      <c r="AB892" s="32"/>
      <c r="AC892" s="32"/>
      <c r="AD892" s="32"/>
      <c r="AE892" s="32"/>
    </row>
    <row r="893" spans="1:31" ht="13.5" customHeight="1" x14ac:dyDescent="0.3">
      <c r="A893" s="32"/>
      <c r="B893" s="32"/>
      <c r="C893" s="32"/>
      <c r="D893" s="32"/>
      <c r="E893" s="32"/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  <c r="R893" s="32"/>
      <c r="S893" s="32"/>
      <c r="T893" s="32"/>
      <c r="U893" s="32"/>
      <c r="V893" s="32"/>
      <c r="W893" s="32"/>
      <c r="X893" s="32"/>
      <c r="Y893" s="32"/>
      <c r="Z893" s="32"/>
      <c r="AA893" s="32"/>
      <c r="AB893" s="32"/>
      <c r="AC893" s="32"/>
      <c r="AD893" s="32"/>
      <c r="AE893" s="32"/>
    </row>
    <row r="894" spans="1:31" ht="13.5" customHeight="1" x14ac:dyDescent="0.3">
      <c r="A894" s="32"/>
      <c r="B894" s="32"/>
      <c r="C894" s="32"/>
      <c r="D894" s="32"/>
      <c r="E894" s="32"/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  <c r="R894" s="32"/>
      <c r="S894" s="32"/>
      <c r="T894" s="32"/>
      <c r="U894" s="32"/>
      <c r="V894" s="32"/>
      <c r="W894" s="32"/>
      <c r="X894" s="32"/>
      <c r="Y894" s="32"/>
      <c r="Z894" s="32"/>
      <c r="AA894" s="32"/>
      <c r="AB894" s="32"/>
      <c r="AC894" s="32"/>
      <c r="AD894" s="32"/>
      <c r="AE894" s="32"/>
    </row>
    <row r="895" spans="1:31" ht="13.5" customHeight="1" x14ac:dyDescent="0.3">
      <c r="A895" s="32"/>
      <c r="B895" s="32"/>
      <c r="C895" s="32"/>
      <c r="D895" s="32"/>
      <c r="E895" s="32"/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  <c r="R895" s="32"/>
      <c r="S895" s="32"/>
      <c r="T895" s="32"/>
      <c r="U895" s="32"/>
      <c r="V895" s="32"/>
      <c r="W895" s="32"/>
      <c r="X895" s="32"/>
      <c r="Y895" s="32"/>
      <c r="Z895" s="32"/>
      <c r="AA895" s="32"/>
      <c r="AB895" s="32"/>
      <c r="AC895" s="32"/>
      <c r="AD895" s="32"/>
      <c r="AE895" s="32"/>
    </row>
    <row r="896" spans="1:31" ht="13.5" customHeight="1" x14ac:dyDescent="0.3">
      <c r="A896" s="32"/>
      <c r="B896" s="32"/>
      <c r="C896" s="32"/>
      <c r="D896" s="32"/>
      <c r="E896" s="32"/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  <c r="R896" s="32"/>
      <c r="S896" s="32"/>
      <c r="T896" s="32"/>
      <c r="U896" s="32"/>
      <c r="V896" s="32"/>
      <c r="W896" s="32"/>
      <c r="X896" s="32"/>
      <c r="Y896" s="32"/>
      <c r="Z896" s="32"/>
      <c r="AA896" s="32"/>
      <c r="AB896" s="32"/>
      <c r="AC896" s="32"/>
      <c r="AD896" s="32"/>
      <c r="AE896" s="32"/>
    </row>
    <row r="897" spans="1:31" ht="13.5" customHeight="1" x14ac:dyDescent="0.3">
      <c r="A897" s="32"/>
      <c r="B897" s="32"/>
      <c r="C897" s="32"/>
      <c r="D897" s="32"/>
      <c r="E897" s="32"/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  <c r="R897" s="32"/>
      <c r="S897" s="32"/>
      <c r="T897" s="32"/>
      <c r="U897" s="32"/>
      <c r="V897" s="32"/>
      <c r="W897" s="32"/>
      <c r="X897" s="32"/>
      <c r="Y897" s="32"/>
      <c r="Z897" s="32"/>
      <c r="AA897" s="32"/>
      <c r="AB897" s="32"/>
      <c r="AC897" s="32"/>
      <c r="AD897" s="32"/>
      <c r="AE897" s="32"/>
    </row>
    <row r="898" spans="1:31" ht="13.5" customHeight="1" x14ac:dyDescent="0.3">
      <c r="A898" s="32"/>
      <c r="B898" s="32"/>
      <c r="C898" s="32"/>
      <c r="D898" s="32"/>
      <c r="E898" s="32"/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  <c r="R898" s="32"/>
      <c r="S898" s="32"/>
      <c r="T898" s="32"/>
      <c r="U898" s="32"/>
      <c r="V898" s="32"/>
      <c r="W898" s="32"/>
      <c r="X898" s="32"/>
      <c r="Y898" s="32"/>
      <c r="Z898" s="32"/>
      <c r="AA898" s="32"/>
      <c r="AB898" s="32"/>
      <c r="AC898" s="32"/>
      <c r="AD898" s="32"/>
      <c r="AE898" s="32"/>
    </row>
    <row r="899" spans="1:31" ht="13.5" customHeight="1" x14ac:dyDescent="0.3">
      <c r="A899" s="32"/>
      <c r="B899" s="32"/>
      <c r="C899" s="32"/>
      <c r="D899" s="32"/>
      <c r="E899" s="32"/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  <c r="R899" s="32"/>
      <c r="S899" s="32"/>
      <c r="T899" s="32"/>
      <c r="U899" s="32"/>
      <c r="V899" s="32"/>
      <c r="W899" s="32"/>
      <c r="X899" s="32"/>
      <c r="Y899" s="32"/>
      <c r="Z899" s="32"/>
      <c r="AA899" s="32"/>
      <c r="AB899" s="32"/>
      <c r="AC899" s="32"/>
      <c r="AD899" s="32"/>
      <c r="AE899" s="32"/>
    </row>
    <row r="900" spans="1:31" ht="13.5" customHeight="1" x14ac:dyDescent="0.3">
      <c r="A900" s="32"/>
      <c r="B900" s="32"/>
      <c r="C900" s="32"/>
      <c r="D900" s="32"/>
      <c r="E900" s="32"/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  <c r="R900" s="32"/>
      <c r="S900" s="32"/>
      <c r="T900" s="32"/>
      <c r="U900" s="32"/>
      <c r="V900" s="32"/>
      <c r="W900" s="32"/>
      <c r="X900" s="32"/>
      <c r="Y900" s="32"/>
      <c r="Z900" s="32"/>
      <c r="AA900" s="32"/>
      <c r="AB900" s="32"/>
      <c r="AC900" s="32"/>
      <c r="AD900" s="32"/>
      <c r="AE900" s="32"/>
    </row>
    <row r="901" spans="1:31" ht="13.5" customHeight="1" x14ac:dyDescent="0.3">
      <c r="A901" s="32"/>
      <c r="B901" s="32"/>
      <c r="C901" s="32"/>
      <c r="D901" s="32"/>
      <c r="E901" s="32"/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  <c r="R901" s="32"/>
      <c r="S901" s="32"/>
      <c r="T901" s="32"/>
      <c r="U901" s="32"/>
      <c r="V901" s="32"/>
      <c r="W901" s="32"/>
      <c r="X901" s="32"/>
      <c r="Y901" s="32"/>
      <c r="Z901" s="32"/>
      <c r="AA901" s="32"/>
      <c r="AB901" s="32"/>
      <c r="AC901" s="32"/>
      <c r="AD901" s="32"/>
      <c r="AE901" s="32"/>
    </row>
    <row r="902" spans="1:31" ht="13.5" customHeight="1" x14ac:dyDescent="0.3">
      <c r="A902" s="32"/>
      <c r="B902" s="32"/>
      <c r="C902" s="32"/>
      <c r="D902" s="32"/>
      <c r="E902" s="32"/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  <c r="R902" s="32"/>
      <c r="S902" s="32"/>
      <c r="T902" s="32"/>
      <c r="U902" s="32"/>
      <c r="V902" s="32"/>
      <c r="W902" s="32"/>
      <c r="X902" s="32"/>
      <c r="Y902" s="32"/>
      <c r="Z902" s="32"/>
      <c r="AA902" s="32"/>
      <c r="AB902" s="32"/>
      <c r="AC902" s="32"/>
      <c r="AD902" s="32"/>
      <c r="AE902" s="32"/>
    </row>
    <row r="903" spans="1:31" ht="13.5" customHeight="1" x14ac:dyDescent="0.3">
      <c r="A903" s="32"/>
      <c r="B903" s="32"/>
      <c r="C903" s="32"/>
      <c r="D903" s="32"/>
      <c r="E903" s="32"/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  <c r="R903" s="32"/>
      <c r="S903" s="32"/>
      <c r="T903" s="32"/>
      <c r="U903" s="32"/>
      <c r="V903" s="32"/>
      <c r="W903" s="32"/>
      <c r="X903" s="32"/>
      <c r="Y903" s="32"/>
      <c r="Z903" s="32"/>
      <c r="AA903" s="32"/>
      <c r="AB903" s="32"/>
      <c r="AC903" s="32"/>
      <c r="AD903" s="32"/>
      <c r="AE903" s="32"/>
    </row>
    <row r="904" spans="1:31" ht="13.5" customHeight="1" x14ac:dyDescent="0.3">
      <c r="A904" s="32"/>
      <c r="B904" s="32"/>
      <c r="C904" s="32"/>
      <c r="D904" s="32"/>
      <c r="E904" s="32"/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  <c r="R904" s="32"/>
      <c r="S904" s="32"/>
      <c r="T904" s="32"/>
      <c r="U904" s="32"/>
      <c r="V904" s="32"/>
      <c r="W904" s="32"/>
      <c r="X904" s="32"/>
      <c r="Y904" s="32"/>
      <c r="Z904" s="32"/>
      <c r="AA904" s="32"/>
      <c r="AB904" s="32"/>
      <c r="AC904" s="32"/>
      <c r="AD904" s="32"/>
      <c r="AE904" s="32"/>
    </row>
    <row r="905" spans="1:31" ht="13.5" customHeight="1" x14ac:dyDescent="0.3">
      <c r="A905" s="32"/>
      <c r="B905" s="32"/>
      <c r="C905" s="32"/>
      <c r="D905" s="32"/>
      <c r="E905" s="32"/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  <c r="R905" s="32"/>
      <c r="S905" s="32"/>
      <c r="T905" s="32"/>
      <c r="U905" s="32"/>
      <c r="V905" s="32"/>
      <c r="W905" s="32"/>
      <c r="X905" s="32"/>
      <c r="Y905" s="32"/>
      <c r="Z905" s="32"/>
      <c r="AA905" s="32"/>
      <c r="AB905" s="32"/>
      <c r="AC905" s="32"/>
      <c r="AD905" s="32"/>
      <c r="AE905" s="32"/>
    </row>
    <row r="906" spans="1:31" ht="13.5" customHeight="1" x14ac:dyDescent="0.3">
      <c r="A906" s="32"/>
      <c r="B906" s="32"/>
      <c r="C906" s="32"/>
      <c r="D906" s="32"/>
      <c r="E906" s="32"/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  <c r="R906" s="32"/>
      <c r="S906" s="32"/>
      <c r="T906" s="32"/>
      <c r="U906" s="32"/>
      <c r="V906" s="32"/>
      <c r="W906" s="32"/>
      <c r="X906" s="32"/>
      <c r="Y906" s="32"/>
      <c r="Z906" s="32"/>
      <c r="AA906" s="32"/>
      <c r="AB906" s="32"/>
      <c r="AC906" s="32"/>
      <c r="AD906" s="32"/>
      <c r="AE906" s="32"/>
    </row>
    <row r="907" spans="1:31" ht="13.5" customHeight="1" x14ac:dyDescent="0.3">
      <c r="A907" s="32"/>
      <c r="B907" s="32"/>
      <c r="C907" s="32"/>
      <c r="D907" s="32"/>
      <c r="E907" s="32"/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  <c r="R907" s="32"/>
      <c r="S907" s="32"/>
      <c r="T907" s="32"/>
      <c r="U907" s="32"/>
      <c r="V907" s="32"/>
      <c r="W907" s="32"/>
      <c r="X907" s="32"/>
      <c r="Y907" s="32"/>
      <c r="Z907" s="32"/>
      <c r="AA907" s="32"/>
      <c r="AB907" s="32"/>
      <c r="AC907" s="32"/>
      <c r="AD907" s="32"/>
      <c r="AE907" s="32"/>
    </row>
    <row r="908" spans="1:31" ht="13.5" customHeight="1" x14ac:dyDescent="0.3">
      <c r="A908" s="32"/>
      <c r="B908" s="32"/>
      <c r="C908" s="32"/>
      <c r="D908" s="32"/>
      <c r="E908" s="32"/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  <c r="R908" s="32"/>
      <c r="S908" s="32"/>
      <c r="T908" s="32"/>
      <c r="U908" s="32"/>
      <c r="V908" s="32"/>
      <c r="W908" s="32"/>
      <c r="X908" s="32"/>
      <c r="Y908" s="32"/>
      <c r="Z908" s="32"/>
      <c r="AA908" s="32"/>
      <c r="AB908" s="32"/>
      <c r="AC908" s="32"/>
      <c r="AD908" s="32"/>
      <c r="AE908" s="32"/>
    </row>
    <row r="909" spans="1:31" ht="13.5" customHeight="1" x14ac:dyDescent="0.3">
      <c r="A909" s="32"/>
      <c r="B909" s="32"/>
      <c r="C909" s="32"/>
      <c r="D909" s="32"/>
      <c r="E909" s="32"/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  <c r="R909" s="32"/>
      <c r="S909" s="32"/>
      <c r="T909" s="32"/>
      <c r="U909" s="32"/>
      <c r="V909" s="32"/>
      <c r="W909" s="32"/>
      <c r="X909" s="32"/>
      <c r="Y909" s="32"/>
      <c r="Z909" s="32"/>
      <c r="AA909" s="32"/>
      <c r="AB909" s="32"/>
      <c r="AC909" s="32"/>
      <c r="AD909" s="32"/>
      <c r="AE909" s="32"/>
    </row>
    <row r="910" spans="1:31" ht="13.5" customHeight="1" x14ac:dyDescent="0.3">
      <c r="A910" s="32"/>
      <c r="B910" s="32"/>
      <c r="C910" s="32"/>
      <c r="D910" s="32"/>
      <c r="E910" s="32"/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  <c r="R910" s="32"/>
      <c r="S910" s="32"/>
      <c r="T910" s="32"/>
      <c r="U910" s="32"/>
      <c r="V910" s="32"/>
      <c r="W910" s="32"/>
      <c r="X910" s="32"/>
      <c r="Y910" s="32"/>
      <c r="Z910" s="32"/>
      <c r="AA910" s="32"/>
      <c r="AB910" s="32"/>
      <c r="AC910" s="32"/>
      <c r="AD910" s="32"/>
      <c r="AE910" s="32"/>
    </row>
    <row r="911" spans="1:31" ht="13.5" customHeight="1" x14ac:dyDescent="0.3">
      <c r="A911" s="32"/>
      <c r="B911" s="32"/>
      <c r="C911" s="32"/>
      <c r="D911" s="32"/>
      <c r="E911" s="32"/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  <c r="R911" s="32"/>
      <c r="S911" s="32"/>
      <c r="T911" s="32"/>
      <c r="U911" s="32"/>
      <c r="V911" s="32"/>
      <c r="W911" s="32"/>
      <c r="X911" s="32"/>
      <c r="Y911" s="32"/>
      <c r="Z911" s="32"/>
      <c r="AA911" s="32"/>
      <c r="AB911" s="32"/>
      <c r="AC911" s="32"/>
      <c r="AD911" s="32"/>
      <c r="AE911" s="32"/>
    </row>
    <row r="912" spans="1:31" ht="13.5" customHeight="1" x14ac:dyDescent="0.3">
      <c r="A912" s="32"/>
      <c r="B912" s="32"/>
      <c r="C912" s="32"/>
      <c r="D912" s="32"/>
      <c r="E912" s="32"/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  <c r="R912" s="32"/>
      <c r="S912" s="32"/>
      <c r="T912" s="32"/>
      <c r="U912" s="32"/>
      <c r="V912" s="32"/>
      <c r="W912" s="32"/>
      <c r="X912" s="32"/>
      <c r="Y912" s="32"/>
      <c r="Z912" s="32"/>
      <c r="AA912" s="32"/>
      <c r="AB912" s="32"/>
      <c r="AC912" s="32"/>
      <c r="AD912" s="32"/>
      <c r="AE912" s="32"/>
    </row>
    <row r="913" spans="1:31" ht="13.5" customHeight="1" x14ac:dyDescent="0.3">
      <c r="A913" s="32"/>
      <c r="B913" s="32"/>
      <c r="C913" s="32"/>
      <c r="D913" s="32"/>
      <c r="E913" s="32"/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  <c r="R913" s="32"/>
      <c r="S913" s="32"/>
      <c r="T913" s="32"/>
      <c r="U913" s="32"/>
      <c r="V913" s="32"/>
      <c r="W913" s="32"/>
      <c r="X913" s="32"/>
      <c r="Y913" s="32"/>
      <c r="Z913" s="32"/>
      <c r="AA913" s="32"/>
      <c r="AB913" s="32"/>
      <c r="AC913" s="32"/>
      <c r="AD913" s="32"/>
      <c r="AE913" s="32"/>
    </row>
    <row r="914" spans="1:31" ht="13.5" customHeight="1" x14ac:dyDescent="0.3">
      <c r="A914" s="32"/>
      <c r="B914" s="32"/>
      <c r="C914" s="32"/>
      <c r="D914" s="32"/>
      <c r="E914" s="32"/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  <c r="R914" s="32"/>
      <c r="S914" s="32"/>
      <c r="T914" s="32"/>
      <c r="U914" s="32"/>
      <c r="V914" s="32"/>
      <c r="W914" s="32"/>
      <c r="X914" s="32"/>
      <c r="Y914" s="32"/>
      <c r="Z914" s="32"/>
      <c r="AA914" s="32"/>
      <c r="AB914" s="32"/>
      <c r="AC914" s="32"/>
      <c r="AD914" s="32"/>
      <c r="AE914" s="32"/>
    </row>
    <row r="915" spans="1:31" ht="13.5" customHeight="1" x14ac:dyDescent="0.3">
      <c r="A915" s="32"/>
      <c r="B915" s="32"/>
      <c r="C915" s="32"/>
      <c r="D915" s="32"/>
      <c r="E915" s="32"/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  <c r="R915" s="32"/>
      <c r="S915" s="32"/>
      <c r="T915" s="32"/>
      <c r="U915" s="32"/>
      <c r="V915" s="32"/>
      <c r="W915" s="32"/>
      <c r="X915" s="32"/>
      <c r="Y915" s="32"/>
      <c r="Z915" s="32"/>
      <c r="AA915" s="32"/>
      <c r="AB915" s="32"/>
      <c r="AC915" s="32"/>
      <c r="AD915" s="32"/>
      <c r="AE915" s="32"/>
    </row>
    <row r="916" spans="1:31" ht="13.5" customHeight="1" x14ac:dyDescent="0.3">
      <c r="A916" s="32"/>
      <c r="B916" s="32"/>
      <c r="C916" s="32"/>
      <c r="D916" s="32"/>
      <c r="E916" s="32"/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  <c r="R916" s="32"/>
      <c r="S916" s="32"/>
      <c r="T916" s="32"/>
      <c r="U916" s="32"/>
      <c r="V916" s="32"/>
      <c r="W916" s="32"/>
      <c r="X916" s="32"/>
      <c r="Y916" s="32"/>
      <c r="Z916" s="32"/>
      <c r="AA916" s="32"/>
      <c r="AB916" s="32"/>
      <c r="AC916" s="32"/>
      <c r="AD916" s="32"/>
      <c r="AE916" s="32"/>
    </row>
    <row r="917" spans="1:31" ht="13.5" customHeight="1" x14ac:dyDescent="0.3">
      <c r="A917" s="32"/>
      <c r="B917" s="32"/>
      <c r="C917" s="32"/>
      <c r="D917" s="32"/>
      <c r="E917" s="32"/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  <c r="R917" s="32"/>
      <c r="S917" s="32"/>
      <c r="T917" s="32"/>
      <c r="U917" s="32"/>
      <c r="V917" s="32"/>
      <c r="W917" s="32"/>
      <c r="X917" s="32"/>
      <c r="Y917" s="32"/>
      <c r="Z917" s="32"/>
      <c r="AA917" s="32"/>
      <c r="AB917" s="32"/>
      <c r="AC917" s="32"/>
      <c r="AD917" s="32"/>
      <c r="AE917" s="32"/>
    </row>
    <row r="918" spans="1:31" ht="13.5" customHeight="1" x14ac:dyDescent="0.3">
      <c r="A918" s="32"/>
      <c r="B918" s="32"/>
      <c r="C918" s="32"/>
      <c r="D918" s="32"/>
      <c r="E918" s="32"/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  <c r="R918" s="32"/>
      <c r="S918" s="32"/>
      <c r="T918" s="32"/>
      <c r="U918" s="32"/>
      <c r="V918" s="32"/>
      <c r="W918" s="32"/>
      <c r="X918" s="32"/>
      <c r="Y918" s="32"/>
      <c r="Z918" s="32"/>
      <c r="AA918" s="32"/>
      <c r="AB918" s="32"/>
      <c r="AC918" s="32"/>
      <c r="AD918" s="32"/>
      <c r="AE918" s="32"/>
    </row>
    <row r="919" spans="1:31" ht="13.5" customHeight="1" x14ac:dyDescent="0.3">
      <c r="A919" s="32"/>
      <c r="B919" s="32"/>
      <c r="C919" s="32"/>
      <c r="D919" s="32"/>
      <c r="E919" s="32"/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  <c r="R919" s="32"/>
      <c r="S919" s="32"/>
      <c r="T919" s="32"/>
      <c r="U919" s="32"/>
      <c r="V919" s="32"/>
      <c r="W919" s="32"/>
      <c r="X919" s="32"/>
      <c r="Y919" s="32"/>
      <c r="Z919" s="32"/>
      <c r="AA919" s="32"/>
      <c r="AB919" s="32"/>
      <c r="AC919" s="32"/>
      <c r="AD919" s="32"/>
      <c r="AE919" s="32"/>
    </row>
    <row r="920" spans="1:31" ht="13.5" customHeight="1" x14ac:dyDescent="0.3">
      <c r="A920" s="32"/>
      <c r="B920" s="32"/>
      <c r="C920" s="32"/>
      <c r="D920" s="32"/>
      <c r="E920" s="32"/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  <c r="R920" s="32"/>
      <c r="S920" s="32"/>
      <c r="T920" s="32"/>
      <c r="U920" s="32"/>
      <c r="V920" s="32"/>
      <c r="W920" s="32"/>
      <c r="X920" s="32"/>
      <c r="Y920" s="32"/>
      <c r="Z920" s="32"/>
      <c r="AA920" s="32"/>
      <c r="AB920" s="32"/>
      <c r="AC920" s="32"/>
      <c r="AD920" s="32"/>
      <c r="AE920" s="32"/>
    </row>
    <row r="921" spans="1:31" ht="13.5" customHeight="1" x14ac:dyDescent="0.3">
      <c r="A921" s="32"/>
      <c r="B921" s="32"/>
      <c r="C921" s="32"/>
      <c r="D921" s="32"/>
      <c r="E921" s="32"/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  <c r="R921" s="32"/>
      <c r="S921" s="32"/>
      <c r="T921" s="32"/>
      <c r="U921" s="32"/>
      <c r="V921" s="32"/>
      <c r="W921" s="32"/>
      <c r="X921" s="32"/>
      <c r="Y921" s="32"/>
      <c r="Z921" s="32"/>
      <c r="AA921" s="32"/>
      <c r="AB921" s="32"/>
      <c r="AC921" s="32"/>
      <c r="AD921" s="32"/>
      <c r="AE921" s="32"/>
    </row>
    <row r="922" spans="1:31" ht="13.5" customHeight="1" x14ac:dyDescent="0.3">
      <c r="A922" s="32"/>
      <c r="B922" s="32"/>
      <c r="C922" s="32"/>
      <c r="D922" s="32"/>
      <c r="E922" s="32"/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  <c r="R922" s="32"/>
      <c r="S922" s="32"/>
      <c r="T922" s="32"/>
      <c r="U922" s="32"/>
      <c r="V922" s="32"/>
      <c r="W922" s="32"/>
      <c r="X922" s="32"/>
      <c r="Y922" s="32"/>
      <c r="Z922" s="32"/>
      <c r="AA922" s="32"/>
      <c r="AB922" s="32"/>
      <c r="AC922" s="32"/>
      <c r="AD922" s="32"/>
      <c r="AE922" s="32"/>
    </row>
    <row r="923" spans="1:31" ht="13.5" customHeight="1" x14ac:dyDescent="0.3">
      <c r="A923" s="32"/>
      <c r="B923" s="32"/>
      <c r="C923" s="32"/>
      <c r="D923" s="32"/>
      <c r="E923" s="32"/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  <c r="R923" s="32"/>
      <c r="S923" s="32"/>
      <c r="T923" s="32"/>
      <c r="U923" s="32"/>
      <c r="V923" s="32"/>
      <c r="W923" s="32"/>
      <c r="X923" s="32"/>
      <c r="Y923" s="32"/>
      <c r="Z923" s="32"/>
      <c r="AA923" s="32"/>
      <c r="AB923" s="32"/>
      <c r="AC923" s="32"/>
      <c r="AD923" s="32"/>
      <c r="AE923" s="32"/>
    </row>
    <row r="924" spans="1:31" ht="13.5" customHeight="1" x14ac:dyDescent="0.3">
      <c r="A924" s="32"/>
      <c r="B924" s="32"/>
      <c r="C924" s="32"/>
      <c r="D924" s="32"/>
      <c r="E924" s="32"/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  <c r="R924" s="32"/>
      <c r="S924" s="32"/>
      <c r="T924" s="32"/>
      <c r="U924" s="32"/>
      <c r="V924" s="32"/>
      <c r="W924" s="32"/>
      <c r="X924" s="32"/>
      <c r="Y924" s="32"/>
      <c r="Z924" s="32"/>
      <c r="AA924" s="32"/>
      <c r="AB924" s="32"/>
      <c r="AC924" s="32"/>
      <c r="AD924" s="32"/>
      <c r="AE924" s="32"/>
    </row>
    <row r="925" spans="1:31" ht="13.5" customHeight="1" x14ac:dyDescent="0.3">
      <c r="A925" s="32"/>
      <c r="B925" s="32"/>
      <c r="C925" s="32"/>
      <c r="D925" s="32"/>
      <c r="E925" s="32"/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  <c r="R925" s="32"/>
      <c r="S925" s="32"/>
      <c r="T925" s="32"/>
      <c r="U925" s="32"/>
      <c r="V925" s="32"/>
      <c r="W925" s="32"/>
      <c r="X925" s="32"/>
      <c r="Y925" s="32"/>
      <c r="Z925" s="32"/>
      <c r="AA925" s="32"/>
      <c r="AB925" s="32"/>
      <c r="AC925" s="32"/>
      <c r="AD925" s="32"/>
      <c r="AE925" s="32"/>
    </row>
    <row r="926" spans="1:31" ht="13.5" customHeight="1" x14ac:dyDescent="0.3">
      <c r="A926" s="32"/>
      <c r="B926" s="32"/>
      <c r="C926" s="32"/>
      <c r="D926" s="32"/>
      <c r="E926" s="32"/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  <c r="R926" s="32"/>
      <c r="S926" s="32"/>
      <c r="T926" s="32"/>
      <c r="U926" s="32"/>
      <c r="V926" s="32"/>
      <c r="W926" s="32"/>
      <c r="X926" s="32"/>
      <c r="Y926" s="32"/>
      <c r="Z926" s="32"/>
      <c r="AA926" s="32"/>
      <c r="AB926" s="32"/>
      <c r="AC926" s="32"/>
      <c r="AD926" s="32"/>
      <c r="AE926" s="32"/>
    </row>
    <row r="927" spans="1:31" ht="13.5" customHeight="1" x14ac:dyDescent="0.3">
      <c r="A927" s="32"/>
      <c r="B927" s="32"/>
      <c r="C927" s="32"/>
      <c r="D927" s="32"/>
      <c r="E927" s="32"/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  <c r="R927" s="32"/>
      <c r="S927" s="32"/>
      <c r="T927" s="32"/>
      <c r="U927" s="32"/>
      <c r="V927" s="32"/>
      <c r="W927" s="32"/>
      <c r="X927" s="32"/>
      <c r="Y927" s="32"/>
      <c r="Z927" s="32"/>
      <c r="AA927" s="32"/>
      <c r="AB927" s="32"/>
      <c r="AC927" s="32"/>
      <c r="AD927" s="32"/>
      <c r="AE927" s="32"/>
    </row>
    <row r="928" spans="1:31" ht="13.5" customHeight="1" x14ac:dyDescent="0.3">
      <c r="A928" s="32"/>
      <c r="B928" s="32"/>
      <c r="C928" s="32"/>
      <c r="D928" s="32"/>
      <c r="E928" s="32"/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  <c r="R928" s="32"/>
      <c r="S928" s="32"/>
      <c r="T928" s="32"/>
      <c r="U928" s="32"/>
      <c r="V928" s="32"/>
      <c r="W928" s="32"/>
      <c r="X928" s="32"/>
      <c r="Y928" s="32"/>
      <c r="Z928" s="32"/>
      <c r="AA928" s="32"/>
      <c r="AB928" s="32"/>
      <c r="AC928" s="32"/>
      <c r="AD928" s="32"/>
      <c r="AE928" s="32"/>
    </row>
    <row r="929" spans="1:31" ht="13.5" customHeight="1" x14ac:dyDescent="0.3">
      <c r="A929" s="32"/>
      <c r="B929" s="32"/>
      <c r="C929" s="32"/>
      <c r="D929" s="32"/>
      <c r="E929" s="32"/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  <c r="R929" s="32"/>
      <c r="S929" s="32"/>
      <c r="T929" s="32"/>
      <c r="U929" s="32"/>
      <c r="V929" s="32"/>
      <c r="W929" s="32"/>
      <c r="X929" s="32"/>
      <c r="Y929" s="32"/>
      <c r="Z929" s="32"/>
      <c r="AA929" s="32"/>
      <c r="AB929" s="32"/>
      <c r="AC929" s="32"/>
      <c r="AD929" s="32"/>
      <c r="AE929" s="32"/>
    </row>
    <row r="930" spans="1:31" ht="13.5" customHeight="1" x14ac:dyDescent="0.3">
      <c r="A930" s="32"/>
      <c r="B930" s="32"/>
      <c r="C930" s="32"/>
      <c r="D930" s="32"/>
      <c r="E930" s="32"/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  <c r="R930" s="32"/>
      <c r="S930" s="32"/>
      <c r="T930" s="32"/>
      <c r="U930" s="32"/>
      <c r="V930" s="32"/>
      <c r="W930" s="32"/>
      <c r="X930" s="32"/>
      <c r="Y930" s="32"/>
      <c r="Z930" s="32"/>
      <c r="AA930" s="32"/>
      <c r="AB930" s="32"/>
      <c r="AC930" s="32"/>
      <c r="AD930" s="32"/>
      <c r="AE930" s="32"/>
    </row>
    <row r="931" spans="1:31" ht="13.5" customHeight="1" x14ac:dyDescent="0.3">
      <c r="A931" s="32"/>
      <c r="B931" s="32"/>
      <c r="C931" s="32"/>
      <c r="D931" s="32"/>
      <c r="E931" s="32"/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  <c r="R931" s="32"/>
      <c r="S931" s="32"/>
      <c r="T931" s="32"/>
      <c r="U931" s="32"/>
      <c r="V931" s="32"/>
      <c r="W931" s="32"/>
      <c r="X931" s="32"/>
      <c r="Y931" s="32"/>
      <c r="Z931" s="32"/>
      <c r="AA931" s="32"/>
      <c r="AB931" s="32"/>
      <c r="AC931" s="32"/>
      <c r="AD931" s="32"/>
      <c r="AE931" s="32"/>
    </row>
    <row r="932" spans="1:31" ht="13.5" customHeight="1" x14ac:dyDescent="0.3">
      <c r="A932" s="32"/>
      <c r="B932" s="32"/>
      <c r="C932" s="32"/>
      <c r="D932" s="32"/>
      <c r="E932" s="32"/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  <c r="R932" s="32"/>
      <c r="S932" s="32"/>
      <c r="T932" s="32"/>
      <c r="U932" s="32"/>
      <c r="V932" s="32"/>
      <c r="W932" s="32"/>
      <c r="X932" s="32"/>
      <c r="Y932" s="32"/>
      <c r="Z932" s="32"/>
      <c r="AA932" s="32"/>
      <c r="AB932" s="32"/>
      <c r="AC932" s="32"/>
      <c r="AD932" s="32"/>
      <c r="AE932" s="32"/>
    </row>
    <row r="933" spans="1:31" ht="13.5" customHeight="1" x14ac:dyDescent="0.3">
      <c r="A933" s="32"/>
      <c r="B933" s="32"/>
      <c r="C933" s="32"/>
      <c r="D933" s="32"/>
      <c r="E933" s="32"/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  <c r="R933" s="32"/>
      <c r="S933" s="32"/>
      <c r="T933" s="32"/>
      <c r="U933" s="32"/>
      <c r="V933" s="32"/>
      <c r="W933" s="32"/>
      <c r="X933" s="32"/>
      <c r="Y933" s="32"/>
      <c r="Z933" s="32"/>
      <c r="AA933" s="32"/>
      <c r="AB933" s="32"/>
      <c r="AC933" s="32"/>
      <c r="AD933" s="32"/>
      <c r="AE933" s="32"/>
    </row>
    <row r="934" spans="1:31" ht="13.5" customHeight="1" x14ac:dyDescent="0.3">
      <c r="A934" s="32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2"/>
      <c r="Y934" s="32"/>
      <c r="Z934" s="32"/>
      <c r="AA934" s="32"/>
      <c r="AB934" s="32"/>
      <c r="AC934" s="32"/>
      <c r="AD934" s="32"/>
      <c r="AE934" s="32"/>
    </row>
    <row r="935" spans="1:31" ht="13.5" customHeight="1" x14ac:dyDescent="0.3">
      <c r="A935" s="32"/>
      <c r="B935" s="32"/>
      <c r="C935" s="32"/>
      <c r="D935" s="32"/>
      <c r="E935" s="32"/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  <c r="R935" s="32"/>
      <c r="S935" s="32"/>
      <c r="T935" s="32"/>
      <c r="U935" s="32"/>
      <c r="V935" s="32"/>
      <c r="W935" s="32"/>
      <c r="X935" s="32"/>
      <c r="Y935" s="32"/>
      <c r="Z935" s="32"/>
      <c r="AA935" s="32"/>
      <c r="AB935" s="32"/>
      <c r="AC935" s="32"/>
      <c r="AD935" s="32"/>
      <c r="AE935" s="32"/>
    </row>
    <row r="936" spans="1:31" ht="13.5" customHeight="1" x14ac:dyDescent="0.3">
      <c r="A936" s="32"/>
      <c r="B936" s="32"/>
      <c r="C936" s="32"/>
      <c r="D936" s="32"/>
      <c r="E936" s="32"/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  <c r="R936" s="32"/>
      <c r="S936" s="32"/>
      <c r="T936" s="32"/>
      <c r="U936" s="32"/>
      <c r="V936" s="32"/>
      <c r="W936" s="32"/>
      <c r="X936" s="32"/>
      <c r="Y936" s="32"/>
      <c r="Z936" s="32"/>
      <c r="AA936" s="32"/>
      <c r="AB936" s="32"/>
      <c r="AC936" s="32"/>
      <c r="AD936" s="32"/>
      <c r="AE936" s="32"/>
    </row>
    <row r="937" spans="1:31" ht="13.5" customHeight="1" x14ac:dyDescent="0.3">
      <c r="A937" s="32"/>
      <c r="B937" s="32"/>
      <c r="C937" s="32"/>
      <c r="D937" s="32"/>
      <c r="E937" s="32"/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  <c r="R937" s="32"/>
      <c r="S937" s="32"/>
      <c r="T937" s="32"/>
      <c r="U937" s="32"/>
      <c r="V937" s="32"/>
      <c r="W937" s="32"/>
      <c r="X937" s="32"/>
      <c r="Y937" s="32"/>
      <c r="Z937" s="32"/>
      <c r="AA937" s="32"/>
      <c r="AB937" s="32"/>
      <c r="AC937" s="32"/>
      <c r="AD937" s="32"/>
      <c r="AE937" s="32"/>
    </row>
    <row r="938" spans="1:31" ht="13.5" customHeight="1" x14ac:dyDescent="0.3">
      <c r="A938" s="32"/>
      <c r="B938" s="32"/>
      <c r="C938" s="32"/>
      <c r="D938" s="32"/>
      <c r="E938" s="32"/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  <c r="R938" s="32"/>
      <c r="S938" s="32"/>
      <c r="T938" s="32"/>
      <c r="U938" s="32"/>
      <c r="V938" s="32"/>
      <c r="W938" s="32"/>
      <c r="X938" s="32"/>
      <c r="Y938" s="32"/>
      <c r="Z938" s="32"/>
      <c r="AA938" s="32"/>
      <c r="AB938" s="32"/>
      <c r="AC938" s="32"/>
      <c r="AD938" s="32"/>
      <c r="AE938" s="32"/>
    </row>
    <row r="939" spans="1:31" ht="13.5" customHeight="1" x14ac:dyDescent="0.3">
      <c r="A939" s="32"/>
      <c r="B939" s="32"/>
      <c r="C939" s="32"/>
      <c r="D939" s="32"/>
      <c r="E939" s="32"/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  <c r="R939" s="32"/>
      <c r="S939" s="32"/>
      <c r="T939" s="32"/>
      <c r="U939" s="32"/>
      <c r="V939" s="32"/>
      <c r="W939" s="32"/>
      <c r="X939" s="32"/>
      <c r="Y939" s="32"/>
      <c r="Z939" s="32"/>
      <c r="AA939" s="32"/>
      <c r="AB939" s="32"/>
      <c r="AC939" s="32"/>
      <c r="AD939" s="32"/>
      <c r="AE939" s="32"/>
    </row>
    <row r="940" spans="1:31" ht="13.5" customHeight="1" x14ac:dyDescent="0.3">
      <c r="A940" s="32"/>
      <c r="B940" s="32"/>
      <c r="C940" s="32"/>
      <c r="D940" s="32"/>
      <c r="E940" s="32"/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  <c r="R940" s="32"/>
      <c r="S940" s="32"/>
      <c r="T940" s="32"/>
      <c r="U940" s="32"/>
      <c r="V940" s="32"/>
      <c r="W940" s="32"/>
      <c r="X940" s="32"/>
      <c r="Y940" s="32"/>
      <c r="Z940" s="32"/>
      <c r="AA940" s="32"/>
      <c r="AB940" s="32"/>
      <c r="AC940" s="32"/>
      <c r="AD940" s="32"/>
      <c r="AE940" s="32"/>
    </row>
    <row r="941" spans="1:31" ht="13.5" customHeight="1" x14ac:dyDescent="0.3">
      <c r="A941" s="32"/>
      <c r="B941" s="32"/>
      <c r="C941" s="32"/>
      <c r="D941" s="32"/>
      <c r="E941" s="32"/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  <c r="R941" s="32"/>
      <c r="S941" s="32"/>
      <c r="T941" s="32"/>
      <c r="U941" s="32"/>
      <c r="V941" s="32"/>
      <c r="W941" s="32"/>
      <c r="X941" s="32"/>
      <c r="Y941" s="32"/>
      <c r="Z941" s="32"/>
      <c r="AA941" s="32"/>
      <c r="AB941" s="32"/>
      <c r="AC941" s="32"/>
      <c r="AD941" s="32"/>
      <c r="AE941" s="32"/>
    </row>
    <row r="942" spans="1:31" ht="13.5" customHeight="1" x14ac:dyDescent="0.3">
      <c r="A942" s="32"/>
      <c r="B942" s="32"/>
      <c r="C942" s="32"/>
      <c r="D942" s="32"/>
      <c r="E942" s="32"/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  <c r="R942" s="32"/>
      <c r="S942" s="32"/>
      <c r="T942" s="32"/>
      <c r="U942" s="32"/>
      <c r="V942" s="32"/>
      <c r="W942" s="32"/>
      <c r="X942" s="32"/>
      <c r="Y942" s="32"/>
      <c r="Z942" s="32"/>
      <c r="AA942" s="32"/>
      <c r="AB942" s="32"/>
      <c r="AC942" s="32"/>
      <c r="AD942" s="32"/>
      <c r="AE942" s="32"/>
    </row>
    <row r="943" spans="1:31" ht="13.5" customHeight="1" x14ac:dyDescent="0.3">
      <c r="A943" s="32"/>
      <c r="B943" s="32"/>
      <c r="C943" s="32"/>
      <c r="D943" s="32"/>
      <c r="E943" s="32"/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  <c r="R943" s="32"/>
      <c r="S943" s="32"/>
      <c r="T943" s="32"/>
      <c r="U943" s="32"/>
      <c r="V943" s="32"/>
      <c r="W943" s="32"/>
      <c r="X943" s="32"/>
      <c r="Y943" s="32"/>
      <c r="Z943" s="32"/>
      <c r="AA943" s="32"/>
      <c r="AB943" s="32"/>
      <c r="AC943" s="32"/>
      <c r="AD943" s="32"/>
      <c r="AE943" s="32"/>
    </row>
    <row r="944" spans="1:31" ht="13.5" customHeight="1" x14ac:dyDescent="0.3">
      <c r="A944" s="32"/>
      <c r="B944" s="32"/>
      <c r="C944" s="32"/>
      <c r="D944" s="32"/>
      <c r="E944" s="32"/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  <c r="R944" s="32"/>
      <c r="S944" s="32"/>
      <c r="T944" s="32"/>
      <c r="U944" s="32"/>
      <c r="V944" s="32"/>
      <c r="W944" s="32"/>
      <c r="X944" s="32"/>
      <c r="Y944" s="32"/>
      <c r="Z944" s="32"/>
      <c r="AA944" s="32"/>
      <c r="AB944" s="32"/>
      <c r="AC944" s="32"/>
      <c r="AD944" s="32"/>
      <c r="AE944" s="32"/>
    </row>
    <row r="945" spans="1:31" ht="13.5" customHeight="1" x14ac:dyDescent="0.3">
      <c r="A945" s="32"/>
      <c r="B945" s="32"/>
      <c r="C945" s="32"/>
      <c r="D945" s="32"/>
      <c r="E945" s="32"/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  <c r="R945" s="32"/>
      <c r="S945" s="32"/>
      <c r="T945" s="32"/>
      <c r="U945" s="32"/>
      <c r="V945" s="32"/>
      <c r="W945" s="32"/>
      <c r="X945" s="32"/>
      <c r="Y945" s="32"/>
      <c r="Z945" s="32"/>
      <c r="AA945" s="32"/>
      <c r="AB945" s="32"/>
      <c r="AC945" s="32"/>
      <c r="AD945" s="32"/>
      <c r="AE945" s="32"/>
    </row>
    <row r="946" spans="1:31" ht="13.5" customHeight="1" x14ac:dyDescent="0.3">
      <c r="A946" s="32"/>
      <c r="B946" s="32"/>
      <c r="C946" s="32"/>
      <c r="D946" s="32"/>
      <c r="E946" s="32"/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  <c r="R946" s="32"/>
      <c r="S946" s="32"/>
      <c r="T946" s="32"/>
      <c r="U946" s="32"/>
      <c r="V946" s="32"/>
      <c r="W946" s="32"/>
      <c r="X946" s="32"/>
      <c r="Y946" s="32"/>
      <c r="Z946" s="32"/>
      <c r="AA946" s="32"/>
      <c r="AB946" s="32"/>
      <c r="AC946" s="32"/>
      <c r="AD946" s="32"/>
      <c r="AE946" s="32"/>
    </row>
    <row r="947" spans="1:31" ht="13.5" customHeight="1" x14ac:dyDescent="0.3">
      <c r="A947" s="32"/>
      <c r="B947" s="32"/>
      <c r="C947" s="32"/>
      <c r="D947" s="32"/>
      <c r="E947" s="32"/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  <c r="R947" s="32"/>
      <c r="S947" s="32"/>
      <c r="T947" s="32"/>
      <c r="U947" s="32"/>
      <c r="V947" s="32"/>
      <c r="W947" s="32"/>
      <c r="X947" s="32"/>
      <c r="Y947" s="32"/>
      <c r="Z947" s="32"/>
      <c r="AA947" s="32"/>
      <c r="AB947" s="32"/>
      <c r="AC947" s="32"/>
      <c r="AD947" s="32"/>
      <c r="AE947" s="32"/>
    </row>
    <row r="948" spans="1:31" ht="13.5" customHeight="1" x14ac:dyDescent="0.3">
      <c r="A948" s="32"/>
      <c r="B948" s="32"/>
      <c r="C948" s="32"/>
      <c r="D948" s="32"/>
      <c r="E948" s="32"/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  <c r="R948" s="32"/>
      <c r="S948" s="32"/>
      <c r="T948" s="32"/>
      <c r="U948" s="32"/>
      <c r="V948" s="32"/>
      <c r="W948" s="32"/>
      <c r="X948" s="32"/>
      <c r="Y948" s="32"/>
      <c r="Z948" s="32"/>
      <c r="AA948" s="32"/>
      <c r="AB948" s="32"/>
      <c r="AC948" s="32"/>
      <c r="AD948" s="32"/>
      <c r="AE948" s="32"/>
    </row>
    <row r="949" spans="1:31" ht="13.5" customHeight="1" x14ac:dyDescent="0.3">
      <c r="A949" s="32"/>
      <c r="B949" s="32"/>
      <c r="C949" s="32"/>
      <c r="D949" s="32"/>
      <c r="E949" s="32"/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  <c r="R949" s="32"/>
      <c r="S949" s="32"/>
      <c r="T949" s="32"/>
      <c r="U949" s="32"/>
      <c r="V949" s="32"/>
      <c r="W949" s="32"/>
      <c r="X949" s="32"/>
      <c r="Y949" s="32"/>
      <c r="Z949" s="32"/>
      <c r="AA949" s="32"/>
      <c r="AB949" s="32"/>
      <c r="AC949" s="32"/>
      <c r="AD949" s="32"/>
      <c r="AE949" s="32"/>
    </row>
    <row r="950" spans="1:31" ht="13.5" customHeight="1" x14ac:dyDescent="0.3">
      <c r="A950" s="32"/>
      <c r="B950" s="32"/>
      <c r="C950" s="32"/>
      <c r="D950" s="32"/>
      <c r="E950" s="32"/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  <c r="R950" s="32"/>
      <c r="S950" s="32"/>
      <c r="T950" s="32"/>
      <c r="U950" s="32"/>
      <c r="V950" s="32"/>
      <c r="W950" s="32"/>
      <c r="X950" s="32"/>
      <c r="Y950" s="32"/>
      <c r="Z950" s="32"/>
      <c r="AA950" s="32"/>
      <c r="AB950" s="32"/>
      <c r="AC950" s="32"/>
      <c r="AD950" s="32"/>
      <c r="AE950" s="32"/>
    </row>
    <row r="951" spans="1:31" ht="13.5" customHeight="1" x14ac:dyDescent="0.3">
      <c r="A951" s="32"/>
      <c r="B951" s="32"/>
      <c r="C951" s="32"/>
      <c r="D951" s="32"/>
      <c r="E951" s="32"/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  <c r="R951" s="32"/>
      <c r="S951" s="32"/>
      <c r="T951" s="32"/>
      <c r="U951" s="32"/>
      <c r="V951" s="32"/>
      <c r="W951" s="32"/>
      <c r="X951" s="32"/>
      <c r="Y951" s="32"/>
      <c r="Z951" s="32"/>
      <c r="AA951" s="32"/>
      <c r="AB951" s="32"/>
      <c r="AC951" s="32"/>
      <c r="AD951" s="32"/>
      <c r="AE951" s="32"/>
    </row>
    <row r="952" spans="1:31" ht="13.5" customHeight="1" x14ac:dyDescent="0.3">
      <c r="A952" s="32"/>
      <c r="B952" s="32"/>
      <c r="C952" s="32"/>
      <c r="D952" s="32"/>
      <c r="E952" s="32"/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  <c r="R952" s="32"/>
      <c r="S952" s="32"/>
      <c r="T952" s="32"/>
      <c r="U952" s="32"/>
      <c r="V952" s="32"/>
      <c r="W952" s="32"/>
      <c r="X952" s="32"/>
      <c r="Y952" s="32"/>
      <c r="Z952" s="32"/>
      <c r="AA952" s="32"/>
      <c r="AB952" s="32"/>
      <c r="AC952" s="32"/>
      <c r="AD952" s="32"/>
      <c r="AE952" s="32"/>
    </row>
    <row r="953" spans="1:31" ht="13.5" customHeight="1" x14ac:dyDescent="0.3">
      <c r="A953" s="32"/>
      <c r="B953" s="32"/>
      <c r="C953" s="32"/>
      <c r="D953" s="32"/>
      <c r="E953" s="32"/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  <c r="R953" s="32"/>
      <c r="S953" s="32"/>
      <c r="T953" s="32"/>
      <c r="U953" s="32"/>
      <c r="V953" s="32"/>
      <c r="W953" s="32"/>
      <c r="X953" s="32"/>
      <c r="Y953" s="32"/>
      <c r="Z953" s="32"/>
      <c r="AA953" s="32"/>
      <c r="AB953" s="32"/>
      <c r="AC953" s="32"/>
      <c r="AD953" s="32"/>
      <c r="AE953" s="32"/>
    </row>
    <row r="954" spans="1:31" ht="13.5" customHeight="1" x14ac:dyDescent="0.3">
      <c r="A954" s="32"/>
      <c r="B954" s="32"/>
      <c r="C954" s="32"/>
      <c r="D954" s="32"/>
      <c r="E954" s="32"/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  <c r="R954" s="32"/>
      <c r="S954" s="32"/>
      <c r="T954" s="32"/>
      <c r="U954" s="32"/>
      <c r="V954" s="32"/>
      <c r="W954" s="32"/>
      <c r="X954" s="32"/>
      <c r="Y954" s="32"/>
      <c r="Z954" s="32"/>
      <c r="AA954" s="32"/>
      <c r="AB954" s="32"/>
      <c r="AC954" s="32"/>
      <c r="AD954" s="32"/>
      <c r="AE954" s="32"/>
    </row>
    <row r="955" spans="1:31" ht="13.5" customHeight="1" x14ac:dyDescent="0.3">
      <c r="A955" s="32"/>
      <c r="B955" s="32"/>
      <c r="C955" s="32"/>
      <c r="D955" s="32"/>
      <c r="E955" s="32"/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  <c r="R955" s="32"/>
      <c r="S955" s="32"/>
      <c r="T955" s="32"/>
      <c r="U955" s="32"/>
      <c r="V955" s="32"/>
      <c r="W955" s="32"/>
      <c r="X955" s="32"/>
      <c r="Y955" s="32"/>
      <c r="Z955" s="32"/>
      <c r="AA955" s="32"/>
      <c r="AB955" s="32"/>
      <c r="AC955" s="32"/>
      <c r="AD955" s="32"/>
      <c r="AE955" s="32"/>
    </row>
    <row r="956" spans="1:31" ht="13.5" customHeight="1" x14ac:dyDescent="0.3">
      <c r="A956" s="32"/>
      <c r="B956" s="32"/>
      <c r="C956" s="32"/>
      <c r="D956" s="32"/>
      <c r="E956" s="32"/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  <c r="R956" s="32"/>
      <c r="S956" s="32"/>
      <c r="T956" s="32"/>
      <c r="U956" s="32"/>
      <c r="V956" s="32"/>
      <c r="W956" s="32"/>
      <c r="X956" s="32"/>
      <c r="Y956" s="32"/>
      <c r="Z956" s="32"/>
      <c r="AA956" s="32"/>
      <c r="AB956" s="32"/>
      <c r="AC956" s="32"/>
      <c r="AD956" s="32"/>
      <c r="AE956" s="32"/>
    </row>
    <row r="957" spans="1:31" ht="13.5" customHeight="1" x14ac:dyDescent="0.3">
      <c r="A957" s="32"/>
      <c r="B957" s="32"/>
      <c r="C957" s="32"/>
      <c r="D957" s="32"/>
      <c r="E957" s="32"/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  <c r="R957" s="32"/>
      <c r="S957" s="32"/>
      <c r="T957" s="32"/>
      <c r="U957" s="32"/>
      <c r="V957" s="32"/>
      <c r="W957" s="32"/>
      <c r="X957" s="32"/>
      <c r="Y957" s="32"/>
      <c r="Z957" s="32"/>
      <c r="AA957" s="32"/>
      <c r="AB957" s="32"/>
      <c r="AC957" s="32"/>
      <c r="AD957" s="32"/>
      <c r="AE957" s="32"/>
    </row>
    <row r="958" spans="1:31" ht="13.5" customHeight="1" x14ac:dyDescent="0.3">
      <c r="A958" s="32"/>
      <c r="B958" s="32"/>
      <c r="C958" s="32"/>
      <c r="D958" s="32"/>
      <c r="E958" s="32"/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  <c r="R958" s="32"/>
      <c r="S958" s="32"/>
      <c r="T958" s="32"/>
      <c r="U958" s="32"/>
      <c r="V958" s="32"/>
      <c r="W958" s="32"/>
      <c r="X958" s="32"/>
      <c r="Y958" s="32"/>
      <c r="Z958" s="32"/>
      <c r="AA958" s="32"/>
      <c r="AB958" s="32"/>
      <c r="AC958" s="32"/>
      <c r="AD958" s="32"/>
      <c r="AE958" s="32"/>
    </row>
    <row r="959" spans="1:31" ht="13.5" customHeight="1" x14ac:dyDescent="0.3">
      <c r="A959" s="32"/>
      <c r="B959" s="32"/>
      <c r="C959" s="32"/>
      <c r="D959" s="32"/>
      <c r="E959" s="32"/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  <c r="R959" s="32"/>
      <c r="S959" s="32"/>
      <c r="T959" s="32"/>
      <c r="U959" s="32"/>
      <c r="V959" s="32"/>
      <c r="W959" s="32"/>
      <c r="X959" s="32"/>
      <c r="Y959" s="32"/>
      <c r="Z959" s="32"/>
      <c r="AA959" s="32"/>
      <c r="AB959" s="32"/>
      <c r="AC959" s="32"/>
      <c r="AD959" s="32"/>
      <c r="AE959" s="32"/>
    </row>
    <row r="960" spans="1:31" ht="13.5" customHeight="1" x14ac:dyDescent="0.3">
      <c r="A960" s="32"/>
      <c r="B960" s="32"/>
      <c r="C960" s="32"/>
      <c r="D960" s="32"/>
      <c r="E960" s="32"/>
      <c r="F960" s="32"/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  <c r="R960" s="32"/>
      <c r="S960" s="32"/>
      <c r="T960" s="32"/>
      <c r="U960" s="32"/>
      <c r="V960" s="32"/>
      <c r="W960" s="32"/>
      <c r="X960" s="32"/>
      <c r="Y960" s="32"/>
      <c r="Z960" s="32"/>
      <c r="AA960" s="32"/>
      <c r="AB960" s="32"/>
      <c r="AC960" s="32"/>
      <c r="AD960" s="32"/>
      <c r="AE960" s="32"/>
    </row>
    <row r="961" spans="1:31" ht="13.5" customHeight="1" x14ac:dyDescent="0.3">
      <c r="A961" s="32"/>
      <c r="B961" s="32"/>
      <c r="C961" s="32"/>
      <c r="D961" s="32"/>
      <c r="E961" s="32"/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  <c r="R961" s="32"/>
      <c r="S961" s="32"/>
      <c r="T961" s="32"/>
      <c r="U961" s="32"/>
      <c r="V961" s="32"/>
      <c r="W961" s="32"/>
      <c r="X961" s="32"/>
      <c r="Y961" s="32"/>
      <c r="Z961" s="32"/>
      <c r="AA961" s="32"/>
      <c r="AB961" s="32"/>
      <c r="AC961" s="32"/>
      <c r="AD961" s="32"/>
      <c r="AE961" s="32"/>
    </row>
    <row r="962" spans="1:31" ht="13.5" customHeight="1" x14ac:dyDescent="0.3">
      <c r="A962" s="32"/>
      <c r="B962" s="32"/>
      <c r="C962" s="32"/>
      <c r="D962" s="32"/>
      <c r="E962" s="32"/>
      <c r="F962" s="32"/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  <c r="R962" s="32"/>
      <c r="S962" s="32"/>
      <c r="T962" s="32"/>
      <c r="U962" s="32"/>
      <c r="V962" s="32"/>
      <c r="W962" s="32"/>
      <c r="X962" s="32"/>
      <c r="Y962" s="32"/>
      <c r="Z962" s="32"/>
      <c r="AA962" s="32"/>
      <c r="AB962" s="32"/>
      <c r="AC962" s="32"/>
      <c r="AD962" s="32"/>
      <c r="AE962" s="32"/>
    </row>
    <row r="963" spans="1:31" ht="13.5" customHeight="1" x14ac:dyDescent="0.3">
      <c r="A963" s="32"/>
      <c r="B963" s="32"/>
      <c r="C963" s="32"/>
      <c r="D963" s="32"/>
      <c r="E963" s="32"/>
      <c r="F963" s="32"/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  <c r="R963" s="32"/>
      <c r="S963" s="32"/>
      <c r="T963" s="32"/>
      <c r="U963" s="32"/>
      <c r="V963" s="32"/>
      <c r="W963" s="32"/>
      <c r="X963" s="32"/>
      <c r="Y963" s="32"/>
      <c r="Z963" s="32"/>
      <c r="AA963" s="32"/>
      <c r="AB963" s="32"/>
      <c r="AC963" s="32"/>
      <c r="AD963" s="32"/>
      <c r="AE963" s="32"/>
    </row>
    <row r="964" spans="1:31" ht="13.5" customHeight="1" x14ac:dyDescent="0.3">
      <c r="A964" s="32"/>
      <c r="B964" s="32"/>
      <c r="C964" s="32"/>
      <c r="D964" s="32"/>
      <c r="E964" s="32"/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  <c r="R964" s="32"/>
      <c r="S964" s="32"/>
      <c r="T964" s="32"/>
      <c r="U964" s="32"/>
      <c r="V964" s="32"/>
      <c r="W964" s="32"/>
      <c r="X964" s="32"/>
      <c r="Y964" s="32"/>
      <c r="Z964" s="32"/>
      <c r="AA964" s="32"/>
      <c r="AB964" s="32"/>
      <c r="AC964" s="32"/>
      <c r="AD964" s="32"/>
      <c r="AE964" s="32"/>
    </row>
    <row r="965" spans="1:31" ht="13.5" customHeight="1" x14ac:dyDescent="0.3">
      <c r="A965" s="32"/>
      <c r="B965" s="32"/>
      <c r="C965" s="32"/>
      <c r="D965" s="32"/>
      <c r="E965" s="32"/>
      <c r="F965" s="32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  <c r="R965" s="32"/>
      <c r="S965" s="32"/>
      <c r="T965" s="32"/>
      <c r="U965" s="32"/>
      <c r="V965" s="32"/>
      <c r="W965" s="32"/>
      <c r="X965" s="32"/>
      <c r="Y965" s="32"/>
      <c r="Z965" s="32"/>
      <c r="AA965" s="32"/>
      <c r="AB965" s="32"/>
      <c r="AC965" s="32"/>
      <c r="AD965" s="32"/>
      <c r="AE965" s="32"/>
    </row>
    <row r="966" spans="1:31" ht="13.5" customHeight="1" x14ac:dyDescent="0.3">
      <c r="A966" s="32"/>
      <c r="B966" s="32"/>
      <c r="C966" s="32"/>
      <c r="D966" s="32"/>
      <c r="E966" s="32"/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  <c r="R966" s="32"/>
      <c r="S966" s="32"/>
      <c r="T966" s="32"/>
      <c r="U966" s="32"/>
      <c r="V966" s="32"/>
      <c r="W966" s="32"/>
      <c r="X966" s="32"/>
      <c r="Y966" s="32"/>
      <c r="Z966" s="32"/>
      <c r="AA966" s="32"/>
      <c r="AB966" s="32"/>
      <c r="AC966" s="32"/>
      <c r="AD966" s="32"/>
      <c r="AE966" s="32"/>
    </row>
    <row r="967" spans="1:31" ht="13.5" customHeight="1" x14ac:dyDescent="0.3">
      <c r="A967" s="32"/>
      <c r="B967" s="32"/>
      <c r="C967" s="32"/>
      <c r="D967" s="32"/>
      <c r="E967" s="32"/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  <c r="R967" s="32"/>
      <c r="S967" s="32"/>
      <c r="T967" s="32"/>
      <c r="U967" s="32"/>
      <c r="V967" s="32"/>
      <c r="W967" s="32"/>
      <c r="X967" s="32"/>
      <c r="Y967" s="32"/>
      <c r="Z967" s="32"/>
      <c r="AA967" s="32"/>
      <c r="AB967" s="32"/>
      <c r="AC967" s="32"/>
      <c r="AD967" s="32"/>
      <c r="AE967" s="32"/>
    </row>
    <row r="968" spans="1:31" ht="13.5" customHeight="1" x14ac:dyDescent="0.3">
      <c r="A968" s="32"/>
      <c r="B968" s="32"/>
      <c r="C968" s="32"/>
      <c r="D968" s="32"/>
      <c r="E968" s="32"/>
      <c r="F968" s="32"/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  <c r="R968" s="32"/>
      <c r="S968" s="32"/>
      <c r="T968" s="32"/>
      <c r="U968" s="32"/>
      <c r="V968" s="32"/>
      <c r="W968" s="32"/>
      <c r="X968" s="32"/>
      <c r="Y968" s="32"/>
      <c r="Z968" s="32"/>
      <c r="AA968" s="32"/>
      <c r="AB968" s="32"/>
      <c r="AC968" s="32"/>
      <c r="AD968" s="32"/>
      <c r="AE968" s="32"/>
    </row>
    <row r="969" spans="1:31" ht="13.5" customHeight="1" x14ac:dyDescent="0.3">
      <c r="A969" s="32"/>
      <c r="B969" s="32"/>
      <c r="C969" s="32"/>
      <c r="D969" s="32"/>
      <c r="E969" s="32"/>
      <c r="F969" s="32"/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  <c r="R969" s="32"/>
      <c r="S969" s="32"/>
      <c r="T969" s="32"/>
      <c r="U969" s="32"/>
      <c r="V969" s="32"/>
      <c r="W969" s="32"/>
      <c r="X969" s="32"/>
      <c r="Y969" s="32"/>
      <c r="Z969" s="32"/>
      <c r="AA969" s="32"/>
      <c r="AB969" s="32"/>
      <c r="AC969" s="32"/>
      <c r="AD969" s="32"/>
      <c r="AE969" s="32"/>
    </row>
    <row r="970" spans="1:31" ht="13.5" customHeight="1" x14ac:dyDescent="0.3">
      <c r="A970" s="32"/>
      <c r="B970" s="32"/>
      <c r="C970" s="32"/>
      <c r="D970" s="32"/>
      <c r="E970" s="32"/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  <c r="R970" s="32"/>
      <c r="S970" s="32"/>
      <c r="T970" s="32"/>
      <c r="U970" s="32"/>
      <c r="V970" s="32"/>
      <c r="W970" s="32"/>
      <c r="X970" s="32"/>
      <c r="Y970" s="32"/>
      <c r="Z970" s="32"/>
      <c r="AA970" s="32"/>
      <c r="AB970" s="32"/>
      <c r="AC970" s="32"/>
      <c r="AD970" s="32"/>
      <c r="AE970" s="32"/>
    </row>
    <row r="971" spans="1:31" ht="13.5" customHeight="1" x14ac:dyDescent="0.3">
      <c r="A971" s="32"/>
      <c r="B971" s="32"/>
      <c r="C971" s="32"/>
      <c r="D971" s="32"/>
      <c r="E971" s="32"/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  <c r="R971" s="32"/>
      <c r="S971" s="32"/>
      <c r="T971" s="32"/>
      <c r="U971" s="32"/>
      <c r="V971" s="32"/>
      <c r="W971" s="32"/>
      <c r="X971" s="32"/>
      <c r="Y971" s="32"/>
      <c r="Z971" s="32"/>
      <c r="AA971" s="32"/>
      <c r="AB971" s="32"/>
      <c r="AC971" s="32"/>
      <c r="AD971" s="32"/>
      <c r="AE971" s="32"/>
    </row>
    <row r="972" spans="1:31" ht="13.5" customHeight="1" x14ac:dyDescent="0.3">
      <c r="A972" s="32"/>
      <c r="B972" s="32"/>
      <c r="C972" s="32"/>
      <c r="D972" s="32"/>
      <c r="E972" s="32"/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  <c r="R972" s="32"/>
      <c r="S972" s="32"/>
      <c r="T972" s="32"/>
      <c r="U972" s="32"/>
      <c r="V972" s="32"/>
      <c r="W972" s="32"/>
      <c r="X972" s="32"/>
      <c r="Y972" s="32"/>
      <c r="Z972" s="32"/>
      <c r="AA972" s="32"/>
      <c r="AB972" s="32"/>
      <c r="AC972" s="32"/>
      <c r="AD972" s="32"/>
      <c r="AE972" s="32"/>
    </row>
    <row r="973" spans="1:31" ht="13.5" customHeight="1" x14ac:dyDescent="0.3">
      <c r="A973" s="32"/>
      <c r="B973" s="32"/>
      <c r="C973" s="32"/>
      <c r="D973" s="32"/>
      <c r="E973" s="32"/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  <c r="R973" s="32"/>
      <c r="S973" s="32"/>
      <c r="T973" s="32"/>
      <c r="U973" s="32"/>
      <c r="V973" s="32"/>
      <c r="W973" s="32"/>
      <c r="X973" s="32"/>
      <c r="Y973" s="32"/>
      <c r="Z973" s="32"/>
      <c r="AA973" s="32"/>
      <c r="AB973" s="32"/>
      <c r="AC973" s="32"/>
      <c r="AD973" s="32"/>
      <c r="AE973" s="32"/>
    </row>
    <row r="974" spans="1:31" ht="13.5" customHeight="1" x14ac:dyDescent="0.3">
      <c r="A974" s="32"/>
      <c r="B974" s="32"/>
      <c r="C974" s="32"/>
      <c r="D974" s="32"/>
      <c r="E974" s="32"/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2"/>
      <c r="Y974" s="32"/>
      <c r="Z974" s="32"/>
      <c r="AA974" s="32"/>
      <c r="AB974" s="32"/>
      <c r="AC974" s="32"/>
      <c r="AD974" s="32"/>
      <c r="AE974" s="32"/>
    </row>
    <row r="975" spans="1:31" ht="13.5" customHeight="1" x14ac:dyDescent="0.3">
      <c r="A975" s="32"/>
      <c r="B975" s="32"/>
      <c r="C975" s="32"/>
      <c r="D975" s="32"/>
      <c r="E975" s="32"/>
      <c r="F975" s="32"/>
      <c r="G975" s="32"/>
      <c r="H975" s="32"/>
      <c r="I975" s="32"/>
      <c r="J975" s="32"/>
      <c r="K975" s="32"/>
      <c r="L975" s="32"/>
      <c r="M975" s="32"/>
      <c r="N975" s="32"/>
      <c r="O975" s="32"/>
      <c r="P975" s="32"/>
      <c r="Q975" s="32"/>
      <c r="R975" s="32"/>
      <c r="S975" s="32"/>
      <c r="T975" s="32"/>
      <c r="U975" s="32"/>
      <c r="V975" s="32"/>
      <c r="W975" s="32"/>
      <c r="X975" s="32"/>
      <c r="Y975" s="32"/>
      <c r="Z975" s="32"/>
      <c r="AA975" s="32"/>
      <c r="AB975" s="32"/>
      <c r="AC975" s="32"/>
      <c r="AD975" s="32"/>
      <c r="AE975" s="32"/>
    </row>
    <row r="976" spans="1:31" ht="13.5" customHeight="1" x14ac:dyDescent="0.3">
      <c r="A976" s="32"/>
      <c r="B976" s="32"/>
      <c r="C976" s="32"/>
      <c r="D976" s="32"/>
      <c r="E976" s="32"/>
      <c r="F976" s="32"/>
      <c r="G976" s="32"/>
      <c r="H976" s="32"/>
      <c r="I976" s="32"/>
      <c r="J976" s="32"/>
      <c r="K976" s="32"/>
      <c r="L976" s="32"/>
      <c r="M976" s="32"/>
      <c r="N976" s="32"/>
      <c r="O976" s="32"/>
      <c r="P976" s="32"/>
      <c r="Q976" s="32"/>
      <c r="R976" s="32"/>
      <c r="S976" s="32"/>
      <c r="T976" s="32"/>
      <c r="U976" s="32"/>
      <c r="V976" s="32"/>
      <c r="W976" s="32"/>
      <c r="X976" s="32"/>
      <c r="Y976" s="32"/>
      <c r="Z976" s="32"/>
      <c r="AA976" s="32"/>
      <c r="AB976" s="32"/>
      <c r="AC976" s="32"/>
      <c r="AD976" s="32"/>
      <c r="AE976" s="32"/>
    </row>
    <row r="977" spans="1:31" ht="13.5" customHeight="1" x14ac:dyDescent="0.3">
      <c r="A977" s="32"/>
      <c r="B977" s="32"/>
      <c r="C977" s="32"/>
      <c r="D977" s="32"/>
      <c r="E977" s="32"/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  <c r="R977" s="32"/>
      <c r="S977" s="32"/>
      <c r="T977" s="32"/>
      <c r="U977" s="32"/>
      <c r="V977" s="32"/>
      <c r="W977" s="32"/>
      <c r="X977" s="32"/>
      <c r="Y977" s="32"/>
      <c r="Z977" s="32"/>
      <c r="AA977" s="32"/>
      <c r="AB977" s="32"/>
      <c r="AC977" s="32"/>
      <c r="AD977" s="32"/>
      <c r="AE977" s="32"/>
    </row>
    <row r="978" spans="1:31" ht="13.5" customHeight="1" x14ac:dyDescent="0.3">
      <c r="A978" s="32"/>
      <c r="B978" s="32"/>
      <c r="C978" s="32"/>
      <c r="D978" s="32"/>
      <c r="E978" s="32"/>
      <c r="F978" s="32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  <c r="R978" s="32"/>
      <c r="S978" s="32"/>
      <c r="T978" s="32"/>
      <c r="U978" s="32"/>
      <c r="V978" s="32"/>
      <c r="W978" s="32"/>
      <c r="X978" s="32"/>
      <c r="Y978" s="32"/>
      <c r="Z978" s="32"/>
      <c r="AA978" s="32"/>
      <c r="AB978" s="32"/>
      <c r="AC978" s="32"/>
      <c r="AD978" s="32"/>
      <c r="AE978" s="32"/>
    </row>
    <row r="979" spans="1:31" ht="13.5" customHeight="1" x14ac:dyDescent="0.3">
      <c r="A979" s="32"/>
      <c r="B979" s="32"/>
      <c r="C979" s="32"/>
      <c r="D979" s="32"/>
      <c r="E979" s="32"/>
      <c r="F979" s="32"/>
      <c r="G979" s="32"/>
      <c r="H979" s="32"/>
      <c r="I979" s="32"/>
      <c r="J979" s="32"/>
      <c r="K979" s="32"/>
      <c r="L979" s="32"/>
      <c r="M979" s="32"/>
      <c r="N979" s="32"/>
      <c r="O979" s="32"/>
      <c r="P979" s="32"/>
      <c r="Q979" s="32"/>
      <c r="R979" s="32"/>
      <c r="S979" s="32"/>
      <c r="T979" s="32"/>
      <c r="U979" s="32"/>
      <c r="V979" s="32"/>
      <c r="W979" s="32"/>
      <c r="X979" s="32"/>
      <c r="Y979" s="32"/>
      <c r="Z979" s="32"/>
      <c r="AA979" s="32"/>
      <c r="AB979" s="32"/>
      <c r="AC979" s="32"/>
      <c r="AD979" s="32"/>
      <c r="AE979" s="32"/>
    </row>
    <row r="980" spans="1:31" ht="13.5" customHeight="1" x14ac:dyDescent="0.3">
      <c r="A980" s="32"/>
      <c r="B980" s="32"/>
      <c r="C980" s="32"/>
      <c r="D980" s="32"/>
      <c r="E980" s="32"/>
      <c r="F980" s="32"/>
      <c r="G980" s="32"/>
      <c r="H980" s="32"/>
      <c r="I980" s="32"/>
      <c r="J980" s="32"/>
      <c r="K980" s="32"/>
      <c r="L980" s="32"/>
      <c r="M980" s="32"/>
      <c r="N980" s="32"/>
      <c r="O980" s="32"/>
      <c r="P980" s="32"/>
      <c r="Q980" s="32"/>
      <c r="R980" s="32"/>
      <c r="S980" s="32"/>
      <c r="T980" s="32"/>
      <c r="U980" s="32"/>
      <c r="V980" s="32"/>
      <c r="W980" s="32"/>
      <c r="X980" s="32"/>
      <c r="Y980" s="32"/>
      <c r="Z980" s="32"/>
      <c r="AA980" s="32"/>
      <c r="AB980" s="32"/>
      <c r="AC980" s="32"/>
      <c r="AD980" s="32"/>
      <c r="AE980" s="32"/>
    </row>
    <row r="981" spans="1:31" ht="13.5" customHeight="1" x14ac:dyDescent="0.3">
      <c r="A981" s="32"/>
      <c r="B981" s="32"/>
      <c r="C981" s="32"/>
      <c r="D981" s="32"/>
      <c r="E981" s="32"/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  <c r="R981" s="32"/>
      <c r="S981" s="32"/>
      <c r="T981" s="32"/>
      <c r="U981" s="32"/>
      <c r="V981" s="32"/>
      <c r="W981" s="32"/>
      <c r="X981" s="32"/>
      <c r="Y981" s="32"/>
      <c r="Z981" s="32"/>
      <c r="AA981" s="32"/>
      <c r="AB981" s="32"/>
      <c r="AC981" s="32"/>
      <c r="AD981" s="32"/>
      <c r="AE981" s="32"/>
    </row>
    <row r="982" spans="1:31" ht="13.5" customHeight="1" x14ac:dyDescent="0.3">
      <c r="A982" s="32"/>
      <c r="B982" s="32"/>
      <c r="C982" s="32"/>
      <c r="D982" s="32"/>
      <c r="E982" s="32"/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  <c r="R982" s="32"/>
      <c r="S982" s="32"/>
      <c r="T982" s="32"/>
      <c r="U982" s="32"/>
      <c r="V982" s="32"/>
      <c r="W982" s="32"/>
      <c r="X982" s="32"/>
      <c r="Y982" s="32"/>
      <c r="Z982" s="32"/>
      <c r="AA982" s="32"/>
      <c r="AB982" s="32"/>
      <c r="AC982" s="32"/>
      <c r="AD982" s="32"/>
      <c r="AE982" s="32"/>
    </row>
    <row r="983" spans="1:31" ht="13.5" customHeight="1" x14ac:dyDescent="0.3">
      <c r="A983" s="32"/>
      <c r="B983" s="32"/>
      <c r="C983" s="32"/>
      <c r="D983" s="32"/>
      <c r="E983" s="32"/>
      <c r="F983" s="32"/>
      <c r="G983" s="32"/>
      <c r="H983" s="32"/>
      <c r="I983" s="32"/>
      <c r="J983" s="32"/>
      <c r="K983" s="32"/>
      <c r="L983" s="32"/>
      <c r="M983" s="32"/>
      <c r="N983" s="32"/>
      <c r="O983" s="32"/>
      <c r="P983" s="32"/>
      <c r="Q983" s="32"/>
      <c r="R983" s="32"/>
      <c r="S983" s="32"/>
      <c r="T983" s="32"/>
      <c r="U983" s="32"/>
      <c r="V983" s="32"/>
      <c r="W983" s="32"/>
      <c r="X983" s="32"/>
      <c r="Y983" s="32"/>
      <c r="Z983" s="32"/>
      <c r="AA983" s="32"/>
      <c r="AB983" s="32"/>
      <c r="AC983" s="32"/>
      <c r="AD983" s="32"/>
      <c r="AE983" s="32"/>
    </row>
    <row r="984" spans="1:31" ht="13.5" customHeight="1" x14ac:dyDescent="0.3">
      <c r="A984" s="32"/>
      <c r="B984" s="32"/>
      <c r="C984" s="32"/>
      <c r="D984" s="32"/>
      <c r="E984" s="32"/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  <c r="R984" s="32"/>
      <c r="S984" s="32"/>
      <c r="T984" s="32"/>
      <c r="U984" s="32"/>
      <c r="V984" s="32"/>
      <c r="W984" s="32"/>
      <c r="X984" s="32"/>
      <c r="Y984" s="32"/>
      <c r="Z984" s="32"/>
      <c r="AA984" s="32"/>
      <c r="AB984" s="32"/>
      <c r="AC984" s="32"/>
      <c r="AD984" s="32"/>
      <c r="AE984" s="32"/>
    </row>
    <row r="985" spans="1:31" ht="13.5" customHeight="1" x14ac:dyDescent="0.3">
      <c r="A985" s="32"/>
      <c r="B985" s="32"/>
      <c r="C985" s="32"/>
      <c r="D985" s="32"/>
      <c r="E985" s="32"/>
      <c r="F985" s="32"/>
      <c r="G985" s="32"/>
      <c r="H985" s="32"/>
      <c r="I985" s="32"/>
      <c r="J985" s="32"/>
      <c r="K985" s="32"/>
      <c r="L985" s="32"/>
      <c r="M985" s="32"/>
      <c r="N985" s="32"/>
      <c r="O985" s="32"/>
      <c r="P985" s="32"/>
      <c r="Q985" s="32"/>
      <c r="R985" s="32"/>
      <c r="S985" s="32"/>
      <c r="T985" s="32"/>
      <c r="U985" s="32"/>
      <c r="V985" s="32"/>
      <c r="W985" s="32"/>
      <c r="X985" s="32"/>
      <c r="Y985" s="32"/>
      <c r="Z985" s="32"/>
      <c r="AA985" s="32"/>
      <c r="AB985" s="32"/>
      <c r="AC985" s="32"/>
      <c r="AD985" s="32"/>
      <c r="AE985" s="32"/>
    </row>
    <row r="986" spans="1:31" ht="13.5" customHeight="1" x14ac:dyDescent="0.3">
      <c r="A986" s="32"/>
      <c r="B986" s="32"/>
      <c r="C986" s="32"/>
      <c r="D986" s="32"/>
      <c r="E986" s="32"/>
      <c r="F986" s="32"/>
      <c r="G986" s="32"/>
      <c r="H986" s="32"/>
      <c r="I986" s="32"/>
      <c r="J986" s="32"/>
      <c r="K986" s="32"/>
      <c r="L986" s="32"/>
      <c r="M986" s="32"/>
      <c r="N986" s="32"/>
      <c r="O986" s="32"/>
      <c r="P986" s="32"/>
      <c r="Q986" s="32"/>
      <c r="R986" s="32"/>
      <c r="S986" s="32"/>
      <c r="T986" s="32"/>
      <c r="U986" s="32"/>
      <c r="V986" s="32"/>
      <c r="W986" s="32"/>
      <c r="X986" s="32"/>
      <c r="Y986" s="32"/>
      <c r="Z986" s="32"/>
      <c r="AA986" s="32"/>
      <c r="AB986" s="32"/>
      <c r="AC986" s="32"/>
      <c r="AD986" s="32"/>
      <c r="AE986" s="32"/>
    </row>
    <row r="987" spans="1:31" ht="13.5" customHeight="1" x14ac:dyDescent="0.3">
      <c r="A987" s="32"/>
      <c r="B987" s="32"/>
      <c r="C987" s="32"/>
      <c r="D987" s="32"/>
      <c r="E987" s="32"/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  <c r="R987" s="32"/>
      <c r="S987" s="32"/>
      <c r="T987" s="32"/>
      <c r="U987" s="32"/>
      <c r="V987" s="32"/>
      <c r="W987" s="32"/>
      <c r="X987" s="32"/>
      <c r="Y987" s="32"/>
      <c r="Z987" s="32"/>
      <c r="AA987" s="32"/>
      <c r="AB987" s="32"/>
      <c r="AC987" s="32"/>
      <c r="AD987" s="32"/>
      <c r="AE987" s="32"/>
    </row>
    <row r="988" spans="1:31" ht="13.5" customHeight="1" x14ac:dyDescent="0.3">
      <c r="A988" s="32"/>
      <c r="B988" s="32"/>
      <c r="C988" s="32"/>
      <c r="D988" s="32"/>
      <c r="E988" s="32"/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  <c r="R988" s="32"/>
      <c r="S988" s="32"/>
      <c r="T988" s="32"/>
      <c r="U988" s="32"/>
      <c r="V988" s="32"/>
      <c r="W988" s="32"/>
      <c r="X988" s="32"/>
      <c r="Y988" s="32"/>
      <c r="Z988" s="32"/>
      <c r="AA988" s="32"/>
      <c r="AB988" s="32"/>
      <c r="AC988" s="32"/>
      <c r="AD988" s="32"/>
      <c r="AE988" s="32"/>
    </row>
    <row r="989" spans="1:31" ht="13.5" customHeight="1" x14ac:dyDescent="0.3">
      <c r="A989" s="32"/>
      <c r="B989" s="32"/>
      <c r="C989" s="32"/>
      <c r="D989" s="32"/>
      <c r="E989" s="32"/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  <c r="R989" s="32"/>
      <c r="S989" s="32"/>
      <c r="T989" s="32"/>
      <c r="U989" s="32"/>
      <c r="V989" s="32"/>
      <c r="W989" s="32"/>
      <c r="X989" s="32"/>
      <c r="Y989" s="32"/>
      <c r="Z989" s="32"/>
      <c r="AA989" s="32"/>
      <c r="AB989" s="32"/>
      <c r="AC989" s="32"/>
      <c r="AD989" s="32"/>
      <c r="AE989" s="32"/>
    </row>
    <row r="990" spans="1:31" ht="13.5" customHeight="1" x14ac:dyDescent="0.3">
      <c r="A990" s="32"/>
      <c r="B990" s="32"/>
      <c r="C990" s="32"/>
      <c r="D990" s="32"/>
      <c r="E990" s="32"/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  <c r="R990" s="32"/>
      <c r="S990" s="32"/>
      <c r="T990" s="32"/>
      <c r="U990" s="32"/>
      <c r="V990" s="32"/>
      <c r="W990" s="32"/>
      <c r="X990" s="32"/>
      <c r="Y990" s="32"/>
      <c r="Z990" s="32"/>
      <c r="AA990" s="32"/>
      <c r="AB990" s="32"/>
      <c r="AC990" s="32"/>
      <c r="AD990" s="32"/>
      <c r="AE990" s="32"/>
    </row>
    <row r="991" spans="1:31" ht="13.5" customHeight="1" x14ac:dyDescent="0.3">
      <c r="A991" s="32"/>
      <c r="B991" s="32"/>
      <c r="C991" s="32"/>
      <c r="D991" s="32"/>
      <c r="E991" s="32"/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  <c r="R991" s="32"/>
      <c r="S991" s="32"/>
      <c r="T991" s="32"/>
      <c r="U991" s="32"/>
      <c r="V991" s="32"/>
      <c r="W991" s="32"/>
      <c r="X991" s="32"/>
      <c r="Y991" s="32"/>
      <c r="Z991" s="32"/>
      <c r="AA991" s="32"/>
      <c r="AB991" s="32"/>
      <c r="AC991" s="32"/>
      <c r="AD991" s="32"/>
      <c r="AE991" s="32"/>
    </row>
    <row r="992" spans="1:31" ht="13.5" customHeight="1" x14ac:dyDescent="0.3">
      <c r="A992" s="32"/>
      <c r="B992" s="32"/>
      <c r="C992" s="32"/>
      <c r="D992" s="32"/>
      <c r="E992" s="32"/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32"/>
      <c r="Y992" s="32"/>
      <c r="Z992" s="32"/>
      <c r="AA992" s="32"/>
      <c r="AB992" s="32"/>
      <c r="AC992" s="32"/>
      <c r="AD992" s="32"/>
      <c r="AE992" s="32"/>
    </row>
    <row r="993" spans="1:31" ht="13.5" customHeight="1" x14ac:dyDescent="0.3">
      <c r="A993" s="32"/>
      <c r="B993" s="32"/>
      <c r="C993" s="32"/>
      <c r="D993" s="32"/>
      <c r="E993" s="32"/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  <c r="R993" s="32"/>
      <c r="S993" s="32"/>
      <c r="T993" s="32"/>
      <c r="U993" s="32"/>
      <c r="V993" s="32"/>
      <c r="W993" s="32"/>
      <c r="X993" s="32"/>
      <c r="Y993" s="32"/>
      <c r="Z993" s="32"/>
      <c r="AA993" s="32"/>
      <c r="AB993" s="32"/>
      <c r="AC993" s="32"/>
      <c r="AD993" s="32"/>
      <c r="AE993" s="32"/>
    </row>
    <row r="994" spans="1:31" ht="13.5" customHeight="1" x14ac:dyDescent="0.3">
      <c r="A994" s="32"/>
      <c r="B994" s="32"/>
      <c r="C994" s="32"/>
      <c r="D994" s="32"/>
      <c r="E994" s="32"/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  <c r="R994" s="32"/>
      <c r="S994" s="32"/>
      <c r="T994" s="32"/>
      <c r="U994" s="32"/>
      <c r="V994" s="32"/>
      <c r="W994" s="32"/>
      <c r="X994" s="32"/>
      <c r="Y994" s="32"/>
      <c r="Z994" s="32"/>
      <c r="AA994" s="32"/>
      <c r="AB994" s="32"/>
      <c r="AC994" s="32"/>
      <c r="AD994" s="32"/>
      <c r="AE994" s="32"/>
    </row>
    <row r="995" spans="1:31" ht="13.5" customHeight="1" x14ac:dyDescent="0.3">
      <c r="A995" s="32"/>
      <c r="B995" s="32"/>
      <c r="C995" s="32"/>
      <c r="D995" s="32"/>
      <c r="E995" s="32"/>
      <c r="F995" s="32"/>
      <c r="G995" s="32"/>
      <c r="H995" s="32"/>
      <c r="I995" s="32"/>
      <c r="J995" s="32"/>
      <c r="K995" s="32"/>
      <c r="L995" s="32"/>
      <c r="M995" s="32"/>
      <c r="N995" s="32"/>
      <c r="O995" s="32"/>
      <c r="P995" s="32"/>
      <c r="Q995" s="32"/>
      <c r="R995" s="32"/>
      <c r="S995" s="32"/>
      <c r="T995" s="32"/>
      <c r="U995" s="32"/>
      <c r="V995" s="32"/>
      <c r="W995" s="32"/>
      <c r="X995" s="32"/>
      <c r="Y995" s="32"/>
      <c r="Z995" s="32"/>
      <c r="AA995" s="32"/>
      <c r="AB995" s="32"/>
      <c r="AC995" s="32"/>
      <c r="AD995" s="32"/>
      <c r="AE995" s="32"/>
    </row>
    <row r="996" spans="1:31" ht="13.5" customHeight="1" x14ac:dyDescent="0.3">
      <c r="A996" s="32"/>
      <c r="B996" s="32"/>
      <c r="C996" s="32"/>
      <c r="D996" s="32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2"/>
      <c r="Y996" s="32"/>
      <c r="Z996" s="32"/>
      <c r="AA996" s="32"/>
      <c r="AB996" s="32"/>
      <c r="AC996" s="32"/>
      <c r="AD996" s="32"/>
      <c r="AE996" s="32"/>
    </row>
    <row r="997" spans="1:31" ht="13.5" customHeight="1" x14ac:dyDescent="0.3">
      <c r="A997" s="32"/>
      <c r="B997" s="32"/>
      <c r="C997" s="32"/>
      <c r="D997" s="32"/>
      <c r="E997" s="32"/>
      <c r="F997" s="32"/>
      <c r="G997" s="32"/>
      <c r="H997" s="32"/>
      <c r="I997" s="32"/>
      <c r="J997" s="32"/>
      <c r="K997" s="32"/>
      <c r="L997" s="32"/>
      <c r="M997" s="32"/>
      <c r="N997" s="32"/>
      <c r="O997" s="32"/>
      <c r="P997" s="32"/>
      <c r="Q997" s="32"/>
      <c r="R997" s="32"/>
      <c r="S997" s="32"/>
      <c r="T997" s="32"/>
      <c r="U997" s="32"/>
      <c r="V997" s="32"/>
      <c r="W997" s="32"/>
      <c r="X997" s="32"/>
      <c r="Y997" s="32"/>
      <c r="Z997" s="32"/>
      <c r="AA997" s="32"/>
      <c r="AB997" s="32"/>
      <c r="AC997" s="32"/>
      <c r="AD997" s="32"/>
      <c r="AE997" s="32"/>
    </row>
    <row r="998" spans="1:31" ht="13.5" customHeight="1" x14ac:dyDescent="0.3">
      <c r="A998" s="32"/>
      <c r="B998" s="32"/>
      <c r="C998" s="32"/>
      <c r="D998" s="32"/>
      <c r="E998" s="32"/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  <c r="R998" s="32"/>
      <c r="S998" s="32"/>
      <c r="T998" s="32"/>
      <c r="U998" s="32"/>
      <c r="V998" s="32"/>
      <c r="W998" s="32"/>
      <c r="X998" s="32"/>
      <c r="Y998" s="32"/>
      <c r="Z998" s="32"/>
      <c r="AA998" s="32"/>
      <c r="AB998" s="32"/>
      <c r="AC998" s="32"/>
      <c r="AD998" s="32"/>
      <c r="AE998" s="32"/>
    </row>
    <row r="999" spans="1:31" ht="13.5" customHeight="1" x14ac:dyDescent="0.3">
      <c r="A999" s="32"/>
      <c r="B999" s="32"/>
      <c r="C999" s="32"/>
      <c r="D999" s="32"/>
      <c r="E999" s="32"/>
      <c r="F999" s="32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  <c r="R999" s="32"/>
      <c r="S999" s="32"/>
      <c r="T999" s="32"/>
      <c r="U999" s="32"/>
      <c r="V999" s="32"/>
      <c r="W999" s="32"/>
      <c r="X999" s="32"/>
      <c r="Y999" s="32"/>
      <c r="Z999" s="32"/>
      <c r="AA999" s="32"/>
      <c r="AB999" s="32"/>
      <c r="AC999" s="32"/>
      <c r="AD999" s="32"/>
      <c r="AE999" s="32"/>
    </row>
    <row r="1000" spans="1:31" ht="13.5" customHeight="1" x14ac:dyDescent="0.3">
      <c r="A1000" s="32"/>
      <c r="B1000" s="32"/>
      <c r="C1000" s="32"/>
      <c r="D1000" s="32"/>
      <c r="E1000" s="32"/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  <c r="R1000" s="32"/>
      <c r="S1000" s="32"/>
      <c r="T1000" s="32"/>
      <c r="U1000" s="32"/>
      <c r="V1000" s="32"/>
      <c r="W1000" s="32"/>
      <c r="X1000" s="32"/>
      <c r="Y1000" s="32"/>
      <c r="Z1000" s="32"/>
      <c r="AA1000" s="32"/>
      <c r="AB1000" s="32"/>
      <c r="AC1000" s="32"/>
      <c r="AD1000" s="32"/>
      <c r="AE1000" s="32"/>
    </row>
    <row r="1001" spans="1:31" ht="13.5" customHeight="1" x14ac:dyDescent="0.3">
      <c r="A1001" s="32"/>
      <c r="B1001" s="32"/>
      <c r="C1001" s="32"/>
      <c r="D1001" s="32"/>
      <c r="E1001" s="32"/>
      <c r="F1001" s="32"/>
      <c r="G1001" s="32"/>
      <c r="H1001" s="32"/>
      <c r="I1001" s="32"/>
      <c r="J1001" s="32"/>
      <c r="K1001" s="32"/>
      <c r="L1001" s="32"/>
      <c r="M1001" s="32"/>
      <c r="N1001" s="32"/>
      <c r="O1001" s="32"/>
      <c r="P1001" s="32"/>
      <c r="Q1001" s="32"/>
      <c r="R1001" s="32"/>
      <c r="S1001" s="32"/>
      <c r="T1001" s="32"/>
      <c r="U1001" s="32"/>
      <c r="V1001" s="32"/>
      <c r="W1001" s="32"/>
      <c r="X1001" s="32"/>
      <c r="Y1001" s="32"/>
      <c r="Z1001" s="32"/>
      <c r="AA1001" s="32"/>
      <c r="AB1001" s="32"/>
      <c r="AC1001" s="32"/>
      <c r="AD1001" s="32"/>
      <c r="AE1001" s="32"/>
    </row>
    <row r="1002" spans="1:31" ht="13.5" customHeight="1" x14ac:dyDescent="0.3">
      <c r="A1002" s="32"/>
      <c r="B1002" s="32"/>
      <c r="C1002" s="32"/>
      <c r="D1002" s="32"/>
      <c r="E1002" s="32"/>
      <c r="F1002" s="32"/>
      <c r="G1002" s="32"/>
      <c r="H1002" s="32"/>
      <c r="I1002" s="32"/>
      <c r="J1002" s="32"/>
      <c r="K1002" s="32"/>
      <c r="L1002" s="32"/>
      <c r="M1002" s="32"/>
      <c r="N1002" s="32"/>
      <c r="O1002" s="32"/>
      <c r="P1002" s="32"/>
      <c r="Q1002" s="32"/>
      <c r="R1002" s="32"/>
      <c r="S1002" s="32"/>
      <c r="T1002" s="32"/>
      <c r="U1002" s="32"/>
      <c r="V1002" s="32"/>
      <c r="W1002" s="32"/>
      <c r="X1002" s="32"/>
      <c r="Y1002" s="32"/>
      <c r="Z1002" s="32"/>
      <c r="AA1002" s="32"/>
      <c r="AB1002" s="32"/>
      <c r="AC1002" s="32"/>
      <c r="AD1002" s="32"/>
      <c r="AE1002" s="32"/>
    </row>
    <row r="1003" spans="1:31" ht="13.5" customHeight="1" x14ac:dyDescent="0.3">
      <c r="A1003" s="32"/>
      <c r="B1003" s="32"/>
      <c r="C1003" s="32"/>
      <c r="D1003" s="32"/>
      <c r="E1003" s="32"/>
      <c r="F1003" s="32"/>
      <c r="G1003" s="32"/>
      <c r="H1003" s="32"/>
      <c r="I1003" s="32"/>
      <c r="J1003" s="32"/>
      <c r="K1003" s="32"/>
      <c r="L1003" s="32"/>
      <c r="M1003" s="32"/>
      <c r="N1003" s="32"/>
      <c r="O1003" s="32"/>
      <c r="P1003" s="32"/>
      <c r="Q1003" s="32"/>
      <c r="R1003" s="32"/>
      <c r="S1003" s="32"/>
      <c r="T1003" s="32"/>
      <c r="U1003" s="32"/>
      <c r="V1003" s="32"/>
      <c r="W1003" s="32"/>
      <c r="X1003" s="32"/>
      <c r="Y1003" s="32"/>
      <c r="Z1003" s="32"/>
      <c r="AA1003" s="32"/>
      <c r="AB1003" s="32"/>
      <c r="AC1003" s="32"/>
      <c r="AD1003" s="32"/>
      <c r="AE1003" s="32"/>
    </row>
    <row r="1004" spans="1:31" ht="13.5" customHeight="1" x14ac:dyDescent="0.3">
      <c r="A1004" s="32"/>
      <c r="B1004" s="32"/>
      <c r="C1004" s="32"/>
      <c r="D1004" s="32"/>
      <c r="E1004" s="32"/>
      <c r="F1004" s="32"/>
      <c r="G1004" s="32"/>
      <c r="H1004" s="32"/>
      <c r="I1004" s="32"/>
      <c r="J1004" s="32"/>
      <c r="K1004" s="32"/>
      <c r="L1004" s="32"/>
      <c r="M1004" s="32"/>
      <c r="N1004" s="32"/>
      <c r="O1004" s="32"/>
      <c r="P1004" s="32"/>
      <c r="Q1004" s="32"/>
      <c r="R1004" s="32"/>
      <c r="S1004" s="32"/>
      <c r="T1004" s="32"/>
      <c r="U1004" s="32"/>
      <c r="V1004" s="32"/>
      <c r="W1004" s="32"/>
      <c r="X1004" s="32"/>
      <c r="Y1004" s="32"/>
      <c r="Z1004" s="32"/>
      <c r="AA1004" s="32"/>
      <c r="AB1004" s="32"/>
      <c r="AC1004" s="32"/>
      <c r="AD1004" s="32"/>
      <c r="AE1004" s="32"/>
    </row>
    <row r="1005" spans="1:31" ht="13.5" customHeight="1" x14ac:dyDescent="0.3">
      <c r="A1005" s="32"/>
      <c r="B1005" s="32"/>
      <c r="C1005" s="32"/>
      <c r="D1005" s="32"/>
      <c r="E1005" s="32"/>
      <c r="F1005" s="32"/>
      <c r="G1005" s="32"/>
      <c r="H1005" s="32"/>
      <c r="I1005" s="32"/>
      <c r="J1005" s="32"/>
      <c r="K1005" s="32"/>
      <c r="L1005" s="32"/>
      <c r="M1005" s="32"/>
      <c r="N1005" s="32"/>
      <c r="O1005" s="32"/>
      <c r="P1005" s="32"/>
      <c r="Q1005" s="32"/>
      <c r="R1005" s="32"/>
      <c r="S1005" s="32"/>
      <c r="T1005" s="32"/>
      <c r="U1005" s="32"/>
      <c r="V1005" s="32"/>
      <c r="W1005" s="32"/>
      <c r="X1005" s="32"/>
      <c r="Y1005" s="32"/>
      <c r="Z1005" s="32"/>
      <c r="AA1005" s="32"/>
      <c r="AB1005" s="32"/>
      <c r="AC1005" s="32"/>
      <c r="AD1005" s="32"/>
      <c r="AE1005" s="32"/>
    </row>
    <row r="1006" spans="1:31" ht="13.5" customHeight="1" x14ac:dyDescent="0.3">
      <c r="A1006" s="32"/>
      <c r="B1006" s="32"/>
      <c r="C1006" s="32"/>
      <c r="D1006" s="32"/>
      <c r="E1006" s="32"/>
      <c r="F1006" s="32"/>
      <c r="G1006" s="32"/>
      <c r="H1006" s="32"/>
      <c r="I1006" s="32"/>
      <c r="J1006" s="32"/>
      <c r="K1006" s="32"/>
      <c r="L1006" s="32"/>
      <c r="M1006" s="32"/>
      <c r="N1006" s="32"/>
      <c r="O1006" s="32"/>
      <c r="P1006" s="32"/>
      <c r="Q1006" s="32"/>
      <c r="R1006" s="32"/>
      <c r="S1006" s="32"/>
      <c r="T1006" s="32"/>
      <c r="U1006" s="32"/>
      <c r="V1006" s="32"/>
      <c r="W1006" s="32"/>
      <c r="X1006" s="32"/>
      <c r="Y1006" s="32"/>
      <c r="Z1006" s="32"/>
      <c r="AA1006" s="32"/>
      <c r="AB1006" s="32"/>
      <c r="AC1006" s="32"/>
      <c r="AD1006" s="32"/>
      <c r="AE1006" s="32"/>
    </row>
    <row r="1007" spans="1:31" ht="13.5" customHeight="1" x14ac:dyDescent="0.3">
      <c r="A1007" s="32"/>
      <c r="B1007" s="32"/>
      <c r="C1007" s="32"/>
      <c r="D1007" s="32"/>
      <c r="E1007" s="32"/>
      <c r="F1007" s="32"/>
      <c r="G1007" s="32"/>
      <c r="H1007" s="32"/>
      <c r="I1007" s="32"/>
      <c r="J1007" s="32"/>
      <c r="K1007" s="32"/>
      <c r="L1007" s="32"/>
      <c r="M1007" s="32"/>
      <c r="N1007" s="32"/>
      <c r="O1007" s="32"/>
      <c r="P1007" s="32"/>
      <c r="Q1007" s="32"/>
      <c r="R1007" s="32"/>
      <c r="S1007" s="32"/>
      <c r="T1007" s="32"/>
      <c r="U1007" s="32"/>
      <c r="V1007" s="32"/>
      <c r="W1007" s="32"/>
      <c r="X1007" s="32"/>
      <c r="Y1007" s="32"/>
      <c r="Z1007" s="32"/>
      <c r="AA1007" s="32"/>
      <c r="AB1007" s="32"/>
      <c r="AC1007" s="32"/>
      <c r="AD1007" s="32"/>
      <c r="AE1007" s="32"/>
    </row>
    <row r="1008" spans="1:31" ht="13.5" customHeight="1" x14ac:dyDescent="0.3">
      <c r="A1008" s="32"/>
      <c r="B1008" s="32"/>
      <c r="C1008" s="32"/>
      <c r="D1008" s="32"/>
      <c r="E1008" s="32"/>
      <c r="F1008" s="32"/>
      <c r="G1008" s="32"/>
      <c r="H1008" s="32"/>
      <c r="I1008" s="32"/>
      <c r="J1008" s="32"/>
      <c r="K1008" s="32"/>
      <c r="L1008" s="32"/>
      <c r="M1008" s="32"/>
      <c r="N1008" s="32"/>
      <c r="O1008" s="32"/>
      <c r="P1008" s="32"/>
      <c r="Q1008" s="32"/>
      <c r="R1008" s="32"/>
      <c r="S1008" s="32"/>
      <c r="T1008" s="32"/>
      <c r="U1008" s="32"/>
      <c r="V1008" s="32"/>
      <c r="W1008" s="32"/>
      <c r="X1008" s="32"/>
      <c r="Y1008" s="32"/>
      <c r="Z1008" s="32"/>
      <c r="AA1008" s="32"/>
      <c r="AB1008" s="32"/>
      <c r="AC1008" s="32"/>
      <c r="AD1008" s="32"/>
      <c r="AE1008" s="32"/>
    </row>
    <row r="1009" spans="1:31" ht="13.5" customHeight="1" x14ac:dyDescent="0.3">
      <c r="A1009" s="32"/>
      <c r="B1009" s="32"/>
      <c r="C1009" s="32"/>
      <c r="D1009" s="32"/>
      <c r="E1009" s="32"/>
      <c r="F1009" s="32"/>
      <c r="G1009" s="32"/>
      <c r="H1009" s="32"/>
      <c r="I1009" s="32"/>
      <c r="J1009" s="32"/>
      <c r="K1009" s="32"/>
      <c r="L1009" s="32"/>
      <c r="M1009" s="32"/>
      <c r="N1009" s="32"/>
      <c r="O1009" s="32"/>
      <c r="P1009" s="32"/>
      <c r="Q1009" s="32"/>
      <c r="R1009" s="32"/>
      <c r="S1009" s="32"/>
      <c r="T1009" s="32"/>
      <c r="U1009" s="32"/>
      <c r="V1009" s="32"/>
      <c r="W1009" s="32"/>
      <c r="X1009" s="32"/>
      <c r="Y1009" s="32"/>
      <c r="Z1009" s="32"/>
      <c r="AA1009" s="32"/>
      <c r="AB1009" s="32"/>
      <c r="AC1009" s="32"/>
      <c r="AD1009" s="32"/>
      <c r="AE1009" s="32"/>
    </row>
    <row r="1010" spans="1:31" ht="13.5" customHeight="1" x14ac:dyDescent="0.3">
      <c r="A1010" s="32"/>
      <c r="B1010" s="32"/>
      <c r="C1010" s="32"/>
      <c r="D1010" s="32"/>
      <c r="E1010" s="32"/>
      <c r="F1010" s="32"/>
      <c r="G1010" s="32"/>
      <c r="H1010" s="32"/>
      <c r="I1010" s="32"/>
      <c r="J1010" s="32"/>
      <c r="K1010" s="32"/>
      <c r="L1010" s="32"/>
      <c r="M1010" s="32"/>
      <c r="N1010" s="32"/>
      <c r="O1010" s="32"/>
      <c r="P1010" s="32"/>
      <c r="Q1010" s="32"/>
      <c r="R1010" s="32"/>
      <c r="S1010" s="32"/>
      <c r="T1010" s="32"/>
      <c r="U1010" s="32"/>
      <c r="V1010" s="32"/>
      <c r="W1010" s="32"/>
      <c r="X1010" s="32"/>
      <c r="Y1010" s="32"/>
      <c r="Z1010" s="32"/>
      <c r="AA1010" s="32"/>
      <c r="AB1010" s="32"/>
      <c r="AC1010" s="32"/>
      <c r="AD1010" s="32"/>
      <c r="AE1010" s="32"/>
    </row>
    <row r="1011" spans="1:31" ht="13.5" customHeight="1" x14ac:dyDescent="0.3">
      <c r="A1011" s="32"/>
      <c r="B1011" s="32"/>
      <c r="C1011" s="32"/>
      <c r="D1011" s="32"/>
      <c r="E1011" s="32"/>
      <c r="F1011" s="32"/>
      <c r="G1011" s="32"/>
      <c r="H1011" s="32"/>
      <c r="I1011" s="32"/>
      <c r="J1011" s="32"/>
      <c r="K1011" s="32"/>
      <c r="L1011" s="32"/>
      <c r="M1011" s="32"/>
      <c r="N1011" s="32"/>
      <c r="O1011" s="32"/>
      <c r="P1011" s="32"/>
      <c r="Q1011" s="32"/>
      <c r="R1011" s="32"/>
      <c r="S1011" s="32"/>
      <c r="T1011" s="32"/>
      <c r="U1011" s="32"/>
      <c r="V1011" s="32"/>
      <c r="W1011" s="32"/>
      <c r="X1011" s="32"/>
      <c r="Y1011" s="32"/>
      <c r="Z1011" s="32"/>
      <c r="AA1011" s="32"/>
      <c r="AB1011" s="32"/>
      <c r="AC1011" s="32"/>
      <c r="AD1011" s="32"/>
      <c r="AE1011" s="32"/>
    </row>
    <row r="1012" spans="1:31" ht="13.5" customHeight="1" x14ac:dyDescent="0.3">
      <c r="A1012" s="32"/>
      <c r="B1012" s="32"/>
      <c r="C1012" s="32"/>
      <c r="D1012" s="32"/>
      <c r="E1012" s="32"/>
      <c r="F1012" s="32"/>
      <c r="G1012" s="32"/>
      <c r="H1012" s="32"/>
      <c r="I1012" s="32"/>
      <c r="J1012" s="32"/>
      <c r="K1012" s="32"/>
      <c r="L1012" s="32"/>
      <c r="M1012" s="32"/>
      <c r="N1012" s="32"/>
      <c r="O1012" s="32"/>
      <c r="P1012" s="32"/>
      <c r="Q1012" s="32"/>
      <c r="R1012" s="32"/>
      <c r="S1012" s="32"/>
      <c r="T1012" s="32"/>
      <c r="U1012" s="32"/>
      <c r="V1012" s="32"/>
      <c r="W1012" s="32"/>
      <c r="X1012" s="32"/>
      <c r="Y1012" s="32"/>
      <c r="Z1012" s="32"/>
      <c r="AA1012" s="32"/>
      <c r="AB1012" s="32"/>
      <c r="AC1012" s="32"/>
      <c r="AD1012" s="32"/>
      <c r="AE1012" s="32"/>
    </row>
    <row r="1013" spans="1:31" ht="13.5" customHeight="1" x14ac:dyDescent="0.3">
      <c r="A1013" s="32"/>
      <c r="B1013" s="32"/>
      <c r="C1013" s="32"/>
      <c r="D1013" s="32"/>
      <c r="E1013" s="32"/>
      <c r="F1013" s="32"/>
      <c r="G1013" s="32"/>
      <c r="H1013" s="32"/>
      <c r="I1013" s="32"/>
      <c r="J1013" s="32"/>
      <c r="K1013" s="32"/>
      <c r="L1013" s="32"/>
      <c r="M1013" s="32"/>
      <c r="N1013" s="32"/>
      <c r="O1013" s="32"/>
      <c r="P1013" s="32"/>
      <c r="Q1013" s="32"/>
      <c r="R1013" s="32"/>
      <c r="S1013" s="32"/>
      <c r="T1013" s="32"/>
      <c r="U1013" s="32"/>
      <c r="V1013" s="32"/>
      <c r="W1013" s="32"/>
      <c r="X1013" s="32"/>
      <c r="Y1013" s="32"/>
      <c r="Z1013" s="32"/>
      <c r="AA1013" s="32"/>
      <c r="AB1013" s="32"/>
      <c r="AC1013" s="32"/>
      <c r="AD1013" s="32"/>
      <c r="AE1013" s="32"/>
    </row>
    <row r="1014" spans="1:31" ht="13.5" customHeight="1" x14ac:dyDescent="0.3">
      <c r="A1014" s="32"/>
      <c r="B1014" s="32"/>
      <c r="C1014" s="32"/>
      <c r="D1014" s="32"/>
      <c r="E1014" s="32"/>
      <c r="F1014" s="32"/>
      <c r="G1014" s="32"/>
      <c r="H1014" s="32"/>
      <c r="I1014" s="32"/>
      <c r="J1014" s="32"/>
      <c r="K1014" s="32"/>
      <c r="L1014" s="32"/>
      <c r="M1014" s="32"/>
      <c r="N1014" s="32"/>
      <c r="O1014" s="32"/>
      <c r="P1014" s="32"/>
      <c r="Q1014" s="32"/>
      <c r="R1014" s="32"/>
      <c r="S1014" s="32"/>
      <c r="T1014" s="32"/>
      <c r="U1014" s="32"/>
      <c r="V1014" s="32"/>
      <c r="W1014" s="32"/>
      <c r="X1014" s="32"/>
      <c r="Y1014" s="32"/>
      <c r="Z1014" s="32"/>
      <c r="AA1014" s="32"/>
      <c r="AB1014" s="32"/>
      <c r="AC1014" s="32"/>
      <c r="AD1014" s="32"/>
      <c r="AE1014" s="32"/>
    </row>
    <row r="1015" spans="1:31" ht="13.5" customHeight="1" x14ac:dyDescent="0.3">
      <c r="A1015" s="32"/>
      <c r="B1015" s="32"/>
      <c r="C1015" s="32"/>
      <c r="D1015" s="32"/>
      <c r="E1015" s="32"/>
      <c r="F1015" s="32"/>
      <c r="G1015" s="32"/>
      <c r="H1015" s="32"/>
      <c r="I1015" s="32"/>
      <c r="J1015" s="32"/>
      <c r="K1015" s="32"/>
      <c r="L1015" s="32"/>
      <c r="M1015" s="32"/>
      <c r="N1015" s="32"/>
      <c r="O1015" s="32"/>
      <c r="P1015" s="32"/>
      <c r="Q1015" s="32"/>
      <c r="R1015" s="32"/>
      <c r="S1015" s="32"/>
      <c r="T1015" s="32"/>
      <c r="U1015" s="32"/>
      <c r="V1015" s="32"/>
      <c r="W1015" s="32"/>
      <c r="X1015" s="32"/>
      <c r="Y1015" s="32"/>
      <c r="Z1015" s="32"/>
      <c r="AA1015" s="32"/>
      <c r="AB1015" s="32"/>
      <c r="AC1015" s="32"/>
      <c r="AD1015" s="32"/>
      <c r="AE1015" s="32"/>
    </row>
    <row r="1016" spans="1:31" ht="13.5" customHeight="1" x14ac:dyDescent="0.3">
      <c r="A1016" s="32"/>
      <c r="B1016" s="32"/>
      <c r="C1016" s="32"/>
      <c r="D1016" s="32"/>
      <c r="E1016" s="32"/>
      <c r="F1016" s="32"/>
      <c r="G1016" s="32"/>
      <c r="H1016" s="32"/>
      <c r="I1016" s="32"/>
      <c r="J1016" s="32"/>
      <c r="K1016" s="32"/>
      <c r="L1016" s="32"/>
      <c r="M1016" s="32"/>
      <c r="N1016" s="32"/>
      <c r="O1016" s="32"/>
      <c r="P1016" s="32"/>
      <c r="Q1016" s="32"/>
      <c r="R1016" s="32"/>
      <c r="S1016" s="32"/>
      <c r="T1016" s="32"/>
      <c r="U1016" s="32"/>
      <c r="V1016" s="32"/>
      <c r="W1016" s="32"/>
      <c r="X1016" s="32"/>
      <c r="Y1016" s="32"/>
      <c r="Z1016" s="32"/>
      <c r="AA1016" s="32"/>
      <c r="AB1016" s="32"/>
      <c r="AC1016" s="32"/>
      <c r="AD1016" s="32"/>
      <c r="AE1016" s="32"/>
    </row>
    <row r="1017" spans="1:31" ht="13.5" customHeight="1" x14ac:dyDescent="0.3">
      <c r="A1017" s="32"/>
      <c r="B1017" s="32"/>
      <c r="C1017" s="32"/>
      <c r="D1017" s="32"/>
      <c r="E1017" s="32"/>
      <c r="F1017" s="32"/>
      <c r="G1017" s="32"/>
      <c r="H1017" s="32"/>
      <c r="I1017" s="32"/>
      <c r="J1017" s="32"/>
      <c r="K1017" s="32"/>
      <c r="L1017" s="32"/>
      <c r="M1017" s="32"/>
      <c r="N1017" s="32"/>
      <c r="O1017" s="32"/>
      <c r="P1017" s="32"/>
      <c r="Q1017" s="32"/>
      <c r="R1017" s="32"/>
      <c r="S1017" s="32"/>
      <c r="T1017" s="32"/>
      <c r="U1017" s="32"/>
      <c r="V1017" s="32"/>
      <c r="W1017" s="32"/>
      <c r="X1017" s="32"/>
      <c r="Y1017" s="32"/>
      <c r="Z1017" s="32"/>
      <c r="AA1017" s="32"/>
      <c r="AB1017" s="32"/>
      <c r="AC1017" s="32"/>
      <c r="AD1017" s="32"/>
      <c r="AE1017" s="32"/>
    </row>
    <row r="1018" spans="1:31" ht="13.5" customHeight="1" x14ac:dyDescent="0.3">
      <c r="A1018" s="32"/>
      <c r="B1018" s="32"/>
      <c r="C1018" s="32"/>
      <c r="D1018" s="32"/>
      <c r="E1018" s="32"/>
      <c r="F1018" s="32"/>
      <c r="G1018" s="32"/>
      <c r="H1018" s="32"/>
      <c r="I1018" s="32"/>
      <c r="J1018" s="32"/>
      <c r="K1018" s="32"/>
      <c r="L1018" s="32"/>
      <c r="M1018" s="32"/>
      <c r="N1018" s="32"/>
      <c r="O1018" s="32"/>
      <c r="P1018" s="32"/>
      <c r="Q1018" s="32"/>
      <c r="R1018" s="32"/>
      <c r="S1018" s="32"/>
      <c r="T1018" s="32"/>
      <c r="U1018" s="32"/>
      <c r="V1018" s="32"/>
      <c r="W1018" s="32"/>
      <c r="X1018" s="32"/>
      <c r="Y1018" s="32"/>
      <c r="Z1018" s="32"/>
      <c r="AA1018" s="32"/>
      <c r="AB1018" s="32"/>
      <c r="AC1018" s="32"/>
      <c r="AD1018" s="32"/>
      <c r="AE1018" s="32"/>
    </row>
    <row r="1019" spans="1:31" ht="13.5" customHeight="1" x14ac:dyDescent="0.3">
      <c r="A1019" s="32"/>
      <c r="B1019" s="32"/>
      <c r="C1019" s="32"/>
      <c r="D1019" s="32"/>
      <c r="E1019" s="32"/>
      <c r="F1019" s="32"/>
      <c r="G1019" s="32"/>
      <c r="H1019" s="32"/>
      <c r="I1019" s="32"/>
      <c r="J1019" s="32"/>
      <c r="K1019" s="32"/>
      <c r="L1019" s="32"/>
      <c r="M1019" s="32"/>
      <c r="N1019" s="32"/>
      <c r="O1019" s="32"/>
      <c r="P1019" s="32"/>
      <c r="Q1019" s="32"/>
      <c r="R1019" s="32"/>
      <c r="S1019" s="32"/>
      <c r="T1019" s="32"/>
      <c r="U1019" s="32"/>
      <c r="V1019" s="32"/>
      <c r="W1019" s="32"/>
      <c r="X1019" s="32"/>
      <c r="Y1019" s="32"/>
      <c r="Z1019" s="32"/>
      <c r="AA1019" s="32"/>
      <c r="AB1019" s="32"/>
      <c r="AC1019" s="32"/>
      <c r="AD1019" s="32"/>
      <c r="AE1019" s="32"/>
    </row>
    <row r="1020" spans="1:31" ht="13.5" customHeight="1" x14ac:dyDescent="0.3">
      <c r="A1020" s="32"/>
      <c r="B1020" s="32"/>
      <c r="C1020" s="32"/>
      <c r="D1020" s="32"/>
      <c r="E1020" s="32"/>
      <c r="F1020" s="32"/>
      <c r="G1020" s="32"/>
      <c r="H1020" s="32"/>
      <c r="I1020" s="32"/>
      <c r="J1020" s="32"/>
      <c r="K1020" s="32"/>
      <c r="L1020" s="32"/>
      <c r="M1020" s="32"/>
      <c r="N1020" s="32"/>
      <c r="O1020" s="32"/>
      <c r="P1020" s="32"/>
      <c r="Q1020" s="32"/>
      <c r="R1020" s="32"/>
      <c r="S1020" s="32"/>
      <c r="T1020" s="32"/>
      <c r="U1020" s="32"/>
      <c r="V1020" s="32"/>
      <c r="W1020" s="32"/>
      <c r="X1020" s="32"/>
      <c r="Y1020" s="32"/>
      <c r="Z1020" s="32"/>
      <c r="AA1020" s="32"/>
      <c r="AB1020" s="32"/>
      <c r="AC1020" s="32"/>
      <c r="AD1020" s="32"/>
      <c r="AE1020" s="32"/>
    </row>
    <row r="1021" spans="1:31" ht="13.5" customHeight="1" x14ac:dyDescent="0.3">
      <c r="A1021" s="32"/>
      <c r="B1021" s="32"/>
      <c r="C1021" s="32"/>
      <c r="D1021" s="32"/>
      <c r="E1021" s="32"/>
      <c r="F1021" s="32"/>
      <c r="G1021" s="32"/>
      <c r="H1021" s="32"/>
      <c r="I1021" s="32"/>
      <c r="J1021" s="32"/>
      <c r="K1021" s="32"/>
      <c r="L1021" s="32"/>
      <c r="M1021" s="32"/>
      <c r="N1021" s="32"/>
      <c r="O1021" s="32"/>
      <c r="P1021" s="32"/>
      <c r="Q1021" s="32"/>
      <c r="R1021" s="32"/>
      <c r="S1021" s="32"/>
      <c r="T1021" s="32"/>
      <c r="U1021" s="32"/>
      <c r="V1021" s="32"/>
      <c r="W1021" s="32"/>
      <c r="X1021" s="32"/>
      <c r="Y1021" s="32"/>
      <c r="Z1021" s="32"/>
      <c r="AA1021" s="32"/>
      <c r="AB1021" s="32"/>
      <c r="AC1021" s="32"/>
      <c r="AD1021" s="32"/>
      <c r="AE1021" s="32"/>
    </row>
    <row r="1022" spans="1:31" ht="13.5" customHeight="1" x14ac:dyDescent="0.3">
      <c r="A1022" s="32"/>
      <c r="B1022" s="32"/>
      <c r="C1022" s="32"/>
      <c r="D1022" s="32"/>
      <c r="E1022" s="32"/>
      <c r="F1022" s="32"/>
      <c r="G1022" s="32"/>
      <c r="H1022" s="32"/>
      <c r="I1022" s="32"/>
      <c r="J1022" s="32"/>
      <c r="K1022" s="32"/>
      <c r="L1022" s="32"/>
      <c r="M1022" s="32"/>
      <c r="N1022" s="32"/>
      <c r="O1022" s="32"/>
      <c r="P1022" s="32"/>
      <c r="Q1022" s="32"/>
      <c r="R1022" s="32"/>
      <c r="S1022" s="32"/>
      <c r="T1022" s="32"/>
      <c r="U1022" s="32"/>
      <c r="V1022" s="32"/>
      <c r="W1022" s="32"/>
      <c r="X1022" s="32"/>
      <c r="Y1022" s="32"/>
      <c r="Z1022" s="32"/>
      <c r="AA1022" s="32"/>
      <c r="AB1022" s="32"/>
      <c r="AC1022" s="32"/>
      <c r="AD1022" s="32"/>
      <c r="AE1022" s="32"/>
    </row>
    <row r="1023" spans="1:31" ht="13.5" customHeight="1" x14ac:dyDescent="0.3">
      <c r="A1023" s="32"/>
      <c r="B1023" s="32"/>
      <c r="C1023" s="32"/>
      <c r="D1023" s="32"/>
      <c r="E1023" s="32"/>
      <c r="F1023" s="32"/>
      <c r="G1023" s="32"/>
      <c r="H1023" s="32"/>
      <c r="I1023" s="32"/>
      <c r="J1023" s="32"/>
      <c r="K1023" s="32"/>
      <c r="L1023" s="32"/>
      <c r="M1023" s="32"/>
      <c r="N1023" s="32"/>
      <c r="O1023" s="32"/>
      <c r="P1023" s="32"/>
      <c r="Q1023" s="32"/>
      <c r="R1023" s="32"/>
      <c r="S1023" s="32"/>
      <c r="T1023" s="32"/>
      <c r="U1023" s="32"/>
      <c r="V1023" s="32"/>
      <c r="W1023" s="32"/>
      <c r="X1023" s="32"/>
      <c r="Y1023" s="32"/>
      <c r="Z1023" s="32"/>
      <c r="AA1023" s="32"/>
      <c r="AB1023" s="32"/>
      <c r="AC1023" s="32"/>
      <c r="AD1023" s="32"/>
      <c r="AE1023" s="32"/>
    </row>
    <row r="1024" spans="1:31" ht="13.5" customHeight="1" x14ac:dyDescent="0.3">
      <c r="A1024" s="32"/>
      <c r="B1024" s="32"/>
      <c r="C1024" s="32"/>
      <c r="D1024" s="32"/>
      <c r="E1024" s="32"/>
      <c r="F1024" s="32"/>
      <c r="G1024" s="32"/>
      <c r="H1024" s="32"/>
      <c r="I1024" s="32"/>
      <c r="J1024" s="32"/>
      <c r="K1024" s="32"/>
      <c r="L1024" s="32"/>
      <c r="M1024" s="32"/>
      <c r="N1024" s="32"/>
      <c r="O1024" s="32"/>
      <c r="P1024" s="32"/>
      <c r="Q1024" s="32"/>
      <c r="R1024" s="32"/>
      <c r="S1024" s="32"/>
      <c r="T1024" s="32"/>
      <c r="U1024" s="32"/>
      <c r="V1024" s="32"/>
      <c r="W1024" s="32"/>
      <c r="X1024" s="32"/>
      <c r="Y1024" s="32"/>
      <c r="Z1024" s="32"/>
      <c r="AA1024" s="32"/>
      <c r="AB1024" s="32"/>
      <c r="AC1024" s="32"/>
      <c r="AD1024" s="32"/>
      <c r="AE1024" s="32"/>
    </row>
    <row r="1025" spans="1:31" ht="13.5" customHeight="1" x14ac:dyDescent="0.3">
      <c r="A1025" s="32"/>
      <c r="B1025" s="32"/>
      <c r="C1025" s="32"/>
      <c r="D1025" s="32"/>
      <c r="E1025" s="32"/>
      <c r="F1025" s="32"/>
      <c r="G1025" s="32"/>
      <c r="H1025" s="32"/>
      <c r="I1025" s="32"/>
      <c r="J1025" s="32"/>
      <c r="K1025" s="32"/>
      <c r="L1025" s="32"/>
      <c r="M1025" s="32"/>
      <c r="N1025" s="32"/>
      <c r="O1025" s="32"/>
      <c r="P1025" s="32"/>
      <c r="Q1025" s="32"/>
      <c r="R1025" s="32"/>
      <c r="S1025" s="32"/>
      <c r="T1025" s="32"/>
      <c r="U1025" s="32"/>
      <c r="V1025" s="32"/>
      <c r="W1025" s="32"/>
      <c r="X1025" s="32"/>
      <c r="Y1025" s="32"/>
      <c r="Z1025" s="32"/>
      <c r="AA1025" s="32"/>
      <c r="AB1025" s="32"/>
      <c r="AC1025" s="32"/>
      <c r="AD1025" s="32"/>
      <c r="AE1025" s="32"/>
    </row>
    <row r="1026" spans="1:31" ht="13.5" customHeight="1" x14ac:dyDescent="0.3">
      <c r="A1026" s="32"/>
      <c r="B1026" s="32"/>
      <c r="C1026" s="32"/>
      <c r="D1026" s="32"/>
      <c r="E1026" s="32"/>
      <c r="F1026" s="32"/>
      <c r="G1026" s="32"/>
      <c r="H1026" s="32"/>
      <c r="I1026" s="32"/>
      <c r="J1026" s="32"/>
      <c r="K1026" s="32"/>
      <c r="L1026" s="32"/>
      <c r="M1026" s="32"/>
      <c r="N1026" s="32"/>
      <c r="O1026" s="32"/>
      <c r="P1026" s="32"/>
      <c r="Q1026" s="32"/>
      <c r="R1026" s="32"/>
      <c r="S1026" s="32"/>
      <c r="T1026" s="32"/>
      <c r="U1026" s="32"/>
      <c r="V1026" s="32"/>
      <c r="W1026" s="32"/>
      <c r="X1026" s="32"/>
      <c r="Y1026" s="32"/>
      <c r="Z1026" s="32"/>
      <c r="AA1026" s="32"/>
      <c r="AB1026" s="32"/>
      <c r="AC1026" s="32"/>
      <c r="AD1026" s="32"/>
      <c r="AE1026" s="32"/>
    </row>
    <row r="1027" spans="1:31" ht="13.5" customHeight="1" x14ac:dyDescent="0.3">
      <c r="A1027" s="32"/>
      <c r="B1027" s="32"/>
      <c r="C1027" s="32"/>
      <c r="D1027" s="32"/>
      <c r="E1027" s="32"/>
      <c r="F1027" s="32"/>
      <c r="G1027" s="32"/>
      <c r="H1027" s="32"/>
      <c r="I1027" s="32"/>
      <c r="J1027" s="32"/>
      <c r="K1027" s="32"/>
      <c r="L1027" s="32"/>
      <c r="M1027" s="32"/>
      <c r="N1027" s="32"/>
      <c r="O1027" s="32"/>
      <c r="P1027" s="32"/>
      <c r="Q1027" s="32"/>
      <c r="R1027" s="32"/>
      <c r="S1027" s="32"/>
      <c r="T1027" s="32"/>
      <c r="U1027" s="32"/>
      <c r="V1027" s="32"/>
      <c r="W1027" s="32"/>
      <c r="X1027" s="32"/>
      <c r="Y1027" s="32"/>
      <c r="Z1027" s="32"/>
      <c r="AA1027" s="32"/>
      <c r="AB1027" s="32"/>
      <c r="AC1027" s="32"/>
      <c r="AD1027" s="32"/>
      <c r="AE1027" s="32"/>
    </row>
    <row r="1028" spans="1:31" ht="13.5" customHeight="1" x14ac:dyDescent="0.3">
      <c r="A1028" s="32"/>
      <c r="B1028" s="32"/>
      <c r="C1028" s="32"/>
      <c r="D1028" s="32"/>
      <c r="E1028" s="32"/>
      <c r="F1028" s="32"/>
      <c r="G1028" s="32"/>
      <c r="H1028" s="32"/>
      <c r="I1028" s="32"/>
      <c r="J1028" s="32"/>
      <c r="K1028" s="32"/>
      <c r="L1028" s="32"/>
      <c r="M1028" s="32"/>
      <c r="N1028" s="32"/>
      <c r="O1028" s="32"/>
      <c r="P1028" s="32"/>
      <c r="Q1028" s="32"/>
      <c r="R1028" s="32"/>
      <c r="S1028" s="32"/>
      <c r="T1028" s="32"/>
      <c r="U1028" s="32"/>
      <c r="V1028" s="32"/>
      <c r="W1028" s="32"/>
      <c r="X1028" s="32"/>
      <c r="Y1028" s="32"/>
      <c r="Z1028" s="32"/>
      <c r="AA1028" s="32"/>
      <c r="AB1028" s="32"/>
      <c r="AC1028" s="32"/>
      <c r="AD1028" s="32"/>
      <c r="AE1028" s="32"/>
    </row>
    <row r="1029" spans="1:31" ht="13.5" customHeight="1" x14ac:dyDescent="0.3">
      <c r="A1029" s="32"/>
      <c r="B1029" s="32"/>
      <c r="C1029" s="32"/>
      <c r="D1029" s="32"/>
      <c r="E1029" s="32"/>
      <c r="F1029" s="32"/>
      <c r="G1029" s="32"/>
      <c r="H1029" s="32"/>
      <c r="I1029" s="32"/>
      <c r="J1029" s="32"/>
      <c r="K1029" s="32"/>
      <c r="L1029" s="32"/>
      <c r="M1029" s="32"/>
      <c r="N1029" s="32"/>
      <c r="O1029" s="32"/>
      <c r="P1029" s="32"/>
      <c r="Q1029" s="32"/>
      <c r="R1029" s="32"/>
      <c r="S1029" s="32"/>
      <c r="T1029" s="32"/>
      <c r="U1029" s="32"/>
      <c r="V1029" s="32"/>
      <c r="W1029" s="32"/>
      <c r="X1029" s="32"/>
      <c r="Y1029" s="32"/>
      <c r="Z1029" s="32"/>
      <c r="AA1029" s="32"/>
      <c r="AB1029" s="32"/>
      <c r="AC1029" s="32"/>
      <c r="AD1029" s="32"/>
      <c r="AE1029" s="32"/>
    </row>
    <row r="1030" spans="1:31" ht="13.5" customHeight="1" x14ac:dyDescent="0.3">
      <c r="A1030" s="32"/>
      <c r="B1030" s="32"/>
      <c r="C1030" s="32"/>
      <c r="D1030" s="32"/>
      <c r="E1030" s="32"/>
      <c r="F1030" s="32"/>
      <c r="G1030" s="32"/>
      <c r="H1030" s="32"/>
      <c r="I1030" s="32"/>
      <c r="J1030" s="32"/>
      <c r="K1030" s="32"/>
      <c r="L1030" s="32"/>
      <c r="M1030" s="32"/>
      <c r="N1030" s="32"/>
      <c r="O1030" s="32"/>
      <c r="P1030" s="32"/>
      <c r="Q1030" s="32"/>
      <c r="R1030" s="32"/>
      <c r="S1030" s="32"/>
      <c r="T1030" s="32"/>
      <c r="U1030" s="32"/>
      <c r="V1030" s="32"/>
      <c r="W1030" s="32"/>
      <c r="X1030" s="32"/>
      <c r="Y1030" s="32"/>
      <c r="Z1030" s="32"/>
      <c r="AA1030" s="32"/>
      <c r="AB1030" s="32"/>
      <c r="AC1030" s="32"/>
      <c r="AD1030" s="32"/>
      <c r="AE1030" s="32"/>
    </row>
    <row r="1031" spans="1:31" ht="13.5" customHeight="1" x14ac:dyDescent="0.3">
      <c r="A1031" s="32"/>
      <c r="B1031" s="32"/>
      <c r="C1031" s="32"/>
      <c r="D1031" s="32"/>
      <c r="E1031" s="32"/>
      <c r="F1031" s="32"/>
      <c r="G1031" s="32"/>
      <c r="H1031" s="32"/>
      <c r="I1031" s="32"/>
      <c r="J1031" s="32"/>
      <c r="K1031" s="32"/>
      <c r="L1031" s="32"/>
      <c r="M1031" s="32"/>
      <c r="N1031" s="32"/>
      <c r="O1031" s="32"/>
      <c r="P1031" s="32"/>
      <c r="Q1031" s="32"/>
      <c r="R1031" s="32"/>
      <c r="S1031" s="32"/>
      <c r="T1031" s="32"/>
      <c r="U1031" s="32"/>
      <c r="V1031" s="32"/>
      <c r="W1031" s="32"/>
      <c r="X1031" s="32"/>
      <c r="Y1031" s="32"/>
      <c r="Z1031" s="32"/>
      <c r="AA1031" s="32"/>
      <c r="AB1031" s="32"/>
      <c r="AC1031" s="32"/>
      <c r="AD1031" s="32"/>
      <c r="AE1031" s="32"/>
    </row>
    <row r="1032" spans="1:31" ht="13.5" customHeight="1" x14ac:dyDescent="0.3">
      <c r="A1032" s="32"/>
      <c r="B1032" s="32"/>
      <c r="C1032" s="32"/>
      <c r="D1032" s="32"/>
      <c r="E1032" s="32"/>
      <c r="F1032" s="32"/>
      <c r="G1032" s="32"/>
      <c r="H1032" s="32"/>
      <c r="I1032" s="32"/>
      <c r="J1032" s="32"/>
      <c r="K1032" s="32"/>
      <c r="L1032" s="32"/>
      <c r="M1032" s="32"/>
      <c r="N1032" s="32"/>
      <c r="O1032" s="32"/>
      <c r="P1032" s="32"/>
      <c r="Q1032" s="32"/>
      <c r="R1032" s="32"/>
      <c r="S1032" s="32"/>
      <c r="T1032" s="32"/>
      <c r="U1032" s="32"/>
      <c r="V1032" s="32"/>
      <c r="W1032" s="32"/>
      <c r="X1032" s="32"/>
      <c r="Y1032" s="32"/>
      <c r="Z1032" s="32"/>
      <c r="AA1032" s="32"/>
      <c r="AB1032" s="32"/>
      <c r="AC1032" s="32"/>
      <c r="AD1032" s="32"/>
      <c r="AE1032" s="32"/>
    </row>
    <row r="1033" spans="1:31" ht="13.5" customHeight="1" x14ac:dyDescent="0.3">
      <c r="A1033" s="32"/>
      <c r="B1033" s="32"/>
      <c r="C1033" s="32"/>
      <c r="D1033" s="32"/>
      <c r="E1033" s="32"/>
      <c r="F1033" s="32"/>
      <c r="G1033" s="32"/>
      <c r="H1033" s="32"/>
      <c r="I1033" s="32"/>
      <c r="J1033" s="32"/>
      <c r="K1033" s="32"/>
      <c r="L1033" s="32"/>
      <c r="M1033" s="32"/>
      <c r="N1033" s="32"/>
      <c r="O1033" s="32"/>
      <c r="P1033" s="32"/>
      <c r="Q1033" s="32"/>
      <c r="R1033" s="32"/>
      <c r="S1033" s="32"/>
      <c r="T1033" s="32"/>
      <c r="U1033" s="32"/>
      <c r="V1033" s="32"/>
      <c r="W1033" s="32"/>
      <c r="X1033" s="32"/>
      <c r="Y1033" s="32"/>
      <c r="Z1033" s="32"/>
      <c r="AA1033" s="32"/>
      <c r="AB1033" s="32"/>
      <c r="AC1033" s="32"/>
      <c r="AD1033" s="32"/>
      <c r="AE1033" s="32"/>
    </row>
    <row r="1034" spans="1:31" ht="13.5" customHeight="1" x14ac:dyDescent="0.3">
      <c r="A1034" s="32"/>
      <c r="B1034" s="32"/>
      <c r="C1034" s="32"/>
      <c r="D1034" s="32"/>
      <c r="E1034" s="32"/>
      <c r="F1034" s="32"/>
      <c r="G1034" s="32"/>
      <c r="H1034" s="32"/>
      <c r="I1034" s="32"/>
      <c r="J1034" s="32"/>
      <c r="K1034" s="32"/>
      <c r="L1034" s="32"/>
      <c r="M1034" s="32"/>
      <c r="N1034" s="32"/>
      <c r="O1034" s="32"/>
      <c r="P1034" s="32"/>
      <c r="Q1034" s="32"/>
      <c r="R1034" s="32"/>
      <c r="S1034" s="32"/>
      <c r="T1034" s="32"/>
      <c r="U1034" s="32"/>
      <c r="V1034" s="32"/>
      <c r="W1034" s="32"/>
      <c r="X1034" s="32"/>
      <c r="Y1034" s="32"/>
      <c r="Z1034" s="32"/>
      <c r="AA1034" s="32"/>
      <c r="AB1034" s="32"/>
      <c r="AC1034" s="32"/>
      <c r="AD1034" s="32"/>
      <c r="AE1034" s="32"/>
    </row>
    <row r="1035" spans="1:31" ht="13.5" customHeight="1" x14ac:dyDescent="0.3">
      <c r="A1035" s="32"/>
      <c r="B1035" s="32"/>
      <c r="C1035" s="32"/>
      <c r="D1035" s="32"/>
      <c r="E1035" s="32"/>
      <c r="F1035" s="32"/>
      <c r="G1035" s="32"/>
      <c r="H1035" s="32"/>
      <c r="I1035" s="32"/>
      <c r="J1035" s="32"/>
      <c r="K1035" s="32"/>
      <c r="L1035" s="32"/>
      <c r="M1035" s="32"/>
      <c r="N1035" s="32"/>
      <c r="O1035" s="32"/>
      <c r="P1035" s="32"/>
      <c r="Q1035" s="32"/>
      <c r="R1035" s="32"/>
      <c r="S1035" s="32"/>
      <c r="T1035" s="32"/>
      <c r="U1035" s="32"/>
      <c r="V1035" s="32"/>
      <c r="W1035" s="32"/>
      <c r="X1035" s="32"/>
      <c r="Y1035" s="32"/>
      <c r="Z1035" s="32"/>
      <c r="AA1035" s="32"/>
      <c r="AB1035" s="32"/>
      <c r="AC1035" s="32"/>
      <c r="AD1035" s="32"/>
      <c r="AE1035" s="32"/>
    </row>
    <row r="1036" spans="1:31" ht="13.5" customHeight="1" x14ac:dyDescent="0.3">
      <c r="A1036" s="32"/>
      <c r="B1036" s="32"/>
      <c r="C1036" s="32"/>
      <c r="D1036" s="32"/>
      <c r="E1036" s="32"/>
      <c r="F1036" s="32"/>
      <c r="G1036" s="32"/>
      <c r="H1036" s="32"/>
      <c r="I1036" s="32"/>
      <c r="J1036" s="32"/>
      <c r="K1036" s="32"/>
      <c r="L1036" s="32"/>
      <c r="M1036" s="32"/>
      <c r="N1036" s="32"/>
      <c r="O1036" s="32"/>
      <c r="P1036" s="32"/>
      <c r="Q1036" s="32"/>
      <c r="R1036" s="32"/>
      <c r="S1036" s="32"/>
      <c r="T1036" s="32"/>
      <c r="U1036" s="32"/>
      <c r="V1036" s="32"/>
      <c r="W1036" s="32"/>
      <c r="X1036" s="32"/>
      <c r="Y1036" s="32"/>
      <c r="Z1036" s="32"/>
      <c r="AA1036" s="32"/>
      <c r="AB1036" s="32"/>
      <c r="AC1036" s="32"/>
      <c r="AD1036" s="32"/>
      <c r="AE1036" s="32"/>
    </row>
    <row r="1037" spans="1:31" ht="13.5" customHeight="1" x14ac:dyDescent="0.3">
      <c r="A1037" s="32"/>
      <c r="B1037" s="32"/>
      <c r="C1037" s="32"/>
      <c r="D1037" s="32"/>
      <c r="E1037" s="32"/>
      <c r="F1037" s="32"/>
      <c r="G1037" s="32"/>
      <c r="H1037" s="32"/>
      <c r="I1037" s="32"/>
      <c r="J1037" s="32"/>
      <c r="K1037" s="32"/>
      <c r="L1037" s="32"/>
      <c r="M1037" s="32"/>
      <c r="N1037" s="32"/>
      <c r="O1037" s="32"/>
      <c r="P1037" s="32"/>
      <c r="Q1037" s="32"/>
      <c r="R1037" s="32"/>
      <c r="S1037" s="32"/>
      <c r="T1037" s="32"/>
      <c r="U1037" s="32"/>
      <c r="V1037" s="32"/>
      <c r="W1037" s="32"/>
      <c r="X1037" s="32"/>
      <c r="Y1037" s="32"/>
      <c r="Z1037" s="32"/>
      <c r="AA1037" s="32"/>
      <c r="AB1037" s="32"/>
      <c r="AC1037" s="32"/>
      <c r="AD1037" s="32"/>
      <c r="AE1037" s="32"/>
    </row>
    <row r="1038" spans="1:31" ht="13.5" customHeight="1" x14ac:dyDescent="0.3">
      <c r="A1038" s="32"/>
      <c r="B1038" s="32"/>
      <c r="C1038" s="32"/>
      <c r="D1038" s="32"/>
      <c r="E1038" s="32"/>
      <c r="F1038" s="32"/>
      <c r="G1038" s="32"/>
      <c r="H1038" s="32"/>
      <c r="I1038" s="32"/>
      <c r="J1038" s="32"/>
      <c r="K1038" s="32"/>
      <c r="L1038" s="32"/>
      <c r="M1038" s="32"/>
      <c r="N1038" s="32"/>
      <c r="O1038" s="32"/>
      <c r="P1038" s="32"/>
      <c r="Q1038" s="32"/>
      <c r="R1038" s="32"/>
      <c r="S1038" s="32"/>
      <c r="T1038" s="32"/>
      <c r="U1038" s="32"/>
      <c r="V1038" s="32"/>
      <c r="W1038" s="32"/>
      <c r="X1038" s="32"/>
      <c r="Y1038" s="32"/>
      <c r="Z1038" s="32"/>
      <c r="AA1038" s="32"/>
      <c r="AB1038" s="32"/>
      <c r="AC1038" s="32"/>
      <c r="AD1038" s="32"/>
      <c r="AE1038" s="32"/>
    </row>
    <row r="1039" spans="1:31" ht="13.5" customHeight="1" x14ac:dyDescent="0.3">
      <c r="A1039" s="32"/>
      <c r="B1039" s="32"/>
      <c r="C1039" s="32"/>
      <c r="D1039" s="32"/>
      <c r="E1039" s="32"/>
      <c r="F1039" s="32"/>
      <c r="G1039" s="32"/>
      <c r="H1039" s="32"/>
      <c r="I1039" s="32"/>
      <c r="J1039" s="32"/>
      <c r="K1039" s="32"/>
      <c r="L1039" s="32"/>
      <c r="M1039" s="32"/>
      <c r="N1039" s="32"/>
      <c r="O1039" s="32"/>
      <c r="P1039" s="32"/>
      <c r="Q1039" s="32"/>
      <c r="R1039" s="32"/>
      <c r="S1039" s="32"/>
      <c r="T1039" s="32"/>
      <c r="U1039" s="32"/>
      <c r="V1039" s="32"/>
      <c r="W1039" s="32"/>
      <c r="X1039" s="32"/>
      <c r="Y1039" s="32"/>
      <c r="Z1039" s="32"/>
      <c r="AA1039" s="32"/>
      <c r="AB1039" s="32"/>
      <c r="AC1039" s="32"/>
      <c r="AD1039" s="32"/>
      <c r="AE1039" s="32"/>
    </row>
    <row r="1040" spans="1:31" ht="13.5" customHeight="1" x14ac:dyDescent="0.3">
      <c r="A1040" s="32"/>
      <c r="B1040" s="32"/>
      <c r="C1040" s="32"/>
      <c r="D1040" s="32"/>
      <c r="E1040" s="32"/>
      <c r="F1040" s="32"/>
      <c r="G1040" s="32"/>
      <c r="H1040" s="32"/>
      <c r="I1040" s="32"/>
      <c r="J1040" s="32"/>
      <c r="K1040" s="32"/>
      <c r="L1040" s="32"/>
      <c r="M1040" s="32"/>
      <c r="N1040" s="32"/>
      <c r="O1040" s="32"/>
      <c r="P1040" s="32"/>
      <c r="Q1040" s="32"/>
      <c r="R1040" s="32"/>
      <c r="S1040" s="32"/>
      <c r="T1040" s="32"/>
      <c r="U1040" s="32"/>
      <c r="V1040" s="32"/>
      <c r="W1040" s="32"/>
      <c r="X1040" s="32"/>
      <c r="Y1040" s="32"/>
      <c r="Z1040" s="32"/>
      <c r="AA1040" s="32"/>
      <c r="AB1040" s="32"/>
      <c r="AC1040" s="32"/>
      <c r="AD1040" s="32"/>
      <c r="AE1040" s="32"/>
    </row>
    <row r="1041" spans="1:31" ht="13.5" customHeight="1" x14ac:dyDescent="0.3">
      <c r="A1041" s="32"/>
      <c r="B1041" s="32"/>
      <c r="C1041" s="32"/>
      <c r="D1041" s="32"/>
      <c r="E1041" s="32"/>
      <c r="F1041" s="32"/>
      <c r="G1041" s="32"/>
      <c r="H1041" s="32"/>
      <c r="I1041" s="32"/>
      <c r="J1041" s="32"/>
      <c r="K1041" s="32"/>
      <c r="L1041" s="32"/>
      <c r="M1041" s="32"/>
      <c r="N1041" s="32"/>
      <c r="O1041" s="32"/>
      <c r="P1041" s="32"/>
      <c r="Q1041" s="32"/>
      <c r="R1041" s="32"/>
      <c r="S1041" s="32"/>
      <c r="T1041" s="32"/>
      <c r="U1041" s="32"/>
      <c r="V1041" s="32"/>
      <c r="W1041" s="32"/>
      <c r="X1041" s="32"/>
      <c r="Y1041" s="32"/>
      <c r="Z1041" s="32"/>
      <c r="AA1041" s="32"/>
      <c r="AB1041" s="32"/>
      <c r="AC1041" s="32"/>
      <c r="AD1041" s="32"/>
      <c r="AE1041" s="32"/>
    </row>
    <row r="1042" spans="1:31" ht="13.5" customHeight="1" x14ac:dyDescent="0.3">
      <c r="A1042" s="32"/>
      <c r="B1042" s="32"/>
      <c r="C1042" s="32"/>
      <c r="D1042" s="32"/>
      <c r="E1042" s="32"/>
      <c r="F1042" s="32"/>
      <c r="G1042" s="32"/>
      <c r="H1042" s="32"/>
      <c r="I1042" s="32"/>
      <c r="J1042" s="32"/>
      <c r="K1042" s="32"/>
      <c r="L1042" s="32"/>
      <c r="M1042" s="32"/>
      <c r="N1042" s="32"/>
      <c r="O1042" s="32"/>
      <c r="P1042" s="32"/>
      <c r="Q1042" s="32"/>
      <c r="R1042" s="32"/>
      <c r="S1042" s="32"/>
      <c r="T1042" s="32"/>
      <c r="U1042" s="32"/>
      <c r="V1042" s="32"/>
      <c r="W1042" s="32"/>
      <c r="X1042" s="32"/>
      <c r="Y1042" s="32"/>
      <c r="Z1042" s="32"/>
      <c r="AA1042" s="32"/>
      <c r="AB1042" s="32"/>
      <c r="AC1042" s="32"/>
      <c r="AD1042" s="32"/>
      <c r="AE1042" s="32"/>
    </row>
    <row r="1043" spans="1:31" ht="13.5" customHeight="1" x14ac:dyDescent="0.3">
      <c r="A1043" s="32"/>
      <c r="B1043" s="32"/>
      <c r="C1043" s="32"/>
      <c r="D1043" s="32"/>
      <c r="E1043" s="32"/>
      <c r="F1043" s="32"/>
      <c r="G1043" s="32"/>
      <c r="H1043" s="32"/>
      <c r="I1043" s="32"/>
      <c r="J1043" s="32"/>
      <c r="K1043" s="32"/>
      <c r="L1043" s="32"/>
      <c r="M1043" s="32"/>
      <c r="N1043" s="32"/>
      <c r="O1043" s="32"/>
      <c r="P1043" s="32"/>
      <c r="Q1043" s="32"/>
      <c r="R1043" s="32"/>
      <c r="S1043" s="32"/>
      <c r="T1043" s="32"/>
      <c r="U1043" s="32"/>
      <c r="V1043" s="32"/>
      <c r="W1043" s="32"/>
      <c r="X1043" s="32"/>
      <c r="Y1043" s="32"/>
      <c r="Z1043" s="32"/>
      <c r="AA1043" s="32"/>
      <c r="AB1043" s="32"/>
      <c r="AC1043" s="32"/>
      <c r="AD1043" s="32"/>
      <c r="AE1043" s="32"/>
    </row>
    <row r="1044" spans="1:31" ht="13.5" customHeight="1" x14ac:dyDescent="0.3">
      <c r="A1044" s="32"/>
      <c r="B1044" s="32"/>
      <c r="C1044" s="32"/>
      <c r="D1044" s="32"/>
      <c r="E1044" s="32"/>
      <c r="F1044" s="32"/>
      <c r="G1044" s="32"/>
      <c r="H1044" s="32"/>
      <c r="I1044" s="32"/>
      <c r="J1044" s="32"/>
      <c r="K1044" s="32"/>
      <c r="L1044" s="32"/>
      <c r="M1044" s="32"/>
      <c r="N1044" s="32"/>
      <c r="O1044" s="32"/>
      <c r="P1044" s="32"/>
      <c r="Q1044" s="32"/>
      <c r="R1044" s="32"/>
      <c r="S1044" s="32"/>
      <c r="T1044" s="32"/>
      <c r="U1044" s="32"/>
      <c r="V1044" s="32"/>
      <c r="W1044" s="32"/>
      <c r="X1044" s="32"/>
      <c r="Y1044" s="32"/>
      <c r="Z1044" s="32"/>
      <c r="AA1044" s="32"/>
      <c r="AB1044" s="32"/>
      <c r="AC1044" s="32"/>
      <c r="AD1044" s="32"/>
      <c r="AE1044" s="32"/>
    </row>
    <row r="1045" spans="1:31" ht="13.5" customHeight="1" x14ac:dyDescent="0.3">
      <c r="A1045" s="32"/>
      <c r="B1045" s="32"/>
      <c r="C1045" s="32"/>
      <c r="D1045" s="32"/>
      <c r="E1045" s="32"/>
      <c r="F1045" s="32"/>
      <c r="G1045" s="32"/>
      <c r="H1045" s="32"/>
      <c r="I1045" s="32"/>
      <c r="J1045" s="32"/>
      <c r="K1045" s="32"/>
      <c r="L1045" s="32"/>
      <c r="M1045" s="32"/>
      <c r="N1045" s="32"/>
      <c r="O1045" s="32"/>
      <c r="P1045" s="32"/>
      <c r="Q1045" s="32"/>
      <c r="R1045" s="32"/>
      <c r="S1045" s="32"/>
      <c r="T1045" s="32"/>
      <c r="U1045" s="32"/>
      <c r="V1045" s="32"/>
      <c r="W1045" s="32"/>
      <c r="X1045" s="32"/>
      <c r="Y1045" s="32"/>
      <c r="Z1045" s="32"/>
      <c r="AA1045" s="32"/>
      <c r="AB1045" s="32"/>
      <c r="AC1045" s="32"/>
      <c r="AD1045" s="32"/>
      <c r="AE1045" s="32"/>
    </row>
    <row r="1046" spans="1:31" ht="13.5" customHeight="1" x14ac:dyDescent="0.3">
      <c r="A1046" s="32"/>
      <c r="B1046" s="32"/>
      <c r="C1046" s="32"/>
      <c r="D1046" s="32"/>
      <c r="E1046" s="32"/>
      <c r="F1046" s="32"/>
      <c r="G1046" s="32"/>
      <c r="H1046" s="32"/>
      <c r="I1046" s="32"/>
      <c r="J1046" s="32"/>
      <c r="K1046" s="32"/>
      <c r="L1046" s="32"/>
      <c r="M1046" s="32"/>
      <c r="N1046" s="32"/>
      <c r="O1046" s="32"/>
      <c r="P1046" s="32"/>
      <c r="Q1046" s="32"/>
      <c r="R1046" s="32"/>
      <c r="S1046" s="32"/>
      <c r="T1046" s="32"/>
      <c r="U1046" s="32"/>
      <c r="V1046" s="32"/>
      <c r="W1046" s="32"/>
      <c r="X1046" s="32"/>
      <c r="Y1046" s="32"/>
      <c r="Z1046" s="32"/>
      <c r="AA1046" s="32"/>
      <c r="AB1046" s="32"/>
      <c r="AC1046" s="32"/>
      <c r="AD1046" s="32"/>
      <c r="AE1046" s="32"/>
    </row>
    <row r="1047" spans="1:31" ht="13.5" customHeight="1" x14ac:dyDescent="0.3">
      <c r="A1047" s="32"/>
      <c r="B1047" s="32"/>
      <c r="C1047" s="32"/>
      <c r="D1047" s="32"/>
      <c r="E1047" s="32"/>
      <c r="F1047" s="32"/>
      <c r="G1047" s="32"/>
      <c r="H1047" s="32"/>
      <c r="I1047" s="32"/>
      <c r="J1047" s="32"/>
      <c r="K1047" s="32"/>
      <c r="L1047" s="32"/>
      <c r="M1047" s="32"/>
      <c r="N1047" s="32"/>
      <c r="O1047" s="32"/>
      <c r="P1047" s="32"/>
      <c r="Q1047" s="32"/>
      <c r="R1047" s="32"/>
      <c r="S1047" s="32"/>
      <c r="T1047" s="32"/>
      <c r="U1047" s="32"/>
      <c r="V1047" s="32"/>
      <c r="W1047" s="32"/>
      <c r="X1047" s="32"/>
      <c r="Y1047" s="32"/>
      <c r="Z1047" s="32"/>
      <c r="AA1047" s="32"/>
      <c r="AB1047" s="32"/>
      <c r="AC1047" s="32"/>
      <c r="AD1047" s="32"/>
      <c r="AE1047" s="32"/>
    </row>
    <row r="1048" spans="1:31" ht="13.5" customHeight="1" x14ac:dyDescent="0.3">
      <c r="A1048" s="32"/>
      <c r="B1048" s="32"/>
      <c r="C1048" s="32"/>
      <c r="D1048" s="32"/>
      <c r="E1048" s="32"/>
      <c r="F1048" s="32"/>
      <c r="G1048" s="32"/>
      <c r="H1048" s="32"/>
      <c r="I1048" s="32"/>
      <c r="J1048" s="32"/>
      <c r="K1048" s="32"/>
      <c r="L1048" s="32"/>
      <c r="M1048" s="32"/>
      <c r="N1048" s="32"/>
      <c r="O1048" s="32"/>
      <c r="P1048" s="32"/>
      <c r="Q1048" s="32"/>
      <c r="R1048" s="32"/>
      <c r="S1048" s="32"/>
      <c r="T1048" s="32"/>
      <c r="U1048" s="32"/>
      <c r="V1048" s="32"/>
      <c r="W1048" s="32"/>
      <c r="X1048" s="32"/>
      <c r="Y1048" s="32"/>
      <c r="Z1048" s="32"/>
      <c r="AA1048" s="32"/>
      <c r="AB1048" s="32"/>
      <c r="AC1048" s="32"/>
      <c r="AD1048" s="32"/>
      <c r="AE1048" s="32"/>
    </row>
    <row r="1049" spans="1:31" ht="13.5" customHeight="1" x14ac:dyDescent="0.3">
      <c r="A1049" s="32"/>
      <c r="B1049" s="32"/>
      <c r="C1049" s="32"/>
      <c r="D1049" s="32"/>
      <c r="E1049" s="32"/>
      <c r="F1049" s="32"/>
      <c r="G1049" s="32"/>
      <c r="H1049" s="32"/>
      <c r="I1049" s="32"/>
      <c r="J1049" s="32"/>
      <c r="K1049" s="32"/>
      <c r="L1049" s="32"/>
      <c r="M1049" s="32"/>
      <c r="N1049" s="32"/>
      <c r="O1049" s="32"/>
      <c r="P1049" s="32"/>
      <c r="Q1049" s="32"/>
      <c r="R1049" s="32"/>
      <c r="S1049" s="32"/>
      <c r="T1049" s="32"/>
      <c r="U1049" s="32"/>
      <c r="V1049" s="32"/>
      <c r="W1049" s="32"/>
      <c r="X1049" s="32"/>
      <c r="Y1049" s="32"/>
      <c r="Z1049" s="32"/>
      <c r="AA1049" s="32"/>
      <c r="AB1049" s="32"/>
      <c r="AC1049" s="32"/>
      <c r="AD1049" s="32"/>
      <c r="AE1049" s="32"/>
    </row>
    <row r="1050" spans="1:31" ht="13.5" customHeight="1" x14ac:dyDescent="0.3">
      <c r="A1050" s="32"/>
      <c r="B1050" s="32"/>
      <c r="C1050" s="32"/>
      <c r="D1050" s="32"/>
      <c r="E1050" s="32"/>
      <c r="F1050" s="32"/>
      <c r="G1050" s="32"/>
      <c r="H1050" s="32"/>
      <c r="I1050" s="32"/>
      <c r="J1050" s="32"/>
      <c r="K1050" s="32"/>
      <c r="L1050" s="32"/>
      <c r="M1050" s="32"/>
      <c r="N1050" s="32"/>
      <c r="O1050" s="32"/>
      <c r="P1050" s="32"/>
      <c r="Q1050" s="32"/>
      <c r="R1050" s="32"/>
      <c r="S1050" s="32"/>
      <c r="T1050" s="32"/>
      <c r="U1050" s="32"/>
      <c r="V1050" s="32"/>
      <c r="W1050" s="32"/>
      <c r="X1050" s="32"/>
      <c r="Y1050" s="32"/>
      <c r="Z1050" s="32"/>
      <c r="AA1050" s="32"/>
      <c r="AB1050" s="32"/>
      <c r="AC1050" s="32"/>
      <c r="AD1050" s="32"/>
      <c r="AE1050" s="32"/>
    </row>
    <row r="1051" spans="1:31" ht="13.5" customHeight="1" x14ac:dyDescent="0.3">
      <c r="A1051" s="32"/>
      <c r="B1051" s="32"/>
      <c r="C1051" s="32"/>
      <c r="D1051" s="32"/>
      <c r="E1051" s="32"/>
      <c r="F1051" s="32"/>
      <c r="G1051" s="32"/>
      <c r="H1051" s="32"/>
      <c r="I1051" s="32"/>
      <c r="J1051" s="32"/>
      <c r="K1051" s="32"/>
      <c r="L1051" s="32"/>
      <c r="M1051" s="32"/>
      <c r="N1051" s="32"/>
      <c r="O1051" s="32"/>
      <c r="P1051" s="32"/>
      <c r="Q1051" s="32"/>
      <c r="R1051" s="32"/>
      <c r="S1051" s="32"/>
      <c r="T1051" s="32"/>
      <c r="U1051" s="32"/>
      <c r="V1051" s="32"/>
      <c r="W1051" s="32"/>
      <c r="X1051" s="32"/>
      <c r="Y1051" s="32"/>
      <c r="Z1051" s="32"/>
      <c r="AA1051" s="32"/>
      <c r="AB1051" s="32"/>
      <c r="AC1051" s="32"/>
      <c r="AD1051" s="32"/>
      <c r="AE1051" s="32"/>
    </row>
    <row r="1052" spans="1:31" ht="13.5" customHeight="1" x14ac:dyDescent="0.3">
      <c r="A1052" s="32"/>
      <c r="B1052" s="32"/>
      <c r="C1052" s="32"/>
      <c r="D1052" s="32"/>
      <c r="E1052" s="32"/>
      <c r="F1052" s="32"/>
      <c r="G1052" s="32"/>
      <c r="H1052" s="32"/>
      <c r="I1052" s="32"/>
      <c r="J1052" s="32"/>
      <c r="K1052" s="32"/>
      <c r="L1052" s="32"/>
      <c r="M1052" s="32"/>
      <c r="N1052" s="32"/>
      <c r="O1052" s="32"/>
      <c r="P1052" s="32"/>
      <c r="Q1052" s="32"/>
      <c r="R1052" s="32"/>
      <c r="S1052" s="32"/>
      <c r="T1052" s="32"/>
      <c r="U1052" s="32"/>
      <c r="V1052" s="32"/>
      <c r="W1052" s="32"/>
      <c r="X1052" s="32"/>
      <c r="Y1052" s="32"/>
      <c r="Z1052" s="32"/>
      <c r="AA1052" s="32"/>
      <c r="AB1052" s="32"/>
      <c r="AC1052" s="32"/>
      <c r="AD1052" s="32"/>
      <c r="AE1052" s="32"/>
    </row>
    <row r="1053" spans="1:31" ht="13.5" customHeight="1" x14ac:dyDescent="0.3">
      <c r="A1053" s="32"/>
      <c r="B1053" s="32"/>
      <c r="C1053" s="32"/>
      <c r="D1053" s="32"/>
      <c r="E1053" s="32"/>
      <c r="F1053" s="32"/>
      <c r="G1053" s="32"/>
      <c r="H1053" s="32"/>
      <c r="I1053" s="32"/>
      <c r="J1053" s="32"/>
      <c r="K1053" s="32"/>
      <c r="L1053" s="32"/>
      <c r="M1053" s="32"/>
      <c r="N1053" s="32"/>
      <c r="O1053" s="32"/>
      <c r="P1053" s="32"/>
      <c r="Q1053" s="32"/>
      <c r="R1053" s="32"/>
      <c r="S1053" s="32"/>
      <c r="T1053" s="32"/>
      <c r="U1053" s="32"/>
      <c r="V1053" s="32"/>
      <c r="W1053" s="32"/>
      <c r="X1053" s="32"/>
      <c r="Y1053" s="32"/>
      <c r="Z1053" s="32"/>
      <c r="AA1053" s="32"/>
      <c r="AB1053" s="32"/>
      <c r="AC1053" s="32"/>
      <c r="AD1053" s="32"/>
      <c r="AE1053" s="32"/>
    </row>
    <row r="1054" spans="1:31" ht="13.5" customHeight="1" x14ac:dyDescent="0.3">
      <c r="A1054" s="32"/>
      <c r="B1054" s="32"/>
      <c r="C1054" s="32"/>
      <c r="D1054" s="32"/>
      <c r="E1054" s="32"/>
      <c r="F1054" s="32"/>
      <c r="G1054" s="32"/>
      <c r="H1054" s="32"/>
      <c r="I1054" s="32"/>
      <c r="J1054" s="32"/>
      <c r="K1054" s="32"/>
      <c r="L1054" s="32"/>
      <c r="M1054" s="32"/>
      <c r="N1054" s="32"/>
      <c r="O1054" s="32"/>
      <c r="P1054" s="32"/>
      <c r="Q1054" s="32"/>
      <c r="R1054" s="32"/>
      <c r="S1054" s="32"/>
      <c r="T1054" s="32"/>
      <c r="U1054" s="32"/>
      <c r="V1054" s="32"/>
      <c r="W1054" s="32"/>
      <c r="X1054" s="32"/>
      <c r="Y1054" s="32"/>
      <c r="Z1054" s="32"/>
      <c r="AA1054" s="32"/>
      <c r="AB1054" s="32"/>
      <c r="AC1054" s="32"/>
      <c r="AD1054" s="32"/>
      <c r="AE1054" s="32"/>
    </row>
    <row r="1055" spans="1:31" ht="13.5" customHeight="1" x14ac:dyDescent="0.3">
      <c r="A1055" s="32"/>
      <c r="B1055" s="32"/>
      <c r="C1055" s="32"/>
      <c r="D1055" s="32"/>
      <c r="E1055" s="32"/>
      <c r="F1055" s="32"/>
      <c r="G1055" s="32"/>
      <c r="H1055" s="32"/>
      <c r="I1055" s="32"/>
      <c r="J1055" s="32"/>
      <c r="K1055" s="32"/>
      <c r="L1055" s="32"/>
      <c r="M1055" s="32"/>
      <c r="N1055" s="32"/>
      <c r="O1055" s="32"/>
      <c r="P1055" s="32"/>
      <c r="Q1055" s="32"/>
      <c r="R1055" s="32"/>
      <c r="S1055" s="32"/>
      <c r="T1055" s="32"/>
      <c r="U1055" s="32"/>
      <c r="V1055" s="32"/>
      <c r="W1055" s="32"/>
      <c r="X1055" s="32"/>
      <c r="Y1055" s="32"/>
      <c r="Z1055" s="32"/>
      <c r="AA1055" s="32"/>
      <c r="AB1055" s="32"/>
      <c r="AC1055" s="32"/>
      <c r="AD1055" s="32"/>
      <c r="AE1055" s="32"/>
    </row>
    <row r="1056" spans="1:31" ht="13.5" customHeight="1" x14ac:dyDescent="0.3">
      <c r="A1056" s="32"/>
      <c r="B1056" s="32"/>
      <c r="C1056" s="32"/>
      <c r="D1056" s="32"/>
      <c r="E1056" s="32"/>
      <c r="F1056" s="32"/>
      <c r="G1056" s="32"/>
      <c r="H1056" s="32"/>
      <c r="I1056" s="32"/>
      <c r="J1056" s="32"/>
      <c r="K1056" s="32"/>
      <c r="L1056" s="32"/>
      <c r="M1056" s="32"/>
      <c r="N1056" s="32"/>
      <c r="O1056" s="32"/>
      <c r="P1056" s="32"/>
      <c r="Q1056" s="32"/>
      <c r="R1056" s="32"/>
      <c r="S1056" s="32"/>
      <c r="T1056" s="32"/>
      <c r="U1056" s="32"/>
      <c r="V1056" s="32"/>
      <c r="W1056" s="32"/>
      <c r="X1056" s="32"/>
      <c r="Y1056" s="32"/>
      <c r="Z1056" s="32"/>
      <c r="AA1056" s="32"/>
      <c r="AB1056" s="32"/>
      <c r="AC1056" s="32"/>
      <c r="AD1056" s="32"/>
      <c r="AE1056" s="32"/>
    </row>
    <row r="1057" spans="1:31" ht="13.5" customHeight="1" x14ac:dyDescent="0.3">
      <c r="A1057" s="32"/>
      <c r="B1057" s="32"/>
      <c r="C1057" s="32"/>
      <c r="D1057" s="32"/>
      <c r="E1057" s="32"/>
      <c r="F1057" s="32"/>
      <c r="G1057" s="32"/>
      <c r="H1057" s="32"/>
      <c r="I1057" s="32"/>
      <c r="J1057" s="32"/>
      <c r="K1057" s="32"/>
      <c r="L1057" s="32"/>
      <c r="M1057" s="32"/>
      <c r="N1057" s="32"/>
      <c r="O1057" s="32"/>
      <c r="P1057" s="32"/>
      <c r="Q1057" s="32"/>
      <c r="R1057" s="32"/>
      <c r="S1057" s="32"/>
      <c r="T1057" s="32"/>
      <c r="U1057" s="32"/>
      <c r="V1057" s="32"/>
      <c r="W1057" s="32"/>
      <c r="X1057" s="32"/>
      <c r="Y1057" s="32"/>
      <c r="Z1057" s="32"/>
      <c r="AA1057" s="32"/>
      <c r="AB1057" s="32"/>
      <c r="AC1057" s="32"/>
      <c r="AD1057" s="32"/>
      <c r="AE1057" s="32"/>
    </row>
    <row r="1058" spans="1:31" ht="13.5" customHeight="1" x14ac:dyDescent="0.3">
      <c r="A1058" s="32"/>
      <c r="B1058" s="32"/>
      <c r="C1058" s="32"/>
      <c r="D1058" s="32"/>
      <c r="E1058" s="32"/>
      <c r="F1058" s="32"/>
      <c r="G1058" s="32"/>
      <c r="H1058" s="32"/>
      <c r="I1058" s="32"/>
      <c r="J1058" s="32"/>
      <c r="K1058" s="32"/>
      <c r="L1058" s="32"/>
      <c r="M1058" s="32"/>
      <c r="N1058" s="32"/>
      <c r="O1058" s="32"/>
      <c r="P1058" s="32"/>
      <c r="Q1058" s="32"/>
      <c r="R1058" s="32"/>
      <c r="S1058" s="32"/>
      <c r="T1058" s="32"/>
      <c r="U1058" s="32"/>
      <c r="V1058" s="32"/>
      <c r="W1058" s="32"/>
      <c r="X1058" s="32"/>
      <c r="Y1058" s="32"/>
      <c r="Z1058" s="32"/>
      <c r="AA1058" s="32"/>
      <c r="AB1058" s="32"/>
      <c r="AC1058" s="32"/>
      <c r="AD1058" s="32"/>
      <c r="AE1058" s="32"/>
    </row>
    <row r="1059" spans="1:31" ht="13.5" customHeight="1" x14ac:dyDescent="0.3">
      <c r="A1059" s="32"/>
      <c r="B1059" s="32"/>
      <c r="C1059" s="32"/>
      <c r="D1059" s="32"/>
      <c r="E1059" s="32"/>
      <c r="F1059" s="32"/>
      <c r="G1059" s="32"/>
      <c r="H1059" s="32"/>
      <c r="I1059" s="32"/>
      <c r="J1059" s="32"/>
      <c r="K1059" s="32"/>
      <c r="L1059" s="32"/>
      <c r="M1059" s="32"/>
      <c r="N1059" s="32"/>
      <c r="O1059" s="32"/>
      <c r="P1059" s="32"/>
      <c r="Q1059" s="32"/>
      <c r="R1059" s="32"/>
      <c r="S1059" s="32"/>
      <c r="T1059" s="32"/>
      <c r="U1059" s="32"/>
      <c r="V1059" s="32"/>
      <c r="W1059" s="32"/>
      <c r="X1059" s="32"/>
      <c r="Y1059" s="32"/>
      <c r="Z1059" s="32"/>
      <c r="AA1059" s="32"/>
      <c r="AB1059" s="32"/>
      <c r="AC1059" s="32"/>
      <c r="AD1059" s="32"/>
      <c r="AE1059" s="32"/>
    </row>
    <row r="1060" spans="1:31" ht="13.5" customHeight="1" x14ac:dyDescent="0.3">
      <c r="A1060" s="32"/>
      <c r="B1060" s="32"/>
      <c r="C1060" s="32"/>
      <c r="D1060" s="32"/>
      <c r="E1060" s="32"/>
      <c r="F1060" s="32"/>
      <c r="G1060" s="32"/>
      <c r="H1060" s="32"/>
      <c r="I1060" s="32"/>
      <c r="J1060" s="32"/>
      <c r="K1060" s="32"/>
      <c r="L1060" s="32"/>
      <c r="M1060" s="32"/>
      <c r="N1060" s="32"/>
      <c r="O1060" s="32"/>
      <c r="P1060" s="32"/>
      <c r="Q1060" s="32"/>
      <c r="R1060" s="32"/>
      <c r="S1060" s="32"/>
      <c r="T1060" s="32"/>
      <c r="U1060" s="32"/>
      <c r="V1060" s="32"/>
      <c r="W1060" s="32"/>
      <c r="X1060" s="32"/>
      <c r="Y1060" s="32"/>
      <c r="Z1060" s="32"/>
      <c r="AA1060" s="32"/>
      <c r="AB1060" s="32"/>
      <c r="AC1060" s="32"/>
      <c r="AD1060" s="32"/>
      <c r="AE1060" s="32"/>
    </row>
    <row r="1061" spans="1:31" ht="13.5" customHeight="1" x14ac:dyDescent="0.3">
      <c r="A1061" s="32"/>
      <c r="B1061" s="32"/>
      <c r="C1061" s="32"/>
      <c r="D1061" s="32"/>
      <c r="E1061" s="32"/>
      <c r="F1061" s="32"/>
      <c r="G1061" s="32"/>
      <c r="H1061" s="32"/>
      <c r="I1061" s="32"/>
      <c r="J1061" s="32"/>
      <c r="K1061" s="32"/>
      <c r="L1061" s="32"/>
      <c r="M1061" s="32"/>
      <c r="N1061" s="32"/>
      <c r="O1061" s="32"/>
      <c r="P1061" s="32"/>
      <c r="Q1061" s="32"/>
      <c r="R1061" s="32"/>
      <c r="S1061" s="32"/>
      <c r="T1061" s="32"/>
      <c r="U1061" s="32"/>
      <c r="V1061" s="32"/>
      <c r="W1061" s="32"/>
      <c r="X1061" s="32"/>
      <c r="Y1061" s="32"/>
      <c r="Z1061" s="32"/>
      <c r="AA1061" s="32"/>
      <c r="AB1061" s="32"/>
      <c r="AC1061" s="32"/>
      <c r="AD1061" s="32"/>
      <c r="AE1061" s="32"/>
    </row>
    <row r="1062" spans="1:31" ht="13.5" customHeight="1" x14ac:dyDescent="0.3">
      <c r="A1062" s="32"/>
      <c r="B1062" s="32"/>
      <c r="C1062" s="32"/>
      <c r="D1062" s="32"/>
      <c r="E1062" s="32"/>
      <c r="F1062" s="32"/>
      <c r="G1062" s="32"/>
      <c r="H1062" s="32"/>
      <c r="I1062" s="32"/>
      <c r="J1062" s="32"/>
      <c r="K1062" s="32"/>
      <c r="L1062" s="32"/>
      <c r="M1062" s="32"/>
      <c r="N1062" s="32"/>
      <c r="O1062" s="32"/>
      <c r="P1062" s="32"/>
      <c r="Q1062" s="32"/>
      <c r="R1062" s="32"/>
      <c r="S1062" s="32"/>
      <c r="T1062" s="32"/>
      <c r="U1062" s="32"/>
      <c r="V1062" s="32"/>
      <c r="W1062" s="32"/>
      <c r="X1062" s="32"/>
      <c r="Y1062" s="32"/>
      <c r="Z1062" s="32"/>
      <c r="AA1062" s="32"/>
      <c r="AB1062" s="32"/>
      <c r="AC1062" s="32"/>
      <c r="AD1062" s="32"/>
      <c r="AE1062" s="32"/>
    </row>
    <row r="1063" spans="1:31" ht="13.5" customHeight="1" x14ac:dyDescent="0.3">
      <c r="A1063" s="32"/>
      <c r="B1063" s="32"/>
      <c r="C1063" s="32"/>
      <c r="D1063" s="32"/>
      <c r="E1063" s="32"/>
      <c r="F1063" s="32"/>
      <c r="G1063" s="32"/>
      <c r="H1063" s="32"/>
      <c r="I1063" s="32"/>
      <c r="J1063" s="32"/>
      <c r="K1063" s="32"/>
      <c r="L1063" s="32"/>
      <c r="M1063" s="32"/>
      <c r="N1063" s="32"/>
      <c r="O1063" s="32"/>
      <c r="P1063" s="32"/>
      <c r="Q1063" s="32"/>
      <c r="R1063" s="32"/>
      <c r="S1063" s="32"/>
      <c r="T1063" s="32"/>
      <c r="U1063" s="32"/>
      <c r="V1063" s="32"/>
      <c r="W1063" s="32"/>
      <c r="X1063" s="32"/>
      <c r="Y1063" s="32"/>
      <c r="Z1063" s="32"/>
      <c r="AA1063" s="32"/>
      <c r="AB1063" s="32"/>
      <c r="AC1063" s="32"/>
      <c r="AD1063" s="32"/>
      <c r="AE1063" s="32"/>
    </row>
    <row r="1064" spans="1:31" ht="13.5" customHeight="1" x14ac:dyDescent="0.3">
      <c r="A1064" s="32"/>
      <c r="B1064" s="32"/>
      <c r="C1064" s="32"/>
      <c r="D1064" s="32"/>
      <c r="E1064" s="32"/>
      <c r="F1064" s="32"/>
      <c r="G1064" s="32"/>
      <c r="H1064" s="32"/>
      <c r="I1064" s="32"/>
      <c r="J1064" s="32"/>
      <c r="K1064" s="32"/>
      <c r="L1064" s="32"/>
      <c r="M1064" s="32"/>
      <c r="N1064" s="32"/>
      <c r="O1064" s="32"/>
      <c r="P1064" s="32"/>
      <c r="Q1064" s="32"/>
      <c r="R1064" s="32"/>
      <c r="S1064" s="32"/>
      <c r="T1064" s="32"/>
      <c r="U1064" s="32"/>
      <c r="V1064" s="32"/>
      <c r="W1064" s="32"/>
      <c r="X1064" s="32"/>
      <c r="Y1064" s="32"/>
      <c r="Z1064" s="32"/>
      <c r="AA1064" s="32"/>
      <c r="AB1064" s="32"/>
      <c r="AC1064" s="32"/>
      <c r="AD1064" s="32"/>
      <c r="AE1064" s="32"/>
    </row>
    <row r="1065" spans="1:31" ht="13.5" customHeight="1" x14ac:dyDescent="0.3">
      <c r="A1065" s="32"/>
      <c r="B1065" s="32"/>
      <c r="C1065" s="32"/>
      <c r="D1065" s="32"/>
      <c r="E1065" s="32"/>
      <c r="F1065" s="32"/>
      <c r="G1065" s="32"/>
      <c r="H1065" s="32"/>
      <c r="I1065" s="32"/>
      <c r="J1065" s="32"/>
      <c r="K1065" s="32"/>
      <c r="L1065" s="32"/>
      <c r="M1065" s="32"/>
      <c r="N1065" s="32"/>
      <c r="O1065" s="32"/>
      <c r="P1065" s="32"/>
      <c r="Q1065" s="32"/>
      <c r="R1065" s="32"/>
      <c r="S1065" s="32"/>
      <c r="T1065" s="32"/>
      <c r="U1065" s="32"/>
      <c r="V1065" s="32"/>
      <c r="W1065" s="32"/>
      <c r="X1065" s="32"/>
      <c r="Y1065" s="32"/>
      <c r="Z1065" s="32"/>
      <c r="AA1065" s="32"/>
      <c r="AB1065" s="32"/>
      <c r="AC1065" s="32"/>
      <c r="AD1065" s="32"/>
      <c r="AE1065" s="32"/>
    </row>
    <row r="1066" spans="1:31" ht="13.5" customHeight="1" x14ac:dyDescent="0.3">
      <c r="A1066" s="32"/>
      <c r="B1066" s="32"/>
      <c r="C1066" s="32"/>
      <c r="D1066" s="32"/>
      <c r="E1066" s="32"/>
      <c r="F1066" s="32"/>
      <c r="G1066" s="32"/>
      <c r="H1066" s="32"/>
      <c r="I1066" s="32"/>
      <c r="J1066" s="32"/>
      <c r="K1066" s="32"/>
      <c r="L1066" s="32"/>
      <c r="M1066" s="32"/>
      <c r="N1066" s="32"/>
      <c r="O1066" s="32"/>
      <c r="P1066" s="32"/>
      <c r="Q1066" s="32"/>
      <c r="R1066" s="32"/>
      <c r="S1066" s="32"/>
      <c r="T1066" s="32"/>
      <c r="U1066" s="32"/>
      <c r="V1066" s="32"/>
      <c r="W1066" s="32"/>
      <c r="X1066" s="32"/>
      <c r="Y1066" s="32"/>
      <c r="Z1066" s="32"/>
      <c r="AA1066" s="32"/>
      <c r="AB1066" s="32"/>
      <c r="AC1066" s="32"/>
      <c r="AD1066" s="32"/>
      <c r="AE1066" s="32"/>
    </row>
    <row r="1067" spans="1:31" ht="13.5" customHeight="1" x14ac:dyDescent="0.3">
      <c r="A1067" s="32"/>
      <c r="B1067" s="32"/>
      <c r="C1067" s="32"/>
      <c r="D1067" s="32"/>
      <c r="E1067" s="32"/>
      <c r="F1067" s="32"/>
      <c r="G1067" s="32"/>
      <c r="H1067" s="32"/>
      <c r="I1067" s="32"/>
      <c r="J1067" s="32"/>
      <c r="K1067" s="32"/>
      <c r="L1067" s="32"/>
      <c r="M1067" s="32"/>
      <c r="N1067" s="32"/>
      <c r="O1067" s="32"/>
      <c r="P1067" s="32"/>
      <c r="Q1067" s="32"/>
      <c r="R1067" s="32"/>
      <c r="S1067" s="32"/>
      <c r="T1067" s="32"/>
      <c r="U1067" s="32"/>
      <c r="V1067" s="32"/>
      <c r="W1067" s="32"/>
      <c r="X1067" s="32"/>
      <c r="Y1067" s="32"/>
      <c r="Z1067" s="32"/>
      <c r="AA1067" s="32"/>
      <c r="AB1067" s="32"/>
      <c r="AC1067" s="32"/>
      <c r="AD1067" s="32"/>
      <c r="AE1067" s="32"/>
    </row>
    <row r="1068" spans="1:31" ht="13.5" customHeight="1" x14ac:dyDescent="0.3">
      <c r="A1068" s="32"/>
      <c r="B1068" s="32"/>
      <c r="C1068" s="32"/>
      <c r="D1068" s="32"/>
      <c r="E1068" s="32"/>
      <c r="F1068" s="32"/>
      <c r="G1068" s="32"/>
      <c r="H1068" s="32"/>
      <c r="I1068" s="32"/>
      <c r="J1068" s="32"/>
      <c r="K1068" s="32"/>
      <c r="L1068" s="32"/>
      <c r="M1068" s="32"/>
      <c r="N1068" s="32"/>
      <c r="O1068" s="32"/>
      <c r="P1068" s="32"/>
      <c r="Q1068" s="32"/>
      <c r="R1068" s="32"/>
      <c r="S1068" s="32"/>
      <c r="T1068" s="32"/>
      <c r="U1068" s="32"/>
      <c r="V1068" s="32"/>
      <c r="W1068" s="32"/>
      <c r="X1068" s="32"/>
      <c r="Y1068" s="32"/>
      <c r="Z1068" s="32"/>
      <c r="AA1068" s="32"/>
      <c r="AB1068" s="32"/>
      <c r="AC1068" s="32"/>
      <c r="AD1068" s="32"/>
      <c r="AE1068" s="32"/>
    </row>
    <row r="1069" spans="1:31" ht="13.5" customHeight="1" x14ac:dyDescent="0.3">
      <c r="A1069" s="32"/>
      <c r="B1069" s="32"/>
      <c r="C1069" s="32"/>
      <c r="D1069" s="32"/>
      <c r="E1069" s="32"/>
      <c r="F1069" s="32"/>
      <c r="G1069" s="32"/>
      <c r="H1069" s="32"/>
      <c r="I1069" s="32"/>
      <c r="J1069" s="32"/>
      <c r="K1069" s="32"/>
      <c r="L1069" s="32"/>
      <c r="M1069" s="32"/>
      <c r="N1069" s="32"/>
      <c r="O1069" s="32"/>
      <c r="P1069" s="32"/>
      <c r="Q1069" s="32"/>
      <c r="R1069" s="32"/>
      <c r="S1069" s="32"/>
      <c r="T1069" s="32"/>
      <c r="U1069" s="32"/>
      <c r="V1069" s="32"/>
      <c r="W1069" s="32"/>
      <c r="X1069" s="32"/>
      <c r="Y1069" s="32"/>
      <c r="Z1069" s="32"/>
      <c r="AA1069" s="32"/>
      <c r="AB1069" s="32"/>
      <c r="AC1069" s="32"/>
      <c r="AD1069" s="32"/>
      <c r="AE1069" s="32"/>
    </row>
    <row r="1070" spans="1:31" ht="13.5" customHeight="1" x14ac:dyDescent="0.3">
      <c r="A1070" s="32"/>
      <c r="B1070" s="32"/>
      <c r="C1070" s="32"/>
      <c r="D1070" s="32"/>
      <c r="E1070" s="32"/>
      <c r="F1070" s="32"/>
      <c r="G1070" s="32"/>
      <c r="H1070" s="32"/>
      <c r="I1070" s="32"/>
      <c r="J1070" s="32"/>
      <c r="K1070" s="32"/>
      <c r="L1070" s="32"/>
      <c r="M1070" s="32"/>
      <c r="N1070" s="32"/>
      <c r="O1070" s="32"/>
      <c r="P1070" s="32"/>
      <c r="Q1070" s="32"/>
      <c r="R1070" s="32"/>
      <c r="S1070" s="32"/>
      <c r="T1070" s="32"/>
      <c r="U1070" s="32"/>
      <c r="V1070" s="32"/>
      <c r="W1070" s="32"/>
      <c r="X1070" s="32"/>
      <c r="Y1070" s="32"/>
      <c r="Z1070" s="32"/>
      <c r="AA1070" s="32"/>
      <c r="AB1070" s="32"/>
      <c r="AC1070" s="32"/>
      <c r="AD1070" s="32"/>
      <c r="AE1070" s="32"/>
    </row>
    <row r="1071" spans="1:31" ht="13.5" customHeight="1" x14ac:dyDescent="0.3">
      <c r="A1071" s="32"/>
      <c r="B1071" s="32"/>
      <c r="C1071" s="32"/>
      <c r="D1071" s="32"/>
      <c r="E1071" s="32"/>
      <c r="F1071" s="32"/>
      <c r="G1071" s="32"/>
      <c r="H1071" s="32"/>
      <c r="I1071" s="32"/>
      <c r="J1071" s="32"/>
      <c r="K1071" s="32"/>
      <c r="L1071" s="32"/>
      <c r="M1071" s="32"/>
      <c r="N1071" s="32"/>
      <c r="O1071" s="32"/>
      <c r="P1071" s="32"/>
      <c r="Q1071" s="32"/>
      <c r="R1071" s="32"/>
      <c r="S1071" s="32"/>
      <c r="T1071" s="32"/>
      <c r="U1071" s="32"/>
      <c r="V1071" s="32"/>
      <c r="W1071" s="32"/>
      <c r="X1071" s="32"/>
      <c r="Y1071" s="32"/>
      <c r="Z1071" s="32"/>
      <c r="AA1071" s="32"/>
      <c r="AB1071" s="32"/>
      <c r="AC1071" s="32"/>
      <c r="AD1071" s="32"/>
      <c r="AE1071" s="32"/>
    </row>
    <row r="1072" spans="1:31" ht="13.5" customHeight="1" x14ac:dyDescent="0.3">
      <c r="A1072" s="32"/>
      <c r="B1072" s="32"/>
      <c r="C1072" s="32"/>
      <c r="D1072" s="32"/>
      <c r="E1072" s="32"/>
      <c r="F1072" s="32"/>
      <c r="G1072" s="32"/>
      <c r="H1072" s="32"/>
      <c r="I1072" s="32"/>
      <c r="J1072" s="32"/>
      <c r="K1072" s="32"/>
      <c r="L1072" s="32"/>
      <c r="M1072" s="32"/>
      <c r="N1072" s="32"/>
      <c r="O1072" s="32"/>
      <c r="P1072" s="32"/>
      <c r="Q1072" s="32"/>
      <c r="R1072" s="32"/>
      <c r="S1072" s="32"/>
      <c r="T1072" s="32"/>
      <c r="U1072" s="32"/>
      <c r="V1072" s="32"/>
      <c r="W1072" s="32"/>
      <c r="X1072" s="32"/>
      <c r="Y1072" s="32"/>
      <c r="Z1072" s="32"/>
      <c r="AA1072" s="32"/>
      <c r="AB1072" s="32"/>
      <c r="AC1072" s="32"/>
      <c r="AD1072" s="32"/>
      <c r="AE1072" s="32"/>
    </row>
    <row r="1073" spans="1:31" ht="13.5" customHeight="1" x14ac:dyDescent="0.3">
      <c r="A1073" s="32"/>
      <c r="B1073" s="32"/>
      <c r="C1073" s="32"/>
      <c r="D1073" s="32"/>
      <c r="E1073" s="32"/>
      <c r="F1073" s="32"/>
      <c r="G1073" s="32"/>
      <c r="H1073" s="32"/>
      <c r="I1073" s="32"/>
      <c r="J1073" s="32"/>
      <c r="K1073" s="32"/>
      <c r="L1073" s="32"/>
      <c r="M1073" s="32"/>
      <c r="N1073" s="32"/>
      <c r="O1073" s="32"/>
      <c r="P1073" s="32"/>
      <c r="Q1073" s="32"/>
      <c r="R1073" s="32"/>
      <c r="S1073" s="32"/>
      <c r="T1073" s="32"/>
      <c r="U1073" s="32"/>
      <c r="V1073" s="32"/>
      <c r="W1073" s="32"/>
      <c r="X1073" s="32"/>
      <c r="Y1073" s="32"/>
      <c r="Z1073" s="32"/>
      <c r="AA1073" s="32"/>
      <c r="AB1073" s="32"/>
      <c r="AC1073" s="32"/>
      <c r="AD1073" s="32"/>
      <c r="AE1073" s="32"/>
    </row>
    <row r="1074" spans="1:31" ht="13.5" customHeight="1" x14ac:dyDescent="0.3">
      <c r="A1074" s="32"/>
      <c r="B1074" s="32"/>
      <c r="C1074" s="32"/>
      <c r="D1074" s="32"/>
      <c r="E1074" s="32"/>
      <c r="F1074" s="32"/>
      <c r="G1074" s="32"/>
      <c r="H1074" s="32"/>
      <c r="I1074" s="32"/>
      <c r="J1074" s="32"/>
      <c r="K1074" s="32"/>
      <c r="L1074" s="32"/>
      <c r="M1074" s="32"/>
      <c r="N1074" s="32"/>
      <c r="O1074" s="32"/>
      <c r="P1074" s="32"/>
      <c r="Q1074" s="32"/>
      <c r="R1074" s="32"/>
      <c r="S1074" s="32"/>
      <c r="T1074" s="32"/>
      <c r="U1074" s="32"/>
      <c r="V1074" s="32"/>
      <c r="W1074" s="32"/>
      <c r="X1074" s="32"/>
      <c r="Y1074" s="32"/>
      <c r="Z1074" s="32"/>
      <c r="AA1074" s="32"/>
      <c r="AB1074" s="32"/>
      <c r="AC1074" s="32"/>
      <c r="AD1074" s="32"/>
      <c r="AE1074" s="32"/>
    </row>
    <row r="1075" spans="1:31" ht="13.5" customHeight="1" x14ac:dyDescent="0.3">
      <c r="A1075" s="32"/>
      <c r="B1075" s="32"/>
      <c r="C1075" s="32"/>
      <c r="D1075" s="32"/>
      <c r="E1075" s="32"/>
      <c r="F1075" s="32"/>
      <c r="G1075" s="32"/>
      <c r="H1075" s="32"/>
      <c r="I1075" s="32"/>
      <c r="J1075" s="32"/>
      <c r="K1075" s="32"/>
      <c r="L1075" s="32"/>
      <c r="M1075" s="32"/>
      <c r="N1075" s="32"/>
      <c r="O1075" s="32"/>
      <c r="P1075" s="32"/>
      <c r="Q1075" s="32"/>
      <c r="R1075" s="32"/>
      <c r="S1075" s="32"/>
      <c r="T1075" s="32"/>
      <c r="U1075" s="32"/>
      <c r="V1075" s="32"/>
      <c r="W1075" s="32"/>
      <c r="X1075" s="32"/>
      <c r="Y1075" s="32"/>
      <c r="Z1075" s="32"/>
      <c r="AA1075" s="32"/>
      <c r="AB1075" s="32"/>
      <c r="AC1075" s="32"/>
      <c r="AD1075" s="32"/>
      <c r="AE1075" s="32"/>
    </row>
    <row r="1076" spans="1:31" ht="13.5" customHeight="1" x14ac:dyDescent="0.3">
      <c r="A1076" s="32"/>
      <c r="B1076" s="32"/>
      <c r="C1076" s="32"/>
      <c r="D1076" s="32"/>
      <c r="E1076" s="32"/>
      <c r="F1076" s="32"/>
      <c r="G1076" s="32"/>
      <c r="H1076" s="32"/>
      <c r="I1076" s="32"/>
      <c r="J1076" s="32"/>
      <c r="K1076" s="32"/>
      <c r="L1076" s="32"/>
      <c r="M1076" s="32"/>
      <c r="N1076" s="32"/>
      <c r="O1076" s="32"/>
      <c r="P1076" s="32"/>
      <c r="Q1076" s="32"/>
      <c r="R1076" s="32"/>
      <c r="S1076" s="32"/>
      <c r="T1076" s="32"/>
      <c r="U1076" s="32"/>
      <c r="V1076" s="32"/>
      <c r="W1076" s="32"/>
      <c r="X1076" s="32"/>
      <c r="Y1076" s="32"/>
      <c r="Z1076" s="32"/>
      <c r="AA1076" s="32"/>
      <c r="AB1076" s="32"/>
      <c r="AC1076" s="32"/>
      <c r="AD1076" s="32"/>
      <c r="AE1076" s="32"/>
    </row>
    <row r="1077" spans="1:31" ht="13.5" customHeight="1" x14ac:dyDescent="0.3">
      <c r="A1077" s="32"/>
      <c r="B1077" s="32"/>
      <c r="C1077" s="32"/>
      <c r="D1077" s="32"/>
      <c r="E1077" s="32"/>
      <c r="F1077" s="32"/>
      <c r="G1077" s="32"/>
      <c r="H1077" s="32"/>
      <c r="I1077" s="32"/>
      <c r="J1077" s="32"/>
      <c r="K1077" s="32"/>
      <c r="L1077" s="32"/>
      <c r="M1077" s="32"/>
      <c r="N1077" s="32"/>
      <c r="O1077" s="32"/>
      <c r="P1077" s="32"/>
      <c r="Q1077" s="32"/>
      <c r="R1077" s="32"/>
      <c r="S1077" s="32"/>
      <c r="T1077" s="32"/>
      <c r="U1077" s="32"/>
      <c r="V1077" s="32"/>
      <c r="W1077" s="32"/>
      <c r="X1077" s="32"/>
      <c r="Y1077" s="32"/>
      <c r="Z1077" s="32"/>
      <c r="AA1077" s="32"/>
      <c r="AB1077" s="32"/>
      <c r="AC1077" s="32"/>
      <c r="AD1077" s="32"/>
      <c r="AE1077" s="32"/>
    </row>
    <row r="1078" spans="1:31" ht="13.5" customHeight="1" x14ac:dyDescent="0.3">
      <c r="A1078" s="32"/>
      <c r="B1078" s="32"/>
      <c r="C1078" s="32"/>
      <c r="D1078" s="32"/>
      <c r="E1078" s="32"/>
      <c r="F1078" s="32"/>
      <c r="G1078" s="32"/>
      <c r="H1078" s="32"/>
      <c r="I1078" s="32"/>
      <c r="J1078" s="32"/>
      <c r="K1078" s="32"/>
      <c r="L1078" s="32"/>
      <c r="M1078" s="32"/>
      <c r="N1078" s="32"/>
      <c r="O1078" s="32"/>
      <c r="P1078" s="32"/>
      <c r="Q1078" s="32"/>
      <c r="R1078" s="32"/>
      <c r="S1078" s="32"/>
      <c r="T1078" s="32"/>
      <c r="U1078" s="32"/>
      <c r="V1078" s="32"/>
      <c r="W1078" s="32"/>
      <c r="X1078" s="32"/>
      <c r="Y1078" s="32"/>
      <c r="Z1078" s="32"/>
      <c r="AA1078" s="32"/>
      <c r="AB1078" s="32"/>
      <c r="AC1078" s="32"/>
      <c r="AD1078" s="32"/>
      <c r="AE1078" s="32"/>
    </row>
  </sheetData>
  <sheetProtection algorithmName="SHA-512" hashValue="/5u7oFb26L8W1o8QUAcBQ7XaVT7tbhsn1+hjNfdoaQwSjC1dwQwUFdy8F0rrwIGggK9JdXWQuVRBZ0b2gRF59w==" saltValue="LUQy9cYa4Y5MnY48t4othQ==" spinCount="100000" sheet="1" objects="1" scenarios="1"/>
  <mergeCells count="53">
    <mergeCell ref="A130:B130"/>
    <mergeCell ref="A131:B131"/>
    <mergeCell ref="A132:B132"/>
    <mergeCell ref="A133:B133"/>
    <mergeCell ref="A135:J135"/>
    <mergeCell ref="A129:B129"/>
    <mergeCell ref="A97:A98"/>
    <mergeCell ref="B97:B98"/>
    <mergeCell ref="C97:C98"/>
    <mergeCell ref="A99:A100"/>
    <mergeCell ref="B99:B100"/>
    <mergeCell ref="C99:C100"/>
    <mergeCell ref="A123:B123"/>
    <mergeCell ref="A124:B124"/>
    <mergeCell ref="A125:B125"/>
    <mergeCell ref="A126:B126"/>
    <mergeCell ref="A128:B128"/>
    <mergeCell ref="A82:A83"/>
    <mergeCell ref="B82:B83"/>
    <mergeCell ref="C82:C83"/>
    <mergeCell ref="A95:A96"/>
    <mergeCell ref="B95:B96"/>
    <mergeCell ref="C95:C96"/>
    <mergeCell ref="A54:A55"/>
    <mergeCell ref="B54:B55"/>
    <mergeCell ref="C54:C55"/>
    <mergeCell ref="A71:A72"/>
    <mergeCell ref="B71:B72"/>
    <mergeCell ref="C71:C72"/>
    <mergeCell ref="A32:A33"/>
    <mergeCell ref="B32:B33"/>
    <mergeCell ref="C32:C33"/>
    <mergeCell ref="A37:A38"/>
    <mergeCell ref="B37:B38"/>
    <mergeCell ref="C37:C38"/>
    <mergeCell ref="A12:A13"/>
    <mergeCell ref="B12:B13"/>
    <mergeCell ref="C12:C13"/>
    <mergeCell ref="A19:A20"/>
    <mergeCell ref="B19:B20"/>
    <mergeCell ref="C19:C20"/>
    <mergeCell ref="A8:A9"/>
    <mergeCell ref="B8:B9"/>
    <mergeCell ref="C8:C9"/>
    <mergeCell ref="A10:A11"/>
    <mergeCell ref="B10:B11"/>
    <mergeCell ref="C10:C11"/>
    <mergeCell ref="B6:J6"/>
    <mergeCell ref="A1:L1"/>
    <mergeCell ref="A2:L2"/>
    <mergeCell ref="B3:J3"/>
    <mergeCell ref="B4:J4"/>
    <mergeCell ref="B5:J5"/>
  </mergeCells>
  <pageMargins left="0.51181102362204722" right="0.51181102362204722" top="0.98425196850393704" bottom="0.98425196850393704" header="0" footer="0"/>
  <pageSetup paperSize="8" scale="88" orientation="landscape" r:id="rId1"/>
  <headerFoot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Orçamento Sintético  </vt:lpstr>
      <vt:lpstr>Cronograma FF</vt:lpstr>
      <vt:lpstr>'Cronograma FF'!Area_de_impressao</vt:lpstr>
      <vt:lpstr>'Orçamento Sintético  '!Area_de_impressao</vt:lpstr>
      <vt:lpstr>'Orçamento Sintético  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marcelorodrigo.eng@hotmail.com</dc:creator>
  <cp:lastModifiedBy>Mauricio Almeida</cp:lastModifiedBy>
  <dcterms:created xsi:type="dcterms:W3CDTF">2025-07-10T17:01:46Z</dcterms:created>
  <dcterms:modified xsi:type="dcterms:W3CDTF">2025-07-11T18:09:46Z</dcterms:modified>
</cp:coreProperties>
</file>