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2ca4f5ff47b10ee/SEPE-PE - SECRETARIA DE PROJETOS ESTRATEGICOS/SEPE - ORÇAMENTOS/Horto Parque Dois Irmãos/VERSÃO ATUAL - 2026/ORÇAMENTO FINAL/RESULTADO FINAL/MODELO LICITANTE/"/>
    </mc:Choice>
  </mc:AlternateContent>
  <xr:revisionPtr revIDLastSave="15" documentId="13_ncr:1_{AA3F9735-79E9-4967-9829-80B83BBBEFE5}" xr6:coauthVersionLast="47" xr6:coauthVersionMax="47" xr10:uidLastSave="{4F466276-835A-4D3E-B8AA-5FA18AF2B8C8}"/>
  <bookViews>
    <workbookView xWindow="-24154" yWindow="-113" windowWidth="24267" windowHeight="13023" firstSheet="1" activeTab="1" xr2:uid="{00000000-000D-0000-FFFF-FFFF00000000}"/>
  </bookViews>
  <sheets>
    <sheet name="Resumo do Orçamento" sheetId="1" state="hidden" r:id="rId1"/>
    <sheet name="Orçamento Sintético" sheetId="3" r:id="rId2"/>
    <sheet name="Cronograma FF" sheetId="5" r:id="rId3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2">{#N/A,#N/A,FALSE,"MO (2)"}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2">{#N/A,#N/A,FALSE,"MO (2)"}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2">{#N/A,#N/A,FALSE,"MO (2)"}</definedName>
    <definedName name="____eu2">{#N/A,#N/A,FALSE,"MO (2)"}</definedName>
    <definedName name="____Ext2">#REF!</definedName>
    <definedName name="____IRM1" localSheetId="2">{#N/A,#N/A,FALSE,"MO (2)"}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 localSheetId="2">{#N/A,#N/A,FALSE,"MO (2)"}</definedName>
    <definedName name="___eu2">{#N/A,#N/A,FALSE,"MO (2)"}</definedName>
    <definedName name="___Ext2">#REF!</definedName>
    <definedName name="___HCB5">#REF!</definedName>
    <definedName name="___IRM1" localSheetId="2">{#N/A,#N/A,FALSE,"MO (2)"}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 localSheetId="2">{#N/A,#N/A,FALSE,"MO (2)"}</definedName>
    <definedName name="__eu2">{#N/A,#N/A,FALSE,"MO (2)"}</definedName>
    <definedName name="__Ext2">#REF!</definedName>
    <definedName name="__Fev1">#REF!</definedName>
    <definedName name="__HCB5">#REF!</definedName>
    <definedName name="__IRM1" localSheetId="2">{#N/A,#N/A,FALSE,"MO (2)"}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 localSheetId="2">{#N/A,#N/A,FALSE,"MO (2)"}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 localSheetId="2">{#N/A,#N/A,FALSE,"MO (2)"}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TT102">#REF!</definedName>
    <definedName name="_TT107">#REF!</definedName>
    <definedName name="_TT121">#REF!</definedName>
    <definedName name="_TT123">#REF!</definedName>
    <definedName name="_TT19">#REF!</definedName>
    <definedName name="_TT20">#REF!</definedName>
    <definedName name="_TT21">#REF!</definedName>
    <definedName name="_TT22">#REF!</definedName>
    <definedName name="_TT26">#REF!</definedName>
    <definedName name="_TT27">#REF!</definedName>
    <definedName name="_TT28">#REF!</definedName>
    <definedName name="_TT30">#REF!</definedName>
    <definedName name="_TT31">#REF!</definedName>
    <definedName name="_TT32">#REF!</definedName>
    <definedName name="_TT33">#REF!</definedName>
    <definedName name="_TT34">#REF!</definedName>
    <definedName name="_TT36">#REF!</definedName>
    <definedName name="_TT37">#REF!</definedName>
    <definedName name="_TT38">#REF!</definedName>
    <definedName name="_TT39">#REF!</definedName>
    <definedName name="_TT40">#REF!</definedName>
    <definedName name="_TT5">#REF!</definedName>
    <definedName name="_TT52">#REF!</definedName>
    <definedName name="_TT53">#REF!</definedName>
    <definedName name="_TT54">#REF!</definedName>
    <definedName name="_TT55">#REF!</definedName>
    <definedName name="_TT6">#REF!</definedName>
    <definedName name="_TT60">#REF!</definedName>
    <definedName name="_TT61">#REF!</definedName>
    <definedName name="_TT69">#REF!</definedName>
    <definedName name="_TT7">#REF!</definedName>
    <definedName name="_TT70">#REF!</definedName>
    <definedName name="_TT71">#REF!</definedName>
    <definedName name="_TT74">#REF!</definedName>
    <definedName name="_TT75">#REF!</definedName>
    <definedName name="_TT76">#REF!</definedName>
    <definedName name="_TT77">#REF!</definedName>
    <definedName name="_TT78">#REF!</definedName>
    <definedName name="_TT79">#REF!</definedName>
    <definedName name="_TT94">#REF!</definedName>
    <definedName name="_TT95">#REF!</definedName>
    <definedName name="_TT97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tivatedados.form2">IF(ISNUMBER(#REF!),#REF!&amp;"-"&amp;INDEX(eventos,#REF!,2),"")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 localSheetId="2">{#N/A,#N/A,FALSE,"Cronograma";#N/A,#N/A,FALSE,"Cronogr. 2"}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MORLDMLENFK">#REF!</definedName>
    <definedName name="ANA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2">'Cronograma FF'!$A$1:$J$44</definedName>
    <definedName name="_xlnm.Print_Area" localSheetId="1">'Orçamento Sintético'!$A$1:$K$1585</definedName>
    <definedName name="_xlnm.Print_Area" localSheetId="0">'Resumo do Orçamento'!$A$1:$D$118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rtFiscal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 localSheetId="2">{#N/A,#N/A,FALSE,"MO (2)"}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">#REF!</definedName>
    <definedName name="Aut_original2">#REF!</definedName>
    <definedName name="Aut_r2">#REF!</definedName>
    <definedName name="Aut_resumo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2">{#N/A,#N/A,FALSE,"MO (2)"}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 localSheetId="2">{#N/A,#N/A,FALSE,"Cronograma";#N/A,#N/A,FALSE,"Cronogr. 2"}</definedName>
    <definedName name="bosta">{#N/A,#N/A,FALSE,"Cronograma";#N/A,#N/A,FALSE,"Cronogr. 2"}</definedName>
    <definedName name="BRIOPA">#REF!</definedName>
    <definedName name="BRITAGE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localSheetId="2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MPANARIO">#REF!</definedName>
    <definedName name="CANETA">#REF!</definedName>
    <definedName name="CANTEIRO_DE_OBRAS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2">{#N/A,#N/A,FALSE,"Cronograma";#N/A,#N/A,FALSE,"Cronogr. 2"}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aFiscal">#REF!</definedName>
    <definedName name="creaPLE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">#REF!</definedName>
    <definedName name="Cronograma.MesesQuadro" localSheetId="2">COUNTA(OFFSET([0]!cronograma,0,0,,1))*4</definedName>
    <definedName name="Cronograma.MesesQuadro">COUNTA(OFFSET([0]!cronograma,0,0,,1))*4</definedName>
    <definedName name="Cronograma.NumPeríodos" localSheetId="2">MAX(cronograma.períodos)</definedName>
    <definedName name="Cronograma.NumPeríodos">MAX(cronograma.períodos)</definedName>
    <definedName name="cronograma.períodos">OFFSET(#REF!,1,0):OFFSET(#REF!,-1,0)</definedName>
    <definedName name="CronoPrev">OFFSET(#REF!,1,0):OFFSET(#REF!,-1,0)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taInicioObra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activatedados.form1">IF(#REF!="","",VALUE(LEFT(#REF!,(FIND("-",#REF!,1))-1)))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APROPRIAÇÃO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talhamento">OFFSET(#REF!,1,0):OFFSET(#REF!,-1,0)</definedName>
    <definedName name="Detalhamento.Imprimir">#REF!:OFFSET(#REF!,0,MAX(TRUNC(numFrentes/6,0)+IF(MOD(numFrentes,6)&lt;&gt;0,1,0),1)*6)</definedName>
    <definedName name="Detalhamento.OpçãoServiços">#REF!</definedName>
    <definedName name="Detalhamento.OpçõesExibição">#REF!</definedName>
    <definedName name="Detalhamento.OpçõesServiços">#REF!</definedName>
    <definedName name="DEZA">#REF!</definedName>
    <definedName name="Df">#REF!</definedName>
    <definedName name="DFADEXA">#REF!</definedName>
    <definedName name="dfdf" localSheetId="2">{#N/A,#N/A,FALSE,"MO (2)"}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">#REF!</definedName>
    <definedName name="DGA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">#REF!,#REF!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dx">#REF!</definedName>
    <definedName name="dxi">#REF!</definedName>
    <definedName name="DY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1_MAT">#REF!</definedName>
    <definedName name="EE1_MATERIAIS">#REF!</definedName>
    <definedName name="EE1_SERV">#REF!</definedName>
    <definedName name="EE1_SERVIÇOS">#REF!</definedName>
    <definedName name="EE2_MAT">#REF!</definedName>
    <definedName name="EE2_MATERIAIS">#REF!</definedName>
    <definedName name="EE2_SERV">#REF!</definedName>
    <definedName name="EE2_SERVIÇOS">#REF!</definedName>
    <definedName name="EE3_MAT">#REF!</definedName>
    <definedName name="EE3_SERV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ISSÁRIO1_MATERIAIS">#REF!</definedName>
    <definedName name="EMISSÁRIO1_SERVIÇOS">#REF!</definedName>
    <definedName name="EMISSÁRIO2_MATERIAIS">#REF!</definedName>
    <definedName name="EMISSÁRIO2_SERVIÇOS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elacelest">#REF!</definedName>
    <definedName name="ESTRUCONC">#REF!</definedName>
    <definedName name="Estrutura">#REF!</definedName>
    <definedName name="ESXT2">#REF!</definedName>
    <definedName name="ETRVRTBRBTRT">#REF!</definedName>
    <definedName name="ett">#REF!</definedName>
    <definedName name="eu" localSheetId="2">{#N/A,#N/A,FALSE,"MO (2)"}</definedName>
    <definedName name="eu">{#N/A,#N/A,FALSE,"MO (2)"}</definedName>
    <definedName name="EVDCXFDBVGRVF">#REF!</definedName>
    <definedName name="Eventograma_e_Quantitativos.Imprimir">#REF!:OFFSET(#REF!,0,MAX(TRUNC(numFrentes/6,0)+IF(MOD(numFrentes,6)&lt;&gt;0,1,0),1)*6)</definedName>
    <definedName name="eventos">OFFSET(#REF!,1,0):OFFSET(#REF!,-1,0)</definedName>
    <definedName name="EventosVariaveis">OFFSET(#REF!,1,0):OFFSET(#REF!,-1,0)</definedName>
    <definedName name="ewt">#REF!</definedName>
    <definedName name="ex">#REF!</definedName>
    <definedName name="EXA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8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SabadoOut">#REF!</definedName>
    <definedName name="FatSextaOut">#REF!</definedName>
    <definedName name="FATURAS2002">#REF!</definedName>
    <definedName name="FATURAS20022">#REF!</definedName>
    <definedName name="fc1a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 localSheetId="2">{#N/A,#N/A,FALSE,"MO (2)"}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2">{#N/A,#N/A,FALSE,"MO (2)"}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 localSheetId="2">{#N/A,#N/A,FALSE,"MO (2)"}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mulas">#REF!,#REF!,#REF!,#REF!,#REF!,#REF!,#REF!,#REF!,#REF!,#REF!,#REF!,#REF!,#REF!,#REF!,#REF!,#REF!,#REF!,#REF!,#REF!,#REF!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M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GUS">#REF!</definedName>
    <definedName name="GUSMAO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2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Item">OFFSET(#REF!,1,0):OFFSET(#REF!,-1,0)</definedName>
    <definedName name="Import.Município">#REF!</definedName>
    <definedName name="Import.numEventos">OFFSET(#REF!,1,0):OFFSET(#REF!,-1,0)</definedName>
    <definedName name="import.ple">OFFSET(#REF!,1,0):OFFSET(#REF!,-1,0)</definedName>
    <definedName name="Import.PLQ">OFFSET(#REF!,1,0):OFFSET(#REF!,-1,0)</definedName>
    <definedName name="Import.PreçoTotal">OFFSET(#REF!,1,0):OFFSET(#REF!,-1,0)</definedName>
    <definedName name="Import.RegimeExecução">OFFSET(#REF!,0,-1)</definedName>
    <definedName name="Import.Unidade">OFFSET(#REF!,1,0):OFFSET(#REF!,-1,0)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f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">#REF!</definedName>
    <definedName name="item1.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_1">#REF!</definedName>
    <definedName name="item1_2">#REF!</definedName>
    <definedName name="item1_3">#REF!</definedName>
    <definedName name="item1_4">#REF!</definedName>
    <definedName name="item1_5">#REF!</definedName>
    <definedName name="item1_6">#REF!</definedName>
    <definedName name="item10.1">#REF!</definedName>
    <definedName name="item10.10">#REF!</definedName>
    <definedName name="item10.11">#REF!</definedName>
    <definedName name="item10.12">#REF!</definedName>
    <definedName name="item10.13">#REF!</definedName>
    <definedName name="item10.14">#REF!</definedName>
    <definedName name="item10.15">#REF!</definedName>
    <definedName name="item10.16">#REF!</definedName>
    <definedName name="item10.17">#REF!</definedName>
    <definedName name="item10.18">#REF!</definedName>
    <definedName name="item10.19">#REF!</definedName>
    <definedName name="item10.2">#REF!</definedName>
    <definedName name="item10.3">#REF!</definedName>
    <definedName name="item10.4">#REF!</definedName>
    <definedName name="item10.5">#REF!</definedName>
    <definedName name="item10.6">#REF!</definedName>
    <definedName name="item10.7">#REF!</definedName>
    <definedName name="item10.8">#REF!</definedName>
    <definedName name="item10.9">#REF!</definedName>
    <definedName name="item10_1">#REF!</definedName>
    <definedName name="item10_10">#REF!</definedName>
    <definedName name="item10_11">#REF!</definedName>
    <definedName name="item10_12">#REF!</definedName>
    <definedName name="item10_13">#REF!</definedName>
    <definedName name="item10_14">#REF!</definedName>
    <definedName name="item10_15">#REF!</definedName>
    <definedName name="item10_16">#REF!</definedName>
    <definedName name="item10_17">#REF!</definedName>
    <definedName name="item10_18">#REF!</definedName>
    <definedName name="item10_2">#REF!</definedName>
    <definedName name="item10_4">#REF!</definedName>
    <definedName name="item10_5">#REF!</definedName>
    <definedName name="item10_6">#REF!</definedName>
    <definedName name="item10_7">#REF!</definedName>
    <definedName name="item10_8">#REF!</definedName>
    <definedName name="item10_9">#REF!</definedName>
    <definedName name="item11.1">#REF!</definedName>
    <definedName name="item11.10">#REF!</definedName>
    <definedName name="item11.11">#REF!</definedName>
    <definedName name="item11.12">#REF!</definedName>
    <definedName name="item11.13">#REF!</definedName>
    <definedName name="item11.14">#REF!</definedName>
    <definedName name="item11.15">#REF!</definedName>
    <definedName name="item11.16">#REF!</definedName>
    <definedName name="item11.17">#REF!</definedName>
    <definedName name="item11.18">#REF!</definedName>
    <definedName name="item11.19">#REF!</definedName>
    <definedName name="item11.2">#REF!</definedName>
    <definedName name="item11.20">#REF!</definedName>
    <definedName name="item11.21">#REF!</definedName>
    <definedName name="item11.22">#REF!</definedName>
    <definedName name="item11.23">#REF!</definedName>
    <definedName name="item11.24">#REF!</definedName>
    <definedName name="item11.25">#REF!</definedName>
    <definedName name="item11.26">#REF!</definedName>
    <definedName name="item11.27">#REF!</definedName>
    <definedName name="item11.28">#REF!</definedName>
    <definedName name="item11.3">#REF!</definedName>
    <definedName name="item11.4">#REF!</definedName>
    <definedName name="item11.5">#REF!</definedName>
    <definedName name="item11.6">#REF!</definedName>
    <definedName name="item11.7">#REF!</definedName>
    <definedName name="item11.8">#REF!</definedName>
    <definedName name="item11.9">#REF!</definedName>
    <definedName name="item11_1">#REF!</definedName>
    <definedName name="item11_10">#REF!</definedName>
    <definedName name="item11_11">#REF!</definedName>
    <definedName name="item11_12">#REF!</definedName>
    <definedName name="item11_13">#REF!</definedName>
    <definedName name="item11_14">#REF!</definedName>
    <definedName name="item11_15">#REF!</definedName>
    <definedName name="item11_16">#REF!</definedName>
    <definedName name="item11_17">#REF!</definedName>
    <definedName name="item11_18">#REF!</definedName>
    <definedName name="item11_19">#REF!</definedName>
    <definedName name="item11_2">#REF!</definedName>
    <definedName name="item11_20">#REF!</definedName>
    <definedName name="item11_21">#REF!</definedName>
    <definedName name="item11_22">#REF!</definedName>
    <definedName name="item11_23">#REF!</definedName>
    <definedName name="item11_24">#REF!</definedName>
    <definedName name="item11_25">#REF!</definedName>
    <definedName name="item11_26">#REF!</definedName>
    <definedName name="item11_27">#REF!</definedName>
    <definedName name="item11_28">#REF!</definedName>
    <definedName name="item11_3">#REF!</definedName>
    <definedName name="item11_4">#REF!</definedName>
    <definedName name="item11_7">#REF!</definedName>
    <definedName name="item11_8">#REF!</definedName>
    <definedName name="item11_9">#REF!</definedName>
    <definedName name="item12.0">#REF!</definedName>
    <definedName name="item12.1">#REF!</definedName>
    <definedName name="item12.10">#REF!</definedName>
    <definedName name="item12.11">#REF!</definedName>
    <definedName name="item12.12">#REF!</definedName>
    <definedName name="item12.13">#REF!</definedName>
    <definedName name="item12.14">#REF!</definedName>
    <definedName name="item12.15">#REF!</definedName>
    <definedName name="item12.16">#REF!</definedName>
    <definedName name="item12.17">#REF!</definedName>
    <definedName name="item12.18">#REF!</definedName>
    <definedName name="item12.19">#REF!</definedName>
    <definedName name="item12.2">#REF!</definedName>
    <definedName name="item12.20">#REF!</definedName>
    <definedName name="item12.21">#REF!</definedName>
    <definedName name="item12.22">#REF!</definedName>
    <definedName name="item12.23">#REF!</definedName>
    <definedName name="item12.24">#REF!</definedName>
    <definedName name="item12.25">#REF!</definedName>
    <definedName name="item12.26">#REF!</definedName>
    <definedName name="item12.27">#REF!</definedName>
    <definedName name="item12.3">#REF!</definedName>
    <definedName name="item12.4">#REF!</definedName>
    <definedName name="item12.5">#REF!</definedName>
    <definedName name="item12.6">#REF!</definedName>
    <definedName name="item12.7">#REF!</definedName>
    <definedName name="item12.8">#REF!</definedName>
    <definedName name="item12.9">#REF!</definedName>
    <definedName name="item12_1">#REF!</definedName>
    <definedName name="item12_10">#REF!</definedName>
    <definedName name="item12_11">#REF!</definedName>
    <definedName name="item12_12">#REF!</definedName>
    <definedName name="item12_13">#REF!</definedName>
    <definedName name="item12_14">#REF!</definedName>
    <definedName name="item12_15">#REF!</definedName>
    <definedName name="item12_16">#REF!</definedName>
    <definedName name="item12_17">#REF!</definedName>
    <definedName name="item12_18">#REF!</definedName>
    <definedName name="item12_19">#REF!</definedName>
    <definedName name="item12_2">#REF!</definedName>
    <definedName name="item12_20">#REF!</definedName>
    <definedName name="item12_21">#REF!</definedName>
    <definedName name="item12_22">#REF!</definedName>
    <definedName name="item12_23">#REF!</definedName>
    <definedName name="item12_24">#REF!</definedName>
    <definedName name="item12_25">#REF!</definedName>
    <definedName name="item12_26">#REF!</definedName>
    <definedName name="item12_27">#REF!</definedName>
    <definedName name="item12_3">#REF!</definedName>
    <definedName name="item12_4">#REF!</definedName>
    <definedName name="item12_5">#REF!</definedName>
    <definedName name="item12_6">#REF!</definedName>
    <definedName name="item12_7">#REF!</definedName>
    <definedName name="item12_8">#REF!</definedName>
    <definedName name="item12_9">#REF!</definedName>
    <definedName name="item13.1">#REF!</definedName>
    <definedName name="item13.10">#REF!</definedName>
    <definedName name="item13.11">#REF!</definedName>
    <definedName name="item13.12">#REF!</definedName>
    <definedName name="item13.13">#REF!</definedName>
    <definedName name="item13.2">#REF!</definedName>
    <definedName name="item13.3">#REF!</definedName>
    <definedName name="item13.4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_1">#REF!</definedName>
    <definedName name="item13_10">#REF!</definedName>
    <definedName name="item13_11">#REF!</definedName>
    <definedName name="item13_12">#REF!</definedName>
    <definedName name="item13_13">#REF!</definedName>
    <definedName name="item13_2">#REF!</definedName>
    <definedName name="item13_3">#REF!</definedName>
    <definedName name="item13_4">#REF!</definedName>
    <definedName name="item13_5">#REF!</definedName>
    <definedName name="item13_6">#REF!</definedName>
    <definedName name="item13_7">#REF!</definedName>
    <definedName name="item13_8">#REF!</definedName>
    <definedName name="item13_9">#REF!</definedName>
    <definedName name="item14.1">#REF!</definedName>
    <definedName name="item14.2">#REF!</definedName>
    <definedName name="item14.3">#REF!</definedName>
    <definedName name="item14.4">#REF!</definedName>
    <definedName name="item14.5">#REF!</definedName>
    <definedName name="item14.6">#REF!</definedName>
    <definedName name="item14_1">#REF!</definedName>
    <definedName name="item14_2">#REF!</definedName>
    <definedName name="item14_3">#REF!</definedName>
    <definedName name="item14_4">#REF!</definedName>
    <definedName name="item14_5">#REF!</definedName>
    <definedName name="item14_6">#REF!</definedName>
    <definedName name="item15.1">#REF!</definedName>
    <definedName name="item15.10">#REF!</definedName>
    <definedName name="item15.11">#REF!</definedName>
    <definedName name="item15.12">#REF!</definedName>
    <definedName name="item15.13">#REF!</definedName>
    <definedName name="item15.2">#REF!</definedName>
    <definedName name="item15.3">#REF!</definedName>
    <definedName name="item15.4">#REF!</definedName>
    <definedName name="item15.5">#REF!</definedName>
    <definedName name="item15.6">#REF!</definedName>
    <definedName name="item15.7">#REF!</definedName>
    <definedName name="item15.8">#REF!</definedName>
    <definedName name="item15.9">#REF!</definedName>
    <definedName name="item15_1">#REF!</definedName>
    <definedName name="item15_10">#REF!</definedName>
    <definedName name="item15_11">#REF!</definedName>
    <definedName name="item15_12">#REF!</definedName>
    <definedName name="item15_13">#REF!</definedName>
    <definedName name="item15_2">#REF!</definedName>
    <definedName name="item15_3">#REF!</definedName>
    <definedName name="item15_4">#REF!</definedName>
    <definedName name="item15_5">#REF!</definedName>
    <definedName name="item15_6">#REF!</definedName>
    <definedName name="item15_7">#REF!</definedName>
    <definedName name="item15_8">#REF!</definedName>
    <definedName name="item15_9">#REF!</definedName>
    <definedName name="item2.1">#REF!</definedName>
    <definedName name="item2.10">#REF!</definedName>
    <definedName name="item2.11">#REF!</definedName>
    <definedName name="item2.12">#REF!</definedName>
    <definedName name="item2.13">#REF!</definedName>
    <definedName name="item2.14">#REF!</definedName>
    <definedName name="item2.15">#REF!</definedName>
    <definedName name="item2.16">#REF!</definedName>
    <definedName name="item2.17">#REF!</definedName>
    <definedName name="item2.18">#REF!</definedName>
    <definedName name="item2.19">#REF!</definedName>
    <definedName name="item2.2">#REF!</definedName>
    <definedName name="item2.20">#REF!</definedName>
    <definedName name="item2.21">#REF!</definedName>
    <definedName name="item2.22">#REF!</definedName>
    <definedName name="item2.23">#REF!</definedName>
    <definedName name="item2.24">#REF!</definedName>
    <definedName name="item2.25">#REF!</definedName>
    <definedName name="item2.26">#REF!</definedName>
    <definedName name="item2.27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.9">#REF!</definedName>
    <definedName name="item2_1">#REF!</definedName>
    <definedName name="item2_10">#REF!</definedName>
    <definedName name="item2_11">#REF!</definedName>
    <definedName name="item2_12">#REF!</definedName>
    <definedName name="item2_13">#REF!</definedName>
    <definedName name="item2_14">#REF!</definedName>
    <definedName name="item2_15">#REF!</definedName>
    <definedName name="item2_16">#REF!</definedName>
    <definedName name="item2_17">#REF!</definedName>
    <definedName name="item2_18">#REF!</definedName>
    <definedName name="item2_19">#REF!</definedName>
    <definedName name="item2_2">#REF!</definedName>
    <definedName name="item2_21">#REF!</definedName>
    <definedName name="item2_22">#REF!</definedName>
    <definedName name="item2_23">#REF!</definedName>
    <definedName name="item2_24">#REF!</definedName>
    <definedName name="item2_25">#REF!</definedName>
    <definedName name="item2_26">#REF!</definedName>
    <definedName name="item2_27">#REF!</definedName>
    <definedName name="item2_3">#REF!</definedName>
    <definedName name="item2_4">#REF!</definedName>
    <definedName name="item2_5">#REF!</definedName>
    <definedName name="item2_6">#REF!</definedName>
    <definedName name="item2_7">#REF!</definedName>
    <definedName name="item2_8">#REF!</definedName>
    <definedName name="item2_9">#REF!</definedName>
    <definedName name="item3">#REF!</definedName>
    <definedName name="item3.1">#REF!</definedName>
    <definedName name="item3.2">#REF!</definedName>
    <definedName name="item3.3">#REF!</definedName>
    <definedName name="item3_1">#REF!</definedName>
    <definedName name="item3_2">#REF!</definedName>
    <definedName name="item3_3">#REF!</definedName>
    <definedName name="item4">#REF!</definedName>
    <definedName name="item4.1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_1">#REF!</definedName>
    <definedName name="item4_2">#REF!</definedName>
    <definedName name="item4_3">#REF!</definedName>
    <definedName name="item4_4">#REF!</definedName>
    <definedName name="item4_5">#REF!</definedName>
    <definedName name="item4_6">#REF!</definedName>
    <definedName name="item4_7">#REF!</definedName>
    <definedName name="item5.1">#REF!</definedName>
    <definedName name="item5.2">#REF!</definedName>
    <definedName name="item5.3">#REF!</definedName>
    <definedName name="item5.4">#REF!</definedName>
    <definedName name="item5.5">#REF!</definedName>
    <definedName name="item5.6">#REF!</definedName>
    <definedName name="item5.7">#REF!</definedName>
    <definedName name="item5_1">#REF!</definedName>
    <definedName name="item5_2">#REF!</definedName>
    <definedName name="item5_3">#REF!</definedName>
    <definedName name="item5_4">#REF!</definedName>
    <definedName name="item5_5">#REF!</definedName>
    <definedName name="item5_6">#REF!</definedName>
    <definedName name="item5_7">#REF!</definedName>
    <definedName name="item6.1">#REF!</definedName>
    <definedName name="item6.2">#REF!</definedName>
    <definedName name="item6.3">#REF!</definedName>
    <definedName name="item6.4">#REF!</definedName>
    <definedName name="item6.5">#REF!</definedName>
    <definedName name="item6_1">#REF!</definedName>
    <definedName name="item6_2">#REF!</definedName>
    <definedName name="item6_3">#REF!</definedName>
    <definedName name="item6_4">#REF!</definedName>
    <definedName name="item6_5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3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_1">#REF!</definedName>
    <definedName name="item7_10">#REF!</definedName>
    <definedName name="item7_11">#REF!</definedName>
    <definedName name="item7_12">#REF!</definedName>
    <definedName name="item7_13">#REF!</definedName>
    <definedName name="item7_14">#REF!</definedName>
    <definedName name="item7_15">#REF!</definedName>
    <definedName name="item7_16">#REF!</definedName>
    <definedName name="item7_17">#REF!</definedName>
    <definedName name="item7_18">#REF!</definedName>
    <definedName name="item7_19">#REF!</definedName>
    <definedName name="item7_2">#REF!</definedName>
    <definedName name="item7_3">#REF!</definedName>
    <definedName name="item7_4">#REF!</definedName>
    <definedName name="item7_5">#REF!</definedName>
    <definedName name="item7_6">#REF!</definedName>
    <definedName name="item7_7">#REF!</definedName>
    <definedName name="item7_8">#REF!</definedName>
    <definedName name="item7_9">#REF!</definedName>
    <definedName name="item8.1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_1">#REF!</definedName>
    <definedName name="item8_2">#REF!</definedName>
    <definedName name="item8_3">#REF!</definedName>
    <definedName name="item8_4">#REF!</definedName>
    <definedName name="item8_5">#REF!</definedName>
    <definedName name="item8_6">#REF!</definedName>
    <definedName name="item9.1">#REF!</definedName>
    <definedName name="item9.2">#REF!</definedName>
    <definedName name="item9.3">#REF!</definedName>
    <definedName name="item9.4">#REF!</definedName>
    <definedName name="item9.5">#REF!</definedName>
    <definedName name="item9.6">#REF!</definedName>
    <definedName name="item9.7">#REF!</definedName>
    <definedName name="item9.8">#REF!</definedName>
    <definedName name="item9.9">#REF!</definedName>
    <definedName name="item9_1">#REF!</definedName>
    <definedName name="item9_2">#REF!</definedName>
    <definedName name="item9_3">#REF!</definedName>
    <definedName name="item9_4">#REF!</definedName>
    <definedName name="item9_5">#REF!</definedName>
    <definedName name="item9_6">#REF!</definedName>
    <definedName name="item9_7">#REF!</definedName>
    <definedName name="item9_8">#REF!</definedName>
    <definedName name="item9_9">#REF!</definedName>
    <definedName name="Itemm">#REF!</definedName>
    <definedName name="Itens">#REF!</definedName>
    <definedName name="itm10.2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ESUS">#REF!</definedName>
    <definedName name="jhjdf">#REF!</definedName>
    <definedName name="JHJHJ" localSheetId="2">{#N/A,#N/A,FALSE,"MO (2)"}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Forçamento">OFFSET(#REF!,-1,0)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ÃO_PREDIAL_MATERIAL">#REF!</definedName>
    <definedName name="LIGAÇÃO_PREDIAL_SERVIÇOS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orçamento">OFFSET(#REF!,1,0)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a">#REF!</definedName>
    <definedName name="mais">#REF!</definedName>
    <definedName name="mais_um">OFFSET(#REF!,-1,0)+1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 localSheetId="2">{"'Índice'!$A$1:$K$49"}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ao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ções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 localSheetId="2">{"'Plan1'!$A$8:$F$68","'Plan1'!$A$8:$F$68"}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C">#REF!</definedName>
    <definedName name="ND">#REF!</definedName>
    <definedName name="NEIDE">#REF!</definedName>
    <definedName name="neuza">#REF!</definedName>
    <definedName name="NI">#REF!</definedName>
    <definedName name="NMMMN">#REF!</definedName>
    <definedName name="NN">#REF!</definedName>
    <definedName name="NNN">#REF!</definedName>
    <definedName name="NNNNNNNNNNNNNNNNNNNNNN">#REF!</definedName>
    <definedName name="nome" localSheetId="2">{#N/A,#N/A,FALSE,"MO (2)"}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 localSheetId="2">{#N/A,#N/A,FALSE,"MO (2)"}</definedName>
    <definedName name="ntde">{#N/A,#N/A,FALSE,"MO (2)"}</definedName>
    <definedName name="NTEI">#REF!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 localSheetId="2">COUNT(OFFSET(eventos,0,0,,1))</definedName>
    <definedName name="numEventos">COUNT(OFFSET(eventos,0,0,,1))</definedName>
    <definedName name="numFrentes">COUNTIF(#REF!,"&lt;&gt;"&amp;"")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l_Workbook_GUID" hidden="1">"HM72NPTWX2XBG6AIGYYLXSGQ"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iodoMediçao">INDEX(#REF!,mediçao)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_ajustada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E">OFFSET(#REF!,1,0):OFFSET(#REF!,-1,0)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NE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2">{#N/A,#N/A,FALSE,"Cronograma";#N/A,#N/A,FALSE,"Cronogr. 2"}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çoServiçoPorFrente">OFFSET(#REF!,1,0):OFFSET(#REF!,-1,0)</definedName>
    <definedName name="PreçoServiçosPorFrente.Executados">OFFSET(#REF!,1,0):OFFSET(#REF!,-1,0)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>#REF!</definedName>
    <definedName name="PRINT_AREA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2">{#N/A,#N/A,FALSE,"MO (2)"}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2">{#N/A,#N/A,FALSE,"MO (2)"}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 localSheetId="2">{#N/A,#N/A,FALSE,"MO (2)"}</definedName>
    <definedName name="Quadra">{#N/A,#N/A,FALSE,"MO (2)"}</definedName>
    <definedName name="QUADRA1" localSheetId="2">{#N/A,#N/A,FALSE,"MO (2)"}</definedName>
    <definedName name="QUADRA1">{#N/A,#N/A,FALSE,"MO (2)"}</definedName>
    <definedName name="QUADRA2" localSheetId="2">{#N/A,#N/A,FALSE,"MO (2)"}</definedName>
    <definedName name="QUADRA2">{#N/A,#N/A,FALSE,"MO (2)"}</definedName>
    <definedName name="QUANT" localSheetId="2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2">{#N/A,#N/A,FALSE,"MO (2)"}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BV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">OFFSET(#REF!,1,,COUNTA(#REF!),COUNTA(#REF!))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order">#REF!</definedName>
    <definedName name="RECP">#REF!</definedName>
    <definedName name="RECREV">#REF!</definedName>
    <definedName name="recrevcbuq">#REF!</definedName>
    <definedName name="REDE_COLETORA_MAT">#REF!</definedName>
    <definedName name="REDE_COLETORA_MATERIAL">#REF!</definedName>
    <definedName name="REDE_COLETORA_SERV">#REF!</definedName>
    <definedName name="REDE_COLETORA_SERVIÇOS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pFiscal">#REF!</definedName>
    <definedName name="respPLE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_de_Acompanhamento">OFFSET(#REF!,1,0):OFFSET(#REF!,-1,0)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2">{#N/A,#N/A,FALSE,"Cronograma";#N/A,#N/A,FALSE,"Cronogr. 2"}</definedName>
    <definedName name="rio">{#N/A,#N/A,FALSE,"Cronograma";#N/A,#N/A,FALSE,"Cronogr. 2"}</definedName>
    <definedName name="Risc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15000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2">{#N/A,#N/A,FALSE,"MO (2)"}</definedName>
    <definedName name="s">{#N/A,#N/A,FALSE,"MO (2)"}</definedName>
    <definedName name="sa">#REF!</definedName>
    <definedName name="SACO">#REF!</definedName>
    <definedName name="SACO2">#REF!</definedName>
    <definedName name="SACO3">#REF!</definedName>
    <definedName name="sad">#REF!</definedName>
    <definedName name="Sal">#REF!</definedName>
    <definedName name="SALARIOS">#REF!</definedName>
    <definedName name="Salas">#REF!</definedName>
    <definedName name="SAO" localSheetId="2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iços">#REF!</definedName>
    <definedName name="Serviços_1">#REF!</definedName>
    <definedName name="Serviços_10">#REF!</definedName>
    <definedName name="Serviços_11">#REF!</definedName>
    <definedName name="Serviços_12">#REF!</definedName>
    <definedName name="Serviços_2">#REF!</definedName>
    <definedName name="Serviços_3">#REF!</definedName>
    <definedName name="Serviços_4">#REF!</definedName>
    <definedName name="Serviços_5">#REF!</definedName>
    <definedName name="Serviços_6">#REF!</definedName>
    <definedName name="Serviços_7">#REF!</definedName>
    <definedName name="Serviços_8">#REF!</definedName>
    <definedName name="Serviços_9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2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2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maTotal">#REF!</definedName>
    <definedName name="sort">#REF!</definedName>
    <definedName name="souza">#REF!</definedName>
    <definedName name="SR">OFFSET(#REF!,1,,COUNTA(#REF!),COUNTA(#REF!))</definedName>
    <definedName name="SRV">#REF!</definedName>
    <definedName name="ss" localSheetId="2">{#N/A,#N/A,FALSE,"Cronograma";#N/A,#N/A,FALSE,"Cronogr. 2"}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TituloEventos">OFFSET(#REF!,1,0):OFFSET(#REF!,-1,0)</definedName>
    <definedName name="_xlnm.Print_Titles" localSheetId="1">'Orçamento Sintético'!$1:$10</definedName>
    <definedName name="_xlnm.Print_Titles" localSheetId="0">'Resumo do Orçamento'!$1:$10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2">SUM(totalporevento)</definedName>
    <definedName name="TotalEventos">SUM(totalporevento)</definedName>
    <definedName name="totalporevento">#REF!:OFFSET(#REF!,-1,0)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xCresc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2">MAX(import.ple)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">#REF!</definedName>
    <definedName name="V_VENDA">#REF!</definedName>
    <definedName name="VACAP">#REF!</definedName>
    <definedName name="VACM">#REF!</definedName>
    <definedName name="VALAS_EMI_19">#REF!</definedName>
    <definedName name="ValoresPorEvento">#REF!:OFFSET(#REF!,-1,0)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azios">#REF!</definedName>
    <definedName name="vbg">#REF!</definedName>
    <definedName name="VCANT">#REF!</definedName>
    <definedName name="VCRT">#REF!</definedName>
    <definedName name="Veic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 localSheetId="2">{#N/A,#N/A,FALSE,"Cronograma";#N/A,#N/A,FALSE,"Cronogr. 2"}</definedName>
    <definedName name="wrn.Cronograma.">{#N/A,#N/A,FALSE,"Cronograma";#N/A,#N/A,FALSE,"Cronogr. 2"}</definedName>
    <definedName name="wrn.GERAL." localSheetId="2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 localSheetId="2">{#N/A,#N/A,FALSE,"MO (2)"}</definedName>
    <definedName name="wrn.mo2.">{#N/A,#N/A,FALSE,"MO (2)"}</definedName>
    <definedName name="wrn.Orçamento." localSheetId="2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 localSheetId="2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0" i="5" l="1"/>
  <c r="B28" i="5"/>
  <c r="B26" i="5"/>
  <c r="B24" i="5"/>
  <c r="B22" i="5"/>
  <c r="B20" i="5"/>
  <c r="B18" i="5"/>
  <c r="B16" i="5"/>
  <c r="B14" i="5"/>
  <c r="B12" i="5"/>
  <c r="B10" i="5"/>
  <c r="B8" i="5"/>
  <c r="I6" i="5"/>
  <c r="A6" i="5"/>
  <c r="I5" i="5"/>
  <c r="A5" i="5"/>
  <c r="I4" i="5"/>
  <c r="B4" i="5"/>
  <c r="A4" i="5"/>
  <c r="I3" i="5"/>
  <c r="B3" i="5"/>
  <c r="A3" i="5"/>
  <c r="J6" i="3"/>
  <c r="A6" i="3"/>
  <c r="J5" i="3"/>
  <c r="A5" i="3"/>
  <c r="J4" i="3"/>
  <c r="B4" i="3"/>
  <c r="A4" i="3"/>
  <c r="J3" i="3"/>
  <c r="B3" i="3"/>
  <c r="A3" i="3"/>
  <c r="C116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L7" i="3" l="1"/>
</calcChain>
</file>

<file path=xl/sharedStrings.xml><?xml version="1.0" encoding="utf-8"?>
<sst xmlns="http://schemas.openxmlformats.org/spreadsheetml/2006/main" count="6374" uniqueCount="2180">
  <si>
    <t>PLANILHA RESUMO DE ORÇAMENTO SEM DESONERAÇÃO</t>
  </si>
  <si>
    <t>Obra:</t>
  </si>
  <si>
    <t>CONTRATAÇÃO DE EMPRESA ESPECIALIZADA EM ENGENHARIA PARA EXECUÇÃO DE SERVIÇOS DE REFORMA E AMPLIAÇÃO DA INFRAESTRUTURA URBANA E PAISAGÍSTICA DESTINADA À IMPLANTAÇÃO DE PARQUE LINEAR INTEGRADO AO PARQUE ESTADUAL HORTO DE DOIS IRMÃOS, LOCALIZADO NO MUNICÍPIO DO RECIFE, ESTADO DE PERNAMBUCO</t>
  </si>
  <si>
    <t>Responsável
técnico:</t>
  </si>
  <si>
    <t>JOSÉ DYEGO RAMOS</t>
  </si>
  <si>
    <t>Local:</t>
  </si>
  <si>
    <t>PRAÇA FARIAS NEVES, S/N - DOIS IRMÃOS, RECIFE - PE, 52171-011</t>
  </si>
  <si>
    <t>BDI DE SERVIÇO:</t>
  </si>
  <si>
    <t>Data base:</t>
  </si>
  <si>
    <t>SINAPI - 12/25 E COMPOSIÇÕES PRÓPRIAS</t>
  </si>
  <si>
    <t>MERO FORNECIMENTO E MERO FORNECIMENTO COM INSTALAÇÃO</t>
  </si>
  <si>
    <t>15,28% E 19,62%</t>
  </si>
  <si>
    <t>Prazo de execução:</t>
  </si>
  <si>
    <t>06 MESES</t>
  </si>
  <si>
    <t>ENCARGOS SOCIAIS</t>
  </si>
  <si>
    <t>113,84% (HORA); 
70,11% (MÊS)</t>
  </si>
  <si>
    <t>TOTAL COM BDI</t>
  </si>
  <si>
    <t>BDI</t>
  </si>
  <si>
    <t>TOTAL SEM BDI</t>
  </si>
  <si>
    <t>Item</t>
  </si>
  <si>
    <t>Descrição</t>
  </si>
  <si>
    <t>Total</t>
  </si>
  <si>
    <t>Peso (%)</t>
  </si>
  <si>
    <t>ADMINISTRAÇÃO LOCAL</t>
  </si>
  <si>
    <t>INSTALAÇÕES PROVISÓRIAS</t>
  </si>
  <si>
    <t>2.1</t>
  </si>
  <si>
    <t>CANTEIRO</t>
  </si>
  <si>
    <t>2.2</t>
  </si>
  <si>
    <t>MOBILIZAÇÃO E DESMOBILIZAÇÃO</t>
  </si>
  <si>
    <t>DEMOLIÇÕES E REMOÇÕES</t>
  </si>
  <si>
    <t>QUIOSQUES (3 UNIDADES)</t>
  </si>
  <si>
    <t>4.1</t>
  </si>
  <si>
    <t>INFRAESTRUTURA</t>
  </si>
  <si>
    <t>4.2</t>
  </si>
  <si>
    <t>SUPERESTRUTURA</t>
  </si>
  <si>
    <t>4.3</t>
  </si>
  <si>
    <t>PERGOLADO MADEIRA</t>
  </si>
  <si>
    <t>4.4</t>
  </si>
  <si>
    <t>ALVENARIAS, VEDAÇÕES E DIVISÓRIAS</t>
  </si>
  <si>
    <t>4.5</t>
  </si>
  <si>
    <t>COBERTURA</t>
  </si>
  <si>
    <t>4.6</t>
  </si>
  <si>
    <t>IMPERMEABILIZAÇÃO</t>
  </si>
  <si>
    <t>4.7</t>
  </si>
  <si>
    <t>PISOS</t>
  </si>
  <si>
    <t>4.8</t>
  </si>
  <si>
    <t>REVESTIMENTOS</t>
  </si>
  <si>
    <t>4.9</t>
  </si>
  <si>
    <t>PINTURA</t>
  </si>
  <si>
    <t>4.10</t>
  </si>
  <si>
    <t>FORRO E ACABAMENTOS TETO</t>
  </si>
  <si>
    <t>4.11</t>
  </si>
  <si>
    <t>ESQUADRIAS</t>
  </si>
  <si>
    <t>4.12</t>
  </si>
  <si>
    <t>LOUÇAS E METAIS</t>
  </si>
  <si>
    <t>4.13</t>
  </si>
  <si>
    <t>INSTALAÇÕES ELÉTRICAS</t>
  </si>
  <si>
    <t>4.14</t>
  </si>
  <si>
    <t>PREVENÇÃO E COMBATE A INCÊNDIO</t>
  </si>
  <si>
    <t>4.15</t>
  </si>
  <si>
    <t>INSTALAÇÕES HIDROSANITÁRIAS</t>
  </si>
  <si>
    <t>BILHETERIA</t>
  </si>
  <si>
    <t>5.1</t>
  </si>
  <si>
    <t>5.2</t>
  </si>
  <si>
    <t>5.3</t>
  </si>
  <si>
    <t>PERGOLADO DE MADEIRA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</si>
  <si>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</si>
  <si>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</si>
  <si>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</si>
  <si>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</si>
  <si>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</si>
  <si>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</si>
  <si>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</si>
  <si>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</si>
  <si>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</si>
  <si>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</si>
  <si>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</si>
  <si>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CABEAMENTO ESTRUTURADO</t>
  </si>
  <si>
    <t>5.15</t>
  </si>
  <si>
    <t>5.16</t>
  </si>
  <si>
    <t>5.17</t>
  </si>
  <si>
    <t>CLIMATIZAÇÃO</t>
  </si>
  <si>
    <t>GUARITA</t>
  </si>
  <si>
    <t>6.1</t>
  </si>
  <si>
    <t>6.2</t>
  </si>
  <si>
    <t>6.3</t>
  </si>
  <si>
    <t>6.4</t>
  </si>
  <si>
    <t>6.5</t>
  </si>
  <si>
    <t>6.6</t>
  </si>
  <si>
    <t>COBERTURA VERDE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</si>
  <si>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</si>
  <si>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</si>
  <si>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</si>
  <si>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</si>
  <si>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</si>
  <si>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</si>
  <si>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</si>
  <si>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</si>
  <si>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</si>
  <si>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</si>
  <si>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</si>
  <si>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BANHEIROS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</si>
  <si>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</si>
  <si>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</si>
  <si>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</si>
  <si>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</si>
  <si>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</si>
  <si>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</si>
  <si>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</si>
  <si>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</si>
  <si>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</si>
  <si>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</si>
  <si>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</si>
  <si>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</si>
  <si>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</si>
  <si>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</si>
  <si>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PÓRTICO/PORTARIA</t>
  </si>
  <si>
    <t>8.1</t>
  </si>
  <si>
    <t>8.2</t>
  </si>
  <si>
    <t>8.3</t>
  </si>
  <si>
    <t>PERGOLADO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</si>
  <si>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</si>
  <si>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</si>
  <si>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</si>
  <si>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</si>
  <si>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</si>
  <si>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</si>
  <si>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</si>
  <si>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</si>
  <si>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</si>
  <si>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8.13</t>
  </si>
  <si>
    <t>8.14</t>
  </si>
  <si>
    <t>8.15</t>
  </si>
  <si>
    <t>8.16</t>
  </si>
  <si>
    <t>PAINEL</t>
  </si>
  <si>
    <t>9.1</t>
  </si>
  <si>
    <t>9.2</t>
  </si>
  <si>
    <t>SUPERESTRUTURA - ESTRUTURA METÁLICA</t>
  </si>
  <si>
    <t>ÁREA EXTERNA - IMPLANTAÇÃO</t>
  </si>
  <si>
    <t>10.1</t>
  </si>
  <si>
    <t>JARDIM SENSORIAL</t>
  </si>
  <si>
    <t>10.2</t>
  </si>
  <si>
    <t>DIVISÓRIA PARQUE/ZOOLÓGICO</t>
  </si>
  <si>
    <t>10.3</t>
  </si>
  <si>
    <t>DECK EM MADEIRA</t>
  </si>
  <si>
    <t>10.4</t>
  </si>
  <si>
    <t>10.5</t>
  </si>
  <si>
    <t>10.6</t>
  </si>
  <si>
    <t>PAISAGISMO</t>
  </si>
  <si>
    <t>10.7</t>
  </si>
  <si>
    <t>TERRAPLENAGEM</t>
  </si>
  <si>
    <t>10.8</t>
  </si>
  <si>
    <t>DRENAGEM</t>
  </si>
  <si>
    <t>10.9</t>
  </si>
  <si>
    <t>PAVIMENTAÇÃO</t>
  </si>
  <si>
    <t>LIMPEZA FINAL DE OBRA</t>
  </si>
  <si>
    <t>ELABORAÇÃO DE PROJETO EXECUTIVO</t>
  </si>
  <si>
    <t>PREÇO TOTAL COM BDI</t>
  </si>
  <si>
    <t>Valor Final do Orçamento COM BDI</t>
  </si>
  <si>
    <t>Valor do BDI</t>
  </si>
  <si>
    <t>Valor Final do Orçamento SEM BDI</t>
  </si>
  <si>
    <t>Código</t>
  </si>
  <si>
    <t>Banco</t>
  </si>
  <si>
    <t>Und</t>
  </si>
  <si>
    <t>Quant.</t>
  </si>
  <si>
    <t>Valor Unit</t>
  </si>
  <si>
    <t>Valor Unit com BDI</t>
  </si>
  <si>
    <t xml:space="preserve">  </t>
  </si>
  <si>
    <t>1.1</t>
  </si>
  <si>
    <t>Próprio</t>
  </si>
  <si>
    <t>ADMINISTRAÇÃO  LOCAL  - PARQUE DOIS IRMÃOS.</t>
  </si>
  <si>
    <t>UN</t>
  </si>
  <si>
    <t>2.1.1</t>
  </si>
  <si>
    <t>SINAPI</t>
  </si>
  <si>
    <t>TAPUME COM TELHA METÁLICA. AF_03/2024</t>
  </si>
  <si>
    <t>m²</t>
  </si>
  <si>
    <t>2.1.2</t>
  </si>
  <si>
    <t>FORNECIMENTO E INSTALAÇÃO DE PLACA DE OBRA COM CHAPA GALVANIZADA E ESTRUTURA DE MADEIRA. AF_03/2022_PS</t>
  </si>
  <si>
    <t>2.1.3</t>
  </si>
  <si>
    <t>ADESIVO PARA APLICAÇÃO EM TAPUME DE TELHA METÁLICA DE CONSTRUÇÃO</t>
  </si>
  <si>
    <t>2.1.4</t>
  </si>
  <si>
    <t>LIGACAO PROVISORIA DE AGUA -PARA MEDICAO DE AGUA - ENTRADA PRINCIPAL, EM PVC SOLDÁVEL DN 25 (¾")   FORNECIMENTO E INSTALAÇÃO (INCLUSIVE HIDRÔMETRO)</t>
  </si>
  <si>
    <t>2.1.5</t>
  </si>
  <si>
    <t>ENTRADA DE ENERGIA ELÉTRICA, AÉREA, TRIFÁSICA, COM CAIXA DE EMBUTIR, CABO DE 35 MM2 E DISJUNTOR DIN 50A (NÃO INCLUSO O POSTE DE CONCRETO). AF_12/2025</t>
  </si>
  <si>
    <t>2.1.6</t>
  </si>
  <si>
    <t>EXECUÇÃO DE ALMOXARIFADO EM CANTEIRO DE OBRA EM CHAPA DE MADEIRA COMPENSADA, INCLUSO PRATELEIRAS.</t>
  </si>
  <si>
    <t>2.1.7</t>
  </si>
  <si>
    <t>LOCACAO DE CONTAINER 2,40 X 6,00 M, ALT. 2,50 M, PARA SANITARIO, COM 2 BACIAS, 4 CHUVEIROS, 2 LAVATORIOS E 2 MICTORIOS (NAO INCLUI MOBILIZACAO/DESMOBILIZACAO)</t>
  </si>
  <si>
    <t>MÊS</t>
  </si>
  <si>
    <t>2.1.8</t>
  </si>
  <si>
    <t>LOCACAO DE CONTAINER 2,30 X 6,00 M, ALT. 2,50 M, COM 1 SANITARIO, PARA ESCRITORIO, COMPLETO, SEM DIVISORIAS INTERNAS (NAO INCLUI MOBILIZACAO/DESMOBILIZACAO)</t>
  </si>
  <si>
    <t>2.1.9</t>
  </si>
  <si>
    <t>EXECUÇÃO DE REFEITÓRIO EM CANTEIRO DE OBRA EM CHAPA DE MADEIRA COMPENSADA, NÃO INCLUSO MOBILIÁRIO E EQUIPAMENTOS.</t>
  </si>
  <si>
    <t>2.1.10</t>
  </si>
  <si>
    <t>BARRACÃO PARA VESTIÁRIO DE OPERÁRIOS EM TÁBUAS</t>
  </si>
  <si>
    <t>M²</t>
  </si>
  <si>
    <t>2.1.11</t>
  </si>
  <si>
    <t>EXECUÇÃO DE CENTRAL DE ARMADURA EM CANTEIRO DE OBRA, NÃO INCLUSO MOBILIÁRIO E EQUIPAMENTOS</t>
  </si>
  <si>
    <t>2.1.12</t>
  </si>
  <si>
    <t>EXECUÇÃO DE GUARITA EM CANTEIRO DE OBRA EM CHAPA DE MADEIRA COMPENSADA, NÃO INCLUSO MOBILIÁRIO. AF_04/2016</t>
  </si>
  <si>
    <t>2.1.13</t>
  </si>
  <si>
    <t>EXECUÇÃO DOS APOIOS PARA CONTÊINER OU MÓDULO HABITÁVEL. AF_03/2024</t>
  </si>
  <si>
    <t>m³</t>
  </si>
  <si>
    <t>2.1.14</t>
  </si>
  <si>
    <t>INSTALAÇÃO E DESINSTALAÇÃO MECANIZADA DE CONTÊINER OU MÓDULO HABITÁVEL DE USOS DIVERSOS. AF_03/2024</t>
  </si>
  <si>
    <t>2.1.15</t>
  </si>
  <si>
    <t>EXECUÇÃO DE CENTRAL DE FÔRMAS, PRODUÇÃO DE ARGAMASSA OU CONCRETO EM CANTEIRO DE OBRA, NÃO INCLUSO MOBILIÁRIO E EQUIPAMENTOS. AF_04/2016</t>
  </si>
  <si>
    <t>2.1.16</t>
  </si>
  <si>
    <t>ALMOXARIFADO ABERTO - FORNECIMENTO E INSTALAÇÃO</t>
  </si>
  <si>
    <t>2.1.17</t>
  </si>
  <si>
    <t>MANUTENÇÃO DO CANTEIRO</t>
  </si>
  <si>
    <t>2.2.1</t>
  </si>
  <si>
    <t>MOBILIZAÇÃO OU DESMOBILIZAÇÃO DO CANTEIRO DE OBRAS - INCLUSIVE CARGA, DESCARGA E TRANSPORTE</t>
  </si>
  <si>
    <t>un</t>
  </si>
  <si>
    <t>2.2.2</t>
  </si>
  <si>
    <t>MOBILIZACAO OU DESMOBILIZACAO DE CONTAINER</t>
  </si>
  <si>
    <t>2.2.3</t>
  </si>
  <si>
    <t>MOBILIZACAO E DESMOBILIZACAO DE EQUIPAMENTOS - CARGA E DESCARGA</t>
  </si>
  <si>
    <t>T</t>
  </si>
  <si>
    <t>2.2.4</t>
  </si>
  <si>
    <t>MOBILIZACAO E DESMOBILIZACAO DE EQUIPAMENTOS - TRANSPORTE</t>
  </si>
  <si>
    <t>TXKM</t>
  </si>
  <si>
    <t>3.1</t>
  </si>
  <si>
    <t>DEMOLIÇÃO DE ALVENARIA PARA QUALQUER TIPO DE BLOCO, DE FORMA MECANIZADA, SEM REAPROVEITAMENTO. AF_09/2023</t>
  </si>
  <si>
    <t>3.2</t>
  </si>
  <si>
    <t>REMOÇÃO DE TELHAS DE FIBROCIMENTO METÁLICA E CERÂMICA, DE FORMA MANUAL, SEM REAPROVEITAMENTO. AF_09/2023</t>
  </si>
  <si>
    <t>3.3</t>
  </si>
  <si>
    <t>REMOÇÃO DE TRAMA DE MADEIRA PARA COBERTURA, DE FORMA MANUAL, SEM REAPROVEITAMENTO. AF_09/2023</t>
  </si>
  <si>
    <t>3.4</t>
  </si>
  <si>
    <t>DEMOLIÇÃO DE PISO DE CONCRETO SIMPLES, DE FORMA MECANIZADA COM MARTELETE, SEM REAPROVEITAMENTO. AF_09/2023</t>
  </si>
  <si>
    <t>3.5</t>
  </si>
  <si>
    <t>DEMOLIÇÃO DE LAJES, EM CONCRETO ARMADO, DE FORMA MECANIZADA COM MARTELETE, SEM REAPROVEITAMENTO. AF_09/2023</t>
  </si>
  <si>
    <t>3.6</t>
  </si>
  <si>
    <t>CARGA, MANOBRA E DESCARGA DE SOLOS E MATERIAIS GRANULARES EM CAMINHÃO BASCULANTE 10 M³ - CARGA COM PÁ CARREGADEIRA (CAÇAMBA DE 1,7 A 2,8 M³ / 128 HP) E DESCARGA LIVRE (UNIDADE: T). AF_07/2020</t>
  </si>
  <si>
    <t>3.7</t>
  </si>
  <si>
    <t>TRANSPORTE COM CAMINHÃO BASCULANTE DE 10 M³, EM VIA URBANA PAVIMENTADA, DMT ATÉ 30 KM (UNIDADE: TXKM). AF_07/2020</t>
  </si>
  <si>
    <t>3.8</t>
  </si>
  <si>
    <t>DESTINAÇÃO FINAL DE MATERIAL ESCAVADO/ENTULHO/METRALHA (BOTA-FORA) PARA ATERRO SANITÁRIO - HORTO DOIS IRMÃOS</t>
  </si>
  <si>
    <t>4.1.1</t>
  </si>
  <si>
    <t>ESTACA PRÉ-MOLDADA DE CONCRETO SEÇÃO QUADRADA, CAPACIDADE DE 37 TONELADAS, QUADRADA DE 20X20, INCLUSO EMENDA (EXCLUSIVE MOBILIZAÇÃO E DESMOBILIZAÇÃO).</t>
  </si>
  <si>
    <t>M</t>
  </si>
  <si>
    <t>4.1.2</t>
  </si>
  <si>
    <t>ARRASAMENTO MECANICO DE ESTACA DE CONCRETO ARMADO, DIAMETROS DE ATÉ 40 CM. AF_05/2021</t>
  </si>
  <si>
    <t>4.1.3</t>
  </si>
  <si>
    <t>LOCAÇÃO CONVENCIONAL DE OBRA, UTILIZANDO GABARITO DE TÁBUAS CORRIDAS PONTALETADAS A CADA 2,00M - 2 UTILIZAÇÕES. AF_03/2024</t>
  </si>
  <si>
    <t>4.1.4</t>
  </si>
  <si>
    <t>ESCAVAÇÃO MECANIZADA PARA BLOCO DE COROAMENTO OU SAPATA COM RETROESCAVADEIRA (INCLUINDO ESCAVAÇÃO PARA COLOCAÇÃO DE FÔRMAS). AF_01/2024</t>
  </si>
  <si>
    <t>4.1.5</t>
  </si>
  <si>
    <t>FABRICAÇÃO, MONTAGEM E DESMONTAGEM DE FÔRMA PARA BLOCO DE COROAMENTO, EM MADEIRA SERRADA, E=25 MM, 4 UTILIZAÇÕES. AF_01/2024</t>
  </si>
  <si>
    <t>4.1.6</t>
  </si>
  <si>
    <t>LASTRO DE CONCRETO MAGRO, APLICADO EM BLOCOS DE COROAMENTO OU SAPATAS, ESPESSURA DE 5 CM. AF_01/2024</t>
  </si>
  <si>
    <t>4.1.7</t>
  </si>
  <si>
    <t>ARMAÇÃO DE BLOCO UTILIZANDO AÇO CA-50 DE 10 MM - MONTAGEM. AF_01/2024</t>
  </si>
  <si>
    <t>KG</t>
  </si>
  <si>
    <t>4.1.8</t>
  </si>
  <si>
    <t>CONCRETAGEM DE BLOCO DE COROAMENTO OU VIGA BALDRAME, FCK 30 MPA, COM USO DE BOMBA - LANÇAMENTO, ADENSAMENTO E ACABAMENTO. AF_01/2024</t>
  </si>
  <si>
    <t>4.1.9</t>
  </si>
  <si>
    <t>IMPERMEABILIZAÇÃO DE SUPERFÍCIE COM EMULSÃO ASFÁLTICA, 2 DEMÃOS. AF_09/2023</t>
  </si>
  <si>
    <t>4.1.10</t>
  </si>
  <si>
    <t>ARMAÇÃO DE PILAR OU VIGA DE ESTRUTURA CONVENCIONAL DE CONCRETO ARMADO UTILIZANDO AÇO CA-60 DE 5,0 MM - MONTAGEM. AF_06/2022</t>
  </si>
  <si>
    <t>4.1.11</t>
  </si>
  <si>
    <t>ARMAÇÃO DE PILAR OU VIGA DE ESTRUTURA CONVENCIONAL DE CONCRETO ARMADO UTILIZANDO AÇO CA-50 DE 10,0 MM - MONTAGEM. AF_06/2022</t>
  </si>
  <si>
    <t>4.1.12</t>
  </si>
  <si>
    <t>CONCRETAGEM DE PILARES, FCK = 30 MPA, COM USO DE BOMBA - LANÇAMENTO, ADENSAMENTO E ACABAMENTO.</t>
  </si>
  <si>
    <t>4.1.13</t>
  </si>
  <si>
    <t>MONTAGEM E DESMONTAGEM DE FÔRMA DE PILARES RETANGULARES E ESTRUTURAS SIMILARES, PÉ-DIREITO SIMPLES, EM CHAPA DE MADEIRA COMPENSADA PLASTIFICADA, 18 UTILIZAÇÕES. AF_09/2020</t>
  </si>
  <si>
    <t>4.1.14</t>
  </si>
  <si>
    <t>ARMAÇÃO DE SAPATA ISOLADA, VIGA BALDRAME E SAPATA CORRIDA UTILIZANDO AÇO CA-50 DE 8 MM - MONTAGEM. AF_01/2024</t>
  </si>
  <si>
    <t>4.1.15</t>
  </si>
  <si>
    <t>ARMAÇÃO DE SAPATA ISOLADA, VIGA BALDRAME E SAPATA CORRIDA UTILIZANDO AÇO CA-50 DE 10 MM - MONTAGEM. AF_01/2024</t>
  </si>
  <si>
    <t>4.1.16</t>
  </si>
  <si>
    <t>ARMAÇÃO DE SAPATA ISOLADA, VIGA BALDRAME E SAPATA CORRIDA UTILIZANDO AÇO CA-60 DE 5 MM - MONTAGEM. AF_01/2024</t>
  </si>
  <si>
    <t>4.1.17</t>
  </si>
  <si>
    <t>FABRICAÇÃO, MONTAGEM E DESMONTAGEM DE FÔRMA PARA VIGA BALDRAME, EM MADEIRA SERRADA, E=25 MM, 4 UTILIZAÇÕES. AF_01/2024</t>
  </si>
  <si>
    <t>4.1.18</t>
  </si>
  <si>
    <t>ESCAVAÇÃO MECANIZADA PARA VIGA BALDRAME OU SAPATA CORRIDA COM MINI-ESCAVADEIRA (INCLUINDO ESCAVAÇÃO PARA COLOCAÇÃO DE FÔRMAS). AF_01/2024</t>
  </si>
  <si>
    <t>4.2.1</t>
  </si>
  <si>
    <t>4.2.2</t>
  </si>
  <si>
    <t>4.2.3</t>
  </si>
  <si>
    <t>4.2.4</t>
  </si>
  <si>
    <t>4.2.5</t>
  </si>
  <si>
    <t>ARMAÇÃO DE PILAR OU VIGA DE ESTRUTURA CONVENCIONAL DE CONCRETO ARMADO UTILIZANDO AÇO CA-50 DE 6,3 MM - MONTAGEM. AF_06/2022</t>
  </si>
  <si>
    <t>4.2.6</t>
  </si>
  <si>
    <t>ARMAÇÃO DE PILAR OU VIGA DE ESTRUTURA CONVENCIONAL DE CONCRETO ARMADO UTILIZANDO AÇO CA-50 DE 8,0 MM - MONTAGEM. AF_06/2022</t>
  </si>
  <si>
    <t>4.2.7</t>
  </si>
  <si>
    <t>ARMAÇÃO DE PILAR OU VIGA DE ESTRUTURA CONVENCIONAL DE CONCRETO ARMADO UTILIZANDO AÇO CA-50 DE 12,5 MM - MONTAGEM. AF_06/2022</t>
  </si>
  <si>
    <t>4.2.8</t>
  </si>
  <si>
    <t>CONCRETAGEM DE VIGAS E LAJES, FCK=30 MPA, PARA LAJES MACIÇAS OU NERVURADAS COM USO DE BOMBA - LANÇAMENTO, ADENSAMENTO E ACABAMENTO.</t>
  </si>
  <si>
    <t>4.2.9</t>
  </si>
  <si>
    <t>MONTAGEM E DESMONTAGEM DE FÔRMA DE VIGA, ESCORAMENTO COM GARFO DE MADEIRA, PÉ-DIREITO SIMPLES, EM CHAPA DE MADEIRA PLASTIFICADA, 18 UTILIZAÇÕES. AF_09/2020</t>
  </si>
  <si>
    <t>4.2.10</t>
  </si>
  <si>
    <t>LAJE PRÉ-MOLDADA UNIDIRECIONAL, BIAPOIADA, ENCHIMENTO EM EPS, VIGOTA TRELIÇADA, ALTURA TOTAL DA LAJE (ENCHIMENTO+CAPA) = (8+4).</t>
  </si>
  <si>
    <t>4.2.11</t>
  </si>
  <si>
    <t>LAJE PRÉ-MOLDADA UNIDIRECIONAL, BIAPOIADA, ENCHIMENTO EM EPS, VIGOTA TRELIÇADA, ALTURA TOTAL DA LAJE (ENCHIMENTO+CAPA) = (16+4).</t>
  </si>
  <si>
    <t>4.3.1</t>
  </si>
  <si>
    <t>4.3.1.1</t>
  </si>
  <si>
    <t>4.3.1.2</t>
  </si>
  <si>
    <t>4.3.1.3</t>
  </si>
  <si>
    <t>4.3.1.4</t>
  </si>
  <si>
    <t>ARMAÇÃO DE BLOCO, SAPATA ISOLADA, VIGA BALDRAME E SAPATA CORRIDA UTILIZANDO AÇO CA-50 DE 16 MM - MONTAGEM. AF_01/2024</t>
  </si>
  <si>
    <t>4.3.1.5</t>
  </si>
  <si>
    <t>4.3.1.6</t>
  </si>
  <si>
    <t>CONCRETAGEM DE SAPATA, FCK 30 MPA, COM USO DE BOMBA - LANÇAMENTO, ADENSAMENTO E ACABAMENTO. AF_01/2024</t>
  </si>
  <si>
    <t>4.3.1.7</t>
  </si>
  <si>
    <t>4.3.1.8</t>
  </si>
  <si>
    <t>ARMAÇÃO DE PILAR OU VIGA DE ESTRUTURA CONVENCIONAL DE CONCRETO ARMADO UTILIZANDO AÇO CA-50 DE 20,0 MM - MONTAGEM. AF_06/2022</t>
  </si>
  <si>
    <t>4.3.1.9</t>
  </si>
  <si>
    <t>4.3.1.10</t>
  </si>
  <si>
    <t>4.3.1.11</t>
  </si>
  <si>
    <t>4.3.1.12</t>
  </si>
  <si>
    <t>4.3.1.13</t>
  </si>
  <si>
    <t>4.3.1.14</t>
  </si>
  <si>
    <t>4.3.1.15</t>
  </si>
  <si>
    <t>4.3.1.16</t>
  </si>
  <si>
    <t>4.3.1.17</t>
  </si>
  <si>
    <t>4.3.2</t>
  </si>
  <si>
    <t>4.3.2.1</t>
  </si>
  <si>
    <t>VIGA EM MADEIRA LAMELADA COLADA FOLHOSA D60-SÉRIE H70 (S 60X7CM) - FORNECIMENTO E INSTALAÇÃO.</t>
  </si>
  <si>
    <t>4.3.2.2</t>
  </si>
  <si>
    <t>RIPA EM MADEIRA LAMELADA COLADA FOLHOSA D60 - SÉRIE RIPA (40X80) - FORNECIMENTO E INSTALAÇÃO.</t>
  </si>
  <si>
    <t>4.3.2.3</t>
  </si>
  <si>
    <t>VIGA DE MADEIRA LAMELADA COLADA FOLHOSA D60-SÉRIE H180 (S 600X180) - FORNECIMENTO E INSTALAÇÃO.</t>
  </si>
  <si>
    <t>4.3.2.4</t>
  </si>
  <si>
    <t>PILAR DE MADEIRA LAMELADA COLADA FOLHOSA D60 - SÉRIE H80 (S 400X80) - FORNECIMENTO E INSTALAÇÃO.</t>
  </si>
  <si>
    <t>4.4.1</t>
  </si>
  <si>
    <t>ALVENARIA DE VEDAÇÃO DE BLOCOS CERÂMICOS FURADOS NA HORIZONTAL DE 9X19X29 CM (ESPESSURA 9 CM) E ARGAMASSA DE ASSENTAMENTO COM PREPARO EM BETONEIRA. AF_12/2021</t>
  </si>
  <si>
    <t>4.4.2</t>
  </si>
  <si>
    <t>ALVENARIA DE VEDAÇÃO DE BLOCOS CERÂMICOS FURADOS NA HORIZONTAL DE 14X19X29 CM (ESPESSURA 14 CM) E ARGAMASSA DE ASSENTAMENTO COM PREPARO EM BETONEIRA. AF_12/2021</t>
  </si>
  <si>
    <t>4.4.3</t>
  </si>
  <si>
    <t>CHAPISCO APLICADO EM ALVENARIAS E ESTRUTURAS DE CONCRETO INTERNAS, COM COLHER DE PEDREIRO. ARGAMASSA TRAÇO 1:3 COM PREPARO EM BETONEIRA 400L. AF_10/2022</t>
  </si>
  <si>
    <t>4.4.4</t>
  </si>
  <si>
    <t>CHAPISCO APLICADO EM ALVENARIA (SEM PRESENÇA DE VÃOS) E ESTRUTURAS DE CONCRETO DE FACHADA, COM COLHER DE PEDREIRO. ARGAMASSA TRAÇO 1:3 COM PREPARO EM BETONEIRA 400L. AF_10/2022</t>
  </si>
  <si>
    <t>4.4.5</t>
  </si>
  <si>
    <t>CHAPISCO APLICADO EM ALVENARIA (COM PRESENÇA DE VÃOS) E ESTRUTURAS DE CONCRETO DE FACHADA, COM COLHER DE PEDREIRO. ARGAMASSA TRAÇO 1:3 COM PREPARO EM BETONEIRA 400L. AF_10/2022</t>
  </si>
  <si>
    <t>4.4.6</t>
  </si>
  <si>
    <t>EMBOÇO OU MASSA ÚNICA EM ARGAMASSA TRAÇO 1:2:8, PREPARO MANUAL, APLICADA MANUALMENTE EM PANOS DE FACHADA COM PRESENÇA DE VÃOS, ESPESSURA DE 25 MM. AF_08/2022</t>
  </si>
  <si>
    <t>4.4.7</t>
  </si>
  <si>
    <t>EMBOÇO OU MASSA ÚNICA EM ARGAMASSA TRAÇO 1:2:8, PREPARO MANUAL, APLICADA MANUALMENTE EM PANOS CEGOS DE FACHADA (SEM PRESENÇA DE VÃOS), ESPESSURA DE 25 MM. AF_09/2022</t>
  </si>
  <si>
    <t>4.4.8</t>
  </si>
  <si>
    <t>EMBOÇO, EM ARGAMASSA TRAÇO 1:2:8, PREPARO MANUAL, APLICADO MANUALMENTE EM PAREDES INTERNAS DE AMBIENTES COM ÁREA MAIOR QUE 10M², E = 17,5MM, COM TALISCAS. AF_03/2024</t>
  </si>
  <si>
    <t>4.4.9</t>
  </si>
  <si>
    <t>VERGA PRÉ-MOLDADA COM ATÉ 1,5 M DE VÃO, ESPESSURA DE *10* CM. AF_03/2024</t>
  </si>
  <si>
    <t>4.4.10</t>
  </si>
  <si>
    <t>VERGA MOLDADA IN LOCO COM UTILIZAÇÃO DE BLOCOS CANALETA, ESPESSURA DE *10* CM. AF_03/2024</t>
  </si>
  <si>
    <t>4.4.11</t>
  </si>
  <si>
    <t>CONTRAVERGA PRÉ-MOLDADA, ESPESSURA DE *10* CM. AF_03/2024</t>
  </si>
  <si>
    <t>4.5.1</t>
  </si>
  <si>
    <t>CHAPIM OU CAPA DE MURO PRE-MOLDADO EM CONCRETO TIPO "CAPELINHA", COM PINGADEIRA L= 19 CM, E= 4 CM.</t>
  </si>
  <si>
    <t>4.5.2</t>
  </si>
  <si>
    <t>CALHA EM CHAPA DE AÇO GALVANIZADO NÚMERO 24, DESENVOLVIMENTO DE 50 CM, INCLUSO TRANSPORTE VERTICAL. AF_07/2019</t>
  </si>
  <si>
    <t>4.5.3</t>
  </si>
  <si>
    <t>TELHAMENTO COM TELHA DE AÇO/ALUMÍNIO E = 0,5 MM, COM ATÉ 2 ÁGUAS, INCLUSO IÇAMENTO. AF_07/2019</t>
  </si>
  <si>
    <t>4.5.4</t>
  </si>
  <si>
    <t>PINTURA COM TINTA ALQUÍDICA DE ACABAMENTO (ESMALTE SINTÉTICO FOSCO) APLICADA A ROLO OU PINCEL SOBRE SUPERFÍCIES METÁLICAS (EXCETO PERFIL) EXECUTADO EM OBRA (POR DEMÃO). AF_01/2020</t>
  </si>
  <si>
    <t>4.6.1</t>
  </si>
  <si>
    <t>IMPERMEABILIZAÇÃO DE SUPERFÍCIE COM MANTA ASFÁLTICA, UMA CAMADA, INCLUSIVE APLICAÇÃO DE PRIMER ASFÁLTICO, E=4MM. AF_09/2023</t>
  </si>
  <si>
    <t>4.6.2</t>
  </si>
  <si>
    <t>PROTEÇÃO MECÂNICA DE SUPERFÍCIE HORIZONTAL COM ARGAMASSA DE CIMENTO E AREIA, TRAÇO 1:3, E=2CM. AF_09/2023</t>
  </si>
  <si>
    <t>4.7.1</t>
  </si>
  <si>
    <t>COMPACTAÇÃO MECÂNICA DE SOLO PARA EXECUÇÃO DE RADIER, PISO DE CONCRETO OU LAJE SOBRE SOLO, COM COMPACTADOR DE SOLOS TIPO PLACA VIBRATÓRIA. AF_09/2021</t>
  </si>
  <si>
    <t>4.7.2</t>
  </si>
  <si>
    <t>CAMADA SEPARADORA PARA EXECUÇÃO DE RADIER, PISO DE CONCRETO OU LAJE SOBRE SOLO, EM LONA PLÁSTICA. AF_09/2021</t>
  </si>
  <si>
    <t>4.7.3</t>
  </si>
  <si>
    <t>LASTRO DE CONCRETO MAGRO, APLICADO EM PISOS, LAJES SOBRE SOLO OU RADIERS, ESPESSURA DE 5 CM. AF_01/2024</t>
  </si>
  <si>
    <t>4.7.4</t>
  </si>
  <si>
    <t>CONTRAPISO EM ARGAMASSA TRAÇO 1:4 (CIMENTO E AREIA), PREPARO MECÂNICO COM BETONEIRA 400 L, APLICADO EM ÁREAS SECAS SOBRE LAJE, ADERIDO, ACABAMENTO NÃO REFORÇADO, ESPESSURA 3CM. AF_07/2021</t>
  </si>
  <si>
    <t>4.7.5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</si>
  <si>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</si>
  <si>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4.7.6</t>
  </si>
  <si>
    <t>SOLEIRA EM GRANITO, LARGURA 15 CM, ESPESSURA 2,0 CM. AF_09/2020</t>
  </si>
  <si>
    <t>4.7.7</t>
  </si>
  <si>
    <t>RODAPÉ EM GRANILITE/MARMORITE, ACABAMENTO POLIDO, COR CINZA, ALTURA DE 5CM, INCLUSIVE POLIMENTO.</t>
  </si>
  <si>
    <t>m</t>
  </si>
  <si>
    <t>4.8.1</t>
  </si>
  <si>
    <t>REVESTIMENTO COM LADRILHO HIDRÁULICO APLICADO EM PAREDE (20X20)CM COM JUNTA SECA, ASSENTAMENTO COM ARGAMASSA INDUSTRIALIZADA -  FORNECIMENTO E INSTALAÇÃO.</t>
  </si>
  <si>
    <t>4.9.1</t>
  </si>
  <si>
    <t>FUNDO SELADOR ACRÍLICO, APLICAÇÃO MANUAL EM PAREDE, UMA DEMÃO. AF_04/2023</t>
  </si>
  <si>
    <t>4.9.2</t>
  </si>
  <si>
    <t>MASSA PREMIUM PARA TEXTURA RÚSTICA DE BASE ACRÍLICA PIGMENTADO NA COR OCRE, COM ACABAMENTO TALISCADO.</t>
  </si>
  <si>
    <t>4.10.1</t>
  </si>
  <si>
    <t>FORRO EM DRYWALL, PARA AMBIENTES COMERCIAIS, INCLUSIVE ESTRUTURA BIRECIONAL DE FIXAÇÃO. AF_08/2023_PS</t>
  </si>
  <si>
    <t>4.10.2</t>
  </si>
  <si>
    <t>FUNDO SELADOR ACRÍLICO, APLICAÇÃO MANUAL EM TETO, UMA DEMÃO. AF_04/2023</t>
  </si>
  <si>
    <t>4.10.3</t>
  </si>
  <si>
    <t>EMASSAMENTO COM MASSA LÁTEX, APLICAÇÃO EM TETO, DUAS DEMÃOS, LIXAMENTO MANUAL. AF_04/2023</t>
  </si>
  <si>
    <t>4.10.4</t>
  </si>
  <si>
    <t>PINTURA LÁTEX ACRÍLICA PREMIUM, APLICAÇÃO MANUAL EM TETO, DUAS DEMÃOS. AF_04/2023</t>
  </si>
  <si>
    <t>4.11.1</t>
  </si>
  <si>
    <t>PORTA EM ALUMÍNIO DE ABRIR TIPO VENEZIANA COM GUARNIÇÃO, FIXAÇÃO COM PARAFUSOS - FORNECIMENTO E INSTALAÇÃO. AF_10/2025</t>
  </si>
  <si>
    <t>4.11.2</t>
  </si>
  <si>
    <t>PORTAO DE FERRO EM CHAPA GALVANIZADA PLANA 14 GSG.</t>
  </si>
  <si>
    <t>4.11.3</t>
  </si>
  <si>
    <t>FUNDO PREPARADOR PRIMER SINTETICO, PARA ESTRUTURA METALICA, UMA DEMÃO, ESPESSURA DE 25 MICRA</t>
  </si>
  <si>
    <t>4.11.4</t>
  </si>
  <si>
    <t>4.11.5</t>
  </si>
  <si>
    <t>PORTA DE ACO CHAPA 24, DE ENROLAR, RAIADA, LARGA COM ACABAMENTO EM PINTURA ELETROSTÁTICA.</t>
  </si>
  <si>
    <t>4.11.6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</si>
  <si>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</si>
  <si>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>4.11.7</t>
  </si>
  <si>
    <t>CONTRAMARCO DE ALUMÍNIO, FIXAÇÃO COM PARAFUSO - FORNECIMENTO E INSTALAÇÃO. AF_11/2024</t>
  </si>
  <si>
    <t>4.12.1</t>
  </si>
  <si>
    <t>GRANITO NATURAL BRANCO, POLIDO, E = 2,0 CM - FORNECIMENTO E INSTALAÇÃO.</t>
  </si>
  <si>
    <t>4.12.2</t>
  </si>
  <si>
    <t>TESTEIRA OU RESPALDO EM GRANITO 10,0CM - FORNECIMENTO E INSTALAÇÃO.</t>
  </si>
  <si>
    <t>4.12.3</t>
  </si>
  <si>
    <t>CUBA DE EMBUTIR DE AÇO INOXIDÁVEL MÉDIA, INCLUSO VÁLVULA TIPO AMERICANA EM METAL CROMADO E SIFÃO FLEXÍVEL EM PVC - FORNECIMENTO E INSTALAÇÃO. AF_01/2020</t>
  </si>
  <si>
    <t>4.12.4</t>
  </si>
  <si>
    <t>TORNEIRA CROMADA DE MESA, 1/2" OU 3/4", PARA LAVATÓRIO, PADRÃO MÉDIO - FORNECIMENTO E INSTALAÇÃO. AF_01/2020</t>
  </si>
  <si>
    <t>4.13.1</t>
  </si>
  <si>
    <t>ILUMINAÇÃO E TOMADAS</t>
  </si>
  <si>
    <t>4.13.1.1</t>
  </si>
  <si>
    <t>LUMINÁRIA LED DE SOBREPOR, QUADRADA, POTÊNCIA 36W, 4.000K INCLUSO DRIVER - FORNECIMENTO E INSTALAÇÃO.</t>
  </si>
  <si>
    <t>4.13.1.2</t>
  </si>
  <si>
    <t>LUMINÁRIA TIPO SPOT, DE SOBREPOR, COM 1 LÂMPADA LED DE 18 W, SEM REATOR - FORNECIMENTO E INSTALAÇÃO.</t>
  </si>
  <si>
    <t>4.13.1.3</t>
  </si>
  <si>
    <t>ELETRODUTO RÍGIDO SOLDÁVEL, PVC, DN 25 MM (3/4"), APARENTE - FORNECIMENTO E INSTALAÇÃO. AF_10/2022</t>
  </si>
  <si>
    <t>4.13.1.4</t>
  </si>
  <si>
    <t>ELETRODUTO FLEXÍVEL CORRUGADO REFORÇADO, PVC, DN 25 MM (3/4"), PARA CIRCUITOS TERMINAIS, INSTALADO EM LAJE - FORNECIMENTO E INSTALAÇÃO. AF_03/2023</t>
  </si>
  <si>
    <t>4.13.1.5</t>
  </si>
  <si>
    <t>ELETRODUTO FLEXÍVEL CORRUGADO REFORÇADO, PVC, DN 32 MM (1"), PARA CIRCUITOS TERMINAIS, INSTALADO EM LAJE - FORNECIMENTO E INSTALAÇÃO. AF_03/2023</t>
  </si>
  <si>
    <t>4.13.1.6</t>
  </si>
  <si>
    <t>ELETRODUTO FLEXÍVEL CORRUGADO, PEAD, (3/4"), PARA CIRCUITOS TERMINAIS - FORNECIMENTO E INSTALAÇÃO.</t>
  </si>
  <si>
    <t>4.13.1.7</t>
  </si>
  <si>
    <t>TRILHO ELETRIFICADO, POTÊNCIA MÁXIMA 220W, EM ALUMÍNIO, INCLUSIVE ACESSÓRIOS - FORNECIMENTO E INSTALAÇÃO.</t>
  </si>
  <si>
    <t>4.13.1.8</t>
  </si>
  <si>
    <t>INTERRUPTOR PARALELO (3 MÓDULOS), 10A/250V, INCLUINDO SUPORTE E PLACA - FORNECIMENTO E INSTALAÇÃO. AF_03/2023</t>
  </si>
  <si>
    <t>4.13.1.9</t>
  </si>
  <si>
    <t>TOMADA MÉDIA DE EMBUTIR (2 MÓDULOS), 2P+T 10 A, INCLUINDO SUPORTE E PLACA - FORNECIMENTO E INSTALAÇÃO. AF_03/2023</t>
  </si>
  <si>
    <t>4.13.1.10</t>
  </si>
  <si>
    <t>CABO DE COBRE FLEXÍVEL ISOLADO, 2,5 MM², ANTI-CHAMA 450/750 V, PARA CIRCUITOS TERMINAIS - FORNECIMENTO E INSTALAÇÃO. AF_03/2023</t>
  </si>
  <si>
    <t>4.13.1.11</t>
  </si>
  <si>
    <t>CABO DE COBRE PP CORDPLAST 3 X 2,5 MM2, 450/750V - FORNECIMENTO E INSTALAÇÃO</t>
  </si>
  <si>
    <t>4.13.1.12</t>
  </si>
  <si>
    <t>CAIXA OCTOGONAL 4" X 4", PVC, INSTALADA EM LAJE - FORNECIMENTO E INSTALAÇÃO. AF_03/2023</t>
  </si>
  <si>
    <t>4.13.1.13</t>
  </si>
  <si>
    <t>QUADRO DE EMBUTIR, FABRICADO EM PVC, ANTICHAMAS, COM BARRAMENTO DE TERRA E NEUTRO, DIMENSÕES 300X300X120 MM - FORNECIMENTO E INSTALAÇÃO.</t>
  </si>
  <si>
    <t>4.13.1.14</t>
  </si>
  <si>
    <t>DISJUNTOR BIPOLAR TIPO DR, CORRENTE NOMINAL DE 25A - FORNECIMENTO E INSTALAÇÃO. AF_07/2025</t>
  </si>
  <si>
    <t>4.13.1.15</t>
  </si>
  <si>
    <t>DISJUNTOR MONOPOLAR TIPO DIN, CORRENTE NOMINAL DE 10A - FORNECIMENTO E INSTALAÇÃO. AF_07/2025</t>
  </si>
  <si>
    <t>4.13.1.16</t>
  </si>
  <si>
    <t>DISJUNTOR MONOPOLAR TIPO DIN, CORRENTE NOMINAL DE 16A - FORNECIMENTO E INSTALAÇÃO. AF_07/2025</t>
  </si>
  <si>
    <t>4.13.1.17</t>
  </si>
  <si>
    <t>DISJUNTOR MONOPOLAR TIPO DIN, CORRENTE NOMINAL DE 32A - FORNECIMENTO E INSTALAÇÃO. AF_07/2025</t>
  </si>
  <si>
    <t>4.13.1.18</t>
  </si>
  <si>
    <t>CAIXA ENTERRADA ELÉTRICA RETANGULAR, EM ALVENARIA COM TIJOLOS CERÂMICOS MACIÇOS, FUNDO COM BRITA, DIMENSÕES INTERNAS: 0,4X0,4X0,4 M. AF_12/2020</t>
  </si>
  <si>
    <t>4.13.1.19</t>
  </si>
  <si>
    <t>CONDULETE DE ALUMÍNIO, TIPO T, PARA ELETRODUTO DE AÇO GALVANIZADO DN 20 MM (3/4''), APARENTE - FORNECIMENTO E INSTALAÇÃO. AF_10/2022</t>
  </si>
  <si>
    <t>4.13.1.20</t>
  </si>
  <si>
    <t>CONDULETE DE ALUMÍNIO, TIPO LB, PARA ELETRODUTO DE AÇO GALVANIZADO DN 20 MM (3/4''), APARENTE - FORNECIMENTO E INSTALAÇÃO.</t>
  </si>
  <si>
    <t>4.13.1.21</t>
  </si>
  <si>
    <t>CONECTOR TIPO PRENSA-CABO EM NYLON BSP - 3/4".</t>
  </si>
  <si>
    <t>4.13.1.22</t>
  </si>
  <si>
    <t>DISPOSITIVO DPS 20KA-175V OU 275V - FORNECIMENTO E INSTALAÇÃO. AF_07/2025</t>
  </si>
  <si>
    <t>4.13.1.23</t>
  </si>
  <si>
    <t>CHAVE DE BOIA AUTOMÁTICA SUPERIOR/INFERIOR 15A/250V - FORNECIMENTO E INSTALAÇÃO. AF_11/2025</t>
  </si>
  <si>
    <t>4.13.2</t>
  </si>
  <si>
    <t>PADRÃO DE ENTRADA</t>
  </si>
  <si>
    <t>4.13.2.1</t>
  </si>
  <si>
    <t>FORNECIMENTO E ASSENTAMENTO DE POSTE DE CONCRETO DUPLO T 7,5/75, ENGASTAMENTO BASE CONCRETADA E 0,5 M DE SOLO.</t>
  </si>
  <si>
    <t>4.13.2.2</t>
  </si>
  <si>
    <t>QUADRO DE MEDIÇÃO - CAIXA DE MEDIÇÃO MONOFÁSICA DE SOBREPOR COM VISOR E ACESSO PARA DISJUNTOR - FORNECIMENTO E INSTALAÇÃO.</t>
  </si>
  <si>
    <t>4.13.2.3</t>
  </si>
  <si>
    <t>4.13.2.4</t>
  </si>
  <si>
    <t>ELETRODUTO RÍGIDO ROSCÁVEL, PVC, DN 50 MM (1 1/2"), PARA REDE ENTERRADA DE DISTRIBUIÇÃO DE ENERGIA ELÉTRICA - FORNECIMENTO E INSTALAÇÃO. AF_12/2021</t>
  </si>
  <si>
    <t>4.13.2.5</t>
  </si>
  <si>
    <t>CURVA 90 GRAUS PARA ELETRODUTO, PVC, SOLDÁVEL, DN 25 MM (3/4''), APARENTE - FORNECIMENTO E INSTALAÇÃO.</t>
  </si>
  <si>
    <t>4.13.2.6</t>
  </si>
  <si>
    <t>CURVA 90 GRAUS PARA ELETRODUTO, PVC, ROSCÁVEL, DN 50 MM (1 1/2"), PARA REDE ENTERRADA DE DISTRIBUIÇÃO DE ENERGIA ELÉTRICA - FORNECIMENTO E INSTALAÇÃO. AF_12/2021</t>
  </si>
  <si>
    <t>4.13.2.7</t>
  </si>
  <si>
    <t>LUVA PARA ELETRODUTO, PVC, ROSCÁVEL, DN 50 MM (1 1/2"), PARA REDE ENTERRADA DE DISTRIBUIÇÃO DE ENERGIA ELÉTRICA - FORNECIMENTO E INSTALAÇÃO. AF_12/2021</t>
  </si>
  <si>
    <t>4.13.2.8</t>
  </si>
  <si>
    <t>LUVA PARA ELETRODUTO, PVC, SOLDÁVEL, DN 25 MM (3/4'') - FORNECIMENTO E INSTALAÇÃO</t>
  </si>
  <si>
    <t>4.13.2.9</t>
  </si>
  <si>
    <t>CURVA 180 GRAUS PARA ELETRODUTO, PVC, ROSCÁVEL, DN 50 MM (1 1/2") - FORNECIMENTO E INSTALAÇÃO. AF_12/2021</t>
  </si>
  <si>
    <t>4.13.2.10</t>
  </si>
  <si>
    <t>TERMINAL OLHAL DE COBRE PARA CABOS ATÉ 10 MM² - FORNECIMENTO E INSTALAÇÃO.</t>
  </si>
  <si>
    <t>4.13.2.11</t>
  </si>
  <si>
    <t>FITA DE AÇO INOXIDÁVEL 3/4" – FORNECIMENTO E INSTALAÇÃO.</t>
  </si>
  <si>
    <t>4.13.2.12</t>
  </si>
  <si>
    <t>BUCHA E ARRUELA DE ALUMINIO PARA ELETRODUTO 3/4"" - FORNECIMENTO E INSTALAÇÃO.</t>
  </si>
  <si>
    <t>4.13.2.13</t>
  </si>
  <si>
    <t>BUCHA E ARRUELA DE ALUMINIO PARA ELETRODUTO 1.1/2" - FORNECIMENTO E INSTALAÇÃO.</t>
  </si>
  <si>
    <t>4.13.2.14</t>
  </si>
  <si>
    <t>4.13.2.15</t>
  </si>
  <si>
    <t>HASTE DE ATERRAMENTO, DIÂMETRO 5/8", COM 3 METROS - FORNECIMENTO E INSTALAÇÃO. AF_08/2023</t>
  </si>
  <si>
    <t>4.13.2.16</t>
  </si>
  <si>
    <t>CONECTOR GRAMPO METÁLICO TIPO OLHAL, PARA SPDA, PARA HASTE DE ATERRAMENTO DE 5/8'' E CABOS DE 10 A 50 MM2 - FORNECIMENTO E INSTALAÇÃO. AF_08/2023</t>
  </si>
  <si>
    <t>4.13.2.17</t>
  </si>
  <si>
    <t>CABO DE COBRE FLEXÍVEL ISOLADO, 6 MM², ANTI-CHAMA 0,6/1,0 KV, PARA CIRCUITOS TERMINAIS - FORNECIMENTO E INSTALAÇÃO. AF_03/2023</t>
  </si>
  <si>
    <t>4.13.2.18</t>
  </si>
  <si>
    <t>DISJUNTOR MONOPOLAR TIPO DIN, CORRENTE NOMINAL DE 40A - FORNECIMENTO E INSTALAÇÃO. AF_07/2025</t>
  </si>
  <si>
    <t>4.13.2.19</t>
  </si>
  <si>
    <t>ELETRODUTO FLEXÍVEL CORRUGADO, PEAD, DN 32 MM (1"), PARA CIRCUITOS TERMINAIS - FORNECIMENTO E INSTALAÇÃO.</t>
  </si>
  <si>
    <t>4.14.1</t>
  </si>
  <si>
    <t>BLOCO AUTÔNOMO DE ILUMINAÇÃO DE EMERGÊNCIA PARA ACLARAMENTO COM AUTONOMIA MÍNIMA DE DUAS HORAS, POTÊNCIA DE 5W - FORNECIMENTO E INSTALAÇÃO.</t>
  </si>
  <si>
    <t>4.14.2</t>
  </si>
  <si>
    <t>EXTINTOR DE INCÊNDIO PORTÁTIL TIPO K DE 6L - FORNECIMENTO E INSTALAÇÃO.</t>
  </si>
  <si>
    <t>4.14.3</t>
  </si>
  <si>
    <t>EXTINTOR DE INCÊNDIO PORTÁTIL COM CARGA DE PQS DE 6 KG, CLASSE ABC - FORNECIMENTO E INSTALAÇÃO</t>
  </si>
  <si>
    <t>4.14.4</t>
  </si>
  <si>
    <t>SUPORTE UNIVERSAL DE EXTINTOR DE INCÊNDIO PARA PAREDE - FORNECIMENTO E INSTALAÇÃO</t>
  </si>
  <si>
    <t>4.14.5</t>
  </si>
  <si>
    <t>PLACA FOTOLUMINESCENTE DE SINALIZAÇÃO DE EMERGÊNCIA E SEGURANÇA - FORNECIMENTO E INSTALAÇÃO</t>
  </si>
  <si>
    <t>4.14.6</t>
  </si>
  <si>
    <t>PLACA DE SINALIZACAO DE SEGURANCA CONTRA INCENDIO, FOTOLUMINESCENTE, RETANGULAR, *15 X 30* CM, EM PVC *2* MM - FORNECIMENTO E INSTALAÇÃO</t>
  </si>
  <si>
    <t>4.14.7</t>
  </si>
  <si>
    <t>PINTURA ACRILICA PARA SINALIZAÇÃO HORIZONTAL EM PISO - FORNECIMENTO E INSTALAÇÃO.</t>
  </si>
  <si>
    <t>4.15.1</t>
  </si>
  <si>
    <t>ÁGUA FRIA</t>
  </si>
  <si>
    <t>4.15.1.1</t>
  </si>
  <si>
    <t>TUBO, PVC, SOLDÁVEL, DE 25MM, INSTALADO EM PRUMADA DE ÁGUA - FORNECIMENTO E INSTALAÇÃO. AF_06/2022</t>
  </si>
  <si>
    <t>4.15.1.2</t>
  </si>
  <si>
    <t>TUBO, PVC, SOLDÁVEL, DE 25MM, INSTALADO EM RAMAL OU SUB-RAMAL DE ÁGUA - FORNECIMENTO E INSTALAÇÃO. AF_06/2022</t>
  </si>
  <si>
    <t>4.15.1.3</t>
  </si>
  <si>
    <t>REGISTRO DE GAVETA BRUTO, LATÃO, ROSCÁVEL, 3/4" - FORNECIMENTO E INSTALAÇÃO. AF_08/2021</t>
  </si>
  <si>
    <t>4.15.1.4</t>
  </si>
  <si>
    <t>REGISTRO DE GAVETA BRUTO, LATÃO, ROSCÁVEL, 3/4", COM ACABAMENTO E CANOPLA CROMADOS - FORNECIMENTO E INSTALAÇÃO. AF_08/2021</t>
  </si>
  <si>
    <t>4.15.1.5</t>
  </si>
  <si>
    <t>ADAPTADOR PVC, SOLDÁVEL, COM ANEL DE VEDAÇÃO,  DN 25 MM, INSTALADO EM RESERVAÇÃO PREDIAL DE ÁGUA - FORNECIMENTO E INSTALAÇÃO.</t>
  </si>
  <si>
    <t>4.15.1.6</t>
  </si>
  <si>
    <t>ADAPTADOR CURTO COM BOLSA E ROSCA PARA REGISTRO, PVC, SOLDÁVEL, DN 25 MM X 3/4", INSTALADO EM RESERVAÇÃO PREDIAL DE ÁGUA - FORNECIMENTO E INSTALAÇÃO. AF_04/2024</t>
  </si>
  <si>
    <t>4.15.1.7</t>
  </si>
  <si>
    <t>CURVA PVC 45 GRAUS, SOLDÁVEL, DN 25 MM, INSTALADO EM RESERVAÇÃO PREDIAL DE ÁGUA - FORNECIMENTO E INSTALAÇÃO. AF_04/2024</t>
  </si>
  <si>
    <t>4.15.1.8</t>
  </si>
  <si>
    <t>CURVA 90 GRAUS, PVC, SOLDÁVEL, DN 25 MM, INSTALADO EM RESERVAÇÃO PREDIAL DE ÁGUA - FORNECIMENTO E INSTALAÇÃO. AF_04/2024</t>
  </si>
  <si>
    <t>4.15.1.9</t>
  </si>
  <si>
    <t>JOELHO 90 GRAUS, PVC, SOLDÁVEL, DN 25MM, INSTALADO EM PRUMADA DE ÁGUA - FORNECIMENTO E INSTALAÇÃO. AF_06/2022</t>
  </si>
  <si>
    <t>4.15.1.10</t>
  </si>
  <si>
    <t>JOELHO 90 GRAUS COM BUCHA DE LATÃO, PVC, SOLDÁVEL, DN 25 MM X 3/4", INSTALADO EM RESERVAÇÃO PREDIAL DE ÁGUA - FORNECIMENTO E INSTALAÇÃO. AF_04/2024</t>
  </si>
  <si>
    <t>4.15.1.11</t>
  </si>
  <si>
    <t>TÊ, PVC, SOLDÁVEL, DN 25 MM INSTALADO EM RESERVAÇÃO PREDIAL DE ÁGUA - FORNECIMENTO E INSTALAÇÃO. AF_04/2024</t>
  </si>
  <si>
    <t>4.15.1.12</t>
  </si>
  <si>
    <t>UNIÃO, PVC, SOLDÁVEL, DN 25MM, INSTALADO EM PRUMADA DE ÁGUA - FORNECIMENTO E INSTALAÇÃO. AF_06/2022</t>
  </si>
  <si>
    <t>4.15.1.13</t>
  </si>
  <si>
    <t>CAIXA D´ÁGUA EM POLIETILENO, 1000 LITROS - FORNECIMENTO E INSTALAÇÃO. AF_06/2021</t>
  </si>
  <si>
    <t>4.15.2</t>
  </si>
  <si>
    <t>ESGOTO</t>
  </si>
  <si>
    <t>4.15.2.1</t>
  </si>
  <si>
    <t>TUBO PVC, SERIE NORMAL, ESGOTO PREDIAL, DN 40 MM, FORNECIDO E INSTALADO EM RAMAL DE DESCARGA OU RAMAL DE ESGOTO SANITÁRIO. AF_08/2022</t>
  </si>
  <si>
    <t>4.15.2.2</t>
  </si>
  <si>
    <t>TUBO PVC, SERIE NORMAL, ESGOTO PREDIAL, DN 40 MM, FORNECIDO E INSTALADO EM PRUMADA DE ESGOTO SANITÁRIO OU VENTILAÇÃO.</t>
  </si>
  <si>
    <t>4.15.2.3</t>
  </si>
  <si>
    <t>TUBO PVC, SERIE NORMAL, ESGOTO PREDIAL, DN 50 MM, FORNECIDO E INSTALADO EM PRUMADA DE ESGOTO SANITÁRIO OU VENTILAÇÃO. AF_08/2022</t>
  </si>
  <si>
    <t>4.15.2.4</t>
  </si>
  <si>
    <t>TUBO PVC, SERIE NORMAL, ESGOTO PREDIAL, DN 50 MM, FORNECIDO E INSTALADO EM RAMAL DE DESCARGA OU RAMAL DE ESGOTO SANITÁRIO. AF_08/2022</t>
  </si>
  <si>
    <t>4.15.2.5</t>
  </si>
  <si>
    <t>TUBO PVC, SERIE NORMAL, ESGOTO PREDIAL, DN 100 MM, FORNECIDO E INSTALADO EM RAMAL DE DESCARGA OU RAMAL DE ESGOTO SANITÁRIO. AF_08/2022</t>
  </si>
  <si>
    <t>4.15.2.6</t>
  </si>
  <si>
    <t>LUVA SIMPLES, PVC, SERIE NORMAL, ESGOTO PREDIAL, DN 50 MM, JUNTA ELÁSTICA, FORNECIDO E INSTALADO EM RAMAL DE DESCARGA OU RAMAL DE ESGOTO SANITÁRIO. AF_08/2022</t>
  </si>
  <si>
    <t>4.15.2.7</t>
  </si>
  <si>
    <t>LUVA SIMPLES, PVC, SERIE NORMAL, ESGOTO PREDIAL, DN 100 MM, JUNTA ELÁSTICA, FORNECIDO E INSTALADO EM RAMAL DE DESCARGA OU RAMAL DE ESGOTO SANITÁRIO. AF_08/2022</t>
  </si>
  <si>
    <t>4.15.2.8</t>
  </si>
  <si>
    <t>JOELHO 45 GRAUS, PVC, SERIE NORMAL, ESGOTO PREDIAL, DN 40 MM, JUNTA ELÁSTICA, FORNECIDO E INSTALADO EM RAMAL DE DESCARGA OU RAMAL DE ESGOTO SANITÁRIO. AF_08/2022</t>
  </si>
  <si>
    <t>4.15.2.9</t>
  </si>
  <si>
    <t>JOELHO 90 GRAUS, PVC, SERIE NORMAL, ESGOTO PREDIAL, DN 40 MM, JUNTA ELÁSTICA, FORNECIDO E INSTALADO EM RAMAL DE DESCARGA OU RAMAL DE ESGOTO SANITÁRIO.</t>
  </si>
  <si>
    <t>4.15.2.10</t>
  </si>
  <si>
    <t>JOELHO 90 GRAUS, PVC, SERIE NORMAL, ESGOTO PREDIAL, DN 50 MM, JUNTA ELÁSTICA, FORNECIDO E INSTALADO EM RAMAL DE DESCARGA OU RAMAL DE ESGOTO SANITÁRIO. AF_08/2022</t>
  </si>
  <si>
    <t>4.15.2.11</t>
  </si>
  <si>
    <t>JUNÇÃO SIMPLES, PVC, SERIE NORMAL, ESGOTO PREDIAL, DN 40 MM, JUNTA SOLDÁVEL, FORNECIDO E INSTALADO EM RAMAL DE DESCARGA OU RAMAL DE ESGOTO SANITÁRIO. AF_08/2022</t>
  </si>
  <si>
    <t>4.15.2.12</t>
  </si>
  <si>
    <t>TERMINAL DE VENTILAÇÃO, PVC, SÉRIE NORMAL, ESGOTO PREDIAL, DN 50 MM, JUNTA SOLDÁVEL, FORNECIDO E INSTALADO EM PRUMADA DE ESGOTO SANITÁRIO OU VENTILAÇÃO. AF_08/2022</t>
  </si>
  <si>
    <t>4.15.2.13</t>
  </si>
  <si>
    <t>TE, PVC, SERIE NORMAL, ESGOTO PREDIAL, DN 50 X 50 MM, JUNTA ELÁSTICA, FORNECIDO E INSTALADO EM RAMAL DE DESCARGA OU RAMAL DE ESGOTO SANITÁRIO. AF_08/2022</t>
  </si>
  <si>
    <t>4.15.2.14</t>
  </si>
  <si>
    <t>CAIXA SIFONADA, PVC, DN 100 X 150 X 50 MM, JUNTA ELÁSTICA, FORNECIDA E INSTALADA EM RAMAL DE DESCARGA OU EM RAMAL DE ESGOTO SANITÁRIO.</t>
  </si>
  <si>
    <t>4.15.2.15</t>
  </si>
  <si>
    <t>CAIXA DE GORDURA DUPLA (CAPACIDADE: 126 L), RETANGULAR, EM ALVENARIA COM BLOCOS DE CONCRETO, DIMENSÕES INTERNAS = 0,4X0,7 M, ALTURA INTERNA = 0,8 M. AF_12/2020</t>
  </si>
  <si>
    <t>4.15.3</t>
  </si>
  <si>
    <t>ÁGUAS PLUVIAIS</t>
  </si>
  <si>
    <t>4.15.3.1</t>
  </si>
  <si>
    <t>TUBO PVC, SÉRIE R, ÁGUA PLUVIAL, DN 100 MM, FORNECIDO E INSTALADO EM CONDUTORES VERTICAIS DE ÁGUAS PLUVIAIS. AF_06/2022</t>
  </si>
  <si>
    <t>4.15.3.2</t>
  </si>
  <si>
    <t>TUBO PVC, SÉRIE R, ÁGUA PLUVIAL, DN 100 MM, FORNECIDO E INSTALADO EM RAMAL DE ENCAMINHAMENTO. AF_06/2022</t>
  </si>
  <si>
    <t>4.15.3.3</t>
  </si>
  <si>
    <t>JOELHO 45 GRAUS, PVC, SERIE R, ÁGUA PLUVIAL, DN 100 MM, JUNTA ELÁSTICA, FORNECIDO E INSTALADO EM CONDUTORES VERTICAIS DE ÁGUAS PLUVIAIS. AF_06/2022</t>
  </si>
  <si>
    <t>4.15.3.4</t>
  </si>
  <si>
    <t>JOELHO 90 GRAUS, PVC, SERIE R, ÁGUA PLUVIAL, DN 100 MM, JUNTA ELÁSTICA, FORNECIDO E INSTALADO EM RAMAL DE ENCAMINHAMENTO. AF_06/2022</t>
  </si>
  <si>
    <t>4.15.3.5</t>
  </si>
  <si>
    <t>JUNÇÃO SIMPLES, PVC, SERIE R, ÁGUA PLUVIAL, DN 100 X 100 MM, JUNTA ELÁSTICA, FORNECIDO E INSTALADO EM CONDUTORES VERTICAIS DE ÁGUAS PLUVIAIS. AF_06/2022</t>
  </si>
  <si>
    <t>4.15.3.6</t>
  </si>
  <si>
    <t>LUVA SIMPLES, PVC, SERIE R, ÁGUA PLUVIAL, DN 100 MM, JUNTA ELÁSTICA, FORNECIDO E INSTALADO EM RAMAL DE ENCAMINHAMENTO. AF_06/2022</t>
  </si>
  <si>
    <t>5.1.1</t>
  </si>
  <si>
    <t>5.1.2</t>
  </si>
  <si>
    <t>5.1.3</t>
  </si>
  <si>
    <t>5.1.4</t>
  </si>
  <si>
    <t>5.1.5</t>
  </si>
  <si>
    <t>5.1.6</t>
  </si>
  <si>
    <t>5.1.7</t>
  </si>
  <si>
    <t>5.1.8</t>
  </si>
  <si>
    <t>5.1.9</t>
  </si>
  <si>
    <t>5.1.10</t>
  </si>
  <si>
    <t>5.1.11</t>
  </si>
  <si>
    <t>5.1.12</t>
  </si>
  <si>
    <t>5.1.13</t>
  </si>
  <si>
    <t>5.1.14</t>
  </si>
  <si>
    <t>5.1.15</t>
  </si>
  <si>
    <t>5.1.16</t>
  </si>
  <si>
    <t>5.1.17</t>
  </si>
  <si>
    <t>ARMAÇÃO DE BLOCO, SAPATA ISOLADA, VIGA BALDRAME E SAPATA CORRIDA UTILIZANDO AÇO CA-50 DE 12,5 MM - MONTAGEM. AF_01/2024</t>
  </si>
  <si>
    <t>5.1.18</t>
  </si>
  <si>
    <t>5.1.19</t>
  </si>
  <si>
    <t>5.1.20</t>
  </si>
  <si>
    <t>5.2.1</t>
  </si>
  <si>
    <t>5.2.2</t>
  </si>
  <si>
    <t>5.2.3</t>
  </si>
  <si>
    <t>5.2.4</t>
  </si>
  <si>
    <t>5.2.5</t>
  </si>
  <si>
    <t>5.2.6</t>
  </si>
  <si>
    <t>5.2.7</t>
  </si>
  <si>
    <t>5.2.8</t>
  </si>
  <si>
    <t>ARMAÇÃO DE PILAR OU VIGA DE ESTRUTURA CONVENCIONAL DE CONCRETO ARMADO UTILIZANDO AÇO CA-50 DE 16,0 MM - MONTAGEM. AF_06/2022</t>
  </si>
  <si>
    <t>5.2.9</t>
  </si>
  <si>
    <t>5.2.10</t>
  </si>
  <si>
    <t>5.2.11</t>
  </si>
  <si>
    <t>5.2.12</t>
  </si>
  <si>
    <t>5.3.1</t>
  </si>
  <si>
    <t>5.3.1.1</t>
  </si>
  <si>
    <t>5.3.1.2</t>
  </si>
  <si>
    <t>5.3.1.3</t>
  </si>
  <si>
    <t>5.3.1.4</t>
  </si>
  <si>
    <t>5.3.1.5</t>
  </si>
  <si>
    <t>FABRICAÇÃO, MONTAGEM E DESMONTAGEM DE FÔRMA PARA SAPATA, EM CHAPA DE MADEIRA COMPENSADA RESINADA, E=17 MM, 4 UTILIZAÇÕES. AF_01/2024</t>
  </si>
  <si>
    <t>5.3.1.6</t>
  </si>
  <si>
    <t>5.3.1.7</t>
  </si>
  <si>
    <t>5.3.1.8</t>
  </si>
  <si>
    <t>5.3.1.9</t>
  </si>
  <si>
    <t>5.3.1.10</t>
  </si>
  <si>
    <t>5.3.1.11</t>
  </si>
  <si>
    <t>5.3.1.12</t>
  </si>
  <si>
    <t>5.3.1.13</t>
  </si>
  <si>
    <t>5.3.1.14</t>
  </si>
  <si>
    <t>5.3.1.15</t>
  </si>
  <si>
    <t>5.3.1.16</t>
  </si>
  <si>
    <t>5.3.2</t>
  </si>
  <si>
    <t>SUPERESTRUTURA - MADEIRA</t>
  </si>
  <si>
    <t>5.3.2.1</t>
  </si>
  <si>
    <t>5.3.2.2</t>
  </si>
  <si>
    <t>5.3.2.3</t>
  </si>
  <si>
    <t>5.3.2.4</t>
  </si>
  <si>
    <t>5.3.2.5</t>
  </si>
  <si>
    <t>CANTONEIRA L 4"X1/4" AÇO GALVANIZADO ASTM A572 GRAU 50 - FORNECIMENTO E INSTALAÇÃO</t>
  </si>
  <si>
    <t>5.4.1</t>
  </si>
  <si>
    <t>5.4.2</t>
  </si>
  <si>
    <t>5.4.3</t>
  </si>
  <si>
    <t>5.4.4</t>
  </si>
  <si>
    <t>5.4.5</t>
  </si>
  <si>
    <t>5.4.6</t>
  </si>
  <si>
    <t>5.4.7</t>
  </si>
  <si>
    <t>5.4.8</t>
  </si>
  <si>
    <t>5.4.9</t>
  </si>
  <si>
    <t>5.4.10</t>
  </si>
  <si>
    <t>5.5.1</t>
  </si>
  <si>
    <t>5.5.2</t>
  </si>
  <si>
    <t>5.5.3</t>
  </si>
  <si>
    <t>5.5.4</t>
  </si>
  <si>
    <t>5.6.1</t>
  </si>
  <si>
    <t>5.6.2</t>
  </si>
  <si>
    <t>5.7.1</t>
  </si>
  <si>
    <t>5.7.2</t>
  </si>
  <si>
    <t>5.7.3</t>
  </si>
  <si>
    <t>5.7.4</t>
  </si>
  <si>
    <t>5.7.5</t>
  </si>
  <si>
    <t>5.7.6</t>
  </si>
  <si>
    <t>REVESTIMENTO CERÂMICO PARA PISO COM PLACAS TIPO ESMALTADA DE DIMENSÕES 60X60 CM APLICADA EM AMBIENTES DE ÁREA MENOR QUE 5 M2. AF_02/2023_PE</t>
  </si>
  <si>
    <t>5.7.7</t>
  </si>
  <si>
    <t>5.8.1</t>
  </si>
  <si>
    <t>REVESTIMENTO CERÂMICO PARA PAREDES INTERNAS COM PLACAS TIPO ESMALTADA DE DIMENSÕES 33X45 CM APLICADAS NA ALTURA INTEIRA DAS PAREDES. AF_02/2023_PE</t>
  </si>
  <si>
    <t>5.8.2</t>
  </si>
  <si>
    <t>5.8.3</t>
  </si>
  <si>
    <t>5.9.1</t>
  </si>
  <si>
    <t>5.9.2</t>
  </si>
  <si>
    <t>EMASSAMENTO COM MASSA LÁTEX, APLICAÇÃO EM PAREDE, DUAS DEMÃOS, LIXAMENTO MANUAL. AF_04/2023</t>
  </si>
  <si>
    <t>5.9.3</t>
  </si>
  <si>
    <t>PINTURA LÁTEX ACRÍLICA PREMIUM, APLICAÇÃO MANUAL EM PAREDES, DUAS DEMÃOS. AF_04/2023</t>
  </si>
  <si>
    <t>5.10.1</t>
  </si>
  <si>
    <t>5.10.2</t>
  </si>
  <si>
    <t>5.10.3</t>
  </si>
  <si>
    <t>5.10.4</t>
  </si>
  <si>
    <t>5.10.5</t>
  </si>
  <si>
    <t>CHAPISCO APLICADO NO TETO OU EM ALVENARIA E ESTRUTURA, COM ROLO PARA TEXTURA ACRÍLICA. ARGAMASSA TRAÇO 1:4 E EMULSÃO POLIMÉRICA (ADESIVO) COM PREPARO EM BETONEIRA 400L. AF_10/2022</t>
  </si>
  <si>
    <t>5.10.6</t>
  </si>
  <si>
    <t>MASSA ÚNICA, EM ARGAMASSA TRAÇO 1:2:8, PREPARO MECÂNICO, APLICADA MANUALMENTE EM TETO, E = 10MM, COM TALISCAS. AF_03/2024</t>
  </si>
  <si>
    <t>5.11.1</t>
  </si>
  <si>
    <t>GRADIL EM FERRO FORMADO POR BARRAS CHATAS DE 25X4,8 MM - FORNECIMENTO E INSTALAÇÃO.</t>
  </si>
  <si>
    <t>5.11.2</t>
  </si>
  <si>
    <t>KIT DE PORTA DE MADEIRA PARA PINTURA, SEMI-OCA (LEVE OU MÉDIA), PADRÃO MÉDIO, 90X210CM, ESPESSURA DE 3,5CM, ITENS INCLUSOS: DOBRADIÇAS, MONTAGEM E INSTALAÇÃO DO BATENTE, FECHADURA COM EXECUÇÃO DO FURO, COM BARRA HORIZONTAL NAS FACES INTERNAS E EXTERNAS E CHAPA DE PROTEÇÃO DE IMPACTO H=40CM (NBR9050) - FORNECIMENTO E INSTALAÇÃO.</t>
  </si>
  <si>
    <t>5.11.3</t>
  </si>
  <si>
    <t>PORTÃO EM TUBO DE FERRO GALVANIZADO, DE ABRIR, TELA DE ARAME GALVANIZADO REVESTIDO COM PVC, FIO 12 BWG, E MALHA QUADRADA 7,5X7,5 CM, INCLUSIVE DOBRADIÇAS E TRANCAS/FERROLHO - FORNECIMENTO E INSTALAÇÃO</t>
  </si>
  <si>
    <t>5.11.4</t>
  </si>
  <si>
    <t>KIT DE PORTA DE MADEIRA PARA PINTURA, SEMI-OCA (LEVE OU MÉDIA), PADRÃO MÉDIO, 80X210CM, ESPESSURA DE 3,5CM, ITENS INCLUSOS: DOBRADIÇAS, MONTAGEM E INSTALAÇÃO DO BATENTE, FECHADURA COM EXECUÇÃO DO FURO - FORNECIMENTO E INSTALAÇÃO. AF_10/2025</t>
  </si>
  <si>
    <t>5.11.5</t>
  </si>
  <si>
    <t>PORTA DE CORRER DE ALUMÍNIO, INCLUSO VIDRO LISO INCOLOR, FECHADURA E PUXADOR, SEM ALIZAR - FORNECIMENTO E INSTALAÇÃO.</t>
  </si>
  <si>
    <t>5.11.6</t>
  </si>
  <si>
    <t>5.11.7</t>
  </si>
  <si>
    <t>5.11.8</t>
  </si>
  <si>
    <t>INSTALAÇÃO DE VIDRO TEMPERADO, E = 10 MM, ENCAIXADO EM PERFIL U. AF_11/2025</t>
  </si>
  <si>
    <t>5.11.9</t>
  </si>
  <si>
    <t>MONTANTE METÁLICO PARA ESQUADRIA FIXA DE VIDRO (PAREDE CORTINA) NAS DIMENSÕES 50X150 MM NA COR BRANCA, FIXAÇÃO COM PARAFUSO - FORNECIMENTO E INSTALAÇÃO.</t>
  </si>
  <si>
    <t>5.11.10</t>
  </si>
  <si>
    <t>LIXAMENTO DE MADEIRA PARA APLICAÇÃO DE FUNDO OU PINTURA. AF_01/2021</t>
  </si>
  <si>
    <t>5.11.11</t>
  </si>
  <si>
    <t>PINTURA FUNDO NIVELADOR ALQUÍDICO BRANCO EM MADEIRA. AF_01/2021</t>
  </si>
  <si>
    <t>5.11.12</t>
  </si>
  <si>
    <t>PINTURA TINTA DE ACABAMENTO (PIGMENTADA) ESMALTE SINTÉTICO FOSCO EM MADEIRA, 2 DEMÃOS. AF_01/2021</t>
  </si>
  <si>
    <t>5.11.13</t>
  </si>
  <si>
    <t>TELA EM POLIETILENO ANTI INSETO NA COR BRANCA 2X2MM FORMADO POR CANTONEIRA ALUMINIO 1X1/8 + BARRA CHATA ALUMINIO 7/8 X 1/8</t>
  </si>
  <si>
    <t>5.12.1</t>
  </si>
  <si>
    <t>BARRA DE APOIO RETA, EM ACO INOX POLIDO, COMPRIMENTO 80 CM, FIXADA NA PAREDE - FORNECIMENTO E INSTALAÇÃO. AF_01/2020</t>
  </si>
  <si>
    <t>5.12.2</t>
  </si>
  <si>
    <t>BARRA DE APOIO RETA, EM ACO INOX POLIDO, COMPRIMENTO 60CM, FIXADA NA PAREDE - FORNECIMENTO E INSTALAÇÃO. AF_01/2020</t>
  </si>
  <si>
    <t>5.12.3</t>
  </si>
  <si>
    <t>CATRACA DE CONTROLE DE ACESSO, CORPO EM ACO CARBONO COM PINTURA EPOXI E DOIS BRACOS ARTICULADOS EM ACO INOX POLIDOS - FORNECIMENTO E INSTALAÇÃO.</t>
  </si>
  <si>
    <t>5.12.4</t>
  </si>
  <si>
    <t>DISPENSER PARA PAPEL HIGIÊNICO ROLÃO - FORNECIMENTO E INSTALAÇÃO.</t>
  </si>
  <si>
    <t>5.12.5</t>
  </si>
  <si>
    <t>DUCHA HIGIENICA PLASTICA COM REGISTRO METALICO 1/2" - FORNECIMENTO E INSTALAÇÃO</t>
  </si>
  <si>
    <t>5.12.6</t>
  </si>
  <si>
    <t>ESPELHO CRISTAL, ESPESSURA 4 MM, SEM MOLDURA, APARAFUSADO COM BOTÃO DE ROSCA INTERNA, COM ÁREA MAIOR QUE 1,0 M2.</t>
  </si>
  <si>
    <t>5.12.7</t>
  </si>
  <si>
    <t>LAVATÓRIO LOUÇA BRANCA SUSPENSO, 29,5 X 39CM OU EQUIVALENTE, PADRÃO POPULAR - FORNECIMENTO E INSTALAÇÃO. AF_01/2020</t>
  </si>
  <si>
    <t>5.12.8</t>
  </si>
  <si>
    <t>5.12.9</t>
  </si>
  <si>
    <t>SIFÃO DO TIPO FLEXÍVEL EM PVC 1 X 1.1/2 - FORNECIMENTO E INSTALAÇÃO. AF_01/2020</t>
  </si>
  <si>
    <t>5.12.10</t>
  </si>
  <si>
    <t>TANQUE DE LOUÇA BRANCA COM COLUNA, 30L OU EQUIVALENTE, INCLUSO SIFÃO FLEXÍVEL EM PVC, VÁLVULA METÁLICA E TORNEIRA DE METAL CROMADO PADRÃO MÉDIO - FORNECIMENTO E INSTALAÇÃO. AF_01/2020</t>
  </si>
  <si>
    <t>5.12.11</t>
  </si>
  <si>
    <t>VASO SANITARIO SIFONADO CONVENCIONAL PARA PCD SEM FURO FRONTAL COM LOUÇA BRANCA SEM ASSENTO, INCLUSO CONJUNTO DE LIGAÇÃO PARA BACIA SANITÁRIA AJUSTÁVEL - FORNECIMENTO E INSTALAÇÃO. AF_01/2020</t>
  </si>
  <si>
    <t>5.12.12</t>
  </si>
  <si>
    <t>ASSENTO SANITÁRIO CONVENCIONAL - FORNECIMENTO E INSTALACAO. AF_01/2020</t>
  </si>
  <si>
    <t>5.12.13</t>
  </si>
  <si>
    <t>VÁLVULA EM PLÁSTICO 1" PARA PIA, TANQUE OU LAVATÓRIO, COM OU SEM LADRÃO - FORNECIMENTO E INSTALAÇÃO. AF_01/2020</t>
  </si>
  <si>
    <t>5.12.14</t>
  </si>
  <si>
    <t>5.13.1</t>
  </si>
  <si>
    <t>5.13.1.1</t>
  </si>
  <si>
    <t>5.13.1.2</t>
  </si>
  <si>
    <t>LUMINÁRIA TIPO ARANDELA BASE LED, POTÊNCIA DE 20W - FORNECIMENTO E INSTALAÇÃO.</t>
  </si>
  <si>
    <t>5.13.1.3</t>
  </si>
  <si>
    <t>LUMINÁRIA TIPO SPOT, DE SOBREPOR, COM 1 LÂMPADA LED DE 10 W, SEM REATOR - FORNECIMENTO E INSTALAÇÃO.</t>
  </si>
  <si>
    <t>5.13.1.4</t>
  </si>
  <si>
    <t>LUMINÁRIA TIPO PLAFON QUADRADA 20X20CM, DE EMBUTIR, COM LED DE 18 W - FORNECIMENTO E INSTALAÇÃO.</t>
  </si>
  <si>
    <t>5.13.1.5</t>
  </si>
  <si>
    <t>5.13.1.6</t>
  </si>
  <si>
    <t>5.13.1.7</t>
  </si>
  <si>
    <t>ELETRODUTO FLEXIVEL, PEAD, DIAMETRO EXTERNO, DN = 3/4" - FORNECIMENTO E INSTALAÇÃO.</t>
  </si>
  <si>
    <t>5.13.1.8</t>
  </si>
  <si>
    <t>5.13.1.9</t>
  </si>
  <si>
    <t>INTERRUPTOR INTERMEDIÁRIO (1 MÓDULO), 10A/250V, INCLUINDO SUPORTE E PLACA - FORNECIMENTO E INSTALAÇÃO. AF_03/2023</t>
  </si>
  <si>
    <t>5.13.1.10</t>
  </si>
  <si>
    <t>INTERRUPTOR SIMPLES (2 MÓDULOS), 10A/250V, INCLUINDO SUPORTE E PLACA - FORNECIMENTO E INSTALAÇÃO. AF_03/2023</t>
  </si>
  <si>
    <t>5.13.1.11</t>
  </si>
  <si>
    <t>5.13.1.12</t>
  </si>
  <si>
    <t>5.13.1.13</t>
  </si>
  <si>
    <t>5.13.1.14</t>
  </si>
  <si>
    <t>5.13.1.15</t>
  </si>
  <si>
    <t>5.13.1.16</t>
  </si>
  <si>
    <t>5.13.1.17</t>
  </si>
  <si>
    <t>5.13.1.18</t>
  </si>
  <si>
    <t>5.13.1.19</t>
  </si>
  <si>
    <t>DISJUNTOR TRIPOLAR TIPO DIN, CORRENTE NOMINAL DE 25A - FORNECIMENTO E INSTALAÇÃO. AF_07/2025</t>
  </si>
  <si>
    <t>5.13.1.20</t>
  </si>
  <si>
    <t>DISJUNTOR TRIPOLAR TIPO DIN, CORRENTE NOMINAL DE 40A - FORNECIMENTO E INSTALAÇÃO. AF_07/2025</t>
  </si>
  <si>
    <t>5.13.1.21</t>
  </si>
  <si>
    <t>TOMADA BAIXA DE EMBUTIR (2 MÓDULOS), 2P+T 10 A, INCLUINDO SUPORTE E PLACA - FORNECIMENTO E INSTALAÇÃO. AF_03/2023</t>
  </si>
  <si>
    <t>5.13.1.22</t>
  </si>
  <si>
    <t>TOMADA DE PISO 2P+T 10A, COM PLACA UNHA SIMPLES, COMPLETA - FORNECIMENTO E INSTALAÇÃO</t>
  </si>
  <si>
    <t>5.13.1.23</t>
  </si>
  <si>
    <t>5.13.1.24</t>
  </si>
  <si>
    <t>5.13.1.25</t>
  </si>
  <si>
    <t>CONDULETE DE ALUMÍNIO, TIPO X, PARA ELETRODUTO DE AÇO GALVANIZADO DN 20 MM (3/4''), APARENTE - FORNECIMENTO E INSTALAÇÃO. AF_10/2022</t>
  </si>
  <si>
    <t>5.13.1.26</t>
  </si>
  <si>
    <t>5.13.1.27</t>
  </si>
  <si>
    <t>5.13.1.28</t>
  </si>
  <si>
    <t>5.13.2</t>
  </si>
  <si>
    <t>5.13.2.1</t>
  </si>
  <si>
    <t>5.13.2.2</t>
  </si>
  <si>
    <t>QUADRO DE MEDIÇÃO - CAIXA DE MEDIÇÃO POLIFÁSICA DE SOBREPOR COM VISOR E ACESSO PARA DISJUNTOR - FORNECIMENTO E INSTALAÇÃO.</t>
  </si>
  <si>
    <t>5.13.2.3</t>
  </si>
  <si>
    <t>ELETRODUTO RÍGIDO SOLDÁVEL, PVC, DN 32 MM (1"), APARENTE - FORNECIMENTO E INSTALAÇÃO. AF_10/2022</t>
  </si>
  <si>
    <t>5.13.2.4</t>
  </si>
  <si>
    <t>5.13.2.5</t>
  </si>
  <si>
    <t>CURVA 90 GRAUS PARA ELETRODUTO, PVC, SOLDÁVEL COM LUVA, DN 32 MM (1''), APARENTE - FORNECIMENTO E INSTALAÇÃO.</t>
  </si>
  <si>
    <t>5.13.2.6</t>
  </si>
  <si>
    <t>5.13.2.7</t>
  </si>
  <si>
    <t>5.13.2.8</t>
  </si>
  <si>
    <t>LUVA PARA ELETRODUTO, PVC, SOLDÁVEL, DN 32 MM (1''), APARENTE - FORNECIMENTO E INSTALAÇÃO.</t>
  </si>
  <si>
    <t>5.13.2.9</t>
  </si>
  <si>
    <t>5.13.2.10</t>
  </si>
  <si>
    <t>5.13.2.11</t>
  </si>
  <si>
    <t>5.13.2.12</t>
  </si>
  <si>
    <t>BUCHA E ARRUELA DE ALUMINIO PARA ELETRODUTO 1" - FORNECIMENTO E INSTALAÇÃO.</t>
  </si>
  <si>
    <t>5.13.2.13</t>
  </si>
  <si>
    <t>5.13.2.14</t>
  </si>
  <si>
    <t>5.13.2.15</t>
  </si>
  <si>
    <t>5.13.2.16</t>
  </si>
  <si>
    <t>5.13.2.17</t>
  </si>
  <si>
    <t>CABO DE COBRE FLEXÍVEL ISOLADO, 10 MM², ANTI-CHAMA 0,6/1,0 KV, PARA CIRCUITOS TERMINAIS - FORNECIMENTO E INSTALAÇÃO. AF_03/2023</t>
  </si>
  <si>
    <t>5.13.2.18</t>
  </si>
  <si>
    <t>5.13.2.19</t>
  </si>
  <si>
    <t>5.13.3</t>
  </si>
  <si>
    <t>ALIMENTAÇÃO AR-CONDICIONADO</t>
  </si>
  <si>
    <t>5.13.3.1</t>
  </si>
  <si>
    <t>ELETRODUTO RIGIDO, EM ACO ZINCADO OU GALVANIZADO, TIPO LEVE, DN=3/4", APARENTE - FORNECIMENTO E INSTALAÇÃO.</t>
  </si>
  <si>
    <t>5.13.3.2</t>
  </si>
  <si>
    <t>5.13.3.3</t>
  </si>
  <si>
    <t>CABO DE COBRE FLEXÍVEL ISOLADO, 4 MM², ANTI-CHAMA 450/750 V, PARA CIRCUITOS TERMINAIS - FORNECIMENTO E INSTALAÇÃO. AF_03/2023</t>
  </si>
  <si>
    <t>5.13.3.4</t>
  </si>
  <si>
    <t>5.13.3.5</t>
  </si>
  <si>
    <t>CABO DE COBRE PP CORDPLAST 3 X 4,0 MM2, 450/750V - FORNECIMENTO E INSTALAÇÃO</t>
  </si>
  <si>
    <t>5.13.3.6</t>
  </si>
  <si>
    <t>5.13.3.7</t>
  </si>
  <si>
    <t>5.13.3.8</t>
  </si>
  <si>
    <t>5.13.3.9</t>
  </si>
  <si>
    <t>CONDULETE DE ALUMÍNIO, TIPO LL, PARA ELETRODUTO DE AÇO GALVANIZADO DN 20 MM (3/4''), APARENTE - FORNECIMENTO E INSTALAÇÃO.</t>
  </si>
  <si>
    <t>5.13.3.10</t>
  </si>
  <si>
    <t>CONDULETE DE ALUMÍNIO, TIPO LR, PARA ELETRODUTO DE AÇO GALVANIZADO DN 20 MM (3/4''), APARENTE - FORNECIMENTO E INSTALAÇÃO. AF_10/2022</t>
  </si>
  <si>
    <t>5.13.3.11</t>
  </si>
  <si>
    <t>5.13.3.12</t>
  </si>
  <si>
    <t>5.13.3.13</t>
  </si>
  <si>
    <t>5.13.3.14</t>
  </si>
  <si>
    <t>5.13.3.15</t>
  </si>
  <si>
    <t>5.14.1</t>
  </si>
  <si>
    <t>FORNECIMENTO E INSTALAÇÃO DE CÂMERA DE VÍDEO COM TECNOLOGIA IP E POE (POWER OVER ETHERNET), FULL HD, 1920 X 1080 @ 30 FPS, LENTE 2,8 MM, PROTEÇÃO IP 67, ALCANCE ≥ 30 METROS.</t>
  </si>
  <si>
    <t>5.14.2</t>
  </si>
  <si>
    <t>NVR-POE PARA 32 CÂMERAS - FORNECIMENTO E INSTALAÇÃO</t>
  </si>
  <si>
    <t>5.14.3</t>
  </si>
  <si>
    <t>MINIRACK DE PAREDE 19", ALTURA 12U, LARGURA: 500 MM E PROFUNDIDADE: 570 MM - FORNECIMENTO E INSTALAÇÃO</t>
  </si>
  <si>
    <t>5.14.4</t>
  </si>
  <si>
    <t>CONECTOR RJ45 (CM8V)- FORNECIMENTO E INSTALAÇÃO.</t>
  </si>
  <si>
    <t>5.14.5</t>
  </si>
  <si>
    <t>PATCH PANEL 24 PORTAS, CATEGORIA 6 - FORNECIMENTO E INSTALAÇÃO. AF_08/2025</t>
  </si>
  <si>
    <t>5.14.6</t>
  </si>
  <si>
    <t>SWITCH (10/100) BASE TX/POE - 24 PORTAS - FORNECIMENTO E INSTALAÇÃO.</t>
  </si>
  <si>
    <t>5.14.7</t>
  </si>
  <si>
    <t>SWITCH (10/100/1000) BASE T - 24 PORTAS - FORNECIMENTO E INSTALAÇÃO.</t>
  </si>
  <si>
    <t>5.14.8</t>
  </si>
  <si>
    <t>CONECTOR FÊMEA RJ45 CAT. 5E - FORNECIMENTO E INSTALAÇÃO.</t>
  </si>
  <si>
    <t>5.14.9</t>
  </si>
  <si>
    <t>PATCH CORD CAT.6 U/UTP COM 1,5 METROS - FORNECIMENTO E INSTALAÇÃO.</t>
  </si>
  <si>
    <t>5.14.10</t>
  </si>
  <si>
    <t>CAIXA RETANGULAR 4" X 2" BAIXA (0,30 M DO PISO), PVC, INSTALADA EM PAREDE - FORNECIMENTO E INSTALAÇÃO. AF_03/2023</t>
  </si>
  <si>
    <t>5.14.11</t>
  </si>
  <si>
    <t>CAIXA DE PISO 4"X2", EM ALUMÍNIO  - FORNECIMENTO E INSTALAÇÃO</t>
  </si>
  <si>
    <t>5.14.12</t>
  </si>
  <si>
    <t>CABO ELETRÔNICO CATEGORIA 5E, INSTALADO EM EDIFICAÇÃO INSTITUCIONAL - FORNECIMENTO E INSTALAÇÃO. AF_08/2025</t>
  </si>
  <si>
    <t>5.14.13</t>
  </si>
  <si>
    <t>CAIXA DE PASSAGEM ELETRICA DE TETO, DE EMBUTIR, EM PVC, DIMENSOES 120 X 120 X *75* MM - FORNECIMENTO E INSTALAÇÃO</t>
  </si>
  <si>
    <t>5.14.14</t>
  </si>
  <si>
    <t>TOMADA DE PISO RJ45, COM PLACA UNHA SIMPLES, COMPLETA - FORNECIMENTO E INSTALAÇÃO</t>
  </si>
  <si>
    <t>5.14.15</t>
  </si>
  <si>
    <t>TOMADA DUPLA DE REDE RJ45, INCLUSIVE SUPORTE E ESPELHO - FORNECIMENTO E INSTALAÇÃO.</t>
  </si>
  <si>
    <t>5.14.16</t>
  </si>
  <si>
    <t>PLACA CEGA 4X2" COM FURO CENTRAL PARA PASSAGEM DE FIOS – FORNECIMENTO E INSTALAÇÃO</t>
  </si>
  <si>
    <t>5.14.17</t>
  </si>
  <si>
    <t>ELETRODUTO FLEXÍVEL CORRUGADO, PVC, DN 25 MM (3/4"), PARA CIRCUITOS TERMINAIS, INSTALADO EM PAREDE - FORNECIMENTO E INSTALAÇÃO. AF_03/2023</t>
  </si>
  <si>
    <t>5.15.1</t>
  </si>
  <si>
    <t>5.15.2</t>
  </si>
  <si>
    <t>5.15.3</t>
  </si>
  <si>
    <t>5.15.4</t>
  </si>
  <si>
    <t>5.15.5</t>
  </si>
  <si>
    <t>5.15.6</t>
  </si>
  <si>
    <t>5.16.1</t>
  </si>
  <si>
    <t>5.16.1.1</t>
  </si>
  <si>
    <t>5.16.1.2</t>
  </si>
  <si>
    <t>TUBO, PVC, SOLDÁVEL, DE 32MM, INSTALADO EM PRUMADA DE ÁGUA - FORNECIMENTO E INSTALAÇÃO. AF_06/2022</t>
  </si>
  <si>
    <t>5.16.1.3</t>
  </si>
  <si>
    <t>TUBO, PVC, SOLDÁVEL, DE 40MM, INSTALADO EM PRUMADA DE ÁGUA - FORNECIMENTO E INSTALAÇÃO. AF_06/2022</t>
  </si>
  <si>
    <t>5.16.1.4</t>
  </si>
  <si>
    <t>TUBO, PVC, SOLDÁVEL, DE 25MM, INSTALADO EM RAMAL DE DISTRIBUIÇÃO DE ÁGUA - FORNECIMENTO E INSTALAÇÃO. AF_06/2022</t>
  </si>
  <si>
    <t>5.16.1.5</t>
  </si>
  <si>
    <t>REGISTRO DE GAVETA BRUTO, LATÃO, ROSCÁVEL, 1" - FORNECIMENTO E INSTALAÇÃO. AF_08/2021</t>
  </si>
  <si>
    <t>5.16.1.6</t>
  </si>
  <si>
    <t>5.16.1.7</t>
  </si>
  <si>
    <t>5.16.1.8</t>
  </si>
  <si>
    <t>ADAPTADOR, PVC, CURTO COM BOLSA E ROSCA, 32 MM X 1", PARA LIGAÇÃO PREDIAL DE ÁGUA. AF_06/2022</t>
  </si>
  <si>
    <t>5.16.1.9</t>
  </si>
  <si>
    <t>BUCHA DE REDUÇÃO, CURTA, PVC, SOLDÁVEL, DN 32 X 25 MM, INSTALADO EM RAMAL DE DISTRIBUIÇÃO DE ÁGUA - FORNECIMENTO E INSTALAÇÃO. AF_06/2022</t>
  </si>
  <si>
    <t>5.16.1.10</t>
  </si>
  <si>
    <t>BUCHA DE REDUÇÃO, LONGA, PVC, SOLDÁVEL, DN 50 X 32 MM, INSTALADO EM RAMAL DE DISTRIBUIÇÃO DE ÁGUA - FORNECIMENTO E INSTALAÇÃO. AF_06/2022</t>
  </si>
  <si>
    <t>5.16.1.11</t>
  </si>
  <si>
    <t>5.16.1.12</t>
  </si>
  <si>
    <t>JOELHO 90 GRAUS, PVC, SOLDÁVEL, DN 32 MM INSTALADO EM RESERVAÇÃO PREDIAL DE ÁGUA - FORNECIMENTO E INSTALAÇÃO. AF_04/2024</t>
  </si>
  <si>
    <t>5.16.1.13</t>
  </si>
  <si>
    <t>JOELHO 90 GRAUS, PVC, SOLDÁVEL, DN 40MM, INSTALADO EM PRUMADA DE ÁGUA - FORNECIMENTO E INSTALAÇÃO. AF_06/2022</t>
  </si>
  <si>
    <t>5.16.1.14</t>
  </si>
  <si>
    <t>5.16.1.15</t>
  </si>
  <si>
    <t>LUVA DE REDUÇÃO, PVC, SOLDÁVEL, DN 40MM X 32MM, INSTALADO EM PRUMADA DE ÁGUA - FORNECIMENTO E INSTALAÇÃO. AF_06/2022</t>
  </si>
  <si>
    <t>5.16.1.16</t>
  </si>
  <si>
    <t>TÊ DE REDUÇÃO, PVC, SOLDÁVEL, DN 32MM X 25MM, INSTALADO EM PRUMADA DE ÁGUA - FORNECIMENTO E INSTALAÇÃO. AF_06/2022</t>
  </si>
  <si>
    <t>5.16.1.17</t>
  </si>
  <si>
    <t>5.16.1.18</t>
  </si>
  <si>
    <t>CAIXA D´ÁGUA EM POLIETILENO, 750 LITROS - FORNECIMENTO E INSTALAÇÃO. AF_06/2021</t>
  </si>
  <si>
    <t>5.16.1.19</t>
  </si>
  <si>
    <t>JOELHO PVC, SOLDÁVEL, 45 GRAUS, DN 25 MM, INSTALADO EM RESERVAÇÃO PREDIAL DE ÁGUA - FORNECIMENTO E INSTALAÇÃO. AF_04/2024</t>
  </si>
  <si>
    <t>5.16.2</t>
  </si>
  <si>
    <t>5.16.2.1</t>
  </si>
  <si>
    <t>5.16.2.2</t>
  </si>
  <si>
    <t>5.16.2.3</t>
  </si>
  <si>
    <t>5.16.2.4</t>
  </si>
  <si>
    <t>5.16.2.5</t>
  </si>
  <si>
    <t>5.16.2.6</t>
  </si>
  <si>
    <t>5.16.2.7</t>
  </si>
  <si>
    <t>JOELHO 45 GRAUS, PVC, SERIE NORMAL, ESGOTO PREDIAL, DN 40 MM, JUNTA SOLDÁVEL, FORNECIDO E INSTALADO EM RAMAL DE DESCARGA OU RAMAL DE ESGOTO SANITÁRIO. AF_08/2022</t>
  </si>
  <si>
    <t>5.16.2.8</t>
  </si>
  <si>
    <t>JOELHO 45 GRAUS, PVC, SERIE NORMAL, ESGOTO PREDIAL, DN 50 MM, JUNTA ELÁSTICA, FORNECIDO E INSTALADO EM RAMAL DE DESCARGA OU RAMAL DE ESGOTO SANITÁRIO. AF_08/2022</t>
  </si>
  <si>
    <t>5.16.2.9</t>
  </si>
  <si>
    <t>5.16.2.10</t>
  </si>
  <si>
    <t>5.16.2.11</t>
  </si>
  <si>
    <t>JOELHO 90 GRAUS, PVC, SERIE NORMAL, ESGOTO PREDIAL, DN 100 MM, JUNTA ELÁSTICA, FORNECIDO E INSTALADO EM RAMAL DE DESCARGA OU RAMAL DE ESGOTO SANITÁRIO. AF_08/2022</t>
  </si>
  <si>
    <t>5.16.2.12</t>
  </si>
  <si>
    <t>JUNÇÃO SIMPLES DE REDUÇÃO, PVC, SÉRIE NORMAL, ESGOTO PREDIAL, DN 100 X 50 MM, JUNTA ELÁSTICA, FORNECIDO E INSTALADO EM RAMAL DE DESCARGA OU RAMAL DE ESGOTO SANITÁRIO.</t>
  </si>
  <si>
    <t>5.16.2.13</t>
  </si>
  <si>
    <t>5.16.2.14</t>
  </si>
  <si>
    <t>5.16.2.15</t>
  </si>
  <si>
    <t>CAIXA SIFONADA PVC, 100 X 150 X 50MM COM RALO ANTIESPUMA 100MM, PVC, JUNTA SOLDÁVEL, FORNECIDO E INSTALADO EM RAMAL DE DESCARGA OU EM RAMAL DE ESGOTO SANITÁRIO.</t>
  </si>
  <si>
    <t>5.16.2.16</t>
  </si>
  <si>
    <t>5.16.2.17</t>
  </si>
  <si>
    <t>PROLONGADOR COM DIÂMETRO DE Ø100 MM E COMPRIMENTO DE 15 CM - FORNECIMENTO E INSTALAÇÃO</t>
  </si>
  <si>
    <t>5.16.3</t>
  </si>
  <si>
    <t>5.16.3.1</t>
  </si>
  <si>
    <t>5.16.3.2</t>
  </si>
  <si>
    <t>5.16.3.3</t>
  </si>
  <si>
    <t>5.16.3.4</t>
  </si>
  <si>
    <t>5.16.3.5</t>
  </si>
  <si>
    <t>5.16.3.6</t>
  </si>
  <si>
    <t>5.16.3.7</t>
  </si>
  <si>
    <t>REDUÇÃO EXCÊNTRICA, PVC, SERIE R, ÁGUA PLUVIAL, DN 150 X 100 MM, JUNTA ELÁSTICA, FORNECIDO E INSTALADO EM RAMAL DE ENCAMINHAMENTO. AF_06/2022</t>
  </si>
  <si>
    <t>5.16.3.8</t>
  </si>
  <si>
    <t>CISTERNA MODULAR 600 Litros</t>
  </si>
  <si>
    <t>5.16.3.9</t>
  </si>
  <si>
    <t>CONJUNTO DE GRELHA E PORTA GRELHA 150x100mm</t>
  </si>
  <si>
    <t>5.16.3.10</t>
  </si>
  <si>
    <t>SEPARADOR DE FOLHAS 100MM - FORNECIMENTO E INSTALAÇÃO</t>
  </si>
  <si>
    <t>5.16.4</t>
  </si>
  <si>
    <t>DRENO DE AR CONDICIONADO</t>
  </si>
  <si>
    <t>5.16.4.1</t>
  </si>
  <si>
    <t>TUBO, PVC, SOLDÁVEL, DE 32MM, INSTALADO EM DRENO DE AR CONDICIONADO - FORNECIMENTO E INSTALAÇÃO. AF_08/2022</t>
  </si>
  <si>
    <t>5.16.4.2</t>
  </si>
  <si>
    <t>5.16.4.3</t>
  </si>
  <si>
    <t>5.16.4.4</t>
  </si>
  <si>
    <t>5.16.4.5</t>
  </si>
  <si>
    <t>JOELHO 90 GRAUS, PVC, SOLDÁVEL, DN 32 MM, INSTALADO EM DRENO DE AR CONDICIONADO - FORNECIMENTO E INSTALAÇÃO. AF_08/2022</t>
  </si>
  <si>
    <t>5.16.4.6</t>
  </si>
  <si>
    <t>5.16.4.7</t>
  </si>
  <si>
    <t>LUVA DE REDUÇÃO, PVC, SOLDÁVEL, DN 40MM X 32MM, INSTALADO DRENO DE AR-CONDICIONADO - FORNECIMENTO E INSTALAÇÃO.</t>
  </si>
  <si>
    <t>5.17.1</t>
  </si>
  <si>
    <t>AR CONDICIONADO SPLIT INVERTER, HI-WALL (PAREDE), 30.000 BTU/H, CICLO FRIO - FORNECIMENTO E INSTALAÇÃO.</t>
  </si>
  <si>
    <t>5.17.2</t>
  </si>
  <si>
    <t>AR CONDICIONADO SPLIT INVERTER, HI-WALL (PAREDE), 12000 BTU/H, CICLO FRIO - FORNECIMENTO E INSTALAÇÃO. AF_11/2021_PE</t>
  </si>
  <si>
    <t>5.17.3</t>
  </si>
  <si>
    <t>TUBO EM COBRE FLEXÍVEL, DN 1/4", COM ISOLAMENTO, INSTALADO EM RAMAL DE ALIMENTAÇÃO DE AR-CONDICIONADO - FORNECIMENTO E INSTALAÇÃO. AF_07/2025</t>
  </si>
  <si>
    <t>5.17.4</t>
  </si>
  <si>
    <t>TUBO EM COBRE FLEXÍVEL, DN 3/8", COM ISOLAMENTO, INSTALADO EM RAMAL DE ALIMENTAÇÃO DE AR-CONDICIONADO - FORNECIMENTO E INSTALAÇÃO. AF_07/2025</t>
  </si>
  <si>
    <t>5.17.5</t>
  </si>
  <si>
    <t>TUBO EM COBRE FLEXÍVEL, DN 5/8", COM ISOLAMENTO, INSTALADO EM RAMAL DE ALIMENTAÇÃO DE AR-CONDICIONADO - FORNECIMENTO E INSTALAÇÃO. AF_07/2025</t>
  </si>
  <si>
    <t>5.17.6</t>
  </si>
  <si>
    <t>TUBO EM COBRE FLEXÍVEL, DN 1/2", COM ISOLAMENTO, INSTALADO EM RAMAL DE ALIMENTAÇÃO DE AR-CONDICIONADO - FORNECIMENTO E INSTALAÇÃO. AF_07/2025</t>
  </si>
  <si>
    <t>5.17.7</t>
  </si>
  <si>
    <t>AMORTECEDOR DE VIBRAÇÃO (CALÇO) EM BORRACHA/NEOPRENE MEDINDO 50X50X15 - FORNECIMENTO E INSTALAÇÃO.</t>
  </si>
  <si>
    <t>5.17.8</t>
  </si>
  <si>
    <t>FORNECIMENTO E INSTALAÇÃO DE RENOVADOR DE AR SPLITVENT COM FILTRO CLASSE G4, VAZÃO DE AR 93 M3/H, INCLUSIVE SUPORTES, APOIOS E FIXAÇÕES.</t>
  </si>
  <si>
    <t>5.17.9</t>
  </si>
  <si>
    <t>GAS REFRIGERANTE R410</t>
  </si>
  <si>
    <t>5.17.10</t>
  </si>
  <si>
    <t>GAS REFRIGERANTE R-141B</t>
  </si>
  <si>
    <t>5.17.11</t>
  </si>
  <si>
    <t>CABO DE COBRE FLEXÍVEL ISOLADO, 2,5 MM², ANTI-CHAMA 0,6/1,0 KV, PARA CIRCUITOS TERMINAIS - FORNECIMENTO E INSTALAÇÃO. AF_03/2023</t>
  </si>
  <si>
    <t>6.1.1</t>
  </si>
  <si>
    <t>6.1.2</t>
  </si>
  <si>
    <t>6.1.3</t>
  </si>
  <si>
    <t>6.1.4</t>
  </si>
  <si>
    <t>6.1.5</t>
  </si>
  <si>
    <t>6.1.6</t>
  </si>
  <si>
    <t>6.1.7</t>
  </si>
  <si>
    <t>ARMAÇÃO DE BLOCO UTILIZANDO AÇO CA-50 DE 8 MM - MONTAGEM. AF_01/2024</t>
  </si>
  <si>
    <t>6.1.8</t>
  </si>
  <si>
    <t>6.1.9</t>
  </si>
  <si>
    <t>6.1.10</t>
  </si>
  <si>
    <t>6.1.11</t>
  </si>
  <si>
    <t>6.1.12</t>
  </si>
  <si>
    <t>6.1.13</t>
  </si>
  <si>
    <t>6.1.14</t>
  </si>
  <si>
    <t>6.1.15</t>
  </si>
  <si>
    <t>ARMAÇÃO DE SAPATA ISOLADA, VIGA BALDRAME E SAPATA CORRIDA UTILIZANDO AÇO CA-50 DE 6,3 MM - MONTAGEM. AF_01/2024</t>
  </si>
  <si>
    <t>6.1.16</t>
  </si>
  <si>
    <t>6.1.17</t>
  </si>
  <si>
    <t>6.1.18</t>
  </si>
  <si>
    <t>6.1.19</t>
  </si>
  <si>
    <t>6.2.1</t>
  </si>
  <si>
    <t>6.2.2</t>
  </si>
  <si>
    <t>6.2.3</t>
  </si>
  <si>
    <t>6.2.4</t>
  </si>
  <si>
    <t>6.2.5</t>
  </si>
  <si>
    <t>6.2.6</t>
  </si>
  <si>
    <t>6.2.7</t>
  </si>
  <si>
    <t>6.2.8</t>
  </si>
  <si>
    <t>6.2.9</t>
  </si>
  <si>
    <t>ARMAÇÃO DE LAJE DE ESTRUTURA CONVENCIONAL DE CONCRETO ARMADO UTILIZANDO AÇO CA-50 DE 6,3 MM - MONTAGEM. AF_06/2022</t>
  </si>
  <si>
    <t>6.2.10</t>
  </si>
  <si>
    <t>ARMAÇÃO DE LAJE DE ESTRUTURA CONVENCIONAL DE CONCRETO ARMADO UTILIZANDO AÇO CA-50 DE 8,0 MM - MONTAGEM. AF_06/2022</t>
  </si>
  <si>
    <t>6.2.11</t>
  </si>
  <si>
    <t>ARMAÇÃO DE LAJE DE ESTRUTURA CONVENCIONAL DE CONCRETO ARMADO UTILIZANDO AÇO CA-50 DE 10,0 MM - MONTAGEM. AF_06/2022</t>
  </si>
  <si>
    <t>6.2.12</t>
  </si>
  <si>
    <t>ARMAÇÃO DE LAJE DE ESTRUTURA CONVENCIONAL DE CONCRETO ARMADO UTILIZANDO AÇO CA-60 DE 5,0 MM - MONTAGEM. AF_06/2022</t>
  </si>
  <si>
    <t>6.2.13</t>
  </si>
  <si>
    <t>FABRICAÇÃO DE FÔRMA PARA LAJES, EM CHAPA DE MADEIRA COMPENSADA RESINADA, E = 17 MM. AF_09/2020</t>
  </si>
  <si>
    <t>6.2.14</t>
  </si>
  <si>
    <t>ARMAÇÃO DE LAJE DE ESTRUTURA CONVENCIONAL DE CONCRETO ARMADO UTILIZANDO AÇO CA-50 DE 12,5 MM - MONTAGEM. AF_06/2022</t>
  </si>
  <si>
    <t>6.3.1</t>
  </si>
  <si>
    <t>6.3.2</t>
  </si>
  <si>
    <t>6.3.3</t>
  </si>
  <si>
    <t>6.3.4</t>
  </si>
  <si>
    <t>6.3.5</t>
  </si>
  <si>
    <t>6.3.6</t>
  </si>
  <si>
    <t>6.3.7</t>
  </si>
  <si>
    <t>6.3.8</t>
  </si>
  <si>
    <t>6.3.9</t>
  </si>
  <si>
    <t>6.3.10</t>
  </si>
  <si>
    <t>6.4.1</t>
  </si>
  <si>
    <t>6.5.1</t>
  </si>
  <si>
    <t>6.5.2</t>
  </si>
  <si>
    <t>6.6.1</t>
  </si>
  <si>
    <t>6.6.2</t>
  </si>
  <si>
    <t>6.6.3</t>
  </si>
  <si>
    <t>COLCHAO DRENANTE E FILTRANTE, COM CAMADA DE 7CM DE PEDRA BRITADA N°1 E FILTRO DE TRANSICAO DE MANTA GEOTEXTIL - FORNECIMENTO E APLICAÇÃO.</t>
  </si>
  <si>
    <t>6.6.4</t>
  </si>
  <si>
    <t>PLANTIO DE GRAMA ESMERALDA OU SÃO CARLOS OU CURITIBANA, EM PLACAS. AF_07/2024</t>
  </si>
  <si>
    <t>6.6.5</t>
  </si>
  <si>
    <t>ESPALHAMENTO DE TERRA VEGETAL PARA O PLANTIO. AF_07/2024</t>
  </si>
  <si>
    <t>6.7.1</t>
  </si>
  <si>
    <t>6.7.2</t>
  </si>
  <si>
    <t>6.7.3</t>
  </si>
  <si>
    <t>6.7.4</t>
  </si>
  <si>
    <t>6.7.5</t>
  </si>
  <si>
    <t>6.7.6</t>
  </si>
  <si>
    <t>6.7.7</t>
  </si>
  <si>
    <t>6.8.1</t>
  </si>
  <si>
    <t>6.9.1</t>
  </si>
  <si>
    <t>6.9.2</t>
  </si>
  <si>
    <t>6.9.3</t>
  </si>
  <si>
    <t>6.9.4</t>
  </si>
  <si>
    <t>6.10.1</t>
  </si>
  <si>
    <t>6.10.2</t>
  </si>
  <si>
    <t>6.10.3</t>
  </si>
  <si>
    <t>6.10.4</t>
  </si>
  <si>
    <t>6.11.1</t>
  </si>
  <si>
    <t>6.11.2</t>
  </si>
  <si>
    <t>6.11.3</t>
  </si>
  <si>
    <t>6.11.4</t>
  </si>
  <si>
    <t>KIT DE PORTA DE MADEIRA FRISADA, SEMI-OCA (LEVE OU MÉDIA), PADRÃO MÉDIO, 70X210CM, ESPESSURA DE 3CM, ITENS INCLUSOS: DOBRADIÇAS, MONTAGEM E INSTALAÇÃO DE BATENTE, FECHADURA COM EXECUÇÃO DO FURO - FORNECIMENTO E INSTALAÇÃO. AF_10/2025</t>
  </si>
  <si>
    <t>6.11.5</t>
  </si>
  <si>
    <t>KIT DE PORTA DE MADEIRA FRISADA, SEMI-OCA (LEVE OU MÉDIA), PADRÃO MÉDIO, 80X210CM, ESPESSURA DE 3,5CM, ITENS INCLUSOS: DOBRADIÇAS, MONTAGEM E INSTALAÇÃO DE BATENTE, FECHADURA COM EXECUÇÃO DO FURO - FORNECIMENTO E INSTALAÇÃO. AF_10/2025</t>
  </si>
  <si>
    <t>6.11.6</t>
  </si>
  <si>
    <t>6.11.7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</si>
  <si>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</si>
  <si>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6.11.8</t>
  </si>
  <si>
    <t>6.11.9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</si>
  <si>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</si>
  <si>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6.11.10</t>
  </si>
  <si>
    <t>6.11.11</t>
  </si>
  <si>
    <t>6.11.12</t>
  </si>
  <si>
    <t>6.11.13</t>
  </si>
  <si>
    <t>6.12.1</t>
  </si>
  <si>
    <t>VASO SANITÁRIO SIFONADO COM CAIXA ACOPLADA LOUÇA BRANCA - PADRÃO MÉDIO, INCLUSO ENGATE FLEXÍVEL EM METAL CROMADO, 1/2 X 40CM - FORNECIMENTO E INSTALAÇÃO. AF_01/2020</t>
  </si>
  <si>
    <t>6.12.2</t>
  </si>
  <si>
    <t>6.12.3</t>
  </si>
  <si>
    <t>6.12.4</t>
  </si>
  <si>
    <t>6.12.5</t>
  </si>
  <si>
    <t>BOX FRONTAL DE CORRER, COM VIDRO TEMPERADO 8 MM, 180X180CM, PERFIS E FERRAGENS EM ALUMÍNIO - FORNECIMENTO E INSTALAÇÃO.</t>
  </si>
  <si>
    <t>6.12.6</t>
  </si>
  <si>
    <t>CUBA DE EMBUTIR RETANGULAR DE AÇO INOXIDÁVEL, 46 X 30 X 12 CM - FORNECIMENTO E INSTALAÇÃO. AF_01/2020</t>
  </si>
  <si>
    <t>6.12.7</t>
  </si>
  <si>
    <t>CHUVEIRO ELÉTRICO COMUM CORPO PLÁSTICO, TIPO DUCHA - FORNECIMENTO E INSTALAÇÃO. AF_01/2020</t>
  </si>
  <si>
    <t>6.12.8</t>
  </si>
  <si>
    <t>6.12.9</t>
  </si>
  <si>
    <t>6.12.10</t>
  </si>
  <si>
    <t>6.12.11</t>
  </si>
  <si>
    <t>6.12.12</t>
  </si>
  <si>
    <t>6.12.13</t>
  </si>
  <si>
    <t>6.12.14</t>
  </si>
  <si>
    <t>ESPELHO CRISTAL, ESPESSURA 4 MM, SEM MOLDURA, APARAFUSADO COM BOTÃO DE ROSCA INTERNA, COM ÁREA MENOR OU IGUAL A 1,0 M2. AF_01/2021</t>
  </si>
  <si>
    <t>6.12.15</t>
  </si>
  <si>
    <t>SABONETEIRA PLASTICA TIPO DISPENSER PARA SABONETE LIQUIDO COM RESERVATORIO 800 A 1500 ML, INCLUSO FIXAÇÃO. AF_01/2020</t>
  </si>
  <si>
    <t>6.12.16</t>
  </si>
  <si>
    <t>TOALHEIRO PLASTICO TIPO DISPENSER PARA PAPEL TOALHA INTERFOLHADO - FORNECIMENTO E INSTALAÇÃO.</t>
  </si>
  <si>
    <t>6.12.17</t>
  </si>
  <si>
    <t>TORNEIRA CROMADA TUBO MÓVEL, DE PAREDE, 1/2" OU 3/4", PARA PIA DE COZINHA, PADRÃO MÉDIO - FORNECIMENTO E INSTALAÇÃO. AF_01/2020</t>
  </si>
  <si>
    <t>6.12.18</t>
  </si>
  <si>
    <t>6.12.19</t>
  </si>
  <si>
    <t>6.13.1</t>
  </si>
  <si>
    <t>6.13.1.1</t>
  </si>
  <si>
    <t>6.13.1.2</t>
  </si>
  <si>
    <t>6.13.1.3</t>
  </si>
  <si>
    <t>LUMINÁRIA PENDENTE LED DE 38W - FORNECIMENTO E INSTALAÇÃO</t>
  </si>
  <si>
    <t>6.13.1.4</t>
  </si>
  <si>
    <t>6.13.1.5</t>
  </si>
  <si>
    <t>RELÉ FOTOELÉTRICO PARA COMANDO DE ILUMINAÇÃO EXTERNA 1000 W - FORNECIMENTO E INSTALAÇÃO. AF_02/2025</t>
  </si>
  <si>
    <t>6.13.1.6</t>
  </si>
  <si>
    <t>6.13.1.7</t>
  </si>
  <si>
    <t>6.13.1.8</t>
  </si>
  <si>
    <t>6.13.1.9</t>
  </si>
  <si>
    <t>6.13.1.10</t>
  </si>
  <si>
    <t>INTERRUPTOR SIMPLES (3 MÓDULOS), 10A/250V, INCLUINDO SUPORTE E PLACA - FORNECIMENTO E INSTALAÇÃO. AF_03/2023</t>
  </si>
  <si>
    <t>6.13.1.11</t>
  </si>
  <si>
    <t>INTERRUPTOR SIMPLES (1 MÓDULO) COM 1 TOMADA DE EMBUTIR 2P+T 10 A, INCLUINDO SUPORTE E PLACA - FORNECIMENTO E INSTALAÇÃO. AF_03/2023</t>
  </si>
  <si>
    <t>6.13.1.12</t>
  </si>
  <si>
    <t>6.13.1.13</t>
  </si>
  <si>
    <t>TOMADA BAIXA DE EMBUTIR (1 MÓDULO), 2P+T 10 A, INCLUINDO SUPORTE E PLACA - FORNECIMENTO E INSTALAÇÃO. AF_03/2023</t>
  </si>
  <si>
    <t>6.13.1.14</t>
  </si>
  <si>
    <t>TOMADA MÉDIA DE EMBUTIR (1 MÓDULO), 2P+T 10 A, INCLUINDO SUPORTE E PLACA - FORNECIMENTO E INSTALAÇÃO. AF_03/2023</t>
  </si>
  <si>
    <t>6.13.1.15</t>
  </si>
  <si>
    <t>6.13.1.16</t>
  </si>
  <si>
    <t>6.13.1.17</t>
  </si>
  <si>
    <t>6.13.1.18</t>
  </si>
  <si>
    <t>6.13.1.19</t>
  </si>
  <si>
    <t>6.13.1.20</t>
  </si>
  <si>
    <t>6.13.1.21</t>
  </si>
  <si>
    <t>6.13.1.22</t>
  </si>
  <si>
    <t>6.13.1.23</t>
  </si>
  <si>
    <t>6.13.1.24</t>
  </si>
  <si>
    <t>6.13.1.25</t>
  </si>
  <si>
    <t>DISJUNTOR MONOPOLAR TIPO DIN, CORRENTE NOMINAL DE 25A - FORNECIMENTO E INSTALAÇÃO. AF_07/2025</t>
  </si>
  <si>
    <t>6.13.1.26</t>
  </si>
  <si>
    <t>6.13.1.27</t>
  </si>
  <si>
    <t>6.13.1.28</t>
  </si>
  <si>
    <t>6.13.1.29</t>
  </si>
  <si>
    <t>6.13.1.30</t>
  </si>
  <si>
    <t>6.13.2</t>
  </si>
  <si>
    <t>6.13.2.1</t>
  </si>
  <si>
    <t>6.13.2.2</t>
  </si>
  <si>
    <t>6.13.2.3</t>
  </si>
  <si>
    <t>6.13.2.4</t>
  </si>
  <si>
    <t>6.13.2.5</t>
  </si>
  <si>
    <t>6.13.2.6</t>
  </si>
  <si>
    <t>6.13.2.7</t>
  </si>
  <si>
    <t>6.13.2.8</t>
  </si>
  <si>
    <t>6.13.2.9</t>
  </si>
  <si>
    <t>6.13.2.10</t>
  </si>
  <si>
    <t>6.13.2.11</t>
  </si>
  <si>
    <t>6.13.2.12</t>
  </si>
  <si>
    <t>6.13.2.13</t>
  </si>
  <si>
    <t>6.13.2.14</t>
  </si>
  <si>
    <t>6.13.2.15</t>
  </si>
  <si>
    <t>6.13.2.16</t>
  </si>
  <si>
    <t>6.13.2.17</t>
  </si>
  <si>
    <t>6.13.2.18</t>
  </si>
  <si>
    <t>6.13.2.19</t>
  </si>
  <si>
    <t>6.13.3</t>
  </si>
  <si>
    <t>6.13.3.1</t>
  </si>
  <si>
    <t>6.13.3.2</t>
  </si>
  <si>
    <t>6.13.3.3</t>
  </si>
  <si>
    <t>6.13.3.4</t>
  </si>
  <si>
    <t>6.13.3.5</t>
  </si>
  <si>
    <t>6.13.3.6</t>
  </si>
  <si>
    <t>6.13.3.7</t>
  </si>
  <si>
    <t>6.13.3.8</t>
  </si>
  <si>
    <t>6.13.3.9</t>
  </si>
  <si>
    <t>6.13.3.10</t>
  </si>
  <si>
    <t>6.13.3.11</t>
  </si>
  <si>
    <t>6.13.3.12</t>
  </si>
  <si>
    <t>6.14.1</t>
  </si>
  <si>
    <t>6.14.2</t>
  </si>
  <si>
    <t>6.14.3</t>
  </si>
  <si>
    <t>6.14.4</t>
  </si>
  <si>
    <t>6.14.5</t>
  </si>
  <si>
    <t>6.14.6</t>
  </si>
  <si>
    <t>6.14.7</t>
  </si>
  <si>
    <t>SWITCH (10/100/1000) BASE T - 16 PORTAS - FORNECIMENTO E INSTALAÇÃO.</t>
  </si>
  <si>
    <t>6.14.8</t>
  </si>
  <si>
    <t>6.14.9</t>
  </si>
  <si>
    <t>6.14.10</t>
  </si>
  <si>
    <t>6.14.11</t>
  </si>
  <si>
    <t>CAIXA RETANGULAR 4" X 2" ALTA (2,00 M DO PISO), PVC, INSTALADA EM PAREDE - FORNECIMENTO E INSTALAÇÃO. AF_03/2023</t>
  </si>
  <si>
    <t>6.14.12</t>
  </si>
  <si>
    <t>6.14.13</t>
  </si>
  <si>
    <t>6.14.14</t>
  </si>
  <si>
    <t>6.14.15</t>
  </si>
  <si>
    <t>6.14.16</t>
  </si>
  <si>
    <t>6.15.1</t>
  </si>
  <si>
    <t>6.15.2</t>
  </si>
  <si>
    <t>6.15.3</t>
  </si>
  <si>
    <t>6.15.4</t>
  </si>
  <si>
    <t>6.15.5</t>
  </si>
  <si>
    <t>6.15.6</t>
  </si>
  <si>
    <t>6.16.1</t>
  </si>
  <si>
    <t>6.16.1.1</t>
  </si>
  <si>
    <t>TUBO, PVC, SOLDÁVEL, DE 20MM, INSTALADO EM RAMAL DE DISTRIBUIÇÃO DE ÁGUA - FORNECIMENTO E INSTALAÇÃO. AF_06/2022</t>
  </si>
  <si>
    <t>6.16.1.2</t>
  </si>
  <si>
    <t>6.16.1.3</t>
  </si>
  <si>
    <t>6.16.1.4</t>
  </si>
  <si>
    <t>6.16.1.5</t>
  </si>
  <si>
    <t>TUBO, PVC, SOLDÁVEL, DE 32MM, INSTALADO EM RAMAL DE DISTRIBUIÇÃO DE ÁGUA - FORNECIMENTO E INSTALAÇÃO. AF_06/2022</t>
  </si>
  <si>
    <t>6.16.1.6</t>
  </si>
  <si>
    <t>6.16.1.7</t>
  </si>
  <si>
    <t>6.16.1.8</t>
  </si>
  <si>
    <t>REGISTRO DE PRESSÃO BRUTO, LATÃO, ROSCÁVEL, 1/2", COM ACABAMENTO E CANOPLA CROMADOS - FORNECIMENTO E INSTALAÇÃO. AF_08/2021</t>
  </si>
  <si>
    <t>6.16.1.9</t>
  </si>
  <si>
    <t>ADAPTADOR, PVC, CURTO COM BOLSA E ROSCA, 20 MM X 1/2", PARA LIGAÇÃO PREDIAL DE ÁGUA. AF_06/2022</t>
  </si>
  <si>
    <t>6.16.1.10</t>
  </si>
  <si>
    <t>6.16.1.11</t>
  </si>
  <si>
    <t>6.16.1.12</t>
  </si>
  <si>
    <t>BUCHA DE REDUÇÃO, CURTA, PVC, SOLDÁVEL, DN 25 X 20 MM, INSTALADO EM RAMAL DE DISTRIBUIÇÃO DE ÁGUA - FORNECIMENTO E INSTALAÇÃO. AF_06/2022</t>
  </si>
  <si>
    <t>6.16.1.13</t>
  </si>
  <si>
    <t>6.16.1.14</t>
  </si>
  <si>
    <t>BUCHA DE REDUÇÃO, LONGA, PVC, SOLDÁVEL, DN 32 X 20 MM, INSTALADO EM RAMAL DE DISTRIBUIÇÃO DE ÁGUA - FORNECIMENTO E INSTALAÇÃO. AF_06/2022</t>
  </si>
  <si>
    <t>6.16.1.15</t>
  </si>
  <si>
    <t>6.16.1.16</t>
  </si>
  <si>
    <t>6.16.1.17</t>
  </si>
  <si>
    <t>JOELHO 90 GRAUS COM BUCHA DE LATÃO, PVC, SOLDÁVEL, DN 20MM, X 1/2  INSTALADO EM RAMAL OU SUB-RAMAL DE ÁGUA - FORNECIMENTO E INSTALAÇÃO.</t>
  </si>
  <si>
    <t>6.16.1.18</t>
  </si>
  <si>
    <t>6.16.1.19</t>
  </si>
  <si>
    <t>LUVA COM BUCHA DE LATÃO, PVC, SOLDÁVEL, DN 20MM X 1/2", INSTALADO EM RAMAL OU SUB-RAMAL DE ÁGUA - FORNECIMENTO E INSTALAÇÃO. AF_06/2022</t>
  </si>
  <si>
    <t>6.16.1.20</t>
  </si>
  <si>
    <t>6.16.1.21</t>
  </si>
  <si>
    <t>6.16.1.22</t>
  </si>
  <si>
    <t>TE, PVC, SOLDÁVEL, DN 32MM, INSTALADO EM PRUMADA DE ÁGUA - FORNECIMENTO E INSTALAÇÃO. AF_06/2022</t>
  </si>
  <si>
    <t>6.16.1.23</t>
  </si>
  <si>
    <t>TÊ COM BUCHA DE LATÃO NA BOLSA CENTRAL, PVC, SOLDÁVEL, DN 25 MM X 3/4", INSTALADO EM RESERVAÇÃO PREDIAL DE ÁGUA - FORNECIMENTO E INSTALAÇÃO. AF_04/2024</t>
  </si>
  <si>
    <t>6.16.1.24</t>
  </si>
  <si>
    <t>6.16.1.25</t>
  </si>
  <si>
    <t>6.16.2</t>
  </si>
  <si>
    <t>6.16.2.1</t>
  </si>
  <si>
    <t>6.16.2.2</t>
  </si>
  <si>
    <t>6.16.2.3</t>
  </si>
  <si>
    <t>6.16.2.4</t>
  </si>
  <si>
    <t>6.16.2.5</t>
  </si>
  <si>
    <t>6.16.2.6</t>
  </si>
  <si>
    <t>6.16.2.7</t>
  </si>
  <si>
    <t>6.16.2.8</t>
  </si>
  <si>
    <t>6.16.2.9</t>
  </si>
  <si>
    <t>6.16.2.10</t>
  </si>
  <si>
    <t>6.16.2.11</t>
  </si>
  <si>
    <t>6.16.2.12</t>
  </si>
  <si>
    <t>JOELHO 45 GRAUS, PVC, SERIE NORMAL, ESGOTO PREDIAL, DN 100 MM, JUNTA ELÁSTICA, FORNECIDO E INSTALADO EM RAMAL DE DESCARGA OU RAMAL DE ESGOTO SANITÁRIO. AF_08/2022</t>
  </si>
  <si>
    <t>6.16.2.13</t>
  </si>
  <si>
    <t>6.16.2.14</t>
  </si>
  <si>
    <t>6.16.2.15</t>
  </si>
  <si>
    <t>6.16.2.16</t>
  </si>
  <si>
    <t>JUNÇÃO SIMPLES, PVC, SERIE NORMAL, ESGOTO PREDIAL, DN 50 X 50 MM, JUNTA ELÁSTICA, FORNECIDO E INSTALADO EM RAMAL DE DESCARGA OU RAMAL DE ESGOTO SANITÁRIO. AF_08/2022</t>
  </si>
  <si>
    <t>6.16.2.17</t>
  </si>
  <si>
    <t>6.16.2.18</t>
  </si>
  <si>
    <t>6.16.2.19</t>
  </si>
  <si>
    <t>6.16.3</t>
  </si>
  <si>
    <t>6.16.3.1</t>
  </si>
  <si>
    <t>TUBO PVC, SÉRIE R, ÁGUA PLUVIAL, DN 50 MM, FORNECIDO E INSTALADO EM RAMAL DE ENCAMINHAMENTO. AF_06/2022</t>
  </si>
  <si>
    <t>6.16.3.2</t>
  </si>
  <si>
    <t>6.16.3.3</t>
  </si>
  <si>
    <t>6.16.3.4</t>
  </si>
  <si>
    <t>CAP, PVC, SERIE R, ÁGUA PLUVIAL, DN 100 MM, JUNTA ELÁSTICA, FORNECIDO E INSTALADO EM RAMAL DE ENCAMINHAMENTO. AF_06/2022</t>
  </si>
  <si>
    <t>6.16.3.5</t>
  </si>
  <si>
    <t>CURVA 87 GRAUS E 30 MINUTOS, PVC, SERIE R, ÁGUA PLUVIAL, DN 100 MM, JUNTA ELÁSTICA, FORNECIDO E INSTALADO EM RAMAL DE ENCAMINHAMENTO. AF_06/2022</t>
  </si>
  <si>
    <t>6.16.3.6</t>
  </si>
  <si>
    <t>6.16.3.7</t>
  </si>
  <si>
    <t>6.16.3.8</t>
  </si>
  <si>
    <t>JUNÇÃO DUPLA, PVC, SERIE R, ÁGUA PLUVIAL, DN 100 X 100 X 100 MM, JUNTA ELÁSTICA, FORNECIDO E INSTALADO EM RAMAL DE ENCAMINHAMENTO. AF_06/2022</t>
  </si>
  <si>
    <t>6.16.3.9</t>
  </si>
  <si>
    <t>6.16.3.10</t>
  </si>
  <si>
    <t>6.16.3.11</t>
  </si>
  <si>
    <t>6.16.3.12</t>
  </si>
  <si>
    <t>6.16.3.13</t>
  </si>
  <si>
    <t>6.16.3.14</t>
  </si>
  <si>
    <t>6.16.4</t>
  </si>
  <si>
    <t>6.16.4.1</t>
  </si>
  <si>
    <t>TUBO, PVC, SOLDÁVEL, DE 25MM, INSTALADO EM DRENO DE AR-CONDICIONADO - FORNECIMENTO E INSTALAÇÃO. AF_08/2022</t>
  </si>
  <si>
    <t>6.16.4.2</t>
  </si>
  <si>
    <t>6.16.4.3</t>
  </si>
  <si>
    <t>BUCHA DE REDUÇÃO, CURTA, PVC, SOLDÁVEL, DN 40 X 25 MM - FORNECIMENTO E INSTALAÇÃO.</t>
  </si>
  <si>
    <t>6.16.4.4</t>
  </si>
  <si>
    <t>6.17.1</t>
  </si>
  <si>
    <t>AR CONDICIONADO SPLIT INVERTER, HI-WALL (PAREDE), 24000 BTU/H, CICLO FRIO - FORNECIMENTO E INSTALAÇÃO. AF_11/2021_PE</t>
  </si>
  <si>
    <t>6.17.2</t>
  </si>
  <si>
    <t>6.17.3</t>
  </si>
  <si>
    <t>6.17.4</t>
  </si>
  <si>
    <t>6.17.5</t>
  </si>
  <si>
    <t>6.17.6</t>
  </si>
  <si>
    <t>6.17.7</t>
  </si>
  <si>
    <t>6.17.8</t>
  </si>
  <si>
    <t>6.17.9</t>
  </si>
  <si>
    <t>7.1.1</t>
  </si>
  <si>
    <t>7.1.2</t>
  </si>
  <si>
    <t>7.1.3</t>
  </si>
  <si>
    <t>7.1.4</t>
  </si>
  <si>
    <t>7.1.5</t>
  </si>
  <si>
    <t>7.1.6</t>
  </si>
  <si>
    <t>7.1.7</t>
  </si>
  <si>
    <t>7.1.8</t>
  </si>
  <si>
    <t>7.1.9</t>
  </si>
  <si>
    <t>7.1.10</t>
  </si>
  <si>
    <t>7.1.11</t>
  </si>
  <si>
    <t>7.1.12</t>
  </si>
  <si>
    <t>7.1.13</t>
  </si>
  <si>
    <t>7.1.14</t>
  </si>
  <si>
    <t>7.1.15</t>
  </si>
  <si>
    <t>7.1.16</t>
  </si>
  <si>
    <t>7.1.17</t>
  </si>
  <si>
    <t>7.1.18</t>
  </si>
  <si>
    <t>7.2.1</t>
  </si>
  <si>
    <t>7.2.2</t>
  </si>
  <si>
    <t>7.2.3</t>
  </si>
  <si>
    <t>7.2.4</t>
  </si>
  <si>
    <t>7.2.5</t>
  </si>
  <si>
    <t>7.2.6</t>
  </si>
  <si>
    <t>7.2.7</t>
  </si>
  <si>
    <t>7.2.8</t>
  </si>
  <si>
    <t>7.2.9</t>
  </si>
  <si>
    <t>7.2.10</t>
  </si>
  <si>
    <t>7.2.11</t>
  </si>
  <si>
    <t>LAJE PRÉ-MOLDADA UNIDIRECIONAL, BIAPOIADA, ENCHIMENTO EM EPS, VIGOTA TRELIÇADA, ALTURA TOTAL DA LAJE (ENCHIMENTO+CAPA) = (12+4).</t>
  </si>
  <si>
    <t>7.3.1</t>
  </si>
  <si>
    <t>7.3.2</t>
  </si>
  <si>
    <t>7.3.3</t>
  </si>
  <si>
    <t>7.3.4</t>
  </si>
  <si>
    <t>7.3.5</t>
  </si>
  <si>
    <t>7.3.6</t>
  </si>
  <si>
    <t>7.3.7</t>
  </si>
  <si>
    <t>7.3.8</t>
  </si>
  <si>
    <t>7.3.9</t>
  </si>
  <si>
    <t>7.3.10</t>
  </si>
  <si>
    <t>7.4.1</t>
  </si>
  <si>
    <t>7.5.1</t>
  </si>
  <si>
    <t>7.5.2</t>
  </si>
  <si>
    <t>7.6.1</t>
  </si>
  <si>
    <t>7.6.2</t>
  </si>
  <si>
    <t>7.6.3</t>
  </si>
  <si>
    <t>7.6.4</t>
  </si>
  <si>
    <t>CONTRAPISO EM ARGAMASSA TRAÇO 1:4 (CIMENTO E AREIA), PREPARO MECÂNICO COM BETONEIRA 400 L, APLICADO EM ÁREAS MOLHADAS SOBRE IMPERMEABILIZAÇÃO, ACABAMENTO NÃO REFORÇADO, ESPESSURA 3CM. AF_07/2021</t>
  </si>
  <si>
    <t>7.6.5</t>
  </si>
  <si>
    <t>7.6.6</t>
  </si>
  <si>
    <t>7.6.7</t>
  </si>
  <si>
    <t>IMPERMEABILIZAÇÃO DE SUPERFÍCIE COM ARGAMASSA POLIMÉRICA / MEMBRANA ACRÍLICA, 3 DEMÃOS. AF_09/2023</t>
  </si>
  <si>
    <t>7.7.1</t>
  </si>
  <si>
    <t>REVESTIMENTO CERÂMICO PARA PAREDES INTERNAS COM PLACAS TIPO PASTILHA DE DIMENSÕES 2,5 X 2,5 CM (PLACAS DE 30 X 30 CM) CM APLICADAS NA ALTURA INTEIRA DAS PAREDES. AF_02/2023</t>
  </si>
  <si>
    <t>7.8.1</t>
  </si>
  <si>
    <t>7.8.2</t>
  </si>
  <si>
    <t>7.8.3</t>
  </si>
  <si>
    <t>7.8.4</t>
  </si>
  <si>
    <t>7.8.5</t>
  </si>
  <si>
    <t>7.8.6</t>
  </si>
  <si>
    <t>7.9.1</t>
  </si>
  <si>
    <t>7.9.2</t>
  </si>
  <si>
    <t>7.9.3</t>
  </si>
  <si>
    <t>7.9.4</t>
  </si>
  <si>
    <t>7.9.5</t>
  </si>
  <si>
    <t>7.9.6</t>
  </si>
  <si>
    <t>7.9.7</t>
  </si>
  <si>
    <t>7.10.1</t>
  </si>
  <si>
    <t>7.10.2</t>
  </si>
  <si>
    <t>7.11.1</t>
  </si>
  <si>
    <t>7.11.2</t>
  </si>
  <si>
    <t>7.11.3</t>
  </si>
  <si>
    <t>7.11.4</t>
  </si>
  <si>
    <t>CUBA DE EMBUTIR OVAL EM LOUÇA BRANCA, 35 X 50CM OU EQUIVALENTE, INCLUSO VÁLVULA EM METAL CROMADO E SIFÃO FLEXÍVEL EM PVC - FORNECIMENTO E INSTALAÇÃO. AF_01/2020</t>
  </si>
  <si>
    <t>7.11.5</t>
  </si>
  <si>
    <t>LAVATÓRIO DE CANTO LOUÇA BRANCA SUSPENSO, 40 X 30 CM, FORNECIMENTO E INSTALAÇÃO</t>
  </si>
  <si>
    <t>7.11.6</t>
  </si>
  <si>
    <t>MICTÓRIO SIFONADO LOUÇA BRANCA - PADRÃO MÉDIO - FORNECIMENTO E INSTALAÇÃO. AF_01/2020</t>
  </si>
  <si>
    <t>7.11.7</t>
  </si>
  <si>
    <t>7.11.8</t>
  </si>
  <si>
    <t>7.11.9</t>
  </si>
  <si>
    <t>7.11.10</t>
  </si>
  <si>
    <t>7.11.11</t>
  </si>
  <si>
    <t>DIVISORIA SANITÁRIA, EM GRANITO CINZA POLIDO, ESP = 3CM, ASSENTADO COM ARGAMASSA COLANTE AC III-E. AF_10/2025</t>
  </si>
  <si>
    <t>7.11.12</t>
  </si>
  <si>
    <t>7.11.13</t>
  </si>
  <si>
    <t>7.11.14</t>
  </si>
  <si>
    <t>7.11.15</t>
  </si>
  <si>
    <t>7.11.16</t>
  </si>
  <si>
    <t>7.11.17</t>
  </si>
  <si>
    <t>7.11.18</t>
  </si>
  <si>
    <t>7.11.19</t>
  </si>
  <si>
    <t>7.11.20</t>
  </si>
  <si>
    <t>DISPOSITIVO DE ALARME SONORO E VISUAL 02 DISPOSITIVOS POR BANHEIRO COM DUPLO ACIONAMENTO, CONFORME NBR 9050/2015.</t>
  </si>
  <si>
    <t>7.12.1</t>
  </si>
  <si>
    <t>7.12.1.1</t>
  </si>
  <si>
    <t>7.12.1.2</t>
  </si>
  <si>
    <t>7.12.1.3</t>
  </si>
  <si>
    <t>7.12.1.4</t>
  </si>
  <si>
    <t>LUMINÁRIA ARANDELA TIPO TARTARUGA, DE SOBREPOR, COM 1 LÂMPADA LED DE 6 W, SEM REATOR - FORNECIMENTO E INSTALAÇÃO. AF_09/2024</t>
  </si>
  <si>
    <t>7.12.1.5</t>
  </si>
  <si>
    <t>7.12.1.6</t>
  </si>
  <si>
    <t>7.12.1.7</t>
  </si>
  <si>
    <t>7.12.1.8</t>
  </si>
  <si>
    <t>INTERRUPTOR SIMPLES (1 MÓDULO), 10A/250V, INCLUINDO SUPORTE E PLACA - FORNECIMENTO E INSTALAÇÃO. AF_03/2023</t>
  </si>
  <si>
    <t>7.12.1.9</t>
  </si>
  <si>
    <t>7.12.1.10</t>
  </si>
  <si>
    <t>7.12.1.11</t>
  </si>
  <si>
    <t>7.12.1.12</t>
  </si>
  <si>
    <t>7.12.1.13</t>
  </si>
  <si>
    <t>7.12.1.14</t>
  </si>
  <si>
    <t>7.12.1.15</t>
  </si>
  <si>
    <t>7.12.1.16</t>
  </si>
  <si>
    <t>7.12.1.17</t>
  </si>
  <si>
    <t>7.12.1.18</t>
  </si>
  <si>
    <t>7.12.1.19</t>
  </si>
  <si>
    <t>7.12.1.20</t>
  </si>
  <si>
    <t>7.12.2</t>
  </si>
  <si>
    <t>7.12.2.1</t>
  </si>
  <si>
    <t>7.12.2.2</t>
  </si>
  <si>
    <t>7.12.2.3</t>
  </si>
  <si>
    <t>7.12.2.4</t>
  </si>
  <si>
    <t>7.12.2.5</t>
  </si>
  <si>
    <t>7.12.2.6</t>
  </si>
  <si>
    <t>7.12.2.7</t>
  </si>
  <si>
    <t>7.12.2.8</t>
  </si>
  <si>
    <t>7.12.2.9</t>
  </si>
  <si>
    <t>7.12.2.10</t>
  </si>
  <si>
    <t>7.12.2.11</t>
  </si>
  <si>
    <t>7.12.2.12</t>
  </si>
  <si>
    <t>7.12.2.13</t>
  </si>
  <si>
    <t>7.12.2.14</t>
  </si>
  <si>
    <t>7.12.2.15</t>
  </si>
  <si>
    <t>7.12.2.16</t>
  </si>
  <si>
    <t>7.12.2.17</t>
  </si>
  <si>
    <t>7.12.2.18</t>
  </si>
  <si>
    <t>7.12.2.19</t>
  </si>
  <si>
    <t>7.13.1</t>
  </si>
  <si>
    <t>7.13.2</t>
  </si>
  <si>
    <t>7.13.3</t>
  </si>
  <si>
    <t>7.13.4</t>
  </si>
  <si>
    <t>7.13.5</t>
  </si>
  <si>
    <t>7.13.6</t>
  </si>
  <si>
    <t>7.14.1</t>
  </si>
  <si>
    <t>7.14.1.1</t>
  </si>
  <si>
    <t>7.14.1.2</t>
  </si>
  <si>
    <t>7.14.1.3</t>
  </si>
  <si>
    <t>7.14.1.4</t>
  </si>
  <si>
    <t>TUBO, PVC, SOLDÁVEL, DE 32MM, INSTALADO EM RAMAL OU SUB-RAMAL DE ÁGUA - FORNECIMENTO E INSTALAÇÃO. AF_06/2022</t>
  </si>
  <si>
    <t>7.14.1.5</t>
  </si>
  <si>
    <t>7.14.1.6</t>
  </si>
  <si>
    <t>TUBO, PVC, SOLDÁVEL, DE 50MM, INSTALADO EM RESERVAÇÃO PREDIAL DE ÁGUA - FORNECIMENTO E INSTALAÇÃO. AF_04/2024</t>
  </si>
  <si>
    <t>7.14.1.7</t>
  </si>
  <si>
    <t>7.14.1.8</t>
  </si>
  <si>
    <t>REGISTRO DE GAVETA BRUTO, LATÃO, ROSCÁVEL, 1 1/4" - FORNECIMENTO E INSTALAÇÃO. AF_08/2021</t>
  </si>
  <si>
    <t>7.14.1.9</t>
  </si>
  <si>
    <t>7.14.1.10</t>
  </si>
  <si>
    <t>7.14.1.11</t>
  </si>
  <si>
    <t>7.14.1.12</t>
  </si>
  <si>
    <t>7.14.1.13</t>
  </si>
  <si>
    <t>ADAPTADOR CURTO COM BOLSA E ROSCA PARA REGISTRO, PVC, SOLDÁVEL, DN 40 MM X 1 1/4", INSTALADO EM RESERVAÇÃO PREDIAL DE ÁGUA - FORNECIMENTO E INSTALAÇÃO. AF_04/2024</t>
  </si>
  <si>
    <t>7.14.1.14</t>
  </si>
  <si>
    <t>7.14.1.15</t>
  </si>
  <si>
    <t>BUCHA DE REDUÇÃO, PVC, SOLDÁVEL, DN 40MM X 32MM, INSTALADO EM RAMAL DE DISTRIBUIÇÃO DE ÁGUA - FORNECIMENTO E INSTALAÇÃO. AF_06/2022</t>
  </si>
  <si>
    <t>7.14.1.16</t>
  </si>
  <si>
    <t>BUCHA DE REDUÇÃO, CURTA, PVC, SOLDÁVEL, DN 50 X 40 MM, INSTALADO EM RAMAL DE DISTRIBUIÇÃO DE ÁGUA - FORNECIMENTO E INSTALAÇÃO. AF_06/2022</t>
  </si>
  <si>
    <t>7.14.1.17</t>
  </si>
  <si>
    <t>JOELHO 45 GRAUS, PVC, SOLDÁVEL, DN 25MM, INSTALADO EM RAMAL DE DISTRIBUIÇÃO DE ÁGUA - FORNECIMENTO E INSTALAÇÃO. AF_06/2022</t>
  </si>
  <si>
    <t>7.14.1.18</t>
  </si>
  <si>
    <t>7.14.1.19</t>
  </si>
  <si>
    <t>7.14.1.20</t>
  </si>
  <si>
    <t>7.14.1.21</t>
  </si>
  <si>
    <t>7.14.1.22</t>
  </si>
  <si>
    <t>7.14.1.23</t>
  </si>
  <si>
    <t>TÊ DE REDUÇÃO, PVC, SOLDÁVEL, DN 40MM X 25MM, INSTALADO EM RAMAL DE DISTRIBUIÇÃO DE ÁGUA - FORNECIMENTO E INSTALAÇÃO.</t>
  </si>
  <si>
    <t>7.14.1.24</t>
  </si>
  <si>
    <t>TÊ DE REDUÇÃO, PVC, SOLDÁVEL, DN 40MM X 32MM, INSTALADO EM PRUMADA DE ÁGUA - FORNECIMENTO E INSTALAÇÃO. AF_06/2022</t>
  </si>
  <si>
    <t>7.14.1.25</t>
  </si>
  <si>
    <t>7.14.1.26</t>
  </si>
  <si>
    <t>7.14.1.27</t>
  </si>
  <si>
    <t>TE, PVC, SOLDÁVEL, DN 40MM, INSTALADO EM PRUMADA DE ÁGUA - FORNECIMENTO E INSTALAÇÃO. AF_06/2022</t>
  </si>
  <si>
    <t>7.14.1.28</t>
  </si>
  <si>
    <t>7.14.1.29</t>
  </si>
  <si>
    <t>CAIXA D´ÁGUA EM POLIETILENO, 3000 LITROS - FORNECIMENTO E INSTALAÇÃO. AF_06/2021</t>
  </si>
  <si>
    <t>7.14.2</t>
  </si>
  <si>
    <t>7.14.2.1</t>
  </si>
  <si>
    <t>7.14.2.2</t>
  </si>
  <si>
    <t>7.14.2.3</t>
  </si>
  <si>
    <t>7.14.2.4</t>
  </si>
  <si>
    <t>7.14.2.5</t>
  </si>
  <si>
    <t>TUBO PVC, SERIE NORMAL, ESGOTO PREDIAL, DN 75 MM, FORNECIDO E INSTALADO EM RAMAL DE DESCARGA OU RAMAL DE ESGOTO SANITÁRIO. AF_08/2022</t>
  </si>
  <si>
    <t>7.14.2.6</t>
  </si>
  <si>
    <t>7.14.2.7</t>
  </si>
  <si>
    <t>7.14.2.8</t>
  </si>
  <si>
    <t>LUVA SIMPLES, PVC, SERIE NORMAL, ESGOTO PREDIAL, DN 75 MM, JUNTA ELÁSTICA, FORNECIDO E INSTALADO EM RAMAL DE DESCARGA OU RAMAL DE ESGOTO SANITÁRIO. AF_08/2022</t>
  </si>
  <si>
    <t>7.14.2.9</t>
  </si>
  <si>
    <t>7.14.2.10</t>
  </si>
  <si>
    <t>7.14.2.11</t>
  </si>
  <si>
    <t>7.14.2.12</t>
  </si>
  <si>
    <t>JOELHO 45 GRAUS, PVC, SERIE NORMAL, ESGOTO PREDIAL, DN 75 MM, JUNTA ELÁSTICA, FORNECIDO E INSTALADO EM RAMAL DE DESCARGA OU RAMAL DE ESGOTO SANITÁRIO. AF_08/2022</t>
  </si>
  <si>
    <t>7.14.2.13</t>
  </si>
  <si>
    <t>7.14.2.14</t>
  </si>
  <si>
    <t>7.14.2.15</t>
  </si>
  <si>
    <t>7.14.2.16</t>
  </si>
  <si>
    <t>7.14.2.17</t>
  </si>
  <si>
    <t>7.14.2.18</t>
  </si>
  <si>
    <t>7.14.2.19</t>
  </si>
  <si>
    <t>JUNÇÃO SIMPLES, PVC, SERIE NORMAL, ESGOTO PREDIAL, DN 100 X 75 MM, JUNTA ELÁSTICA, FORNECIDO E INSTALADO EM SUBCOLETOR AÉREO DE ESGOTO SANITÁRIO.</t>
  </si>
  <si>
    <t>7.14.2.20</t>
  </si>
  <si>
    <t>JUNÇÃO SIMPLES, PVC, SERIE NORMAL, ESGOTO PREDIAL, DN 100 X 100 MM, JUNTA ELÁSTICA, FORNECIDO E INSTALADO EM RAMAL DE DESCARGA OU RAMAL DE ESGOTO SANITÁRIO. AF_08/2022</t>
  </si>
  <si>
    <t>7.14.2.21</t>
  </si>
  <si>
    <t>REDUÇÃO EXCÊNTRICA, PVC, SERIE NORMAL, ESGOTO, DN 100 X 50 MM, JUNTA ELÁSTICA, FORNECIDO E INSTALADO EM RAMAL DE ENCAMINHAMENTO</t>
  </si>
  <si>
    <t>7.14.2.22</t>
  </si>
  <si>
    <t>7.14.2.23</t>
  </si>
  <si>
    <t>7.14.2.24</t>
  </si>
  <si>
    <t>TE, PVC, SÉRIE NORMAL, ESGOTO PREDIAL, DN 75 X 50 MM, JUNTA ELÁSTICA, FORNECIDO E INSTALADO EM RAMAL DE DESCARGA OU RAMAL DE ESGOTO SANITÁRIO.</t>
  </si>
  <si>
    <t>7.14.2.25</t>
  </si>
  <si>
    <t>7.14.2.26</t>
  </si>
  <si>
    <t>CAIXA SIFONADA, PVC, DN 150 X 185 X 75 MM, JUNTA ELÁSTICA, FORNECIDA E INSTALADA EM RAMAL DE DESCARGA OU EM RAMAL DE ESGOTO SANITÁRIO. AF_08/2022</t>
  </si>
  <si>
    <t>7.14.2.27</t>
  </si>
  <si>
    <t>7.14.2.28</t>
  </si>
  <si>
    <t>PROLONGADOR COM DIÂMETRO DE Ø150 MM E COMPRIMENTO DE 15 CM - FORNECIMENTO E INSTALAÇÃO</t>
  </si>
  <si>
    <t>7.14.2.29</t>
  </si>
  <si>
    <t>JOELHO 90 GRAUS, PVC, SERIE NORMAL, ESGOTO PREDIAL, DN 40 MM, JUNTA SOLDÁVEL, FORNECIDO E INSTALADO EM RAMAL DE DESCARGA OU RAMAL DE ESGOTO SANITÁRIO. AF_08/2022</t>
  </si>
  <si>
    <t>7.14.3</t>
  </si>
  <si>
    <t>7.14.3.1</t>
  </si>
  <si>
    <t>7.14.3.2</t>
  </si>
  <si>
    <t>7.14.3.3</t>
  </si>
  <si>
    <t>7.14.3.4</t>
  </si>
  <si>
    <t>7.14.3.5</t>
  </si>
  <si>
    <t>7.14.3.6</t>
  </si>
  <si>
    <t>LUVA SIMPLES, PVC, SERIE R, ÁGUA PLUVIAL, DN 150 MM, JUNTA ELÁSTICA, FORNECIDO E INSTALADO EM RAMAL DE ENCAMINHAMENTO. AF_06/2022</t>
  </si>
  <si>
    <t>7.14.3.7</t>
  </si>
  <si>
    <t>7.14.3.8</t>
  </si>
  <si>
    <t>8.1.1</t>
  </si>
  <si>
    <t>8.1.2</t>
  </si>
  <si>
    <t>8.1.3</t>
  </si>
  <si>
    <t>8.1.4</t>
  </si>
  <si>
    <t>8.1.5</t>
  </si>
  <si>
    <t>8.1.6</t>
  </si>
  <si>
    <t>8.1.7</t>
  </si>
  <si>
    <t>8.1.8</t>
  </si>
  <si>
    <t>8.1.9</t>
  </si>
  <si>
    <t>8.1.10</t>
  </si>
  <si>
    <t>8.1.11</t>
  </si>
  <si>
    <t>8.1.12</t>
  </si>
  <si>
    <t>8.1.13</t>
  </si>
  <si>
    <t>8.1.14</t>
  </si>
  <si>
    <t>8.1.15</t>
  </si>
  <si>
    <t>8.1.16</t>
  </si>
  <si>
    <t>8.1.17</t>
  </si>
  <si>
    <t>8.2.1</t>
  </si>
  <si>
    <t>8.2.2</t>
  </si>
  <si>
    <t>8.2.3</t>
  </si>
  <si>
    <t>8.2.4</t>
  </si>
  <si>
    <t>8.2.5</t>
  </si>
  <si>
    <t>8.2.6</t>
  </si>
  <si>
    <t>8.2.7</t>
  </si>
  <si>
    <t>8.2.8</t>
  </si>
  <si>
    <t>8.2.9</t>
  </si>
  <si>
    <t>8.3.1</t>
  </si>
  <si>
    <t>8.3.1.1</t>
  </si>
  <si>
    <t>8.3.1.2</t>
  </si>
  <si>
    <t>8.3.1.3</t>
  </si>
  <si>
    <t>8.3.1.4</t>
  </si>
  <si>
    <t>8.3.1.5</t>
  </si>
  <si>
    <t>8.3.1.6</t>
  </si>
  <si>
    <t>8.3.1.7</t>
  </si>
  <si>
    <t>8.3.1.8</t>
  </si>
  <si>
    <t>8.3.1.9</t>
  </si>
  <si>
    <t>8.3.1.10</t>
  </si>
  <si>
    <t>8.3.1.11</t>
  </si>
  <si>
    <t>8.3.1.12</t>
  </si>
  <si>
    <t>8.3.1.13</t>
  </si>
  <si>
    <t>8.3.1.14</t>
  </si>
  <si>
    <t>8.3.1.15</t>
  </si>
  <si>
    <t>8.3.1.16</t>
  </si>
  <si>
    <t>8.3.1.17</t>
  </si>
  <si>
    <t>8.3.2</t>
  </si>
  <si>
    <t>8.3.2.1</t>
  </si>
  <si>
    <t>8.3.2.2</t>
  </si>
  <si>
    <t>8.3.2.3</t>
  </si>
  <si>
    <t>8.3.2.4</t>
  </si>
  <si>
    <t>8.3.2.5</t>
  </si>
  <si>
    <t>8.4.1</t>
  </si>
  <si>
    <t>8.4.2</t>
  </si>
  <si>
    <t>8.4.3</t>
  </si>
  <si>
    <t>8.4.4</t>
  </si>
  <si>
    <t>8.4.5</t>
  </si>
  <si>
    <t>8.4.6</t>
  </si>
  <si>
    <t>8.4.7</t>
  </si>
  <si>
    <t>8.4.8</t>
  </si>
  <si>
    <t>8.4.9</t>
  </si>
  <si>
    <t>8.4.10</t>
  </si>
  <si>
    <t>8.5.1</t>
  </si>
  <si>
    <t>8.5.2</t>
  </si>
  <si>
    <t>8.5.3</t>
  </si>
  <si>
    <t>8.5.4</t>
  </si>
  <si>
    <t>8.6.1</t>
  </si>
  <si>
    <t>8.6.2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</si>
  <si>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</si>
  <si>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</si>
  <si>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</si>
  <si>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</si>
  <si>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</si>
  <si>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</si>
  <si>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</si>
  <si>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</si>
  <si>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8.8.1</t>
  </si>
  <si>
    <t>8.9.1</t>
  </si>
  <si>
    <t>8.9.2</t>
  </si>
  <si>
    <t>8.9.3</t>
  </si>
  <si>
    <t>8.9.4</t>
  </si>
  <si>
    <t>8.9.5</t>
  </si>
  <si>
    <t>8.10.1</t>
  </si>
  <si>
    <t>8.10.2</t>
  </si>
  <si>
    <t>8.10.3</t>
  </si>
  <si>
    <t>8.10.4</t>
  </si>
  <si>
    <t>8.10.5</t>
  </si>
  <si>
    <t>8.10.6</t>
  </si>
  <si>
    <t>8.10.7</t>
  </si>
  <si>
    <t>8.10.8</t>
  </si>
  <si>
    <t>8.10.9</t>
  </si>
  <si>
    <t>8.11.1</t>
  </si>
  <si>
    <t>8.11.2</t>
  </si>
  <si>
    <t>8.11.3</t>
  </si>
  <si>
    <t>8.11.4</t>
  </si>
  <si>
    <t>8.12.1</t>
  </si>
  <si>
    <t>8.12.2</t>
  </si>
  <si>
    <t>8.12.3</t>
  </si>
  <si>
    <t>8.12.4</t>
  </si>
  <si>
    <t>8.12.5</t>
  </si>
  <si>
    <t>8.12.6</t>
  </si>
  <si>
    <t>8.12.7</t>
  </si>
  <si>
    <t>8.12.8</t>
  </si>
  <si>
    <t>8.12.9</t>
  </si>
  <si>
    <t>8.12.10</t>
  </si>
  <si>
    <t>8.12.11</t>
  </si>
  <si>
    <t>8.12.12</t>
  </si>
  <si>
    <t>8.12.13</t>
  </si>
  <si>
    <t>8.13.1</t>
  </si>
  <si>
    <t>8.13.1.1</t>
  </si>
  <si>
    <t>8.13.1.2</t>
  </si>
  <si>
    <t>8.13.1.3</t>
  </si>
  <si>
    <t>8.13.1.4</t>
  </si>
  <si>
    <t>8.13.1.5</t>
  </si>
  <si>
    <t>8.13.1.6</t>
  </si>
  <si>
    <t>8.13.1.7</t>
  </si>
  <si>
    <t>8.13.1.8</t>
  </si>
  <si>
    <t>ELETRODUTO RÍGIDO ROSCÁVEL, PVC, DN 25 MM (3/4"), PARA CIRCUITOS TERMINAIS, INSTALADO EM LAJE - FORNECIMENTO E INSTALAÇÃO. AF_03/2023</t>
  </si>
  <si>
    <t>8.13.1.9</t>
  </si>
  <si>
    <t>LUVA PARA ELETRODUTO, PVC, ROSCÁVEL, DN 25 MM (3/4"), PARA CIRCUITOS TERMINAIS, INSTALADA EM LAJE - FORNECIMENTO E INSTALAÇÃO. AF_03/2023</t>
  </si>
  <si>
    <t>8.13.1.10</t>
  </si>
  <si>
    <t>8.13.1.11</t>
  </si>
  <si>
    <t>8.13.1.12</t>
  </si>
  <si>
    <t>8.13.1.13</t>
  </si>
  <si>
    <t>8.13.1.14</t>
  </si>
  <si>
    <t>8.13.1.15</t>
  </si>
  <si>
    <t>8.13.1.16</t>
  </si>
  <si>
    <t>8.13.1.17</t>
  </si>
  <si>
    <t>8.13.1.18</t>
  </si>
  <si>
    <t>8.13.1.19</t>
  </si>
  <si>
    <t>8.13.1.20</t>
  </si>
  <si>
    <t>8.13.1.21</t>
  </si>
  <si>
    <t>8.13.1.22</t>
  </si>
  <si>
    <t>8.13.1.23</t>
  </si>
  <si>
    <t>8.13.1.24</t>
  </si>
  <si>
    <t>DISJUNTOR TRIPOLAR TIPO DIN, CORRENTE NOMINAL DE 32A - FORNECIMENTO E INSTALAÇÃO. AF_07/2025</t>
  </si>
  <si>
    <t>8.13.1.25</t>
  </si>
  <si>
    <t>8.13.1.26</t>
  </si>
  <si>
    <t>8.13.1.27</t>
  </si>
  <si>
    <t>CONDULETE DE ALUMÍNIO, TIPO C, PARA ELETRODUTO DE AÇO GALVANIZADO DN 20 MM (3/4''), APARENTE - FORNECIMENTO E INSTALAÇÃO. AF_10/2022</t>
  </si>
  <si>
    <t>8.13.1.28</t>
  </si>
  <si>
    <t>8.13.1.29</t>
  </si>
  <si>
    <t>ELETRODUTO RIGIDO, EM ACO ZINCADO OU GALVANIZADO, TIPO PESADO, DN=3/4", APARENTE - FORNECIMENTO E INSTALAÇÃO</t>
  </si>
  <si>
    <t>8.13.1.30</t>
  </si>
  <si>
    <t>8.13.1.31</t>
  </si>
  <si>
    <t>8.13.2</t>
  </si>
  <si>
    <t>8.13.2.1</t>
  </si>
  <si>
    <t>8.13.2.2</t>
  </si>
  <si>
    <t>8.13.2.3</t>
  </si>
  <si>
    <t>8.13.2.4</t>
  </si>
  <si>
    <t>8.13.2.5</t>
  </si>
  <si>
    <t>8.13.2.6</t>
  </si>
  <si>
    <t>8.13.2.7</t>
  </si>
  <si>
    <t>8.13.2.8</t>
  </si>
  <si>
    <t>8.13.2.9</t>
  </si>
  <si>
    <t>8.13.2.10</t>
  </si>
  <si>
    <t>8.13.2.11</t>
  </si>
  <si>
    <t>8.13.2.12</t>
  </si>
  <si>
    <t>8.13.2.13</t>
  </si>
  <si>
    <t>8.13.2.14</t>
  </si>
  <si>
    <t>8.13.2.15</t>
  </si>
  <si>
    <t>8.13.2.16</t>
  </si>
  <si>
    <t>8.13.2.17</t>
  </si>
  <si>
    <t>8.13.2.18</t>
  </si>
  <si>
    <t>8.13.2.19</t>
  </si>
  <si>
    <t>8.14.1</t>
  </si>
  <si>
    <t>8.14.2</t>
  </si>
  <si>
    <t>8.14.3</t>
  </si>
  <si>
    <t>8.14.4</t>
  </si>
  <si>
    <t>8.14.5</t>
  </si>
  <si>
    <t>8.14.6</t>
  </si>
  <si>
    <t>8.14.7</t>
  </si>
  <si>
    <t>8.14.8</t>
  </si>
  <si>
    <t>8.14.9</t>
  </si>
  <si>
    <t>8.14.10</t>
  </si>
  <si>
    <t>8.14.11</t>
  </si>
  <si>
    <t>8.14.12</t>
  </si>
  <si>
    <t>8.14.13</t>
  </si>
  <si>
    <t>8.14.14</t>
  </si>
  <si>
    <t>8.14.15</t>
  </si>
  <si>
    <t>8.14.16</t>
  </si>
  <si>
    <t>8.14.17</t>
  </si>
  <si>
    <t>8.14.18</t>
  </si>
  <si>
    <t>8.15.1</t>
  </si>
  <si>
    <t>8.15.2</t>
  </si>
  <si>
    <t>8.15.3</t>
  </si>
  <si>
    <t>8.15.4</t>
  </si>
  <si>
    <t>8.15.5</t>
  </si>
  <si>
    <t>8.15.6</t>
  </si>
  <si>
    <t>8.16.1</t>
  </si>
  <si>
    <t>8.16.1.1</t>
  </si>
  <si>
    <t>8.16.1.2</t>
  </si>
  <si>
    <t>8.16.1.3</t>
  </si>
  <si>
    <t>8.16.1.4</t>
  </si>
  <si>
    <t>8.16.1.5</t>
  </si>
  <si>
    <t>8.16.1.6</t>
  </si>
  <si>
    <t>8.16.1.7</t>
  </si>
  <si>
    <t>8.16.1.8</t>
  </si>
  <si>
    <t>8.16.1.9</t>
  </si>
  <si>
    <t>BUCHA DE REDUÇÃO, LONGA, PVC, SOLDÁVEL, DN 50 X 32 MM, INSTALADO EM PRUMADA DE ÁGUA - FORNECIMENTO E INSTALAÇÃO. AF_06/2022</t>
  </si>
  <si>
    <t>8.16.1.10</t>
  </si>
  <si>
    <t>8.16.1.11</t>
  </si>
  <si>
    <t>8.16.1.12</t>
  </si>
  <si>
    <t>8.16.1.13</t>
  </si>
  <si>
    <t>8.16.1.14</t>
  </si>
  <si>
    <t>8.16.1.15</t>
  </si>
  <si>
    <t>8.16.2</t>
  </si>
  <si>
    <t>8.16.2.1</t>
  </si>
  <si>
    <t>8.16.2.2</t>
  </si>
  <si>
    <t>8.16.2.3</t>
  </si>
  <si>
    <t>8.16.2.4</t>
  </si>
  <si>
    <t>8.16.2.5</t>
  </si>
  <si>
    <t>8.16.2.6</t>
  </si>
  <si>
    <t>8.16.2.7</t>
  </si>
  <si>
    <t>JOELHO 45 GRAUS, PVC, SERIE NORMAL, ESGOTO PREDIAL, DN 50 MM, JUNTA ELÁSTICA, FORNECIDO E INSTALADO EM PRUMADA DE ESGOTO SANITÁRIO OU VENTILAÇÃO. AF_08/2022</t>
  </si>
  <si>
    <t>8.16.2.8</t>
  </si>
  <si>
    <t>8.16.2.9</t>
  </si>
  <si>
    <t>8.16.2.10</t>
  </si>
  <si>
    <t>8.16.2.11</t>
  </si>
  <si>
    <t>8.16.2.12</t>
  </si>
  <si>
    <t>8.16.2.13</t>
  </si>
  <si>
    <t>8.16.2.14</t>
  </si>
  <si>
    <t>CAIXA SIFONADA, COM GRELHA REDONDA, PVC, DN 150 X 150 X 50 MM, JUNTA SOLDÁVEL, FORNECIDA E INSTALADA EM RAMAL DE DESCARGA OU EM RAMAL DE ESGOTO SANITÁRIO. AF_08/2022</t>
  </si>
  <si>
    <t>8.16.2.15</t>
  </si>
  <si>
    <t>PROLONGADOR COM DIÂMETRO DE Ø150 MM E COMPRIMENTO DE 20 CM</t>
  </si>
  <si>
    <t>8.16.3</t>
  </si>
  <si>
    <t>8.16.3.1</t>
  </si>
  <si>
    <t>8.16.3.2</t>
  </si>
  <si>
    <t>8.16.3.3</t>
  </si>
  <si>
    <t>8.16.3.4</t>
  </si>
  <si>
    <t>8.16.3.5</t>
  </si>
  <si>
    <t>8.16.3.6</t>
  </si>
  <si>
    <t>8.16.3.7</t>
  </si>
  <si>
    <t>8.16.3.8</t>
  </si>
  <si>
    <t>8.16.4</t>
  </si>
  <si>
    <t>8.16.4.1</t>
  </si>
  <si>
    <t>8.16.4.2</t>
  </si>
  <si>
    <t>8.16.4.3</t>
  </si>
  <si>
    <t>TUBO, PVC, SOLDÁVEL, DE 40MM, INSTALADO EM PRUMADA PARA DRENO DE AR-CONDICIONADO - FORNECIMENTO E INSTALAÇÃO.</t>
  </si>
  <si>
    <t>8.16.4.4</t>
  </si>
  <si>
    <t>8.16.4.5</t>
  </si>
  <si>
    <t>8.16.4.6</t>
  </si>
  <si>
    <t>9.1.1</t>
  </si>
  <si>
    <t>9.1.2</t>
  </si>
  <si>
    <t>9.1.3</t>
  </si>
  <si>
    <t>9.1.4</t>
  </si>
  <si>
    <t>9.1.5</t>
  </si>
  <si>
    <t>FABRICAÇÃO, MONTAGEM E DESMONTAGEM DE FÔRMA PARA SAPATA CORRIDA, EM MADEIRA SERRADA, E=25 MM, 4 UTILIZAÇÕES. AF_01/2024</t>
  </si>
  <si>
    <t>9.1.6</t>
  </si>
  <si>
    <t>9.1.7</t>
  </si>
  <si>
    <t>CONCRETAGEM DE SAPATA CORRIDA, FCK 30 MPA, COM USO DE BOMBA - LANÇAMENTO, ADENSAMENTO E ACABAMENTO. AF_01/2024</t>
  </si>
  <si>
    <t>9.1.8</t>
  </si>
  <si>
    <t>9.2.1</t>
  </si>
  <si>
    <t>PAINEL DECORATIVO EXECUTADO EM CHAPA METÁLICA PERFURADA, CORTADA EM FRESADORA CNC, COM ESTRUTURA METÁLICA DE FIXAÇÃO, CHUMBADA EM BASE DE CONCRETO, CONFORME ESPECIFICAÇÕES PRESENTES EM PROJETO - FORNECIMENTO E INSTALAÇÃO.</t>
  </si>
  <si>
    <t>10.1.1</t>
  </si>
  <si>
    <t>FUNDAÇÃO</t>
  </si>
  <si>
    <t>10.1.1.1</t>
  </si>
  <si>
    <t>10.1.1.2</t>
  </si>
  <si>
    <t>10.1.1.3</t>
  </si>
  <si>
    <t>REATERRO MANUAL DE VALAS, COM COMPACTADOR DE SOLOS DE PERCUSSÃO. AF_08/2023</t>
  </si>
  <si>
    <t>10.1.1.4</t>
  </si>
  <si>
    <t>PREPARO DE FUNDO DE VALA COM LARGURA MENOR QUE 1,5 M (ACERTO DO SOLO NATURAL). AF_08/2020</t>
  </si>
  <si>
    <t>10.1.1.5</t>
  </si>
  <si>
    <t>10.1.1.6</t>
  </si>
  <si>
    <t>10.1.1.7</t>
  </si>
  <si>
    <t>CONCRETAGEM DE SAPATA CORRIDA, FCK 25 MPA, COM USO DE BOMBA - LANÇAMENTO, ADENSAMENTO E ACABAMENTO. AF_01/2024</t>
  </si>
  <si>
    <t>10.1.1.8</t>
  </si>
  <si>
    <t>10.1.1.9</t>
  </si>
  <si>
    <t>10.1.1.10</t>
  </si>
  <si>
    <t>10.1.2</t>
  </si>
  <si>
    <t>ALVENARIA DE VEDAÇÃO DE BLOCO DE SOLO-CIMENTO (TIJOLO ECOLÓGICO) DE 7X15X30CM (ESPESSURA 15CM).</t>
  </si>
  <si>
    <t>10.1.3</t>
  </si>
  <si>
    <t>10.1.4</t>
  </si>
  <si>
    <t>LASTRO COM MATERIAL GRANULAR (PEDRA BRITADA N.1 E PEDRA BRITADA N.2), APLICADO EM PISOS OU LAJES SOBRE SOLO, ESPESSURA DE *10 CM*. AF_01/2024</t>
  </si>
  <si>
    <t>10.1.5</t>
  </si>
  <si>
    <t>ESPALHAMENTO DE TERRA VEGETAL PARA O PLANTIO.</t>
  </si>
  <si>
    <t>10.1.6</t>
  </si>
  <si>
    <t>APLICAÇÃO DE ADUBO EM SOLO. AF_07/2024</t>
  </si>
  <si>
    <t>10.1.7</t>
  </si>
  <si>
    <t>PLANTIO DE GRAMA BATATAIS EM PLACAS. AF_07/2024</t>
  </si>
  <si>
    <t>10.2.1</t>
  </si>
  <si>
    <t>ESTRUTURA</t>
  </si>
  <si>
    <t>10.2.1.1</t>
  </si>
  <si>
    <t>LOCAÇÃO LINEAR PARA MUROS E REDE DE ÁGUA OU ESGOTO.</t>
  </si>
  <si>
    <t>10.2.1.2</t>
  </si>
  <si>
    <t>10.2.1.3</t>
  </si>
  <si>
    <t>10.2.1.4</t>
  </si>
  <si>
    <t>10.2.1.5</t>
  </si>
  <si>
    <t>10.2.1.6</t>
  </si>
  <si>
    <t>10.2.1.7</t>
  </si>
  <si>
    <t>FABRICAÇÃO, MONTAGEM E DESMONTAGEM DE FÔRMA PARA SAPATA, EM MADEIRA SERRADA, E=25 MM, 2 UTILIZAÇÕES. AF_01/2024</t>
  </si>
  <si>
    <t>10.2.1.8</t>
  </si>
  <si>
    <t>FABRICAÇÃO, MONTAGEM E DESMONTAGEM DE FÔRMA PARA VIGA BALDRAME, EM CHAPA DE MADEIRA COMPENSADA RESINADA, E=17 MM, 4 UTILIZAÇÕES. AF_01/2024</t>
  </si>
  <si>
    <t>10.2.1.9</t>
  </si>
  <si>
    <t>10.2.1.10</t>
  </si>
  <si>
    <t>10.2.1.11</t>
  </si>
  <si>
    <t>10.2.1.12</t>
  </si>
  <si>
    <t>CONCRETAGEM DE SAPATA, FCK 25 MPA, COM USO DE BOMBA - LANÇAMENTO, ADENSAMENTO E ACABAMENTO. AF_01/2024</t>
  </si>
  <si>
    <t>10.2.1.13</t>
  </si>
  <si>
    <t>10.2.1.14</t>
  </si>
  <si>
    <t>CONCRETAGEM DE BLOCO DE COROAMENTO OU VIGA BALDRAME, FCK 25 MPA, COM USO DE BOMBA - LANÇAMENTO, ADENSAMENTO E ACABAMENTO. AF_01/2024</t>
  </si>
  <si>
    <t>10.2.1.15</t>
  </si>
  <si>
    <t>CONCRETAGEM DE PILARES, FCK = 25 MPA, COM USO DE BOMBA - LANÇAMENTO, ADENSAMENTO E ACABAMENTO. AF_02/2022_PS</t>
  </si>
  <si>
    <t>10.2.1.16</t>
  </si>
  <si>
    <t>CONCRETAGEM DE VIGAS E LAJES, FCK=25 MPA, PARA LAJES MACIÇAS OU NERVURADAS COM USO DE BOMBA - LANÇAMENTO, ADENSAMENTO E ACABAMENTO. AF_02/2022_PS</t>
  </si>
  <si>
    <t>10.2.1.17</t>
  </si>
  <si>
    <t>10.2.1.18</t>
  </si>
  <si>
    <t>10.2.1.19</t>
  </si>
  <si>
    <t>10.2.1.20</t>
  </si>
  <si>
    <t>10.2.1.21</t>
  </si>
  <si>
    <t>10.2.1.22</t>
  </si>
  <si>
    <t>10.2.2</t>
  </si>
  <si>
    <t>VEDAÇÃO</t>
  </si>
  <si>
    <t>10.2.2.1</t>
  </si>
  <si>
    <t>10.2.2.2</t>
  </si>
  <si>
    <t>GRADIL NYLOFOR (h=2,00) INCLUSIVE POSTE OU EQUIVALENTE - FORNECIMENTO E INSTALAÇÃO.</t>
  </si>
  <si>
    <t>10.2.2.3</t>
  </si>
  <si>
    <t>REVESTIMENTO COM PAINEL NATURAL DE BAMBU. FORNECIMENTO E COLOCACÃO.</t>
  </si>
  <si>
    <t>10.2.3</t>
  </si>
  <si>
    <t>10.2.3.1</t>
  </si>
  <si>
    <t>10.2.3.2</t>
  </si>
  <si>
    <t>10.2.3.3</t>
  </si>
  <si>
    <t>10.2.3.4</t>
  </si>
  <si>
    <t>10.2.3.5</t>
  </si>
  <si>
    <t>10.3.1</t>
  </si>
  <si>
    <t>10.3.1.1</t>
  </si>
  <si>
    <t>ESTACA PRÉ-MOLDADA DE CONCRETO SEÇÃO QUADRADA 29X29, CAPACIDADE MÁXIMA DE 118,1 TONELADAS - FORNECIMENTO E CRAVAÇÃO.</t>
  </si>
  <si>
    <t>10.3.1.2</t>
  </si>
  <si>
    <t>ARRASAMENTO MECANICO DE ESTACA DE CONCRETO ARMADO, DIAMETROS DE 41 CM A 60 CM. AF_05/2021</t>
  </si>
  <si>
    <t>10.3.1.3</t>
  </si>
  <si>
    <t>10.3.1.4</t>
  </si>
  <si>
    <t>10.3.1.5</t>
  </si>
  <si>
    <t>10.3.1.6</t>
  </si>
  <si>
    <t>CONCRETAGEM DE SAPATA CORRIDA, FCK 40 MPA, COM USO DE BOMBA - LANÇAMENTO, ADENSAMENTO E ACABAMENTO.</t>
  </si>
  <si>
    <t>10.3.1.7</t>
  </si>
  <si>
    <t>10.3.1.8</t>
  </si>
  <si>
    <t>10.3.1.9</t>
  </si>
  <si>
    <t>10.3.1.10</t>
  </si>
  <si>
    <t>10.3.2</t>
  </si>
  <si>
    <t>10.3.2.1</t>
  </si>
  <si>
    <t>10.3.2.2</t>
  </si>
  <si>
    <t>10.3.2.3</t>
  </si>
  <si>
    <t>10.3.2.4</t>
  </si>
  <si>
    <t>10.3.2.5</t>
  </si>
  <si>
    <t>10.3.2.6</t>
  </si>
  <si>
    <t>10.3.2.7</t>
  </si>
  <si>
    <t>CONCRETAGEM DE VIGAS E LAJES, FCK=40 MPA, PARA LAJES MACIÇAS OU NERVURADAS COM USO DE BOMBA - LANÇAMENTO, ADENSAMENTO E ACABAMENTO.</t>
  </si>
  <si>
    <t>10.3.2.8</t>
  </si>
  <si>
    <t>10.3.3</t>
  </si>
  <si>
    <t>ESTRUTURA EM MADEIRA</t>
  </si>
  <si>
    <t>10.3.3.1</t>
  </si>
  <si>
    <t>VIGA EM MADEIRA MAÇARANDUBA FOLHOSA D60 - CATEGORIA 1, UMIDADE 3 - H80 (S - 700X80) - FORNECIMENTO E INSTALAÇÃO.</t>
  </si>
  <si>
    <t>10.3.3.2</t>
  </si>
  <si>
    <t>VIGA EM MADEIRA MAÇARANDUBA FOLHOSA D60 - CATEGORIA 1, UMIDADE 3 - H80 (S - 2X80CM) - FORNECIMENTO E INSTALAÇÃO.</t>
  </si>
  <si>
    <t>10.3.3.3</t>
  </si>
  <si>
    <t>CAIBRO EM MADEIRA MAÇARANDUBA FOLHOSA D60 - CATEGORIA 1, UMIDADE 3 - (100X70) - FORNECIMENTO E INSTALAÇÃO.</t>
  </si>
  <si>
    <t>10.3.3.4</t>
  </si>
  <si>
    <t>CANTONEIRA L 1"X1/8" AÇO GALVANIZADO ASTM A572  - FORNECIMENTO E INSTALAÇÃO</t>
  </si>
  <si>
    <t>10.3.3.5</t>
  </si>
  <si>
    <t>CANTONEIRA L 4"X1/2" AÇO GALVANIZADO ASTM A572 - FORNECIMENTO E INSTALAÇÃO</t>
  </si>
  <si>
    <t>10.3.3.6</t>
  </si>
  <si>
    <t>CHUMBADOR PARABOLT 1/2" 400 MM</t>
  </si>
  <si>
    <t>10.3.4</t>
  </si>
  <si>
    <t>ACESSO DECK</t>
  </si>
  <si>
    <t>10.3.4.1</t>
  </si>
  <si>
    <t>GUARDA-CORPO MADEIRA DE LEI</t>
  </si>
  <si>
    <t>10.3.4.2</t>
  </si>
  <si>
    <t>GUARDA-CORPO DE AÇO GALVANIZADO DE 1,10M, DUPLO CORRIMÃO, MONTANTES TUBULARES DE 100X50MM ESPAÇADOS DE 1,20M, TRAVESSA SUPERIOR DE 3", GRADIL EM CANTONEIRA 51X51X4,8 MM E BARRAS CHATAS NA VERTICAL DE 32X4,8 MM, FIXADO COM ADESIVO EPOXI. AF_10/2025</t>
  </si>
  <si>
    <t>10.3.4.3</t>
  </si>
  <si>
    <t>GUARDA-CORPO DE AÇO GALVANIZADO DE 1,10M, DUPLO CORRIMÃO, MONTANTES TUBULARES DE 1.1/2" ESPAÇADOS DE 1,20M, TRAVESSA SUPERIOR DE 2", GRADIL DE BARRAS CHATAS DE 32X4,8MM, FIXADO COM ADESIVO ESTRUTURAL EPOXI. AF_10/2025</t>
  </si>
  <si>
    <t>10.3.4.4</t>
  </si>
  <si>
    <t>10.3.4.5</t>
  </si>
  <si>
    <t>10.3.4.6</t>
  </si>
  <si>
    <t>10.3.4.7</t>
  </si>
  <si>
    <t>10.3.4.8</t>
  </si>
  <si>
    <t>10.3.4.9</t>
  </si>
  <si>
    <t>10.3.4.10</t>
  </si>
  <si>
    <t>10.4.1</t>
  </si>
  <si>
    <t>TRECHO 01</t>
  </si>
  <si>
    <t>10.4.1.1</t>
  </si>
  <si>
    <t>LUMINÁRIA DE LED PARA ILUMINAÇÃO EXTERNA, DUAS PÉTALAS, POTÊNCIA 2X60W E 8.400 LUMENS - FORNECIMENTO E INSTALAÇÃO.</t>
  </si>
  <si>
    <t>10.4.1.2</t>
  </si>
  <si>
    <t>LUMINÁRIA DE LED PARA ILUMINAÇÃO PÚBLICA, DE 51 W ATÉ 67 W - FORNECIMENTO E INSTALAÇÃO. AF_02/2025_PS</t>
  </si>
  <si>
    <t>10.4.1.3</t>
  </si>
  <si>
    <t>POSTE PARA ILUMINAÇÃO EXTERNA, METÁLICO, RETANGULAR, COM ALTURA MÁXIMA DE 3M, FERRO GALVANIZADO - FORNECIMENTO E INSTALAÇÃO</t>
  </si>
  <si>
    <t>10.4.1.4</t>
  </si>
  <si>
    <t>10.4.1.5</t>
  </si>
  <si>
    <t>10.4.1.6</t>
  </si>
  <si>
    <t>CONJUNTO TOMADA 2P+T 10A, PARA ÁREAS EXTERNAS OU ÚMIDAS, COM PROTEÇÃO IP44 - FORNECIMENTO E INSTALAÇÃO.</t>
  </si>
  <si>
    <t>10.4.1.7</t>
  </si>
  <si>
    <t>10.4.1.8</t>
  </si>
  <si>
    <t>ELETRODUTO FLEXÍVEL CORRUGADO, PEAD, 3" , PARA REDE ENTERRADA DE DISTRIBUIÇÃO DE ENERGIA ELÉTRICA - FORNECIMENTO E INSTALAÇÃO.</t>
  </si>
  <si>
    <t>10.4.1.9</t>
  </si>
  <si>
    <t>10.4.1.10</t>
  </si>
  <si>
    <t>10.4.1.11</t>
  </si>
  <si>
    <t>MANGUEIRA LED AMARELA 12 MM, 30 LEDS POR METRO, 220V - FORNECIMENTO E INSTALAÇÃO.</t>
  </si>
  <si>
    <t>10.4.1.12</t>
  </si>
  <si>
    <t>ELETRODUTO FLEXIVEL, EM FITA DE ACO GALVANIZADO, REVESTIDO COM PVC PRETO, DIAMETRO EXTERNO,  1.1/2", TIPO SEALTUBO - FORNECIMENTO E INSTALAÇÃO.</t>
  </si>
  <si>
    <t>10.4.1.13</t>
  </si>
  <si>
    <t>10.4.1.14</t>
  </si>
  <si>
    <t>10.4.1.15</t>
  </si>
  <si>
    <t>10.4.1.16</t>
  </si>
  <si>
    <t>CAIXA ENTERRADA ELÉTRICA RETANGULAR, EM ALVENARIA COM TIJOLOS CERÂMICOS MACIÇOS, FUNDO COM BRITA, DIMENSÕES INTERNAS: 0,3X0,3X0,3 M. AF_12/2020</t>
  </si>
  <si>
    <t>10.4.1.17</t>
  </si>
  <si>
    <t>CABO DE COBRE FLEXÍVEL ISOLADO, 16 MM², ANTI-CHAMA 0,6/1,0 KV, PARA CIRCUITOS TERMINAIS - FORNECIMENTO E INSTALAÇÃO. AF_03/2023</t>
  </si>
  <si>
    <t>10.4.1.18</t>
  </si>
  <si>
    <t>ELETRODUTO RÍGIDO ROSCÁVEL, PVC, DN 32 MM (1"), PARA CIRCUITOS TERMINAIS, INSTALADO EM PAREDE - FORNECIMENTO E INSTALAÇÃO. AF_03/2023</t>
  </si>
  <si>
    <t>10.4.1.19</t>
  </si>
  <si>
    <t>10.4.1.20</t>
  </si>
  <si>
    <t>LUVA PARA ELETRODUTO, PVC, SOLDÁVEL PEAD, DN 32 MM (1'') - FORNECIMENTO E INSTALAÇÃO.</t>
  </si>
  <si>
    <t>10.4.1.21</t>
  </si>
  <si>
    <t>10.4.1.22</t>
  </si>
  <si>
    <t>CURVA 90 GRAUS PARA ELETRODUTO COM LUVA, PVC, ROSCÁVEL, DN 75 MM (2 1/2"), PARA REDE ENTERRADA DE DISTRIBUIÇÃO DE ENERGIA ELÉTRICA - FORNECIMENTO E INSTALAÇÃO.</t>
  </si>
  <si>
    <t>10.4.1.23</t>
  </si>
  <si>
    <t>10.4.1.24</t>
  </si>
  <si>
    <t>ISOLADOR, TIPO ROLDANA, PARA BAIXA TENSÃO - FORNECIMENTO E INSTALAÇÃO. AF_12/2025</t>
  </si>
  <si>
    <t>10.4.1.25</t>
  </si>
  <si>
    <t>QUADRO DE COMANDO GERAL, MEDINDO 400X300X200 MM EM AÇO CARBONO - FORNECIMENTO E INSTALAÇÃO.</t>
  </si>
  <si>
    <t>10.4.1.26</t>
  </si>
  <si>
    <t>DISPOSITIVO DPS 275-12,5KA/60KA - FORNECIMENTO E INSTALAÇÃO.</t>
  </si>
  <si>
    <t>10.4.1.27</t>
  </si>
  <si>
    <t>DISJUNTOR TETRAPOLAR TIPO DR, CORRENTE NOMINAL DE 40A - FORNECIMENTO E INSTALAÇÃO.</t>
  </si>
  <si>
    <t>10.4.1.28</t>
  </si>
  <si>
    <t>CHAVE CONTACTORA DE 32A - FORNECIMENTO E INSTALAÇÃO.</t>
  </si>
  <si>
    <t>Un</t>
  </si>
  <si>
    <t>10.4.1.29</t>
  </si>
  <si>
    <t>10.4.1.30</t>
  </si>
  <si>
    <t>10.4.1.31</t>
  </si>
  <si>
    <t>10.4.1.32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</si>
  <si>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</si>
  <si>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10.4.2</t>
  </si>
  <si>
    <t>TRECHO 02</t>
  </si>
  <si>
    <t>10.4.2.1</t>
  </si>
  <si>
    <t>10.4.2.2</t>
  </si>
  <si>
    <t>10.4.2.3</t>
  </si>
  <si>
    <t>10.4.2.4</t>
  </si>
  <si>
    <t>10.4.2.5</t>
  </si>
  <si>
    <t>10.4.2.6</t>
  </si>
  <si>
    <t>10.4.2.7</t>
  </si>
  <si>
    <t>10.4.2.8</t>
  </si>
  <si>
    <t>CONECTOR PERFURANTE DE DERIVACAO PARA LIGACAO DE CABOS E TUBOS DE 10 A 95MM, PARA REDES AÉREAS DE DISTRIBUIÇÃO DE ENERGIA ELÉTRICA DE BAIXA TENSÃO - FORNECIMENTO E INSTALAÇÃO.</t>
  </si>
  <si>
    <t>10.4.2.9</t>
  </si>
  <si>
    <t>10.4.2.10</t>
  </si>
  <si>
    <t>10.4.2.11</t>
  </si>
  <si>
    <t>CONDULETE DE ALUMÍNIO, TIPO T, PARA ELETRODUTO DE AÇO GALVANIZADO DN 25 MM (1''), APARENTE - FORNECIMENTO E INSTALAÇÃO. AF_10/2022</t>
  </si>
  <si>
    <t>10.4.2.12</t>
  </si>
  <si>
    <t>CONDULETE DE ALUMÍNIO, TIPO X, PARA ELETRODUTO DE AÇO GALVANIZADO DN 25 MM (1''), APARENTE - FORNECIMENTO E INSTALAÇÃO. AF_10/2022</t>
  </si>
  <si>
    <t>10.4.2.13</t>
  </si>
  <si>
    <t>CONECTOR TIPO PRENSA-CABO EM NYLON BSP - 1".</t>
  </si>
  <si>
    <t>10.4.2.14</t>
  </si>
  <si>
    <t>10.4.2.15</t>
  </si>
  <si>
    <t>10.4.2.16</t>
  </si>
  <si>
    <t>10.4.2.17</t>
  </si>
  <si>
    <t>10.4.2.18</t>
  </si>
  <si>
    <t>10.4.2.19</t>
  </si>
  <si>
    <t>10.4.2.20</t>
  </si>
  <si>
    <t>10.4.2.21</t>
  </si>
  <si>
    <t>10.4.2.22</t>
  </si>
  <si>
    <t>10.4.2.23</t>
  </si>
  <si>
    <t>10.4.2.24</t>
  </si>
  <si>
    <t>10.4.2.25</t>
  </si>
  <si>
    <t>10.4.2.26</t>
  </si>
  <si>
    <t>10.4.2.27</t>
  </si>
  <si>
    <t>10.4.2.28</t>
  </si>
  <si>
    <t>10.4.2.29</t>
  </si>
  <si>
    <t>10.4.2.30</t>
  </si>
  <si>
    <t>10.4.2.31</t>
  </si>
  <si>
    <t>10.4.2.32</t>
  </si>
  <si>
    <t>10.4.2.33</t>
  </si>
  <si>
    <t>10.4.2.34</t>
  </si>
  <si>
    <t>10.4.3</t>
  </si>
  <si>
    <t>TRECHO 03</t>
  </si>
  <si>
    <t>10.4.3.1</t>
  </si>
  <si>
    <t>10.4.3.2</t>
  </si>
  <si>
    <t>10.4.3.3</t>
  </si>
  <si>
    <t>10.4.3.4</t>
  </si>
  <si>
    <t>10.4.3.5</t>
  </si>
  <si>
    <t>10.4.3.6</t>
  </si>
  <si>
    <t>10.4.3.7</t>
  </si>
  <si>
    <t>10.4.3.8</t>
  </si>
  <si>
    <t>10.4.3.9</t>
  </si>
  <si>
    <t>CONECTOR PERFURANTE DE DERIVACAO PARA LIGACAO DE CABOS E TUBOS DE 1.5 A 10MM, PARA REDES AÉREAS DE DISTRIBUIÇÃO DE ENERGIA ELÉTRICA DE BAIXA TENSÃO - FORNECIMENTO E INSTALAÇÃO.</t>
  </si>
  <si>
    <t>10.4.3.10</t>
  </si>
  <si>
    <t>10.4.3.11</t>
  </si>
  <si>
    <t>10.4.3.12</t>
  </si>
  <si>
    <t>INSTALAÇÃO DE BALIZADOR METÁLICO COM LED, EM ALUMÍNIO COM DIFUSOR EM POLICARBONATO E DIMENSÕES 6,2 CM X30 CM, COM PINTURA ELETROSTÁTICA, SOBRE PISO - FORNECIMENTO E INSTALAÇÃO.</t>
  </si>
  <si>
    <t>10.4.3.13</t>
  </si>
  <si>
    <t>10.4.3.14</t>
  </si>
  <si>
    <t>10.4.3.15</t>
  </si>
  <si>
    <t>10.4.3.16</t>
  </si>
  <si>
    <t>10.4.3.17</t>
  </si>
  <si>
    <t>10.4.3.18</t>
  </si>
  <si>
    <t>10.4.3.19</t>
  </si>
  <si>
    <t>10.4.3.20</t>
  </si>
  <si>
    <t>10.4.3.21</t>
  </si>
  <si>
    <t>10.4.3.22</t>
  </si>
  <si>
    <t>10.4.3.23</t>
  </si>
  <si>
    <t>10.4.3.24</t>
  </si>
  <si>
    <t>10.4.3.25</t>
  </si>
  <si>
    <t>10.4.3.26</t>
  </si>
  <si>
    <t>10.4.3.27</t>
  </si>
  <si>
    <t>10.4.3.28</t>
  </si>
  <si>
    <t>10.4.3.29</t>
  </si>
  <si>
    <t>10.4.3.30</t>
  </si>
  <si>
    <t>10.4.3.31</t>
  </si>
  <si>
    <t>10.4.3.32</t>
  </si>
  <si>
    <t>10.4.3.33</t>
  </si>
  <si>
    <t>10.4.3.34</t>
  </si>
  <si>
    <t>10.5.1</t>
  </si>
  <si>
    <t>10.5.1.1</t>
  </si>
  <si>
    <t>10.5.1.2</t>
  </si>
  <si>
    <t>10.5.1.3</t>
  </si>
  <si>
    <t>HIDRÔMETRO DN 3/4", 5,0 M3/H - FORNECIMENTO E INSTALAÇÃO. AF_03/2024</t>
  </si>
  <si>
    <t>10.5.1.4</t>
  </si>
  <si>
    <t>10.5.1.5</t>
  </si>
  <si>
    <t>ADAPTADOR COM FLANGE E ANEL DE VEDAÇÃO, PVC, SOLDÁVEL, DN 32 MM X 1", INSTALADO EM RESERVAÇÃO PREDIAL DE ÁGUA - FORNECIMENTO E INSTALAÇÃO. AF_04/2024</t>
  </si>
  <si>
    <t>10.5.1.6</t>
  </si>
  <si>
    <t>ADAPTADOR CURTO COM BOLSA E ROSCA PARA REGISTRO, PVC, SOLDÁVEL, DN 50MM X 1.1/2", INSTALADO EM RAMAL DE DISTRIBUIÇÃO DE ÁGUA - FORNECIMENTO E INSTALAÇÃO. AF_06/2022</t>
  </si>
  <si>
    <t>10.5.1.7</t>
  </si>
  <si>
    <t>10.5.1.8</t>
  </si>
  <si>
    <t>JOELHO 45 GRAUS, PVC, SOLDÁVEL, DN 50MM, INSTALADO EM RAMAL DE DISTRIBUIÇÃO DE ÁGUA - FORNECIMENTO E INSTALAÇÃO. AF_06/2022</t>
  </si>
  <si>
    <t>10.5.1.9</t>
  </si>
  <si>
    <t>JOELHO 90 GRAUS, PVC, SOLDÁVEL, DN 25MM, INSTALADO EM RAMAL DE DISTRIBUIÇÃO DE ÁGUA - FORNECIMENTO E INSTALAÇÃO. AF_06/2022</t>
  </si>
  <si>
    <t>10.5.1.10</t>
  </si>
  <si>
    <t>JOELHO 90 GRAUS, PVC, SOLDÁVEL, DN 32MM, INSTALADO EM RAMAL DE DISTRIBUIÇÃO DE ÁGUA - FORNECIMENTO E INSTALAÇÃO. AF_06/2022</t>
  </si>
  <si>
    <t>10.5.1.11</t>
  </si>
  <si>
    <t>JOELHO 90 GRAUS, PVC, SOLDÁVEL, DN 50MM, INSTALADO EM RAMAL DE DISTRIBUIÇÃO DE ÁGUA - FORNECIMENTO E INSTALAÇÃO. AF_06/2022</t>
  </si>
  <si>
    <t>10.5.1.12</t>
  </si>
  <si>
    <t>LUVA COM BUCHA DE LATÃO, PVC, SOLDÁVEL, DN 25MM X 3/4, INSTALADO EM RAMAL DE DISTRIBUIÇÃO DE ÁGUA - FORNECIMENTO E INSTALAÇÃO. AF_06/2022</t>
  </si>
  <si>
    <t>10.5.1.13</t>
  </si>
  <si>
    <t>TÊ DE REDUÇÃO, PVC, SOLDÁVEL, DN 32MM X 25MM, INSTALADO EM RAMAL DE DISTRIBUIÇÃO DE ÁGUA - FORNECIMENTO E INSTALAÇÃO. AF_06/2022</t>
  </si>
  <si>
    <t>10.5.1.14</t>
  </si>
  <si>
    <t>TE, PVC, SOLDÁVEL, DN 32MM, INSTALADO EM RAMAL DE DISTRIBUIÇÃO DE ÁGUA - FORNECIMENTO E INSTALAÇÃO. AF_06/2022</t>
  </si>
  <si>
    <t>10.5.1.15</t>
  </si>
  <si>
    <t>ESCAVAÇÃO HORIZONTAL, INCLUINDO CARGA E DESCARGA EM SOLO DE 1A CATEGORIA COM TRATOR DE ESTEIRAS (170HP/LÂMINA: 5,20M3). AF_07/2020</t>
  </si>
  <si>
    <t>10.5.1.16</t>
  </si>
  <si>
    <t>10.5.1.17</t>
  </si>
  <si>
    <t>LASTRO COM MATERIAL GRANULAR (AREIA MÉDIA), APLICADO EM PISOS OU LAJES SOBRE SOLO, ESPESSURA DE *10 CM*. AF_01/2024</t>
  </si>
  <si>
    <t>10.5.1.18</t>
  </si>
  <si>
    <t>ATERRO MECANIZADO DE VALA COM RETROESCAVADEIRA (CAPACIDADE DA CAÇAMBA DA RETRO: 0,26 M³/POTÊNCIA: 88 HP), LARGURA ATÉ 1,5 M, PROFUNDIDADE ATÉ 1,5 M, COM AREIA PARA ATERRO. AF_08/2023</t>
  </si>
  <si>
    <t>10.5.1.19</t>
  </si>
  <si>
    <t>TORNEIRA DE BOIA PARA CAIXA D'ÁGUA, ROSCÁVEL, 3/4" - FORNECIMENTO E INSTALAÇÃO. AF_08/2021</t>
  </si>
  <si>
    <t>10.5.1.20</t>
  </si>
  <si>
    <t>CICTERNA ESTRUTURAL,  5000 LITROS - FORNECIMENTO E INSTALAÇÃO. AF_06/2021</t>
  </si>
  <si>
    <t>10.5.1.21</t>
  </si>
  <si>
    <t>10.5.1.22</t>
  </si>
  <si>
    <t>PREPARO DE FUNDO DE VALA COM LARGURA MENOR QUE 1,5 M, COM CAMADA DE AREIA, LANÇAMENTO MECANIZADO. AF_08/2020</t>
  </si>
  <si>
    <t>10.5.1.23</t>
  </si>
  <si>
    <t>ESCAVAÇÃO MECANIZADA DE VALA COM PROF. ATÉ 1,5 M (MÉDIA MONTANTE E JUSANTE/UMA COMPOSIÇÃO POR TRECHO), ESCAVADEIRA (0,8 M3),LARG. MENOR QUE 1,5 M, EM SOLO DE 1A CATEGORIA, LOCAIS COM BAIXO NÍVEL DE INTERFERÊNCIA. AF_09/2024</t>
  </si>
  <si>
    <t>10.5.1.24</t>
  </si>
  <si>
    <t>REATERRO MECANIZADO DE VALA COM MINICARREGADEIRA, COM COMPACTADOR DE SOLOS DE PERCUSSÃO. AF_08/2023</t>
  </si>
  <si>
    <t>10.5.2</t>
  </si>
  <si>
    <t>10.5.2.1</t>
  </si>
  <si>
    <t>ESTAÇÃO ELEVATÓRIA DE ESGOTO COM 1 BOMBA TRITURADORA E ATE 2CV - FORNECIMENTO E INSTALAÇÃO.</t>
  </si>
  <si>
    <t>10.5.2.2</t>
  </si>
  <si>
    <t>10.5.2.3</t>
  </si>
  <si>
    <t>10.5.2.4</t>
  </si>
  <si>
    <t>TUBO PVC, SERIE NORMAL, ESGOTO PREDIAL, DN 200 MM, FORNECIDO E INSTALADO EM RAMAL DE ENCAMINHAMENTO</t>
  </si>
  <si>
    <t>10.5.2.5</t>
  </si>
  <si>
    <t>10.5.2.6</t>
  </si>
  <si>
    <t>10.5.2.7</t>
  </si>
  <si>
    <t>10.5.2.8</t>
  </si>
  <si>
    <t>10.5.2.9</t>
  </si>
  <si>
    <t>CAIXA ENTERRADA HIDRÁULICA RETANGULAR, EM ALVENARIA COM BLOCOS DE CONCRETO, DIMENSÕES INTERNAS: 0,70X0,70X0,80 M PARA REDE DE ESGOTO.</t>
  </si>
  <si>
    <t>10.5.2.10</t>
  </si>
  <si>
    <t>BASE PARA POÇO DE VISITA CIRCULAR PARA ESGOTO, EM CONCRETO PRÉ-MOLDADO, DIÂMETRO INTERNO = 1,0 M, PROFUNDIDADE = 1,35 M, EXCLUINDO TAMPÃO. AF_12/2020</t>
  </si>
  <si>
    <t>10.5.2.11</t>
  </si>
  <si>
    <t>BASE PARA POÇO DE VISITA CIRCULAR PARA ESGOTO, EM CONCRETO PRÉ-MOLDADO, DIÂMETRO INTERNO = 1,20 M, PROFUNDIDADE = 1,60 M, EXCLUINDO TAMPÃO. AF_12/2020</t>
  </si>
  <si>
    <t>10.5.2.12</t>
  </si>
  <si>
    <t>BASE PARA POÇO DE VISITA CIRCULAR PARA ESGOTO, EM CONCRETO PRÉ-MOLDADO, DIÂMETRO INTERNO = 1,50 M, PROFUNDIDADE = 1,35 M, EXCLUINDO TAMPÃO. AF_12/2020</t>
  </si>
  <si>
    <t>10.5.2.13</t>
  </si>
  <si>
    <t>ACRÉSCIMO PARA POÇO DE VISITA CIRCULAR PARA ESGOTO, EM CONCRETO PRÉ-MOLDADO, DIÂMETRO INTERNO = 1,5 M. AF_12/2020</t>
  </si>
  <si>
    <t>10.5.2.14</t>
  </si>
  <si>
    <t>10.5.2.15</t>
  </si>
  <si>
    <t>10.5.2.16</t>
  </si>
  <si>
    <t>10.5.3</t>
  </si>
  <si>
    <t>10.5.3.1</t>
  </si>
  <si>
    <t>10.5.3.2</t>
  </si>
  <si>
    <t>CAIXA ENTERRADA HIDRÁULICA RETANGULAR, EM ALVENARIA COM BLOCOS DE CONCRETO, DIMENSÕES INTERNAS: 0,70X0,70X0,75 M PARA REDE DE DRENAGEM.</t>
  </si>
  <si>
    <t>10.5.3.3</t>
  </si>
  <si>
    <t>10.5.3.4</t>
  </si>
  <si>
    <t>10.5.3.5</t>
  </si>
  <si>
    <t>10.6.1</t>
  </si>
  <si>
    <t>TRANSPLANTE DE ARVORE INTERNO DAP&gt;5&lt;7CM</t>
  </si>
  <si>
    <t>10.6.2</t>
  </si>
  <si>
    <t>TRANSPLANTE  INTERNO DE ÁRVORE COM 15CM</t>
  </si>
  <si>
    <t>10.6.3</t>
  </si>
  <si>
    <t>10.6.4</t>
  </si>
  <si>
    <t>10.6.5</t>
  </si>
  <si>
    <t>10.6.6</t>
  </si>
  <si>
    <t>FORNECIMENTO E LANÇAMENTO DE ATERRO MANUAL COM AREIA, SEM COMPACTAÇÃO.</t>
  </si>
  <si>
    <t>10.6.7</t>
  </si>
  <si>
    <t>PENEIRAMENTO DE AREIA COM PENEIRA ELÉTRICA. AF_11/2015</t>
  </si>
  <si>
    <t>10.6.8</t>
  </si>
  <si>
    <t>10.6.9</t>
  </si>
  <si>
    <t>ASSENTAMENTO DE GUIA (MEIO-FIO) EM TRECHO CURVO, CONFECCIONADA EM CONCRETO PRÉ-FABRICADO, DIMENSÕES 100X15X13X20 CM (COMPRIMENTO X BASE INFERIOR X BASE SUPERIOR X ALTURA). AF_01/2024</t>
  </si>
  <si>
    <t>10.7.1</t>
  </si>
  <si>
    <t>LIMPEZA MECANIZADA DE CAMADA VEGETAL, VEGETAÇÃO E PEQUENAS ÁRVORES (DIÂMETRO DE TRONCO MENOR QUE 0,20 M), COM TRATOR DE ESTEIRAS. AF_03/2024</t>
  </si>
  <si>
    <t>10.7.2</t>
  </si>
  <si>
    <t>REGULARIZAÇÃO DE SUPERFÍCIES COM MOTONIVELADORA. AF_09/2024</t>
  </si>
  <si>
    <t>10.7.3</t>
  </si>
  <si>
    <t>ESCAVAÇÃO HORIZONTAL EM SOLO DE 1A CATEGORIA COM TRATOR DE ESTEIRAS (150HP/LÂMINA: 3,18M3). AF_07/2020</t>
  </si>
  <si>
    <t>10.7.4</t>
  </si>
  <si>
    <t>10.7.5</t>
  </si>
  <si>
    <t>ARGILA OU BARRO PARA ATERRO/REATERRO (RETIRADO NA JAZIDA, SEM TRANSPORTE) - FORNECIMENTO.</t>
  </si>
  <si>
    <t>10.7.6</t>
  </si>
  <si>
    <t>10.7.7</t>
  </si>
  <si>
    <t>EXECUÇÃO E COMPACTAÇÃO DE CAMADA FINAL DE ATERRO (100% DE ENERGIA DO PROCTOR NORMAL) COM SOLO PREDOMINANTEMENTE ARGILOSO, EM CAMADAS COM ESPESSURA DE 20 CM - EXCLUSIVE ESCAVAÇÃO, CARGA E TRANSPORTE E SOLO. AF_09/2024</t>
  </si>
  <si>
    <t>10.7.8</t>
  </si>
  <si>
    <t>10.7.9</t>
  </si>
  <si>
    <t>10.7.10</t>
  </si>
  <si>
    <t>10.8.1</t>
  </si>
  <si>
    <t>10.8.2</t>
  </si>
  <si>
    <t>DEMOLIÇÃO DE MEIO-FIO GRANÍTICO OU PRÉ-MOLDADO.</t>
  </si>
  <si>
    <t>10.8.3</t>
  </si>
  <si>
    <t>POÇO DE VISITA - PVI 01 - AREIA E BRITA COMERCIAIS</t>
  </si>
  <si>
    <t>10.8.4</t>
  </si>
  <si>
    <t>TUBO CORRUGADO PEAD, PAREDE DUPLA, DN 200 MM (8"), PARA SISTEMAS DE DRENAGEM – FORNECIMENTO E ASSENTAMENTO</t>
  </si>
  <si>
    <t>10.8.5</t>
  </si>
  <si>
    <t>TUBO CORRUGADO PAREDE DUPLA PEAD, D=300MM (12") PARA SISTEMA DE DRENAGEM - FORNECIMENTO E ASSENTAMENTO.</t>
  </si>
  <si>
    <t>10.8.6</t>
  </si>
  <si>
    <t>BOCA DE LOBO SIMPLES - BLS 01 - AREIA E BRITA COMERCIAIS.</t>
  </si>
  <si>
    <t>10.8.7</t>
  </si>
  <si>
    <t>BOCA DE BSTC D=0,40 M - ESCONSIDADE 0º - AREIA E BRITA COMERCIAIS - ALAS RETAS</t>
  </si>
  <si>
    <t>10.8.8</t>
  </si>
  <si>
    <t>10.8.9</t>
  </si>
  <si>
    <t>10.8.10</t>
  </si>
  <si>
    <t>ESCORAMENTO DE VALA, TIPO CONTÍNUO, COM PROFUNDIDADE DE 0 A 1,5 M, LARGURA MENOR QUE 1,5 M. AF_08/2020</t>
  </si>
  <si>
    <t>10.8.11</t>
  </si>
  <si>
    <t>10.8.12</t>
  </si>
  <si>
    <t>10.8.13</t>
  </si>
  <si>
    <t>10.9.1</t>
  </si>
  <si>
    <t>10.9.2</t>
  </si>
  <si>
    <t>REGULARIZAÇÃO E COMPACTAÇÃO DE SUBLEITO DE SOLO PREDOMINANTEMENTE ARGILOSO, PARA OBRAS DE CONSTRUÇÃO DE PAVIMENTOS. AF_09/2024</t>
  </si>
  <si>
    <t>10.9.3</t>
  </si>
  <si>
    <t>EXECUÇÃO DE PAVIMENTO EM PARALELEPÍPEDOS, REJUNTAMENTO COM ARGAMASSA TRAÇO 1:3 (CIMENTO E AREIA). AF_05/2020</t>
  </si>
  <si>
    <t>10.9.4</t>
  </si>
  <si>
    <t>EXECUÇÃO DE PASSEIO (CALÇADA) OU PISO DE CONCRETO COM CONCRETO MOLDADO IN LOCO, FEITO EM OBRA, ACABAMENTO CONVENCIONAL, NÃO ARMADO. AF_08/2022</t>
  </si>
  <si>
    <t>10.9.5</t>
  </si>
  <si>
    <t>PLACAS DE PISO CIMENTÍCIO PRÉ-MOLDADO, COMPOSTA POR CIMENTO CP-V RS, SUPERPLASTIFICANTES, ÓXIDO DE FERRO, SÍLICA ATIVA E PEDRAS DE ALTA RESISTÊNCIA EM DUPLA CAMADA, ACABAMENTO POLIDO COM ESCOVAS TYNEX, DIMENSÕES 20 X 40 CM, ESPESSURA 3 CM, ASSENTADO COM ARGAMASSA ACIII – FORNECIMENTO E INSTALAÇÃO.</t>
  </si>
  <si>
    <t>10.9.6</t>
  </si>
  <si>
    <t>10.9.7</t>
  </si>
  <si>
    <t>10.9.8</t>
  </si>
  <si>
    <t>11.1</t>
  </si>
  <si>
    <t>LIMPEZA FINAL DE OBRA.</t>
  </si>
  <si>
    <t>12.1</t>
  </si>
  <si>
    <t>ELABORAÇÃO DOS PROJETOS EXECUTIVOS DE ARQUITETURA E COMPLEMENTARES – HORTO DOIS IRMÃOS.</t>
  </si>
  <si>
    <t>ITEM</t>
  </si>
  <si>
    <t>DESCRIÇÃO</t>
  </si>
  <si>
    <t>TOTAL</t>
  </si>
  <si>
    <t>TOTAIS</t>
  </si>
  <si>
    <t>1º MÊS</t>
  </si>
  <si>
    <t>2º MÊS</t>
  </si>
  <si>
    <t>3º MÊS</t>
  </si>
  <si>
    <t>4º MÊS</t>
  </si>
  <si>
    <t>5º MÊS</t>
  </si>
  <si>
    <t>6º MÊS</t>
  </si>
  <si>
    <t>Porcentagem SEM ADM</t>
  </si>
  <si>
    <t>Custo SEM ADM</t>
  </si>
  <si>
    <t>Porcentagem Acumulado SEM ADM</t>
  </si>
  <si>
    <t>Custo Acumulado SEM ADM</t>
  </si>
  <si>
    <t>Porcentagem COM ADM</t>
  </si>
  <si>
    <t>Custo COM ADM</t>
  </si>
  <si>
    <t>Porcentagem Acumulado COM ADM</t>
  </si>
  <si>
    <t>Custo Acumulado COM ADM</t>
  </si>
  <si>
    <t>TOTAL SEM ADM</t>
  </si>
  <si>
    <t>TOTAL COM ADM</t>
  </si>
  <si>
    <t>_______________________________________________________________</t>
  </si>
  <si>
    <t>PLANILHA ORÇAMENTÁRIA SINTÉTICA SEM DESONERAÇÃO - MODELO LICITANTE</t>
  </si>
  <si>
    <t>CRONOGRAMA FÍSICO E FINANCEIRO SEM DESONERAÇÃO - MODELO LICITANTE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</si>
</sst>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&quot;R$&quot;\ #,##0.00;\-&quot;R$&quot;\ #,##0.00"/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#,##0.00\ %"/>
    <numFmt numFmtId="166" formatCode="&quot;R$&quot;* #,##0.00"/>
    <numFmt numFmtId="167" formatCode="_(&quot;R$&quot;\ * #,##0.00_);_(&quot;R$&quot;\ * \(#,##0.00\);_(&quot;R$&quot;\ * &quot;-&quot;??_);_(@_)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1"/>
      <name val="Arial"/>
      <family val="1"/>
      <charset val="1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1"/>
    </font>
    <font>
      <b/>
      <sz val="10"/>
      <name val="Arial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</fills>
  <borders count="49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medium">
        <color rgb="FF000000"/>
      </top>
      <bottom style="thin">
        <color rgb="FFCCCCCC"/>
      </bottom>
      <diagonal/>
    </border>
    <border>
      <left style="medium">
        <color rgb="FF000000"/>
      </left>
      <right style="thin">
        <color rgb="FFCCCCCC"/>
      </right>
      <top style="medium">
        <color rgb="FF000000"/>
      </top>
      <bottom style="thin">
        <color rgb="FFCCCCCC"/>
      </bottom>
      <diagonal/>
    </border>
    <border>
      <left style="medium">
        <color rgb="FF000000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000000"/>
      </left>
      <right style="thin">
        <color rgb="FFBFBFBF"/>
      </right>
      <top style="thin">
        <color rgb="FFBFBFBF"/>
      </top>
      <bottom style="thin">
        <color rgb="FFCCCCCC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CCCCCC"/>
      </left>
      <right style="medium">
        <color rgb="FF000000"/>
      </right>
      <top style="medium">
        <color rgb="FF000000"/>
      </top>
      <bottom style="thin">
        <color rgb="FFCCCCCC"/>
      </bottom>
      <diagonal/>
    </border>
    <border>
      <left style="thin">
        <color rgb="FFBFBFBF"/>
      </left>
      <right style="medium">
        <color rgb="FF000000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medium">
        <color rgb="FF000000"/>
      </right>
      <top style="thin">
        <color rgb="FFBFBFBF"/>
      </top>
      <bottom style="thin">
        <color rgb="FFCCCCCC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000000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rgb="FF000000"/>
      </right>
      <top style="thin">
        <color rgb="FFCCCCCC"/>
      </top>
      <bottom style="thin">
        <color rgb="FFCCCCCC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CCCCCC"/>
      </left>
      <right style="thin">
        <color rgb="FFCCCCCC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CCCCCC"/>
      </left>
      <right style="thin">
        <color rgb="FFCCCCCC"/>
      </right>
      <top style="medium">
        <color rgb="FF000000"/>
      </top>
      <bottom style="thin">
        <color rgb="FFCCCCCC"/>
      </bottom>
      <diagonal/>
    </border>
    <border>
      <left style="medium">
        <color rgb="FF000000"/>
      </left>
      <right style="thin">
        <color rgb="FFCCCCCC"/>
      </right>
      <top style="medium">
        <color rgb="FF000000"/>
      </top>
      <bottom/>
      <diagonal/>
    </border>
    <border>
      <left style="medium">
        <color rgb="FF000000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000000"/>
      </left>
      <right style="thin">
        <color rgb="FFBFBFBF"/>
      </right>
      <top/>
      <bottom style="thin">
        <color rgb="FFBFBFB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thin">
        <color rgb="FFDBDBDB"/>
      </left>
      <right style="thin">
        <color rgb="FFDBDBDB"/>
      </right>
      <top style="thin">
        <color rgb="FFDBDBDB"/>
      </top>
      <bottom style="thin">
        <color rgb="FFDBDBDB"/>
      </bottom>
      <diagonal/>
    </border>
    <border>
      <left style="thin">
        <color rgb="FFCCCCCC"/>
      </left>
      <right style="medium">
        <color rgb="FF000000"/>
      </right>
      <top style="thin">
        <color rgb="FFDBDBDB"/>
      </top>
      <bottom style="thin">
        <color rgb="FFDBDBDB"/>
      </bottom>
      <diagonal/>
    </border>
    <border>
      <left/>
      <right style="medium">
        <color rgb="FF000000"/>
      </right>
      <top style="thin">
        <color rgb="FFDBDBDB"/>
      </top>
      <bottom style="thin">
        <color rgb="FFDBDBDB"/>
      </bottom>
      <diagonal/>
    </border>
  </borders>
  <cellStyleXfs count="20">
    <xf numFmtId="0" fontId="0" fillId="0" borderId="45"/>
    <xf numFmtId="0" fontId="19" fillId="0" borderId="45"/>
    <xf numFmtId="9" fontId="19" fillId="0" borderId="45"/>
    <xf numFmtId="0" fontId="19" fillId="0" borderId="45"/>
    <xf numFmtId="0" fontId="16" fillId="0" borderId="45"/>
    <xf numFmtId="0" fontId="17" fillId="0" borderId="45"/>
    <xf numFmtId="0" fontId="17" fillId="0" borderId="45"/>
    <xf numFmtId="0" fontId="17" fillId="0" borderId="45"/>
    <xf numFmtId="43" fontId="17" fillId="0" borderId="45"/>
    <xf numFmtId="167" fontId="17" fillId="0" borderId="45"/>
    <xf numFmtId="9" fontId="19" fillId="0" borderId="45"/>
    <xf numFmtId="44" fontId="19" fillId="0" borderId="45"/>
    <xf numFmtId="0" fontId="19" fillId="0" borderId="45"/>
    <xf numFmtId="0" fontId="18" fillId="0" borderId="45"/>
    <xf numFmtId="0" fontId="19" fillId="0" borderId="45"/>
    <xf numFmtId="0" fontId="19" fillId="0" borderId="45"/>
    <xf numFmtId="0" fontId="20" fillId="0" borderId="45">
      <alignment vertical="top"/>
    </xf>
    <xf numFmtId="0" fontId="20" fillId="0" borderId="45">
      <alignment vertical="top"/>
    </xf>
    <xf numFmtId="0" fontId="17" fillId="0" borderId="45">
      <alignment vertical="top"/>
    </xf>
    <xf numFmtId="0" fontId="20" fillId="0" borderId="45">
      <alignment vertical="top"/>
    </xf>
  </cellStyleXfs>
  <cellXfs count="155">
    <xf numFmtId="0" fontId="0" fillId="0" borderId="0" xfId="0" applyBorder="1"/>
    <xf numFmtId="0" fontId="7" fillId="0" borderId="0" xfId="1" applyFont="1" applyBorder="1" applyProtection="1">
      <protection locked="0"/>
    </xf>
    <xf numFmtId="0" fontId="6" fillId="0" borderId="0" xfId="1" applyFont="1" applyBorder="1" applyProtection="1">
      <protection locked="0"/>
    </xf>
    <xf numFmtId="0" fontId="9" fillId="2" borderId="11" xfId="1" applyFont="1" applyFill="1" applyBorder="1" applyAlignment="1" applyProtection="1">
      <alignment vertical="center" wrapText="1"/>
      <protection locked="0"/>
    </xf>
    <xf numFmtId="0" fontId="7" fillId="0" borderId="11" xfId="1" applyFont="1" applyBorder="1" applyAlignment="1" applyProtection="1">
      <alignment horizontal="center" vertical="center" wrapText="1"/>
      <protection locked="0"/>
    </xf>
    <xf numFmtId="0" fontId="10" fillId="2" borderId="11" xfId="1" applyFont="1" applyFill="1" applyBorder="1" applyAlignment="1" applyProtection="1">
      <alignment horizontal="center" vertical="center" wrapText="1"/>
      <protection locked="0"/>
    </xf>
    <xf numFmtId="0" fontId="7" fillId="0" borderId="11" xfId="1" applyFont="1" applyBorder="1" applyAlignment="1" applyProtection="1">
      <alignment vertical="center" wrapText="1"/>
      <protection locked="0"/>
    </xf>
    <xf numFmtId="10" fontId="10" fillId="2" borderId="11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11" xfId="1" applyFont="1" applyBorder="1" applyAlignment="1" applyProtection="1">
      <alignment horizontal="left" vertical="center"/>
      <protection locked="0"/>
    </xf>
    <xf numFmtId="0" fontId="11" fillId="0" borderId="11" xfId="1" applyFont="1" applyBorder="1" applyAlignment="1" applyProtection="1">
      <alignment wrapText="1"/>
      <protection locked="0"/>
    </xf>
    <xf numFmtId="10" fontId="9" fillId="2" borderId="11" xfId="1" applyNumberFormat="1" applyFont="1" applyFill="1" applyBorder="1" applyAlignment="1" applyProtection="1">
      <alignment horizontal="right" vertical="center" wrapText="1"/>
      <protection locked="0"/>
    </xf>
    <xf numFmtId="7" fontId="9" fillId="2" borderId="11" xfId="1" applyNumberFormat="1" applyFont="1" applyFill="1" applyBorder="1" applyAlignment="1" applyProtection="1">
      <alignment horizontal="center" vertical="center" wrapText="1"/>
      <protection locked="0"/>
    </xf>
    <xf numFmtId="4" fontId="4" fillId="2" borderId="0" xfId="0" applyNumberFormat="1" applyFont="1" applyFill="1" applyBorder="1" applyAlignment="1" applyProtection="1">
      <alignment vertical="top" wrapTex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19" xfId="0" applyFont="1" applyFill="1" applyBorder="1" applyAlignment="1" applyProtection="1">
      <alignment horizontal="center" vertical="center" wrapText="1"/>
      <protection locked="0"/>
    </xf>
    <xf numFmtId="0" fontId="1" fillId="2" borderId="25" xfId="0" applyFont="1" applyFill="1" applyBorder="1" applyAlignment="1" applyProtection="1">
      <alignment horizontal="center" vertical="center" wrapText="1"/>
      <protection locked="0"/>
    </xf>
    <xf numFmtId="0" fontId="2" fillId="3" borderId="21" xfId="0" applyFont="1" applyFill="1" applyBorder="1" applyAlignment="1" applyProtection="1">
      <alignment horizontal="center" vertical="center" wrapText="1"/>
      <protection locked="0"/>
    </xf>
    <xf numFmtId="0" fontId="2" fillId="3" borderId="17" xfId="0" applyFont="1" applyFill="1" applyBorder="1" applyAlignment="1" applyProtection="1">
      <alignment horizontal="left" vertical="top" wrapText="1"/>
      <protection locked="0"/>
    </xf>
    <xf numFmtId="7" fontId="2" fillId="3" borderId="17" xfId="0" applyNumberFormat="1" applyFont="1" applyFill="1" applyBorder="1" applyAlignment="1" applyProtection="1">
      <alignment horizontal="right" vertical="top" wrapText="1"/>
      <protection locked="0"/>
    </xf>
    <xf numFmtId="165" fontId="2" fillId="3" borderId="26" xfId="0" applyNumberFormat="1" applyFont="1" applyFill="1" applyBorder="1" applyAlignment="1" applyProtection="1">
      <alignment horizontal="right" vertical="top" wrapText="1"/>
      <protection locked="0"/>
    </xf>
    <xf numFmtId="0" fontId="3" fillId="2" borderId="0" xfId="0" applyFont="1" applyFill="1" applyBorder="1" applyAlignment="1" applyProtection="1">
      <alignment vertical="top" wrapText="1"/>
      <protection locked="0"/>
    </xf>
    <xf numFmtId="0" fontId="2" fillId="3" borderId="22" xfId="0" applyFont="1" applyFill="1" applyBorder="1" applyAlignment="1" applyProtection="1">
      <alignment horizontal="center" vertical="center" wrapText="1"/>
      <protection locked="0"/>
    </xf>
    <xf numFmtId="0" fontId="2" fillId="3" borderId="18" xfId="0" applyFont="1" applyFill="1" applyBorder="1" applyAlignment="1" applyProtection="1">
      <alignment horizontal="left" vertical="top" wrapText="1"/>
      <protection locked="0"/>
    </xf>
    <xf numFmtId="7" fontId="2" fillId="3" borderId="18" xfId="0" applyNumberFormat="1" applyFont="1" applyFill="1" applyBorder="1" applyAlignment="1" applyProtection="1">
      <alignment horizontal="right" vertical="top" wrapText="1"/>
      <protection locked="0"/>
    </xf>
    <xf numFmtId="165" fontId="2" fillId="3" borderId="27" xfId="0" applyNumberFormat="1" applyFont="1" applyFill="1" applyBorder="1" applyAlignment="1" applyProtection="1">
      <alignment horizontal="right" vertical="top" wrapText="1"/>
      <protection locked="0"/>
    </xf>
    <xf numFmtId="0" fontId="4" fillId="2" borderId="23" xfId="0" applyFont="1" applyFill="1" applyBorder="1" applyAlignment="1" applyProtection="1">
      <alignment horizontal="center" vertical="top" wrapText="1"/>
      <protection locked="0"/>
    </xf>
    <xf numFmtId="0" fontId="4" fillId="2" borderId="0" xfId="0" applyFont="1" applyFill="1" applyBorder="1" applyAlignment="1" applyProtection="1">
      <alignment horizontal="center" vertical="top" wrapText="1"/>
      <protection locked="0"/>
    </xf>
    <xf numFmtId="0" fontId="4" fillId="2" borderId="28" xfId="0" applyFont="1" applyFill="1" applyBorder="1" applyAlignment="1" applyProtection="1">
      <alignment horizontal="center" vertical="top" wrapText="1"/>
      <protection locked="0"/>
    </xf>
    <xf numFmtId="0" fontId="6" fillId="0" borderId="23" xfId="1" applyFont="1" applyBorder="1" applyProtection="1">
      <protection locked="0"/>
    </xf>
    <xf numFmtId="0" fontId="4" fillId="2" borderId="0" xfId="0" applyFont="1" applyFill="1" applyBorder="1" applyAlignment="1" applyProtection="1">
      <alignment horizontal="right" vertical="top" wrapText="1"/>
      <protection locked="0"/>
    </xf>
    <xf numFmtId="164" fontId="4" fillId="2" borderId="0" xfId="0" applyNumberFormat="1" applyFont="1" applyFill="1" applyBorder="1" applyAlignment="1" applyProtection="1">
      <alignment vertical="top" wrapText="1"/>
      <protection locked="0"/>
    </xf>
    <xf numFmtId="0" fontId="4" fillId="2" borderId="28" xfId="0" applyFont="1" applyFill="1" applyBorder="1" applyAlignment="1" applyProtection="1">
      <alignment vertical="top" wrapText="1"/>
      <protection locked="0"/>
    </xf>
    <xf numFmtId="0" fontId="4" fillId="2" borderId="23" xfId="0" applyFont="1" applyFill="1" applyBorder="1" applyAlignment="1" applyProtection="1">
      <alignment horizontal="right" vertical="top" wrapText="1"/>
      <protection locked="0"/>
    </xf>
    <xf numFmtId="7" fontId="4" fillId="2" borderId="0" xfId="0" applyNumberFormat="1" applyFont="1" applyFill="1" applyBorder="1" applyAlignment="1" applyProtection="1">
      <alignment horizontal="center" vertical="top" wrapText="1"/>
      <protection locked="0"/>
    </xf>
    <xf numFmtId="0" fontId="7" fillId="0" borderId="0" xfId="3" applyFont="1" applyBorder="1" applyProtection="1">
      <protection locked="0"/>
    </xf>
    <xf numFmtId="0" fontId="14" fillId="0" borderId="0" xfId="3" applyFont="1" applyBorder="1" applyProtection="1">
      <protection locked="0"/>
    </xf>
    <xf numFmtId="0" fontId="9" fillId="2" borderId="3" xfId="3" applyFont="1" applyFill="1" applyBorder="1" applyAlignment="1" applyProtection="1">
      <alignment vertical="center" wrapText="1"/>
      <protection locked="0"/>
    </xf>
    <xf numFmtId="0" fontId="9" fillId="2" borderId="4" xfId="3" applyFont="1" applyFill="1" applyBorder="1" applyAlignment="1" applyProtection="1">
      <alignment vertical="center" wrapText="1"/>
      <protection locked="0"/>
    </xf>
    <xf numFmtId="0" fontId="10" fillId="2" borderId="8" xfId="1" applyFont="1" applyFill="1" applyBorder="1" applyAlignment="1" applyProtection="1">
      <alignment horizontal="center" vertical="center" wrapText="1"/>
      <protection locked="0"/>
    </xf>
    <xf numFmtId="10" fontId="10" fillId="2" borderId="10" xfId="1" applyNumberFormat="1" applyFont="1" applyFill="1" applyBorder="1" applyAlignment="1" applyProtection="1">
      <alignment horizontal="center" vertical="center" wrapText="1"/>
      <protection locked="0"/>
    </xf>
    <xf numFmtId="10" fontId="10" fillId="2" borderId="9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7" xfId="1" applyFont="1" applyBorder="1" applyAlignment="1" applyProtection="1">
      <alignment wrapText="1"/>
      <protection locked="0"/>
    </xf>
    <xf numFmtId="8" fontId="12" fillId="2" borderId="4" xfId="3" applyNumberFormat="1" applyFont="1" applyFill="1" applyBorder="1" applyAlignment="1" applyProtection="1">
      <alignment horizontal="center" vertical="center" wrapText="1"/>
      <protection locked="0"/>
    </xf>
    <xf numFmtId="7" fontId="6" fillId="0" borderId="0" xfId="3" applyNumberFormat="1" applyFont="1" applyBorder="1" applyProtection="1">
      <protection locked="0"/>
    </xf>
    <xf numFmtId="7" fontId="14" fillId="0" borderId="0" xfId="3" applyNumberFormat="1" applyFont="1" applyBorder="1" applyProtection="1">
      <protection locked="0"/>
    </xf>
    <xf numFmtId="0" fontId="13" fillId="2" borderId="13" xfId="3" applyFont="1" applyFill="1" applyBorder="1" applyAlignment="1" applyProtection="1">
      <alignment horizontal="center" vertical="center" wrapText="1"/>
      <protection locked="0"/>
    </xf>
    <xf numFmtId="0" fontId="13" fillId="2" borderId="7" xfId="3" applyFont="1" applyFill="1" applyBorder="1" applyAlignment="1" applyProtection="1">
      <alignment horizontal="center" vertical="center" wrapText="1"/>
      <protection locked="0"/>
    </xf>
    <xf numFmtId="4" fontId="13" fillId="2" borderId="14" xfId="3" applyNumberFormat="1" applyFont="1" applyFill="1" applyBorder="1" applyAlignment="1" applyProtection="1">
      <alignment horizontal="center" vertical="center" wrapText="1"/>
      <protection locked="0"/>
    </xf>
    <xf numFmtId="0" fontId="13" fillId="2" borderId="12" xfId="3" applyFont="1" applyFill="1" applyBorder="1" applyAlignment="1" applyProtection="1">
      <alignment horizontal="center" vertical="center" wrapText="1"/>
      <protection locked="0"/>
    </xf>
    <xf numFmtId="0" fontId="13" fillId="2" borderId="4" xfId="3" applyFont="1" applyFill="1" applyBorder="1" applyAlignment="1" applyProtection="1">
      <alignment horizontal="center" vertical="center" wrapText="1"/>
      <protection locked="0"/>
    </xf>
    <xf numFmtId="0" fontId="13" fillId="2" borderId="4" xfId="3" applyFont="1" applyFill="1" applyBorder="1" applyAlignment="1" applyProtection="1">
      <alignment horizontal="center" vertical="top" wrapText="1"/>
      <protection locked="0"/>
    </xf>
    <xf numFmtId="0" fontId="2" fillId="3" borderId="19" xfId="0" applyFont="1" applyFill="1" applyBorder="1" applyAlignment="1" applyProtection="1">
      <alignment horizontal="right" vertical="top" wrapText="1"/>
      <protection locked="0"/>
    </xf>
    <xf numFmtId="165" fontId="2" fillId="3" borderId="19" xfId="0" applyNumberFormat="1" applyFont="1" applyFill="1" applyBorder="1" applyAlignment="1" applyProtection="1">
      <alignment horizontal="right" vertical="top" wrapText="1"/>
      <protection locked="0"/>
    </xf>
    <xf numFmtId="4" fontId="2" fillId="3" borderId="19" xfId="0" applyNumberFormat="1" applyFont="1" applyFill="1" applyBorder="1" applyAlignment="1" applyProtection="1">
      <alignment horizontal="right" vertical="top" wrapText="1"/>
      <protection locked="0"/>
    </xf>
    <xf numFmtId="165" fontId="2" fillId="3" borderId="25" xfId="0" applyNumberFormat="1" applyFont="1" applyFill="1" applyBorder="1" applyAlignment="1" applyProtection="1">
      <alignment horizontal="right" vertical="top" wrapText="1"/>
      <protection locked="0"/>
    </xf>
    <xf numFmtId="4" fontId="21" fillId="5" borderId="30" xfId="0" applyNumberFormat="1" applyFont="1" applyFill="1" applyBorder="1" applyAlignment="1" applyProtection="1">
      <alignment horizontal="right" vertical="top" wrapText="1"/>
      <protection locked="0"/>
    </xf>
    <xf numFmtId="165" fontId="21" fillId="5" borderId="30" xfId="0" applyNumberFormat="1" applyFont="1" applyFill="1" applyBorder="1" applyAlignment="1" applyProtection="1">
      <alignment horizontal="right" vertical="top" wrapText="1"/>
      <protection locked="0"/>
    </xf>
    <xf numFmtId="165" fontId="21" fillId="5" borderId="32" xfId="0" applyNumberFormat="1" applyFont="1" applyFill="1" applyBorder="1" applyAlignment="1" applyProtection="1">
      <alignment horizontal="right" vertical="top" wrapText="1"/>
      <protection locked="0"/>
    </xf>
    <xf numFmtId="0" fontId="2" fillId="3" borderId="30" xfId="0" applyFont="1" applyFill="1" applyBorder="1" applyAlignment="1" applyProtection="1">
      <alignment horizontal="right" vertical="top" wrapText="1"/>
      <protection locked="0"/>
    </xf>
    <xf numFmtId="165" fontId="2" fillId="3" borderId="30" xfId="0" applyNumberFormat="1" applyFont="1" applyFill="1" applyBorder="1" applyAlignment="1" applyProtection="1">
      <alignment horizontal="right" vertical="top" wrapText="1"/>
      <protection locked="0"/>
    </xf>
    <xf numFmtId="4" fontId="2" fillId="3" borderId="30" xfId="0" applyNumberFormat="1" applyFont="1" applyFill="1" applyBorder="1" applyAlignment="1" applyProtection="1">
      <alignment horizontal="right" vertical="top" wrapText="1"/>
      <protection locked="0"/>
    </xf>
    <xf numFmtId="165" fontId="2" fillId="3" borderId="32" xfId="0" applyNumberFormat="1" applyFont="1" applyFill="1" applyBorder="1" applyAlignment="1" applyProtection="1">
      <alignment horizontal="right" vertical="top" wrapText="1"/>
      <protection locked="0"/>
    </xf>
    <xf numFmtId="0" fontId="19" fillId="0" borderId="0" xfId="3" applyBorder="1" applyProtection="1">
      <protection locked="0"/>
    </xf>
    <xf numFmtId="4" fontId="21" fillId="6" borderId="30" xfId="0" applyNumberFormat="1" applyFont="1" applyFill="1" applyBorder="1" applyAlignment="1" applyProtection="1">
      <alignment horizontal="right" vertical="top" wrapText="1"/>
      <protection locked="0"/>
    </xf>
    <xf numFmtId="10" fontId="21" fillId="6" borderId="30" xfId="0" applyNumberFormat="1" applyFont="1" applyFill="1" applyBorder="1" applyAlignment="1" applyProtection="1">
      <alignment horizontal="right" vertical="top" wrapText="1"/>
      <protection locked="0"/>
    </xf>
    <xf numFmtId="165" fontId="21" fillId="6" borderId="32" xfId="0" applyNumberFormat="1" applyFont="1" applyFill="1" applyBorder="1" applyAlignment="1" applyProtection="1">
      <alignment horizontal="right" vertical="top" wrapText="1"/>
      <protection locked="0"/>
    </xf>
    <xf numFmtId="0" fontId="0" fillId="0" borderId="23" xfId="0" applyBorder="1" applyProtection="1">
      <protection locked="0"/>
    </xf>
    <xf numFmtId="4" fontId="14" fillId="0" borderId="0" xfId="3" applyNumberFormat="1" applyFont="1" applyBorder="1" applyProtection="1">
      <protection locked="0"/>
    </xf>
    <xf numFmtId="0" fontId="0" fillId="0" borderId="28" xfId="0" applyBorder="1" applyProtection="1">
      <protection locked="0"/>
    </xf>
    <xf numFmtId="4" fontId="19" fillId="0" borderId="0" xfId="3" applyNumberFormat="1" applyBorder="1" applyProtection="1">
      <protection locked="0"/>
    </xf>
    <xf numFmtId="0" fontId="15" fillId="0" borderId="0" xfId="3" applyFont="1" applyBorder="1" applyProtection="1">
      <protection locked="0"/>
    </xf>
    <xf numFmtId="0" fontId="15" fillId="0" borderId="0" xfId="3" applyFont="1" applyBorder="1" applyAlignment="1" applyProtection="1">
      <alignment horizontal="right"/>
      <protection locked="0"/>
    </xf>
    <xf numFmtId="8" fontId="19" fillId="0" borderId="0" xfId="3" applyNumberFormat="1" applyBorder="1" applyProtection="1">
      <protection locked="0"/>
    </xf>
    <xf numFmtId="0" fontId="5" fillId="0" borderId="0" xfId="1" applyFont="1" applyBorder="1" applyProtection="1">
      <protection locked="0"/>
    </xf>
    <xf numFmtId="0" fontId="9" fillId="7" borderId="11" xfId="1" applyFont="1" applyFill="1" applyBorder="1" applyAlignment="1" applyProtection="1">
      <alignment vertical="center" wrapText="1"/>
      <protection locked="0"/>
    </xf>
    <xf numFmtId="0" fontId="10" fillId="7" borderId="11" xfId="1" applyFont="1" applyFill="1" applyBorder="1" applyAlignment="1" applyProtection="1">
      <alignment horizontal="center" vertical="center" wrapText="1"/>
      <protection locked="0"/>
    </xf>
    <xf numFmtId="10" fontId="10" fillId="7" borderId="11" xfId="1" applyNumberFormat="1" applyFont="1" applyFill="1" applyBorder="1" applyAlignment="1" applyProtection="1">
      <alignment horizontal="center" vertical="center" wrapText="1"/>
      <protection locked="0"/>
    </xf>
    <xf numFmtId="0" fontId="13" fillId="2" borderId="38" xfId="1" applyFont="1" applyFill="1" applyBorder="1" applyAlignment="1" applyProtection="1">
      <alignment horizontal="center" vertical="center" wrapText="1"/>
      <protection locked="0"/>
    </xf>
    <xf numFmtId="0" fontId="13" fillId="2" borderId="35" xfId="1" applyFont="1" applyFill="1" applyBorder="1" applyAlignment="1" applyProtection="1">
      <alignment horizontal="center" vertical="center" wrapText="1"/>
      <protection locked="0"/>
    </xf>
    <xf numFmtId="0" fontId="15" fillId="0" borderId="36" xfId="1" applyFont="1" applyBorder="1" applyAlignment="1" applyProtection="1">
      <alignment horizontal="center" vertical="center"/>
      <protection locked="0"/>
    </xf>
    <xf numFmtId="0" fontId="1" fillId="7" borderId="37" xfId="1" applyFont="1" applyFill="1" applyBorder="1" applyAlignment="1" applyProtection="1">
      <alignment horizontal="center" vertical="center"/>
      <protection locked="0"/>
    </xf>
    <xf numFmtId="0" fontId="5" fillId="0" borderId="41" xfId="1" applyFont="1" applyBorder="1" applyProtection="1">
      <protection locked="0"/>
    </xf>
    <xf numFmtId="0" fontId="5" fillId="0" borderId="42" xfId="1" applyFont="1" applyBorder="1" applyProtection="1">
      <protection locked="0"/>
    </xf>
    <xf numFmtId="0" fontId="22" fillId="0" borderId="41" xfId="1" applyFont="1" applyBorder="1" applyAlignment="1" applyProtection="1">
      <alignment vertical="center"/>
      <protection locked="0"/>
    </xf>
    <xf numFmtId="0" fontId="5" fillId="0" borderId="0" xfId="1" applyFont="1" applyBorder="1" applyAlignment="1" applyProtection="1">
      <alignment vertical="center"/>
      <protection locked="0"/>
    </xf>
    <xf numFmtId="10" fontId="22" fillId="0" borderId="0" xfId="1" applyNumberFormat="1" applyFont="1" applyBorder="1" applyAlignment="1" applyProtection="1">
      <alignment vertical="center"/>
      <protection locked="0"/>
    </xf>
    <xf numFmtId="10" fontId="22" fillId="0" borderId="42" xfId="1" applyNumberFormat="1" applyFont="1" applyBorder="1" applyAlignment="1" applyProtection="1">
      <alignment vertical="center"/>
      <protection locked="0"/>
    </xf>
    <xf numFmtId="164" fontId="22" fillId="0" borderId="0" xfId="1" applyNumberFormat="1" applyFont="1" applyBorder="1" applyAlignment="1" applyProtection="1">
      <alignment vertical="center"/>
      <protection locked="0"/>
    </xf>
    <xf numFmtId="164" fontId="22" fillId="0" borderId="42" xfId="1" applyNumberFormat="1" applyFont="1" applyBorder="1" applyAlignment="1" applyProtection="1">
      <alignment vertical="center"/>
      <protection locked="0"/>
    </xf>
    <xf numFmtId="0" fontId="5" fillId="0" borderId="42" xfId="1" applyFont="1" applyBorder="1" applyAlignment="1" applyProtection="1">
      <alignment vertical="center"/>
      <protection locked="0"/>
    </xf>
    <xf numFmtId="0" fontId="2" fillId="3" borderId="20" xfId="0" applyFont="1" applyFill="1" applyBorder="1" applyAlignment="1">
      <alignment horizontal="left" vertical="top" wrapText="1"/>
    </xf>
    <xf numFmtId="0" fontId="2" fillId="3" borderId="19" xfId="0" applyFont="1" applyFill="1" applyBorder="1" applyAlignment="1">
      <alignment horizontal="left" vertical="top" wrapText="1"/>
    </xf>
    <xf numFmtId="0" fontId="2" fillId="3" borderId="19" xfId="0" applyFont="1" applyFill="1" applyBorder="1" applyAlignment="1">
      <alignment horizontal="center" vertical="top" wrapText="1"/>
    </xf>
    <xf numFmtId="2" fontId="2" fillId="3" borderId="19" xfId="0" applyNumberFormat="1" applyFont="1" applyFill="1" applyBorder="1" applyAlignment="1">
      <alignment horizontal="right" vertical="top" wrapText="1"/>
    </xf>
    <xf numFmtId="0" fontId="21" fillId="5" borderId="31" xfId="0" applyFont="1" applyFill="1" applyBorder="1" applyAlignment="1">
      <alignment horizontal="left" vertical="top" wrapText="1"/>
    </xf>
    <xf numFmtId="0" fontId="21" fillId="5" borderId="30" xfId="0" applyFont="1" applyFill="1" applyBorder="1" applyAlignment="1">
      <alignment horizontal="left" vertical="top" wrapText="1"/>
    </xf>
    <xf numFmtId="0" fontId="21" fillId="5" borderId="30" xfId="0" applyFont="1" applyFill="1" applyBorder="1" applyAlignment="1">
      <alignment horizontal="center" vertical="top" wrapText="1"/>
    </xf>
    <xf numFmtId="2" fontId="21" fillId="5" borderId="30" xfId="0" applyNumberFormat="1" applyFont="1" applyFill="1" applyBorder="1" applyAlignment="1">
      <alignment horizontal="right" vertical="top" wrapText="1"/>
    </xf>
    <xf numFmtId="0" fontId="2" fillId="3" borderId="31" xfId="0" applyFont="1" applyFill="1" applyBorder="1" applyAlignment="1">
      <alignment horizontal="left" vertical="top" wrapText="1"/>
    </xf>
    <xf numFmtId="0" fontId="2" fillId="3" borderId="30" xfId="0" applyFont="1" applyFill="1" applyBorder="1" applyAlignment="1">
      <alignment horizontal="left" vertical="top" wrapText="1"/>
    </xf>
    <xf numFmtId="0" fontId="2" fillId="3" borderId="30" xfId="0" applyFont="1" applyFill="1" applyBorder="1" applyAlignment="1">
      <alignment horizontal="center" vertical="top" wrapText="1"/>
    </xf>
    <xf numFmtId="2" fontId="2" fillId="3" borderId="30" xfId="0" applyNumberFormat="1" applyFont="1" applyFill="1" applyBorder="1" applyAlignment="1">
      <alignment horizontal="right" vertical="top" wrapText="1"/>
    </xf>
    <xf numFmtId="0" fontId="21" fillId="6" borderId="31" xfId="0" applyFont="1" applyFill="1" applyBorder="1" applyAlignment="1">
      <alignment horizontal="left" vertical="top" wrapText="1"/>
    </xf>
    <xf numFmtId="0" fontId="21" fillId="6" borderId="30" xfId="0" applyFont="1" applyFill="1" applyBorder="1" applyAlignment="1">
      <alignment horizontal="left" vertical="top" wrapText="1"/>
    </xf>
    <xf numFmtId="0" fontId="21" fillId="6" borderId="30" xfId="0" applyFont="1" applyFill="1" applyBorder="1" applyAlignment="1">
      <alignment horizontal="center" vertical="top" wrapText="1"/>
    </xf>
    <xf numFmtId="2" fontId="21" fillId="6" borderId="30" xfId="0" applyNumberFormat="1" applyFont="1" applyFill="1" applyBorder="1" applyAlignment="1">
      <alignment horizontal="right" vertical="top" wrapText="1"/>
    </xf>
    <xf numFmtId="164" fontId="22" fillId="8" borderId="46" xfId="0" applyNumberFormat="1" applyFont="1" applyFill="1" applyBorder="1" applyAlignment="1" applyProtection="1">
      <alignment horizontal="center" vertical="center" wrapText="1"/>
      <protection locked="0"/>
    </xf>
    <xf numFmtId="0" fontId="22" fillId="8" borderId="46" xfId="0" applyFont="1" applyFill="1" applyBorder="1" applyAlignment="1" applyProtection="1">
      <alignment horizontal="right" vertical="top" wrapText="1"/>
      <protection locked="0"/>
    </xf>
    <xf numFmtId="10" fontId="22" fillId="8" borderId="46" xfId="0" applyNumberFormat="1" applyFont="1" applyFill="1" applyBorder="1" applyAlignment="1" applyProtection="1">
      <alignment horizontal="center" vertical="center" wrapText="1"/>
      <protection locked="0"/>
    </xf>
    <xf numFmtId="0" fontId="22" fillId="8" borderId="46" xfId="0" applyFont="1" applyFill="1" applyBorder="1" applyProtection="1">
      <protection locked="0"/>
    </xf>
    <xf numFmtId="164" fontId="22" fillId="8" borderId="46" xfId="1" applyNumberFormat="1" applyFont="1" applyFill="1" applyBorder="1" applyAlignment="1" applyProtection="1">
      <alignment horizontal="center" vertical="center" wrapText="1"/>
      <protection locked="0"/>
    </xf>
    <xf numFmtId="166" fontId="22" fillId="8" borderId="46" xfId="1" applyNumberFormat="1" applyFont="1" applyFill="1" applyBorder="1" applyAlignment="1" applyProtection="1">
      <alignment horizontal="right" vertical="top" wrapText="1"/>
      <protection locked="0"/>
    </xf>
    <xf numFmtId="0" fontId="22" fillId="8" borderId="46" xfId="1" applyFont="1" applyFill="1" applyBorder="1" applyAlignment="1" applyProtection="1">
      <alignment horizontal="right" vertical="top" wrapText="1"/>
      <protection locked="0"/>
    </xf>
    <xf numFmtId="10" fontId="22" fillId="8" borderId="46" xfId="1" applyNumberFormat="1" applyFont="1" applyFill="1" applyBorder="1" applyAlignment="1" applyProtection="1">
      <alignment horizontal="center" vertical="center" wrapText="1"/>
      <protection locked="0"/>
    </xf>
    <xf numFmtId="10" fontId="22" fillId="8" borderId="46" xfId="1" applyNumberFormat="1" applyFont="1" applyFill="1" applyBorder="1" applyProtection="1">
      <protection locked="0"/>
    </xf>
    <xf numFmtId="0" fontId="22" fillId="8" borderId="46" xfId="1" applyFont="1" applyFill="1" applyBorder="1" applyProtection="1">
      <protection locked="0"/>
    </xf>
    <xf numFmtId="0" fontId="1" fillId="7" borderId="47" xfId="1" applyFont="1" applyFill="1" applyBorder="1" applyAlignment="1" applyProtection="1">
      <alignment horizontal="center" vertical="center"/>
      <protection locked="0"/>
    </xf>
    <xf numFmtId="0" fontId="22" fillId="8" borderId="48" xfId="0" applyFont="1" applyFill="1" applyBorder="1" applyAlignment="1" applyProtection="1">
      <alignment horizontal="right" vertical="top" wrapText="1"/>
      <protection locked="0"/>
    </xf>
    <xf numFmtId="0" fontId="22" fillId="8" borderId="48" xfId="0" applyFont="1" applyFill="1" applyBorder="1" applyProtection="1">
      <protection locked="0"/>
    </xf>
    <xf numFmtId="166" fontId="22" fillId="8" borderId="48" xfId="1" applyNumberFormat="1" applyFont="1" applyFill="1" applyBorder="1" applyAlignment="1" applyProtection="1">
      <alignment horizontal="right" vertical="top" wrapText="1"/>
      <protection locked="0"/>
    </xf>
    <xf numFmtId="10" fontId="22" fillId="8" borderId="48" xfId="1" applyNumberFormat="1" applyFont="1" applyFill="1" applyBorder="1" applyProtection="1">
      <protection locked="0"/>
    </xf>
    <xf numFmtId="0" fontId="22" fillId="8" borderId="48" xfId="1" applyFont="1" applyFill="1" applyBorder="1" applyAlignment="1" applyProtection="1">
      <alignment horizontal="right" vertical="top" wrapText="1"/>
      <protection locked="0"/>
    </xf>
    <xf numFmtId="0" fontId="22" fillId="8" borderId="48" xfId="1" applyFont="1" applyFill="1" applyBorder="1" applyProtection="1">
      <protection locked="0"/>
    </xf>
    <xf numFmtId="0" fontId="5" fillId="2" borderId="11" xfId="1" applyFont="1" applyFill="1" applyBorder="1" applyAlignment="1" applyProtection="1">
      <alignment wrapText="1"/>
      <protection locked="0"/>
    </xf>
    <xf numFmtId="0" fontId="0" fillId="0" borderId="5" xfId="0" applyBorder="1" applyProtection="1">
      <protection locked="0"/>
    </xf>
    <xf numFmtId="0" fontId="0" fillId="0" borderId="15" xfId="0" applyBorder="1" applyProtection="1">
      <protection locked="0"/>
    </xf>
    <xf numFmtId="0" fontId="3" fillId="4" borderId="24" xfId="0" applyFont="1" applyFill="1" applyBorder="1" applyAlignment="1" applyProtection="1">
      <alignment horizontal="center" vertical="center" wrapText="1"/>
      <protection locked="0"/>
    </xf>
    <xf numFmtId="0" fontId="0" fillId="0" borderId="43" xfId="0" applyBorder="1" applyProtection="1">
      <protection locked="0"/>
    </xf>
    <xf numFmtId="0" fontId="0" fillId="0" borderId="29" xfId="0" applyBorder="1" applyProtection="1">
      <protection locked="0"/>
    </xf>
    <xf numFmtId="10" fontId="10" fillId="2" borderId="11" xfId="1" applyNumberFormat="1" applyFont="1" applyFill="1" applyBorder="1" applyAlignment="1" applyProtection="1">
      <alignment horizontal="center" vertical="center" wrapText="1"/>
      <protection locked="0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5" fillId="2" borderId="6" xfId="3" applyFont="1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10" fillId="0" borderId="6" xfId="3" applyFont="1" applyBorder="1" applyAlignment="1" applyProtection="1">
      <alignment vertical="center" wrapText="1"/>
      <protection locked="0"/>
    </xf>
    <xf numFmtId="0" fontId="8" fillId="2" borderId="6" xfId="3" applyFont="1" applyFill="1" applyBorder="1" applyAlignment="1" applyProtection="1">
      <alignment horizontal="center" vertical="center" wrapText="1"/>
      <protection locked="0"/>
    </xf>
    <xf numFmtId="0" fontId="13" fillId="2" borderId="11" xfId="3" applyFont="1" applyFill="1" applyBorder="1" applyAlignment="1" applyProtection="1">
      <alignment horizontal="center" vertical="center" wrapText="1"/>
      <protection locked="0"/>
    </xf>
    <xf numFmtId="0" fontId="10" fillId="0" borderId="6" xfId="3" applyFont="1" applyBorder="1" applyAlignment="1" applyProtection="1">
      <alignment horizontal="center" vertical="center" wrapText="1"/>
      <protection locked="0"/>
    </xf>
    <xf numFmtId="0" fontId="12" fillId="2" borderId="6" xfId="3" applyFont="1" applyFill="1" applyBorder="1" applyAlignment="1" applyProtection="1">
      <alignment horizontal="center" vertical="top" wrapText="1"/>
      <protection locked="0"/>
    </xf>
    <xf numFmtId="0" fontId="0" fillId="7" borderId="16" xfId="0" applyFill="1" applyBorder="1" applyAlignment="1" applyProtection="1">
      <alignment horizontal="center" vertical="center" wrapText="1"/>
      <protection locked="0"/>
    </xf>
    <xf numFmtId="0" fontId="0" fillId="0" borderId="44" xfId="0" applyBorder="1" applyProtection="1">
      <protection locked="0"/>
    </xf>
    <xf numFmtId="0" fontId="12" fillId="2" borderId="2" xfId="3" applyFont="1" applyFill="1" applyBorder="1" applyAlignment="1" applyProtection="1">
      <alignment horizontal="center" vertical="top" wrapText="1"/>
      <protection locked="0"/>
    </xf>
    <xf numFmtId="0" fontId="22" fillId="8" borderId="33" xfId="1" applyFont="1" applyFill="1" applyBorder="1" applyAlignment="1">
      <alignment horizontal="center" vertical="center" wrapText="1"/>
    </xf>
    <xf numFmtId="0" fontId="0" fillId="0" borderId="34" xfId="0" applyBorder="1"/>
    <xf numFmtId="0" fontId="22" fillId="8" borderId="39" xfId="1" applyFont="1" applyFill="1" applyBorder="1" applyAlignment="1">
      <alignment horizontal="center" vertical="center"/>
    </xf>
    <xf numFmtId="0" fontId="0" fillId="0" borderId="40" xfId="0" applyBorder="1"/>
    <xf numFmtId="0" fontId="10" fillId="0" borderId="11" xfId="1" applyFont="1" applyBorder="1" applyAlignment="1" applyProtection="1">
      <alignment vertical="center" wrapText="1"/>
      <protection locked="0"/>
    </xf>
    <xf numFmtId="164" fontId="22" fillId="8" borderId="46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46" xfId="0" applyBorder="1" applyProtection="1">
      <protection locked="0"/>
    </xf>
    <xf numFmtId="0" fontId="22" fillId="8" borderId="39" xfId="0" applyFont="1" applyFill="1" applyBorder="1" applyAlignment="1">
      <alignment horizontal="center" vertical="center"/>
    </xf>
    <xf numFmtId="164" fontId="22" fillId="8" borderId="46" xfId="0" applyNumberFormat="1" applyFont="1" applyFill="1" applyBorder="1" applyAlignment="1" applyProtection="1">
      <alignment horizontal="center" vertical="center" wrapText="1"/>
      <protection locked="0"/>
    </xf>
    <xf numFmtId="0" fontId="22" fillId="8" borderId="33" xfId="0" applyFont="1" applyFill="1" applyBorder="1" applyAlignment="1">
      <alignment horizontal="center" vertical="center" wrapText="1"/>
    </xf>
    <xf numFmtId="0" fontId="22" fillId="9" borderId="16" xfId="1" applyFont="1" applyFill="1" applyBorder="1" applyAlignment="1" applyProtection="1">
      <alignment horizontal="center" vertical="center" wrapText="1"/>
      <protection locked="0"/>
    </xf>
    <xf numFmtId="0" fontId="8" fillId="2" borderId="11" xfId="1" applyFont="1" applyFill="1" applyBorder="1" applyAlignment="1" applyProtection="1">
      <alignment horizontal="center" vertical="center"/>
      <protection locked="0"/>
    </xf>
    <xf numFmtId="0" fontId="5" fillId="2" borderId="11" xfId="1" applyFont="1" applyFill="1" applyBorder="1" applyAlignment="1" applyProtection="1">
      <alignment horizontal="center" vertical="center"/>
      <protection locked="0"/>
    </xf>
  </cellXfs>
  <cellStyles count="20">
    <cellStyle name="Excel Built-in Percent 2" xfId="18" xr:uid="{00000000-0005-0000-0000-000012000000}"/>
    <cellStyle name="Moeda 2" xfId="11" xr:uid="{00000000-0005-0000-0000-00000B000000}"/>
    <cellStyle name="Moeda 3 2" xfId="9" xr:uid="{00000000-0005-0000-0000-000009000000}"/>
    <cellStyle name="Normal" xfId="0" builtinId="0"/>
    <cellStyle name="Normal 10" xfId="5" xr:uid="{00000000-0005-0000-0000-000005000000}"/>
    <cellStyle name="Normal 10 3" xfId="6" xr:uid="{00000000-0005-0000-0000-000006000000}"/>
    <cellStyle name="Normal 2" xfId="1" xr:uid="{00000000-0005-0000-0000-000001000000}"/>
    <cellStyle name="Normal 2 2" xfId="3" xr:uid="{00000000-0005-0000-0000-000003000000}"/>
    <cellStyle name="Normal 2 2 2" xfId="13" xr:uid="{00000000-0005-0000-0000-00000D000000}"/>
    <cellStyle name="Normal 2 2 2 2" xfId="7" xr:uid="{00000000-0005-0000-0000-000007000000}"/>
    <cellStyle name="Normal 2 2 4" xfId="16" xr:uid="{00000000-0005-0000-0000-000010000000}"/>
    <cellStyle name="Normal 2 3" xfId="12" xr:uid="{00000000-0005-0000-0000-00000C000000}"/>
    <cellStyle name="Normal 3" xfId="15" xr:uid="{00000000-0005-0000-0000-00000F000000}"/>
    <cellStyle name="Normal 4" xfId="14" xr:uid="{00000000-0005-0000-0000-00000E000000}"/>
    <cellStyle name="Normal 4 10" xfId="19" xr:uid="{00000000-0005-0000-0000-000013000000}"/>
    <cellStyle name="Normal 4 11 2" xfId="17" xr:uid="{00000000-0005-0000-0000-000011000000}"/>
    <cellStyle name="Normal 5" xfId="4" xr:uid="{00000000-0005-0000-0000-000004000000}"/>
    <cellStyle name="Porcentagem 2" xfId="2" xr:uid="{00000000-0005-0000-0000-000002000000}"/>
    <cellStyle name="Porcentagem 3" xfId="10" xr:uid="{00000000-0005-0000-0000-00000A000000}"/>
    <cellStyle name="Vírgula 3" xfId="8" xr:uid="{00000000-0005-0000-0000-000008000000}"/>
  </cellStyles>
  <dxfs count="13"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left style="thin">
          <color rgb="FFCCCCCC"/>
        </left>
      </border>
      <protection locked="0" hidden="0"/>
    </dxf>
    <dxf>
      <border outline="0">
        <left style="thin">
          <color rgb="FFCCCCCC"/>
        </left>
      </border>
      <protection locked="1" hidden="0"/>
    </dxf>
    <dxf>
      <border outline="0">
        <left style="thin">
          <color rgb="FFCCCCCC"/>
        </left>
      </border>
      <protection locked="1" hidden="0"/>
    </dxf>
    <dxf>
      <border outline="0">
        <left style="thin">
          <color rgb="FFCCCCCC"/>
        </left>
      </border>
      <protection locked="1" hidden="0"/>
    </dxf>
    <dxf>
      <border outline="0">
        <left style="thin">
          <color rgb="FFCCCCCC"/>
        </left>
      </border>
      <protection locked="1" hidden="0"/>
    </dxf>
    <dxf>
      <border outline="0">
        <left style="thin">
          <color rgb="FFCCCCCC"/>
        </left>
      </border>
      <protection locked="1" hidden="0"/>
    </dxf>
    <dxf>
      <protection locked="1" hidden="0"/>
    </dxf>
    <dxf>
      <protection locked="0" hidden="0"/>
    </dxf>
    <dxf>
      <font>
        <b/>
        <strike val="0"/>
        <condense val="0"/>
        <extend val="0"/>
        <outline val="0"/>
        <shadow val="0"/>
        <vertAlign val="baseline"/>
        <sz val="11"/>
        <color theme="1"/>
        <name val="Arial"/>
        <family val="2"/>
      </font>
      <fill>
        <patternFill patternType="solid">
          <fgColor rgb="FFFFFFFF"/>
          <bgColor rgb="FFFFFFFF"/>
        </patternFill>
      </fill>
      <alignment horizontal="center" vertical="center" wrapText="1"/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2836393</xdr:colOff>
      <xdr:row>0</xdr:row>
      <xdr:rowOff>106680</xdr:rowOff>
    </xdr:from>
    <xdr:to>
      <xdr:col>1</xdr:col>
      <xdr:colOff>5755158</xdr:colOff>
      <xdr:row>0</xdr:row>
      <xdr:rowOff>960120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98393" y="106680"/>
          <a:ext cx="2918765" cy="853440"/>
        </a:xfrm>
        <a:prstGeom prst="rect">
          <a:avLst/>
        </a:prstGeom>
        <a:ln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3513049</xdr:colOff>
      <xdr:row>0</xdr:row>
      <xdr:rowOff>78105</xdr:rowOff>
    </xdr:from>
    <xdr:to>
      <xdr:col>5</xdr:col>
      <xdr:colOff>468402</xdr:colOff>
      <xdr:row>0</xdr:row>
      <xdr:rowOff>702945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89574" y="78105"/>
          <a:ext cx="2136953" cy="624840"/>
        </a:xfrm>
        <a:prstGeom prst="rect">
          <a:avLst/>
        </a:prstGeom>
        <a:ln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301409</xdr:colOff>
      <xdr:row>0</xdr:row>
      <xdr:rowOff>87630</xdr:rowOff>
    </xdr:from>
    <xdr:to>
      <xdr:col>5</xdr:col>
      <xdr:colOff>89116</xdr:colOff>
      <xdr:row>0</xdr:row>
      <xdr:rowOff>788670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54509" y="87630"/>
          <a:ext cx="2397557" cy="701040"/>
        </a:xfrm>
        <a:prstGeom prst="rect">
          <a:avLst/>
        </a:prstGeom>
        <a:ln>
          <a:prstDash val="solid"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_Sintetico" displayName="Tabela_Sintetico" ref="A10:K1580" totalsRowShown="0" headerRowDxfId="12" dataDxfId="11" headerRowCellStyle="Normal 2 2">
  <autoFilter ref="A10:K1580" xr:uid="{00000000-0009-0000-0100-000001000000}"/>
  <tableColumns count="11">
    <tableColumn id="1" xr3:uid="{00000000-0010-0000-0000-000001000000}" name="Item" dataDxfId="10"/>
    <tableColumn id="2" xr3:uid="{00000000-0010-0000-0000-000002000000}" name="Código" dataDxfId="9"/>
    <tableColumn id="3" xr3:uid="{00000000-0010-0000-0000-000003000000}" name="Banco" dataDxfId="8"/>
    <tableColumn id="4" xr3:uid="{00000000-0010-0000-0000-000004000000}" name="Descrição" dataDxfId="7"/>
    <tableColumn id="5" xr3:uid="{00000000-0010-0000-0000-000005000000}" name="Und" dataDxfId="6"/>
    <tableColumn id="6" xr3:uid="{00000000-0010-0000-0000-000006000000}" name="Quant." dataDxfId="5"/>
    <tableColumn id="7" xr3:uid="{00000000-0010-0000-0000-000007000000}" name="Valor Unit" dataDxfId="4"/>
    <tableColumn id="8" xr3:uid="{00000000-0010-0000-0000-000008000000}" name="BDI" dataDxfId="3"/>
    <tableColumn id="9" xr3:uid="{00000000-0010-0000-0000-000009000000}" name="Valor Unit com BDI" dataDxfId="2"/>
    <tableColumn id="10" xr3:uid="{00000000-0010-0000-0000-00000A000000}" name="Total" dataDxfId="1"/>
    <tableColumn id="11" xr3:uid="{00000000-0010-0000-0000-00000B000000}" name="Peso (%)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A1:M987"/>
  <sheetViews>
    <sheetView view="pageBreakPreview" zoomScaleNormal="100" zoomScaleSheetLayoutView="100" workbookViewId="0">
      <selection activeCell="D5" sqref="D5"/>
    </sheetView>
  </sheetViews>
  <sheetFormatPr defaultColWidth="12.59765625" defaultRowHeight="15.05" customHeight="1" x14ac:dyDescent="0.3"/>
  <cols>
    <col min="1" max="1" width="10" style="2" customWidth="1"/>
    <col min="2" max="2" width="80.59765625" style="2" customWidth="1"/>
    <col min="3" max="3" width="27.59765625" style="2" customWidth="1"/>
    <col min="4" max="4" width="14.5" style="2" customWidth="1"/>
    <col min="5" max="5" width="8.59765625" style="2" customWidth="1"/>
    <col min="6" max="6" width="11.3984375" style="2" bestFit="1" customWidth="1"/>
    <col min="7" max="13" width="8.59765625" style="2" customWidth="1"/>
    <col min="14" max="22" width="12.59765625" style="2" customWidth="1"/>
    <col min="23" max="16384" width="12.59765625" style="2"/>
  </cols>
  <sheetData>
    <row r="1" spans="1:13" ht="84.05" customHeight="1" thickBot="1" x14ac:dyDescent="0.35">
      <c r="A1" s="123"/>
      <c r="B1" s="124"/>
      <c r="C1" s="124"/>
      <c r="D1" s="125"/>
      <c r="E1" s="1"/>
      <c r="F1" s="1"/>
      <c r="G1" s="1"/>
      <c r="H1" s="1"/>
      <c r="I1" s="1"/>
      <c r="J1" s="1"/>
      <c r="K1" s="1"/>
      <c r="L1" s="1"/>
      <c r="M1" s="1"/>
    </row>
    <row r="2" spans="1:13" ht="24.75" customHeight="1" thickBot="1" x14ac:dyDescent="0.35">
      <c r="A2" s="130" t="s">
        <v>0</v>
      </c>
      <c r="B2" s="124"/>
      <c r="C2" s="124"/>
      <c r="D2" s="125"/>
    </row>
    <row r="3" spans="1:13" ht="50.1" customHeight="1" thickBot="1" x14ac:dyDescent="0.35">
      <c r="A3" s="3" t="s">
        <v>1</v>
      </c>
      <c r="B3" s="4" t="s">
        <v>2</v>
      </c>
      <c r="C3" s="5" t="s">
        <v>3</v>
      </c>
      <c r="D3" s="5" t="s">
        <v>4</v>
      </c>
    </row>
    <row r="4" spans="1:13" ht="39" customHeight="1" thickBot="1" x14ac:dyDescent="0.35">
      <c r="A4" s="3" t="s">
        <v>5</v>
      </c>
      <c r="B4" s="6" t="s">
        <v>6</v>
      </c>
      <c r="C4" s="5" t="s">
        <v>7</v>
      </c>
      <c r="D4" s="7">
        <v>0.2303</v>
      </c>
    </row>
    <row r="5" spans="1:13" ht="70" customHeight="1" thickBot="1" x14ac:dyDescent="0.35">
      <c r="A5" s="3" t="s">
        <v>8</v>
      </c>
      <c r="B5" s="8" t="s">
        <v>9</v>
      </c>
      <c r="C5" s="5" t="s">
        <v>10</v>
      </c>
      <c r="D5" s="7" t="s">
        <v>11</v>
      </c>
    </row>
    <row r="6" spans="1:13" ht="30.7" customHeight="1" thickBot="1" x14ac:dyDescent="0.35">
      <c r="A6" s="3" t="s">
        <v>12</v>
      </c>
      <c r="B6" s="8" t="s">
        <v>13</v>
      </c>
      <c r="C6" s="5" t="s">
        <v>14</v>
      </c>
      <c r="D6" s="9" t="s">
        <v>15</v>
      </c>
    </row>
    <row r="7" spans="1:13" ht="15.85" customHeight="1" thickBot="1" x14ac:dyDescent="0.35">
      <c r="A7" s="129"/>
      <c r="B7" s="125"/>
      <c r="C7" s="10" t="s">
        <v>16</v>
      </c>
      <c r="D7" s="11">
        <v>9117225.1799999997</v>
      </c>
      <c r="F7" s="12"/>
    </row>
    <row r="8" spans="1:13" ht="15.85" customHeight="1" thickBot="1" x14ac:dyDescent="0.35">
      <c r="A8" s="129"/>
      <c r="B8" s="125"/>
      <c r="C8" s="10" t="s">
        <v>17</v>
      </c>
      <c r="D8" s="11">
        <v>1667763.81</v>
      </c>
      <c r="F8" s="12"/>
    </row>
    <row r="9" spans="1:13" ht="15.85" customHeight="1" thickBot="1" x14ac:dyDescent="0.35">
      <c r="A9" s="129"/>
      <c r="B9" s="125"/>
      <c r="C9" s="10" t="s">
        <v>18</v>
      </c>
      <c r="D9" s="11">
        <v>7449461.3700000001</v>
      </c>
      <c r="F9" s="12"/>
    </row>
    <row r="10" spans="1:13" ht="31" customHeight="1" x14ac:dyDescent="0.3">
      <c r="A10" s="13" t="s">
        <v>19</v>
      </c>
      <c r="B10" s="14" t="s">
        <v>20</v>
      </c>
      <c r="C10" s="14" t="s">
        <v>21</v>
      </c>
      <c r="D10" s="15" t="s">
        <v>22</v>
      </c>
    </row>
    <row r="11" spans="1:13" x14ac:dyDescent="0.3">
      <c r="A11" s="16">
        <v>1</v>
      </c>
      <c r="B11" s="17" t="s">
        <v>23</v>
      </c>
      <c r="C11" s="18">
        <v>593385.4</v>
      </c>
      <c r="D11" s="19">
        <f t="shared" ref="D11:D42" si="0">C11 / $D$7</f>
        <v>6.5083990828885066E-2</v>
      </c>
    </row>
    <row r="12" spans="1:13" x14ac:dyDescent="0.3">
      <c r="A12" s="16">
        <v>2</v>
      </c>
      <c r="B12" s="17" t="s">
        <v>24</v>
      </c>
      <c r="C12" s="18">
        <v>348177.87</v>
      </c>
      <c r="D12" s="19">
        <f t="shared" si="0"/>
        <v>3.8189017286068612E-2</v>
      </c>
    </row>
    <row r="13" spans="1:13" x14ac:dyDescent="0.3">
      <c r="A13" s="16" t="s">
        <v>25</v>
      </c>
      <c r="B13" s="17" t="s">
        <v>26</v>
      </c>
      <c r="C13" s="18">
        <v>325718.63</v>
      </c>
      <c r="D13" s="19">
        <f t="shared" si="0"/>
        <v>3.572563181992177E-2</v>
      </c>
    </row>
    <row r="14" spans="1:13" x14ac:dyDescent="0.3">
      <c r="A14" s="16" t="s">
        <v>27</v>
      </c>
      <c r="B14" s="17" t="s">
        <v>28</v>
      </c>
      <c r="C14" s="18">
        <v>22459.24</v>
      </c>
      <c r="D14" s="19">
        <f t="shared" si="0"/>
        <v>2.4633854661468397E-3</v>
      </c>
    </row>
    <row r="15" spans="1:13" s="20" customFormat="1" ht="12.7" customHeight="1" x14ac:dyDescent="0.25">
      <c r="A15" s="16">
        <v>3</v>
      </c>
      <c r="B15" s="17" t="s">
        <v>29</v>
      </c>
      <c r="C15" s="18">
        <v>26153.96</v>
      </c>
      <c r="D15" s="19">
        <f t="shared" si="0"/>
        <v>2.8686315719581692E-3</v>
      </c>
    </row>
    <row r="16" spans="1:13" x14ac:dyDescent="0.3">
      <c r="A16" s="16">
        <v>4</v>
      </c>
      <c r="B16" s="17" t="s">
        <v>30</v>
      </c>
      <c r="C16" s="18">
        <v>1067371.96</v>
      </c>
      <c r="D16" s="19">
        <f t="shared" si="0"/>
        <v>0.1170720190548151</v>
      </c>
    </row>
    <row r="17" spans="1:4" x14ac:dyDescent="0.3">
      <c r="A17" s="16" t="s">
        <v>31</v>
      </c>
      <c r="B17" s="17" t="s">
        <v>32</v>
      </c>
      <c r="C17" s="18">
        <v>86780.95</v>
      </c>
      <c r="D17" s="19">
        <f t="shared" si="0"/>
        <v>9.5183510647918433E-3</v>
      </c>
    </row>
    <row r="18" spans="1:4" x14ac:dyDescent="0.3">
      <c r="A18" s="16" t="s">
        <v>33</v>
      </c>
      <c r="B18" s="17" t="s">
        <v>34</v>
      </c>
      <c r="C18" s="18">
        <v>45930.74</v>
      </c>
      <c r="D18" s="19">
        <f t="shared" si="0"/>
        <v>5.0377981341029028E-3</v>
      </c>
    </row>
    <row r="19" spans="1:4" x14ac:dyDescent="0.3">
      <c r="A19" s="16" t="s">
        <v>35</v>
      </c>
      <c r="B19" s="17" t="s">
        <v>36</v>
      </c>
      <c r="C19" s="18">
        <v>636847.94999999995</v>
      </c>
      <c r="D19" s="19">
        <f t="shared" si="0"/>
        <v>6.9851071727066852E-2</v>
      </c>
    </row>
    <row r="20" spans="1:4" x14ac:dyDescent="0.3">
      <c r="A20" s="16" t="s">
        <v>37</v>
      </c>
      <c r="B20" s="17" t="s">
        <v>38</v>
      </c>
      <c r="C20" s="18">
        <v>39328.870000000003</v>
      </c>
      <c r="D20" s="19">
        <f t="shared" si="0"/>
        <v>4.3136885646165432E-3</v>
      </c>
    </row>
    <row r="21" spans="1:4" x14ac:dyDescent="0.3">
      <c r="A21" s="16" t="s">
        <v>39</v>
      </c>
      <c r="B21" s="17" t="s">
        <v>40</v>
      </c>
      <c r="C21" s="18">
        <v>46442.51</v>
      </c>
      <c r="D21" s="19">
        <f t="shared" si="0"/>
        <v>5.0939303442760868E-3</v>
      </c>
    </row>
    <row r="22" spans="1:4" x14ac:dyDescent="0.3">
      <c r="A22" s="16" t="s">
        <v>41</v>
      </c>
      <c r="B22" s="17" t="s">
        <v>42</v>
      </c>
      <c r="C22" s="18">
        <v>13026.36</v>
      </c>
      <c r="D22" s="19">
        <f t="shared" si="0"/>
        <v>1.4287636581111623E-3</v>
      </c>
    </row>
    <row r="23" spans="1:4" x14ac:dyDescent="0.3">
      <c r="A23" s="16" t="s">
        <v>43</v>
      </c>
      <c r="B23" s="17" t="s">
        <v>44</v>
      </c>
      <c r="C23" s="18">
        <v>14894.92</v>
      </c>
      <c r="D23" s="19">
        <f t="shared" si="0"/>
        <v>1.6337119798986912E-3</v>
      </c>
    </row>
    <row r="24" spans="1:4" x14ac:dyDescent="0.3">
      <c r="A24" s="16" t="s">
        <v>45</v>
      </c>
      <c r="B24" s="17" t="s">
        <v>46</v>
      </c>
      <c r="C24" s="18">
        <v>7771.57</v>
      </c>
      <c r="D24" s="19">
        <f t="shared" si="0"/>
        <v>8.524051832182563E-4</v>
      </c>
    </row>
    <row r="25" spans="1:4" x14ac:dyDescent="0.3">
      <c r="A25" s="16" t="s">
        <v>47</v>
      </c>
      <c r="B25" s="17" t="s">
        <v>48</v>
      </c>
      <c r="C25" s="18">
        <v>12807.22</v>
      </c>
      <c r="D25" s="19">
        <f t="shared" si="0"/>
        <v>1.4047278362823107E-3</v>
      </c>
    </row>
    <row r="26" spans="1:4" x14ac:dyDescent="0.3">
      <c r="A26" s="16" t="s">
        <v>49</v>
      </c>
      <c r="B26" s="17" t="s">
        <v>50</v>
      </c>
      <c r="C26" s="18">
        <v>10729.33</v>
      </c>
      <c r="D26" s="19">
        <f t="shared" si="0"/>
        <v>1.1768196779362644E-3</v>
      </c>
    </row>
    <row r="27" spans="1:4" x14ac:dyDescent="0.3">
      <c r="A27" s="16" t="s">
        <v>51</v>
      </c>
      <c r="B27" s="17" t="s">
        <v>52</v>
      </c>
      <c r="C27" s="18">
        <v>43895.87</v>
      </c>
      <c r="D27" s="19">
        <f t="shared" si="0"/>
        <v>4.8146085166671298E-3</v>
      </c>
    </row>
    <row r="28" spans="1:4" x14ac:dyDescent="0.3">
      <c r="A28" s="16" t="s">
        <v>53</v>
      </c>
      <c r="B28" s="17" t="s">
        <v>54</v>
      </c>
      <c r="C28" s="18">
        <v>20379.189999999999</v>
      </c>
      <c r="D28" s="19">
        <f t="shared" si="0"/>
        <v>2.2352403936128293E-3</v>
      </c>
    </row>
    <row r="29" spans="1:4" x14ac:dyDescent="0.3">
      <c r="A29" s="16" t="s">
        <v>55</v>
      </c>
      <c r="B29" s="17" t="s">
        <v>56</v>
      </c>
      <c r="C29" s="18">
        <v>67862.759999999995</v>
      </c>
      <c r="D29" s="19">
        <f t="shared" si="0"/>
        <v>7.4433567955376522E-3</v>
      </c>
    </row>
    <row r="30" spans="1:4" x14ac:dyDescent="0.3">
      <c r="A30" s="16" t="s">
        <v>57</v>
      </c>
      <c r="B30" s="17" t="s">
        <v>58</v>
      </c>
      <c r="C30" s="18">
        <v>10102.530000000001</v>
      </c>
      <c r="D30" s="19">
        <f t="shared" si="0"/>
        <v>1.1080706904290809E-3</v>
      </c>
    </row>
    <row r="31" spans="1:4" x14ac:dyDescent="0.3">
      <c r="A31" s="16" t="s">
        <v>59</v>
      </c>
      <c r="B31" s="17" t="s">
        <v>60</v>
      </c>
      <c r="C31" s="18">
        <v>10571.19</v>
      </c>
      <c r="D31" s="19">
        <f t="shared" si="0"/>
        <v>1.1594744882674928E-3</v>
      </c>
    </row>
    <row r="32" spans="1:4" x14ac:dyDescent="0.3">
      <c r="A32" s="16">
        <v>5</v>
      </c>
      <c r="B32" s="17" t="s">
        <v>61</v>
      </c>
      <c r="C32" s="18">
        <v>525283</v>
      </c>
      <c r="D32" s="19">
        <f t="shared" si="0"/>
        <v>5.7614349720382797E-2</v>
      </c>
    </row>
    <row r="33" spans="1:4" x14ac:dyDescent="0.3">
      <c r="A33" s="16" t="s">
        <v>62</v>
      </c>
      <c r="B33" s="17" t="s">
        <v>32</v>
      </c>
      <c r="C33" s="18">
        <v>67584.33</v>
      </c>
      <c r="D33" s="19">
        <f t="shared" si="0"/>
        <v>7.412817898614193E-3</v>
      </c>
    </row>
    <row r="34" spans="1:4" x14ac:dyDescent="0.3">
      <c r="A34" s="16" t="s">
        <v>63</v>
      </c>
      <c r="B34" s="17" t="s">
        <v>34</v>
      </c>
      <c r="C34" s="18">
        <v>33820.559999999998</v>
      </c>
      <c r="D34" s="19">
        <f t="shared" si="0"/>
        <v>3.7095233837363662E-3</v>
      </c>
    </row>
    <row r="35" spans="1:4" x14ac:dyDescent="0.3">
      <c r="A35" s="16" t="s">
        <v>64</v>
      </c>
      <c r="B35" s="17" t="s">
        <v>65</v>
      </c>
      <c r="C35" s="18">
        <v>126733.51</v>
      </c>
      <c r="D35" s="19">
        <f t="shared" si="0"/>
        <v>1.3900447504357899E-2</v>
      </c>
    </row>
    <row r="36" spans="1:4" x14ac:dyDescent="0.3">
      <c r="A36" s="16" t="s">
        <v>66</v>
      </c>
      <c r="B36" s="17" t="s">
        <v>38</v>
      </c>
      <c r="C36" s="18">
        <v>23861.3</v>
      </c>
      <c r="D36" s="19">
        <f t="shared" si="0"/>
        <v>2.6171669042839192E-3</v>
      </c>
    </row>
    <row r="37" spans="1:4" x14ac:dyDescent="0.3">
      <c r="A37" s="16" t="s">
        <v>67</v>
      </c>
      <c r="B37" s="17" t="s">
        <v>40</v>
      </c>
      <c r="C37" s="18">
        <v>16225.94</v>
      </c>
      <c r="D37" s="19">
        <f t="shared" si="0"/>
        <v>1.7797015736316388E-3</v>
      </c>
    </row>
    <row r="38" spans="1:4" x14ac:dyDescent="0.3">
      <c r="A38" s="16" t="s">
        <v>68</v>
      </c>
      <c r="B38" s="17" t="s">
        <v>42</v>
      </c>
      <c r="C38" s="18">
        <v>5032.8599999999997</v>
      </c>
      <c r="D38" s="19">
        <f t="shared" si="0"/>
        <v>5.5201663890460143E-4</v>
      </c>
    </row>
    <row r="39" spans="1:4" x14ac:dyDescent="0.3">
      <c r="A39" s="16" t="s">
        <v>69</v>
      </c>
      <c r="B39" s="17" t="s">
        <v>44</v>
      </c>
      <c r="C39" s="18">
        <v>14051.41</v>
      </c>
      <c r="D39" s="19">
        <f t="shared" si="0"/>
        <v>1.5411936990241148E-3</v>
      </c>
    </row>
    <row r="40" spans="1:4" x14ac:dyDescent="0.3">
      <c r="A40" s="16" t="s">
        <v>70</v>
      </c>
      <c r="B40" s="17" t="s">
        <v>46</v>
      </c>
      <c r="C40" s="18">
        <v>6632</v>
      </c>
      <c r="D40" s="19">
        <f t="shared" si="0"/>
        <v>7.2741430304346176E-4</v>
      </c>
    </row>
    <row r="41" spans="1:4" x14ac:dyDescent="0.3">
      <c r="A41" s="16" t="s">
        <v>71</v>
      </c>
      <c r="B41" s="17" t="s">
        <v>48</v>
      </c>
      <c r="C41" s="18">
        <v>3578.59</v>
      </c>
      <c r="D41" s="19">
        <f t="shared" si="0"/>
        <v>3.9250867773345927E-4</v>
      </c>
    </row>
    <row r="42" spans="1:4" x14ac:dyDescent="0.3">
      <c r="A42" s="16" t="s">
        <v>72</v>
      </c>
      <c r="B42" s="17" t="s">
        <v>50</v>
      </c>
      <c r="C42" s="18">
        <v>10975.63</v>
      </c>
      <c r="D42" s="19">
        <f t="shared" si="0"/>
        <v>1.2038344763137681E-3</v>
      </c>
    </row>
    <row r="43" spans="1:4" x14ac:dyDescent="0.3">
      <c r="A43" s="16" t="s">
        <v>73</v>
      </c>
      <c r="B43" s="17" t="s">
        <v>52</v>
      </c>
      <c r="C43" s="18">
        <v>121299.04</v>
      </c>
      <c r="D43" s="19">
        <f t="shared" ref="D43:D74" si="1">C43 / $D$7</f>
        <v>1.3304381278866252E-2</v>
      </c>
    </row>
    <row r="44" spans="1:4" x14ac:dyDescent="0.3">
      <c r="A44" s="16" t="s">
        <v>74</v>
      </c>
      <c r="B44" s="17" t="s">
        <v>54</v>
      </c>
      <c r="C44" s="18">
        <v>22466.43</v>
      </c>
      <c r="D44" s="19">
        <f t="shared" si="1"/>
        <v>2.4641740832817734E-3</v>
      </c>
    </row>
    <row r="45" spans="1:4" x14ac:dyDescent="0.3">
      <c r="A45" s="16" t="s">
        <v>75</v>
      </c>
      <c r="B45" s="17" t="s">
        <v>56</v>
      </c>
      <c r="C45" s="18">
        <v>26955.02</v>
      </c>
      <c r="D45" s="19">
        <f t="shared" si="1"/>
        <v>2.9564938309442962E-3</v>
      </c>
    </row>
    <row r="46" spans="1:4" x14ac:dyDescent="0.3">
      <c r="A46" s="16" t="s">
        <v>76</v>
      </c>
      <c r="B46" s="17" t="s">
        <v>77</v>
      </c>
      <c r="C46" s="18">
        <v>21879.22</v>
      </c>
      <c r="D46" s="19">
        <f t="shared" si="1"/>
        <v>2.3997674257289761E-3</v>
      </c>
    </row>
    <row r="47" spans="1:4" x14ac:dyDescent="0.3">
      <c r="A47" s="16" t="s">
        <v>78</v>
      </c>
      <c r="B47" s="17" t="s">
        <v>58</v>
      </c>
      <c r="C47" s="18">
        <v>1258.93</v>
      </c>
      <c r="D47" s="19">
        <f t="shared" si="1"/>
        <v>1.3808258270966607E-4</v>
      </c>
    </row>
    <row r="48" spans="1:4" x14ac:dyDescent="0.3">
      <c r="A48" s="16" t="s">
        <v>79</v>
      </c>
      <c r="B48" s="17" t="s">
        <v>60</v>
      </c>
      <c r="C48" s="18">
        <v>8674.3700000000008</v>
      </c>
      <c r="D48" s="19">
        <f t="shared" si="1"/>
        <v>9.5142653918744177E-4</v>
      </c>
    </row>
    <row r="49" spans="1:4" x14ac:dyDescent="0.3">
      <c r="A49" s="16" t="s">
        <v>80</v>
      </c>
      <c r="B49" s="17" t="s">
        <v>81</v>
      </c>
      <c r="C49" s="18">
        <v>14253.86</v>
      </c>
      <c r="D49" s="19">
        <f t="shared" si="1"/>
        <v>1.5633989200209708E-3</v>
      </c>
    </row>
    <row r="50" spans="1:4" x14ac:dyDescent="0.3">
      <c r="A50" s="16">
        <v>6</v>
      </c>
      <c r="B50" s="17" t="s">
        <v>82</v>
      </c>
      <c r="C50" s="18">
        <v>433295.94</v>
      </c>
      <c r="D50" s="19">
        <f t="shared" si="1"/>
        <v>4.7524979524526785E-2</v>
      </c>
    </row>
    <row r="51" spans="1:4" x14ac:dyDescent="0.3">
      <c r="A51" s="16" t="s">
        <v>83</v>
      </c>
      <c r="B51" s="17" t="s">
        <v>32</v>
      </c>
      <c r="C51" s="18">
        <v>52199.91</v>
      </c>
      <c r="D51" s="19">
        <f t="shared" si="1"/>
        <v>5.7254163376932194E-3</v>
      </c>
    </row>
    <row r="52" spans="1:4" x14ac:dyDescent="0.3">
      <c r="A52" s="16" t="s">
        <v>84</v>
      </c>
      <c r="B52" s="17" t="s">
        <v>34</v>
      </c>
      <c r="C52" s="18">
        <v>46053.54</v>
      </c>
      <c r="D52" s="19">
        <f t="shared" si="1"/>
        <v>5.0512671444186055E-3</v>
      </c>
    </row>
    <row r="53" spans="1:4" x14ac:dyDescent="0.3">
      <c r="A53" s="16" t="s">
        <v>85</v>
      </c>
      <c r="B53" s="17" t="s">
        <v>38</v>
      </c>
      <c r="C53" s="18">
        <v>23367.3</v>
      </c>
      <c r="D53" s="19">
        <f t="shared" si="1"/>
        <v>2.5629837520367133E-3</v>
      </c>
    </row>
    <row r="54" spans="1:4" x14ac:dyDescent="0.3">
      <c r="A54" s="16" t="s">
        <v>86</v>
      </c>
      <c r="B54" s="17" t="s">
        <v>40</v>
      </c>
      <c r="C54" s="18">
        <v>4001.58</v>
      </c>
      <c r="D54" s="19">
        <f t="shared" si="1"/>
        <v>4.3890327605136545E-4</v>
      </c>
    </row>
    <row r="55" spans="1:4" x14ac:dyDescent="0.3">
      <c r="A55" s="16" t="s">
        <v>87</v>
      </c>
      <c r="B55" s="17" t="s">
        <v>42</v>
      </c>
      <c r="C55" s="18">
        <v>5024.71</v>
      </c>
      <c r="D55" s="19">
        <f t="shared" si="1"/>
        <v>5.5112272657501698E-4</v>
      </c>
    </row>
    <row r="56" spans="1:4" x14ac:dyDescent="0.3">
      <c r="A56" s="16" t="s">
        <v>88</v>
      </c>
      <c r="B56" s="17" t="s">
        <v>89</v>
      </c>
      <c r="C56" s="18">
        <v>11705.41</v>
      </c>
      <c r="D56" s="19">
        <f t="shared" si="1"/>
        <v>1.2838785670971E-3</v>
      </c>
    </row>
    <row r="57" spans="1:4" x14ac:dyDescent="0.3">
      <c r="A57" s="16" t="s">
        <v>90</v>
      </c>
      <c r="B57" s="17" t="s">
        <v>44</v>
      </c>
      <c r="C57" s="18">
        <v>11028.63</v>
      </c>
      <c r="D57" s="19">
        <f t="shared" si="1"/>
        <v>1.2096476485184279E-3</v>
      </c>
    </row>
    <row r="58" spans="1:4" x14ac:dyDescent="0.3">
      <c r="A58" s="16" t="s">
        <v>91</v>
      </c>
      <c r="B58" s="17" t="s">
        <v>46</v>
      </c>
      <c r="C58" s="18">
        <v>2036.74</v>
      </c>
      <c r="D58" s="19">
        <f t="shared" si="1"/>
        <v>2.233947237003529E-4</v>
      </c>
    </row>
    <row r="59" spans="1:4" x14ac:dyDescent="0.3">
      <c r="A59" s="16" t="s">
        <v>92</v>
      </c>
      <c r="B59" s="17" t="s">
        <v>48</v>
      </c>
      <c r="C59" s="18">
        <v>8266</v>
      </c>
      <c r="D59" s="19">
        <f t="shared" si="1"/>
        <v>9.0663549893806614E-4</v>
      </c>
    </row>
    <row r="60" spans="1:4" x14ac:dyDescent="0.3">
      <c r="A60" s="16" t="s">
        <v>93</v>
      </c>
      <c r="B60" s="17" t="s">
        <v>50</v>
      </c>
      <c r="C60" s="18">
        <v>3919.97</v>
      </c>
      <c r="D60" s="19">
        <f t="shared" si="1"/>
        <v>4.2995208768113367E-4</v>
      </c>
    </row>
    <row r="61" spans="1:4" x14ac:dyDescent="0.3">
      <c r="A61" s="16" t="s">
        <v>94</v>
      </c>
      <c r="B61" s="17" t="s">
        <v>52</v>
      </c>
      <c r="C61" s="18">
        <v>165442.31</v>
      </c>
      <c r="D61" s="19">
        <f t="shared" si="1"/>
        <v>1.8146125244654757E-2</v>
      </c>
    </row>
    <row r="62" spans="1:4" x14ac:dyDescent="0.3">
      <c r="A62" s="16" t="s">
        <v>95</v>
      </c>
      <c r="B62" s="17" t="s">
        <v>54</v>
      </c>
      <c r="C62" s="18">
        <v>21355.360000000001</v>
      </c>
      <c r="D62" s="19">
        <f t="shared" si="1"/>
        <v>2.3423091541981637E-3</v>
      </c>
    </row>
    <row r="63" spans="1:4" x14ac:dyDescent="0.3">
      <c r="A63" s="16" t="s">
        <v>96</v>
      </c>
      <c r="B63" s="17" t="s">
        <v>56</v>
      </c>
      <c r="C63" s="18">
        <v>36364.94</v>
      </c>
      <c r="D63" s="19">
        <f t="shared" si="1"/>
        <v>3.9885973289079174E-3</v>
      </c>
    </row>
    <row r="64" spans="1:4" x14ac:dyDescent="0.3">
      <c r="A64" s="16" t="s">
        <v>97</v>
      </c>
      <c r="B64" s="17" t="s">
        <v>77</v>
      </c>
      <c r="C64" s="18">
        <v>19254.509999999998</v>
      </c>
      <c r="D64" s="19">
        <f t="shared" si="1"/>
        <v>2.111882685780061E-3</v>
      </c>
    </row>
    <row r="65" spans="1:4" x14ac:dyDescent="0.3">
      <c r="A65" s="16" t="s">
        <v>98</v>
      </c>
      <c r="B65" s="17" t="s">
        <v>58</v>
      </c>
      <c r="C65" s="18">
        <v>708.72</v>
      </c>
      <c r="D65" s="19">
        <f t="shared" si="1"/>
        <v>7.7734177450687917E-5</v>
      </c>
    </row>
    <row r="66" spans="1:4" x14ac:dyDescent="0.3">
      <c r="A66" s="16" t="s">
        <v>99</v>
      </c>
      <c r="B66" s="17" t="s">
        <v>60</v>
      </c>
      <c r="C66" s="18">
        <v>9478.58</v>
      </c>
      <c r="D66" s="19">
        <f t="shared" si="1"/>
        <v>1.0396342980310157E-3</v>
      </c>
    </row>
    <row r="67" spans="1:4" x14ac:dyDescent="0.3">
      <c r="A67" s="16" t="s">
        <v>100</v>
      </c>
      <c r="B67" s="17" t="s">
        <v>81</v>
      </c>
      <c r="C67" s="18">
        <v>13087.73</v>
      </c>
      <c r="D67" s="19">
        <f t="shared" si="1"/>
        <v>1.4354948727941805E-3</v>
      </c>
    </row>
    <row r="68" spans="1:4" x14ac:dyDescent="0.3">
      <c r="A68" s="16">
        <v>7</v>
      </c>
      <c r="B68" s="17" t="s">
        <v>101</v>
      </c>
      <c r="C68" s="18">
        <v>473430.9</v>
      </c>
      <c r="D68" s="19">
        <f t="shared" si="1"/>
        <v>5.1927082051076427E-2</v>
      </c>
    </row>
    <row r="69" spans="1:4" x14ac:dyDescent="0.3">
      <c r="A69" s="16" t="s">
        <v>102</v>
      </c>
      <c r="B69" s="17" t="s">
        <v>32</v>
      </c>
      <c r="C69" s="18">
        <v>89271.27</v>
      </c>
      <c r="D69" s="19">
        <f t="shared" si="1"/>
        <v>9.7914955743146417E-3</v>
      </c>
    </row>
    <row r="70" spans="1:4" x14ac:dyDescent="0.3">
      <c r="A70" s="16" t="s">
        <v>103</v>
      </c>
      <c r="B70" s="17" t="s">
        <v>34</v>
      </c>
      <c r="C70" s="18">
        <v>47006.35</v>
      </c>
      <c r="D70" s="19">
        <f t="shared" si="1"/>
        <v>5.1557737219341112E-3</v>
      </c>
    </row>
    <row r="71" spans="1:4" x14ac:dyDescent="0.3">
      <c r="A71" s="16" t="s">
        <v>104</v>
      </c>
      <c r="B71" s="17" t="s">
        <v>38</v>
      </c>
      <c r="C71" s="18">
        <v>38703.370000000003</v>
      </c>
      <c r="D71" s="19">
        <f t="shared" si="1"/>
        <v>4.2450821643521151E-3</v>
      </c>
    </row>
    <row r="72" spans="1:4" x14ac:dyDescent="0.3">
      <c r="A72" s="16" t="s">
        <v>105</v>
      </c>
      <c r="B72" s="17" t="s">
        <v>40</v>
      </c>
      <c r="C72" s="18">
        <v>4754.53</v>
      </c>
      <c r="D72" s="19">
        <f t="shared" si="1"/>
        <v>5.2148871023058351E-4</v>
      </c>
    </row>
    <row r="73" spans="1:4" x14ac:dyDescent="0.3">
      <c r="A73" s="16" t="s">
        <v>106</v>
      </c>
      <c r="B73" s="17" t="s">
        <v>42</v>
      </c>
      <c r="C73" s="18">
        <v>22980.05</v>
      </c>
      <c r="D73" s="19">
        <f t="shared" si="1"/>
        <v>2.5205092060696477E-3</v>
      </c>
    </row>
    <row r="74" spans="1:4" x14ac:dyDescent="0.3">
      <c r="A74" s="16" t="s">
        <v>107</v>
      </c>
      <c r="B74" s="17" t="s">
        <v>44</v>
      </c>
      <c r="C74" s="18">
        <v>29428.21</v>
      </c>
      <c r="D74" s="19">
        <f t="shared" si="1"/>
        <v>3.2277594793375499E-3</v>
      </c>
    </row>
    <row r="75" spans="1:4" x14ac:dyDescent="0.3">
      <c r="A75" s="16" t="s">
        <v>108</v>
      </c>
      <c r="B75" s="17" t="s">
        <v>46</v>
      </c>
      <c r="C75" s="18">
        <v>82746.080000000002</v>
      </c>
      <c r="D75" s="19">
        <f t="shared" ref="D75:D106" si="2">C75 / $D$7</f>
        <v>9.0757964585009843E-3</v>
      </c>
    </row>
    <row r="76" spans="1:4" x14ac:dyDescent="0.3">
      <c r="A76" s="16" t="s">
        <v>109</v>
      </c>
      <c r="B76" s="17" t="s">
        <v>50</v>
      </c>
      <c r="C76" s="18">
        <v>9315.2800000000007</v>
      </c>
      <c r="D76" s="19">
        <f t="shared" si="2"/>
        <v>1.0217231466909981E-3</v>
      </c>
    </row>
    <row r="77" spans="1:4" x14ac:dyDescent="0.3">
      <c r="A77" s="16" t="s">
        <v>110</v>
      </c>
      <c r="B77" s="17" t="s">
        <v>52</v>
      </c>
      <c r="C77" s="18">
        <v>24538.81</v>
      </c>
      <c r="D77" s="19">
        <f t="shared" si="2"/>
        <v>2.6914778910835241E-3</v>
      </c>
    </row>
    <row r="78" spans="1:4" x14ac:dyDescent="0.3">
      <c r="A78" s="16" t="s">
        <v>111</v>
      </c>
      <c r="B78" s="17" t="s">
        <v>48</v>
      </c>
      <c r="C78" s="18">
        <v>8331.7000000000007</v>
      </c>
      <c r="D78" s="19">
        <f t="shared" si="2"/>
        <v>9.1384163882195582E-4</v>
      </c>
    </row>
    <row r="79" spans="1:4" x14ac:dyDescent="0.3">
      <c r="A79" s="16" t="s">
        <v>112</v>
      </c>
      <c r="B79" s="17" t="s">
        <v>54</v>
      </c>
      <c r="C79" s="18">
        <v>79096.86</v>
      </c>
      <c r="D79" s="19">
        <f t="shared" si="2"/>
        <v>8.6755409061861077E-3</v>
      </c>
    </row>
    <row r="80" spans="1:4" x14ac:dyDescent="0.3">
      <c r="A80" s="16" t="s">
        <v>113</v>
      </c>
      <c r="B80" s="17" t="s">
        <v>56</v>
      </c>
      <c r="C80" s="18">
        <v>17759.29</v>
      </c>
      <c r="D80" s="19">
        <f t="shared" si="2"/>
        <v>1.9478832264621111E-3</v>
      </c>
    </row>
    <row r="81" spans="1:4" x14ac:dyDescent="0.3">
      <c r="A81" s="16" t="s">
        <v>114</v>
      </c>
      <c r="B81" s="17" t="s">
        <v>58</v>
      </c>
      <c r="C81" s="18">
        <v>708.72</v>
      </c>
      <c r="D81" s="19">
        <f t="shared" si="2"/>
        <v>7.7734177450687917E-5</v>
      </c>
    </row>
    <row r="82" spans="1:4" x14ac:dyDescent="0.3">
      <c r="A82" s="16" t="s">
        <v>115</v>
      </c>
      <c r="B82" s="17" t="s">
        <v>60</v>
      </c>
      <c r="C82" s="18">
        <v>18790.38</v>
      </c>
      <c r="D82" s="19">
        <f t="shared" si="2"/>
        <v>2.0609757496414059E-3</v>
      </c>
    </row>
    <row r="83" spans="1:4" x14ac:dyDescent="0.3">
      <c r="A83" s="16">
        <v>8</v>
      </c>
      <c r="B83" s="17" t="s">
        <v>116</v>
      </c>
      <c r="C83" s="18">
        <v>344871.09</v>
      </c>
      <c r="D83" s="19">
        <f t="shared" si="2"/>
        <v>3.7826321407145508E-2</v>
      </c>
    </row>
    <row r="84" spans="1:4" x14ac:dyDescent="0.3">
      <c r="A84" s="16" t="s">
        <v>117</v>
      </c>
      <c r="B84" s="17" t="s">
        <v>32</v>
      </c>
      <c r="C84" s="18">
        <v>50382.02</v>
      </c>
      <c r="D84" s="19">
        <f t="shared" si="2"/>
        <v>5.5260256278983335E-3</v>
      </c>
    </row>
    <row r="85" spans="1:4" x14ac:dyDescent="0.3">
      <c r="A85" s="16" t="s">
        <v>118</v>
      </c>
      <c r="B85" s="17" t="s">
        <v>34</v>
      </c>
      <c r="C85" s="18">
        <v>14383.68</v>
      </c>
      <c r="D85" s="19">
        <f t="shared" si="2"/>
        <v>1.5776379014475544E-3</v>
      </c>
    </row>
    <row r="86" spans="1:4" x14ac:dyDescent="0.3">
      <c r="A86" s="16" t="s">
        <v>119</v>
      </c>
      <c r="B86" s="17" t="s">
        <v>120</v>
      </c>
      <c r="C86" s="18">
        <v>152033.67000000001</v>
      </c>
      <c r="D86" s="19">
        <f t="shared" si="2"/>
        <v>1.6675432162573833E-2</v>
      </c>
    </row>
    <row r="87" spans="1:4" x14ac:dyDescent="0.3">
      <c r="A87" s="16" t="s">
        <v>121</v>
      </c>
      <c r="B87" s="17" t="s">
        <v>38</v>
      </c>
      <c r="C87" s="18">
        <v>15381.35</v>
      </c>
      <c r="D87" s="19">
        <f t="shared" si="2"/>
        <v>1.6870648356630807E-3</v>
      </c>
    </row>
    <row r="88" spans="1:4" x14ac:dyDescent="0.3">
      <c r="A88" s="16" t="s">
        <v>122</v>
      </c>
      <c r="B88" s="17" t="s">
        <v>40</v>
      </c>
      <c r="C88" s="18">
        <v>8213.77</v>
      </c>
      <c r="D88" s="19">
        <f t="shared" si="2"/>
        <v>9.0090678225411569E-4</v>
      </c>
    </row>
    <row r="89" spans="1:4" x14ac:dyDescent="0.3">
      <c r="A89" s="16" t="s">
        <v>123</v>
      </c>
      <c r="B89" s="17" t="s">
        <v>42</v>
      </c>
      <c r="C89" s="18">
        <v>6697.58</v>
      </c>
      <c r="D89" s="19">
        <f t="shared" si="2"/>
        <v>7.3460728102801994E-4</v>
      </c>
    </row>
    <row r="90" spans="1:4" x14ac:dyDescent="0.3">
      <c r="A90" s="16" t="s">
        <v>124</v>
      </c>
      <c r="B90" s="17" t="s">
        <v>44</v>
      </c>
      <c r="C90" s="18">
        <v>5759.1</v>
      </c>
      <c r="D90" s="19">
        <f t="shared" si="2"/>
        <v>6.3167245365765995E-4</v>
      </c>
    </row>
    <row r="91" spans="1:4" x14ac:dyDescent="0.3">
      <c r="A91" s="16" t="s">
        <v>125</v>
      </c>
      <c r="B91" s="17" t="s">
        <v>46</v>
      </c>
      <c r="C91" s="18">
        <v>936.03</v>
      </c>
      <c r="D91" s="19">
        <f t="shared" si="2"/>
        <v>1.0266610525901259E-4</v>
      </c>
    </row>
    <row r="92" spans="1:4" x14ac:dyDescent="0.3">
      <c r="A92" s="16" t="s">
        <v>126</v>
      </c>
      <c r="B92" s="17" t="s">
        <v>50</v>
      </c>
      <c r="C92" s="18">
        <v>2257.6999999999998</v>
      </c>
      <c r="D92" s="19">
        <f t="shared" si="2"/>
        <v>2.4763016766906265E-4</v>
      </c>
    </row>
    <row r="93" spans="1:4" x14ac:dyDescent="0.3">
      <c r="A93" s="16" t="s">
        <v>127</v>
      </c>
      <c r="B93" s="17" t="s">
        <v>52</v>
      </c>
      <c r="C93" s="18">
        <v>18474.02</v>
      </c>
      <c r="D93" s="19">
        <f t="shared" si="2"/>
        <v>2.0262765957043084E-3</v>
      </c>
    </row>
    <row r="94" spans="1:4" x14ac:dyDescent="0.3">
      <c r="A94" s="16" t="s">
        <v>128</v>
      </c>
      <c r="B94" s="17" t="s">
        <v>48</v>
      </c>
      <c r="C94" s="18">
        <v>7580.16</v>
      </c>
      <c r="D94" s="19">
        <f t="shared" si="2"/>
        <v>8.3141085695988043E-4</v>
      </c>
    </row>
    <row r="95" spans="1:4" x14ac:dyDescent="0.3">
      <c r="A95" s="16" t="s">
        <v>129</v>
      </c>
      <c r="B95" s="17" t="s">
        <v>54</v>
      </c>
      <c r="C95" s="18">
        <v>16984.7</v>
      </c>
      <c r="D95" s="19">
        <f t="shared" si="2"/>
        <v>1.862924263103481E-3</v>
      </c>
    </row>
    <row r="96" spans="1:4" x14ac:dyDescent="0.3">
      <c r="A96" s="16" t="s">
        <v>130</v>
      </c>
      <c r="B96" s="17" t="s">
        <v>56</v>
      </c>
      <c r="C96" s="18">
        <v>21186.93</v>
      </c>
      <c r="D96" s="19">
        <f t="shared" si="2"/>
        <v>2.3238353316617326E-3</v>
      </c>
    </row>
    <row r="97" spans="1:4" x14ac:dyDescent="0.3">
      <c r="A97" s="16" t="s">
        <v>131</v>
      </c>
      <c r="B97" s="17" t="s">
        <v>77</v>
      </c>
      <c r="C97" s="18">
        <v>18164.46</v>
      </c>
      <c r="D97" s="19">
        <f t="shared" si="2"/>
        <v>1.9923232827293181E-3</v>
      </c>
    </row>
    <row r="98" spans="1:4" x14ac:dyDescent="0.3">
      <c r="A98" s="16" t="s">
        <v>132</v>
      </c>
      <c r="B98" s="17" t="s">
        <v>58</v>
      </c>
      <c r="C98" s="18">
        <v>523.79999999999995</v>
      </c>
      <c r="D98" s="19">
        <f t="shared" si="2"/>
        <v>5.7451690581146747E-5</v>
      </c>
    </row>
    <row r="99" spans="1:4" x14ac:dyDescent="0.3">
      <c r="A99" s="16" t="s">
        <v>133</v>
      </c>
      <c r="B99" s="17" t="s">
        <v>60</v>
      </c>
      <c r="C99" s="18">
        <v>5912.12</v>
      </c>
      <c r="D99" s="19">
        <f t="shared" si="2"/>
        <v>6.4845606895496245E-4</v>
      </c>
    </row>
    <row r="100" spans="1:4" x14ac:dyDescent="0.3">
      <c r="A100" s="16">
        <v>9</v>
      </c>
      <c r="B100" s="17" t="s">
        <v>134</v>
      </c>
      <c r="C100" s="18">
        <v>56459.82</v>
      </c>
      <c r="D100" s="19">
        <f t="shared" si="2"/>
        <v>6.1926538925300518E-3</v>
      </c>
    </row>
    <row r="101" spans="1:4" x14ac:dyDescent="0.3">
      <c r="A101" s="16" t="s">
        <v>135</v>
      </c>
      <c r="B101" s="17" t="s">
        <v>32</v>
      </c>
      <c r="C101" s="18">
        <v>16985.22</v>
      </c>
      <c r="D101" s="19">
        <f t="shared" si="2"/>
        <v>1.8629812980005833E-3</v>
      </c>
    </row>
    <row r="102" spans="1:4" x14ac:dyDescent="0.3">
      <c r="A102" s="16" t="s">
        <v>136</v>
      </c>
      <c r="B102" s="17" t="s">
        <v>137</v>
      </c>
      <c r="C102" s="18">
        <v>39474.6</v>
      </c>
      <c r="D102" s="19">
        <f t="shared" si="2"/>
        <v>4.3296725945294687E-3</v>
      </c>
    </row>
    <row r="103" spans="1:4" x14ac:dyDescent="0.3">
      <c r="A103" s="16">
        <v>10</v>
      </c>
      <c r="B103" s="17" t="s">
        <v>138</v>
      </c>
      <c r="C103" s="18">
        <v>5075534.3099999996</v>
      </c>
      <c r="D103" s="19">
        <f t="shared" si="2"/>
        <v>0.55669726367337569</v>
      </c>
    </row>
    <row r="104" spans="1:4" x14ac:dyDescent="0.3">
      <c r="A104" s="16" t="s">
        <v>139</v>
      </c>
      <c r="B104" s="17" t="s">
        <v>140</v>
      </c>
      <c r="C104" s="18">
        <v>108520.95</v>
      </c>
      <c r="D104" s="19">
        <f t="shared" si="2"/>
        <v>1.1902848493646615E-2</v>
      </c>
    </row>
    <row r="105" spans="1:4" x14ac:dyDescent="0.3">
      <c r="A105" s="16" t="s">
        <v>141</v>
      </c>
      <c r="B105" s="17" t="s">
        <v>142</v>
      </c>
      <c r="C105" s="18">
        <v>480782.18</v>
      </c>
      <c r="D105" s="19">
        <f t="shared" si="2"/>
        <v>5.2733388778711726E-2</v>
      </c>
    </row>
    <row r="106" spans="1:4" x14ac:dyDescent="0.3">
      <c r="A106" s="16" t="s">
        <v>143</v>
      </c>
      <c r="B106" s="17" t="s">
        <v>144</v>
      </c>
      <c r="C106" s="18">
        <v>400347.4</v>
      </c>
      <c r="D106" s="19">
        <f t="shared" si="2"/>
        <v>4.3911101469581125E-2</v>
      </c>
    </row>
    <row r="107" spans="1:4" x14ac:dyDescent="0.3">
      <c r="A107" s="16" t="s">
        <v>145</v>
      </c>
      <c r="B107" s="17" t="s">
        <v>56</v>
      </c>
      <c r="C107" s="18">
        <v>655950.66</v>
      </c>
      <c r="D107" s="19">
        <f t="shared" ref="D107:D114" si="3">C107 / $D$7</f>
        <v>7.1946304610192816E-2</v>
      </c>
    </row>
    <row r="108" spans="1:4" x14ac:dyDescent="0.3">
      <c r="A108" s="16" t="s">
        <v>146</v>
      </c>
      <c r="B108" s="17" t="s">
        <v>60</v>
      </c>
      <c r="C108" s="18">
        <v>415187.82</v>
      </c>
      <c r="D108" s="19">
        <f t="shared" si="3"/>
        <v>4.5538835753533513E-2</v>
      </c>
    </row>
    <row r="109" spans="1:4" x14ac:dyDescent="0.3">
      <c r="A109" s="16" t="s">
        <v>147</v>
      </c>
      <c r="B109" s="17" t="s">
        <v>148</v>
      </c>
      <c r="C109" s="18">
        <v>182994.63</v>
      </c>
      <c r="D109" s="19">
        <f t="shared" si="3"/>
        <v>2.0071307485245198E-2</v>
      </c>
    </row>
    <row r="110" spans="1:4" x14ac:dyDescent="0.3">
      <c r="A110" s="16" t="s">
        <v>149</v>
      </c>
      <c r="B110" s="17" t="s">
        <v>150</v>
      </c>
      <c r="C110" s="18">
        <v>23760.62</v>
      </c>
      <c r="D110" s="19">
        <f t="shared" si="3"/>
        <v>2.6061240707449546E-3</v>
      </c>
    </row>
    <row r="111" spans="1:4" x14ac:dyDescent="0.3">
      <c r="A111" s="16" t="s">
        <v>151</v>
      </c>
      <c r="B111" s="17" t="s">
        <v>152</v>
      </c>
      <c r="C111" s="18">
        <v>471409.37</v>
      </c>
      <c r="D111" s="19">
        <f t="shared" si="3"/>
        <v>5.1705355598116315E-2</v>
      </c>
    </row>
    <row r="112" spans="1:4" x14ac:dyDescent="0.3">
      <c r="A112" s="16" t="s">
        <v>153</v>
      </c>
      <c r="B112" s="17" t="s">
        <v>154</v>
      </c>
      <c r="C112" s="18">
        <v>2336580.6800000002</v>
      </c>
      <c r="D112" s="19">
        <f t="shared" si="3"/>
        <v>0.25628199741360347</v>
      </c>
    </row>
    <row r="113" spans="1:4" x14ac:dyDescent="0.3">
      <c r="A113" s="16">
        <v>11</v>
      </c>
      <c r="B113" s="17" t="s">
        <v>155</v>
      </c>
      <c r="C113" s="18">
        <v>3960.47</v>
      </c>
      <c r="D113" s="19">
        <f t="shared" si="3"/>
        <v>4.3439422870544917E-4</v>
      </c>
    </row>
    <row r="114" spans="1:4" x14ac:dyDescent="0.3">
      <c r="A114" s="21">
        <v>12</v>
      </c>
      <c r="B114" s="22" t="s">
        <v>156</v>
      </c>
      <c r="C114" s="23">
        <v>169300.46</v>
      </c>
      <c r="D114" s="24">
        <f t="shared" si="3"/>
        <v>1.8569296760530377E-2</v>
      </c>
    </row>
    <row r="115" spans="1:4" ht="13.5" customHeight="1" x14ac:dyDescent="0.3">
      <c r="A115" s="25"/>
      <c r="B115" s="26"/>
      <c r="D115" s="27"/>
    </row>
    <row r="116" spans="1:4" ht="13.5" customHeight="1" x14ac:dyDescent="0.3">
      <c r="A116" s="28"/>
      <c r="B116" s="29" t="s">
        <v>157</v>
      </c>
      <c r="C116" s="30">
        <f>D7</f>
        <v>9117225.1799999997</v>
      </c>
      <c r="D116" s="31"/>
    </row>
    <row r="117" spans="1:4" ht="13.5" customHeight="1" x14ac:dyDescent="0.3">
      <c r="A117" s="32"/>
      <c r="B117" s="26"/>
      <c r="C117" s="33"/>
      <c r="D117" s="27"/>
    </row>
    <row r="118" spans="1:4" ht="200.05" customHeight="1" x14ac:dyDescent="0.3">
      <c r="A118" s="126" t="s">
        <v>2177</v>
      </c>
      <c r="B118" s="127"/>
      <c r="C118" s="127"/>
      <c r="D118" s="128"/>
    </row>
    <row r="119" spans="1:4" ht="13.5" customHeight="1" x14ac:dyDescent="0.3"/>
    <row r="120" spans="1:4" ht="13.5" customHeight="1" x14ac:dyDescent="0.3"/>
    <row r="121" spans="1:4" ht="13.5" customHeight="1" x14ac:dyDescent="0.3"/>
    <row r="122" spans="1:4" ht="13.5" customHeight="1" x14ac:dyDescent="0.3"/>
    <row r="123" spans="1:4" ht="13.5" customHeight="1" x14ac:dyDescent="0.3"/>
    <row r="124" spans="1:4" ht="13.5" customHeight="1" x14ac:dyDescent="0.3"/>
    <row r="125" spans="1:4" ht="13.5" customHeight="1" x14ac:dyDescent="0.3"/>
    <row r="126" spans="1:4" ht="13.5" customHeight="1" x14ac:dyDescent="0.3"/>
    <row r="127" spans="1:4" ht="13.5" customHeight="1" x14ac:dyDescent="0.3"/>
    <row r="128" spans="1:4" ht="13.5" customHeight="1" x14ac:dyDescent="0.3"/>
    <row r="129" ht="13.5" customHeight="1" x14ac:dyDescent="0.3"/>
    <row r="130" ht="13.5" customHeight="1" x14ac:dyDescent="0.3"/>
    <row r="131" ht="13.5" customHeight="1" x14ac:dyDescent="0.3"/>
    <row r="132" ht="13.5" customHeight="1" x14ac:dyDescent="0.3"/>
    <row r="133" ht="13.5" customHeight="1" x14ac:dyDescent="0.3"/>
    <row r="134" ht="13.5" customHeight="1" x14ac:dyDescent="0.3"/>
    <row r="135" ht="13.5" customHeight="1" x14ac:dyDescent="0.3"/>
    <row r="136" ht="13.5" customHeight="1" x14ac:dyDescent="0.3"/>
    <row r="137" ht="13.5" customHeight="1" x14ac:dyDescent="0.3"/>
    <row r="138" ht="13.5" customHeight="1" x14ac:dyDescent="0.3"/>
    <row r="139" ht="13.5" customHeight="1" x14ac:dyDescent="0.3"/>
    <row r="140" ht="13.5" customHeight="1" x14ac:dyDescent="0.3"/>
    <row r="141" ht="13.5" customHeight="1" x14ac:dyDescent="0.3"/>
    <row r="142" ht="13.5" customHeight="1" x14ac:dyDescent="0.3"/>
    <row r="143" ht="13.5" customHeight="1" x14ac:dyDescent="0.3"/>
    <row r="144" ht="13.5" customHeight="1" x14ac:dyDescent="0.3"/>
    <row r="145" ht="13.5" customHeight="1" x14ac:dyDescent="0.3"/>
    <row r="146" ht="13.5" customHeight="1" x14ac:dyDescent="0.3"/>
    <row r="147" ht="13.5" customHeight="1" x14ac:dyDescent="0.3"/>
    <row r="148" ht="13.5" customHeight="1" x14ac:dyDescent="0.3"/>
    <row r="149" ht="13.5" customHeight="1" x14ac:dyDescent="0.3"/>
    <row r="150" ht="13.5" customHeight="1" x14ac:dyDescent="0.3"/>
    <row r="151" ht="13.5" customHeight="1" x14ac:dyDescent="0.3"/>
    <row r="152" ht="13.5" customHeight="1" x14ac:dyDescent="0.3"/>
    <row r="153" ht="13.5" customHeight="1" x14ac:dyDescent="0.3"/>
    <row r="154" ht="13.5" customHeight="1" x14ac:dyDescent="0.3"/>
    <row r="155" ht="13.5" customHeight="1" x14ac:dyDescent="0.3"/>
    <row r="156" ht="13.5" customHeight="1" x14ac:dyDescent="0.3"/>
    <row r="157" ht="13.5" customHeight="1" x14ac:dyDescent="0.3"/>
    <row r="158" ht="13.5" customHeight="1" x14ac:dyDescent="0.3"/>
    <row r="159" ht="13.5" customHeight="1" x14ac:dyDescent="0.3"/>
    <row r="160" ht="13.5" customHeight="1" x14ac:dyDescent="0.3"/>
    <row r="161" ht="13.5" customHeight="1" x14ac:dyDescent="0.3"/>
    <row r="162" ht="13.5" customHeight="1" x14ac:dyDescent="0.3"/>
    <row r="163" ht="13.5" customHeight="1" x14ac:dyDescent="0.3"/>
    <row r="164" ht="13.5" customHeight="1" x14ac:dyDescent="0.3"/>
    <row r="165" ht="13.5" customHeight="1" x14ac:dyDescent="0.3"/>
    <row r="166" ht="13.5" customHeight="1" x14ac:dyDescent="0.3"/>
    <row r="167" ht="13.5" customHeight="1" x14ac:dyDescent="0.3"/>
    <row r="168" ht="13.5" customHeight="1" x14ac:dyDescent="0.3"/>
    <row r="169" ht="13.5" customHeight="1" x14ac:dyDescent="0.3"/>
    <row r="170" ht="13.5" customHeight="1" x14ac:dyDescent="0.3"/>
    <row r="171" ht="13.5" customHeight="1" x14ac:dyDescent="0.3"/>
    <row r="172" ht="13.5" customHeight="1" x14ac:dyDescent="0.3"/>
    <row r="173" ht="13.5" customHeight="1" x14ac:dyDescent="0.3"/>
    <row r="174" ht="13.5" customHeight="1" x14ac:dyDescent="0.3"/>
    <row r="175" ht="13.5" customHeight="1" x14ac:dyDescent="0.3"/>
    <row r="176" ht="13.5" customHeight="1" x14ac:dyDescent="0.3"/>
    <row r="177" ht="13.5" customHeight="1" x14ac:dyDescent="0.3"/>
    <row r="178" ht="13.5" customHeight="1" x14ac:dyDescent="0.3"/>
    <row r="179" ht="13.5" customHeight="1" x14ac:dyDescent="0.3"/>
    <row r="180" ht="13.5" customHeight="1" x14ac:dyDescent="0.3"/>
    <row r="181" ht="13.5" customHeight="1" x14ac:dyDescent="0.3"/>
    <row r="182" ht="13.5" customHeight="1" x14ac:dyDescent="0.3"/>
    <row r="183" ht="13.5" customHeight="1" x14ac:dyDescent="0.3"/>
    <row r="184" ht="13.5" customHeight="1" x14ac:dyDescent="0.3"/>
    <row r="185" ht="13.5" customHeight="1" x14ac:dyDescent="0.3"/>
    <row r="186" ht="13.5" customHeight="1" x14ac:dyDescent="0.3"/>
    <row r="187" ht="13.5" customHeight="1" x14ac:dyDescent="0.3"/>
    <row r="188" ht="13.5" customHeight="1" x14ac:dyDescent="0.3"/>
    <row r="189" ht="13.5" customHeight="1" x14ac:dyDescent="0.3"/>
    <row r="190" ht="13.5" customHeight="1" x14ac:dyDescent="0.3"/>
    <row r="191" ht="13.5" customHeight="1" x14ac:dyDescent="0.3"/>
    <row r="192" ht="13.5" customHeight="1" x14ac:dyDescent="0.3"/>
    <row r="193" ht="13.5" customHeight="1" x14ac:dyDescent="0.3"/>
    <row r="194" ht="13.5" customHeight="1" x14ac:dyDescent="0.3"/>
    <row r="195" ht="13.5" customHeight="1" x14ac:dyDescent="0.3"/>
    <row r="196" ht="13.5" customHeight="1" x14ac:dyDescent="0.3"/>
    <row r="197" ht="13.5" customHeight="1" x14ac:dyDescent="0.3"/>
    <row r="198" ht="13.5" customHeight="1" x14ac:dyDescent="0.3"/>
    <row r="199" ht="13.5" customHeight="1" x14ac:dyDescent="0.3"/>
    <row r="200" ht="13.5" customHeight="1" x14ac:dyDescent="0.3"/>
    <row r="201" ht="13.5" customHeight="1" x14ac:dyDescent="0.3"/>
    <row r="202" ht="13.5" customHeight="1" x14ac:dyDescent="0.3"/>
    <row r="203" ht="13.5" customHeight="1" x14ac:dyDescent="0.3"/>
    <row r="204" ht="13.5" customHeight="1" x14ac:dyDescent="0.3"/>
    <row r="205" ht="13.5" customHeight="1" x14ac:dyDescent="0.3"/>
    <row r="206" ht="13.5" customHeight="1" x14ac:dyDescent="0.3"/>
    <row r="207" ht="13.5" customHeight="1" x14ac:dyDescent="0.3"/>
    <row r="208" ht="13.5" customHeight="1" x14ac:dyDescent="0.3"/>
    <row r="209" ht="13.5" customHeight="1" x14ac:dyDescent="0.3"/>
    <row r="210" ht="13.5" customHeight="1" x14ac:dyDescent="0.3"/>
    <row r="211" ht="13.5" customHeight="1" x14ac:dyDescent="0.3"/>
    <row r="212" ht="13.5" customHeight="1" x14ac:dyDescent="0.3"/>
    <row r="213" ht="13.5" customHeight="1" x14ac:dyDescent="0.3"/>
    <row r="214" ht="13.5" customHeight="1" x14ac:dyDescent="0.3"/>
    <row r="215" ht="13.5" customHeight="1" x14ac:dyDescent="0.3"/>
    <row r="216" ht="13.5" customHeight="1" x14ac:dyDescent="0.3"/>
    <row r="217" ht="13.5" customHeight="1" x14ac:dyDescent="0.3"/>
    <row r="218" ht="13.5" customHeight="1" x14ac:dyDescent="0.3"/>
    <row r="219" ht="13.5" customHeight="1" x14ac:dyDescent="0.3"/>
    <row r="220" ht="13.5" customHeight="1" x14ac:dyDescent="0.3"/>
    <row r="221" ht="13.5" customHeight="1" x14ac:dyDescent="0.3"/>
    <row r="222" ht="13.5" customHeight="1" x14ac:dyDescent="0.3"/>
    <row r="223" ht="13.5" customHeight="1" x14ac:dyDescent="0.3"/>
    <row r="224" ht="13.5" customHeight="1" x14ac:dyDescent="0.3"/>
    <row r="225" ht="13.5" customHeight="1" x14ac:dyDescent="0.3"/>
    <row r="226" ht="13.5" customHeight="1" x14ac:dyDescent="0.3"/>
    <row r="227" ht="13.5" customHeight="1" x14ac:dyDescent="0.3"/>
    <row r="228" ht="13.5" customHeight="1" x14ac:dyDescent="0.3"/>
    <row r="229" ht="13.5" customHeight="1" x14ac:dyDescent="0.3"/>
    <row r="230" ht="13.5" customHeight="1" x14ac:dyDescent="0.3"/>
    <row r="231" ht="13.5" customHeight="1" x14ac:dyDescent="0.3"/>
    <row r="232" ht="13.5" customHeight="1" x14ac:dyDescent="0.3"/>
    <row r="233" ht="13.5" customHeight="1" x14ac:dyDescent="0.3"/>
    <row r="234" ht="13.5" customHeight="1" x14ac:dyDescent="0.3"/>
    <row r="235" ht="13.5" customHeight="1" x14ac:dyDescent="0.3"/>
    <row r="236" ht="13.5" customHeight="1" x14ac:dyDescent="0.3"/>
    <row r="237" ht="13.5" customHeight="1" x14ac:dyDescent="0.3"/>
    <row r="238" ht="13.5" customHeight="1" x14ac:dyDescent="0.3"/>
    <row r="239" ht="13.5" customHeight="1" x14ac:dyDescent="0.3"/>
    <row r="240" ht="13.5" customHeight="1" x14ac:dyDescent="0.3"/>
    <row r="241" ht="13.5" customHeight="1" x14ac:dyDescent="0.3"/>
    <row r="242" ht="13.5" customHeight="1" x14ac:dyDescent="0.3"/>
    <row r="243" ht="13.5" customHeight="1" x14ac:dyDescent="0.3"/>
    <row r="244" ht="13.5" customHeight="1" x14ac:dyDescent="0.3"/>
    <row r="245" ht="13.5" customHeight="1" x14ac:dyDescent="0.3"/>
    <row r="246" ht="13.5" customHeight="1" x14ac:dyDescent="0.3"/>
    <row r="247" ht="13.5" customHeight="1" x14ac:dyDescent="0.3"/>
    <row r="248" ht="13.5" customHeight="1" x14ac:dyDescent="0.3"/>
    <row r="249" ht="13.5" customHeight="1" x14ac:dyDescent="0.3"/>
    <row r="250" ht="13.5" customHeight="1" x14ac:dyDescent="0.3"/>
    <row r="251" ht="13.5" customHeight="1" x14ac:dyDescent="0.3"/>
    <row r="252" ht="13.5" customHeight="1" x14ac:dyDescent="0.3"/>
    <row r="253" ht="13.5" customHeight="1" x14ac:dyDescent="0.3"/>
    <row r="254" ht="13.5" customHeight="1" x14ac:dyDescent="0.3"/>
    <row r="255" ht="13.5" customHeight="1" x14ac:dyDescent="0.3"/>
    <row r="256" ht="13.5" customHeight="1" x14ac:dyDescent="0.3"/>
    <row r="257" ht="13.5" customHeight="1" x14ac:dyDescent="0.3"/>
    <row r="258" ht="13.5" customHeight="1" x14ac:dyDescent="0.3"/>
    <row r="259" ht="13.5" customHeight="1" x14ac:dyDescent="0.3"/>
    <row r="260" ht="13.5" customHeight="1" x14ac:dyDescent="0.3"/>
    <row r="261" ht="13.5" customHeight="1" x14ac:dyDescent="0.3"/>
    <row r="262" ht="13.5" customHeight="1" x14ac:dyDescent="0.3"/>
    <row r="263" ht="13.5" customHeight="1" x14ac:dyDescent="0.3"/>
    <row r="264" ht="13.5" customHeight="1" x14ac:dyDescent="0.3"/>
    <row r="265" ht="13.5" customHeight="1" x14ac:dyDescent="0.3"/>
    <row r="266" ht="13.5" customHeight="1" x14ac:dyDescent="0.3"/>
    <row r="267" ht="13.5" customHeight="1" x14ac:dyDescent="0.3"/>
    <row r="268" ht="13.5" customHeight="1" x14ac:dyDescent="0.3"/>
    <row r="269" ht="13.5" customHeight="1" x14ac:dyDescent="0.3"/>
    <row r="270" ht="13.5" customHeight="1" x14ac:dyDescent="0.3"/>
    <row r="271" ht="13.5" customHeight="1" x14ac:dyDescent="0.3"/>
    <row r="272" ht="13.5" customHeight="1" x14ac:dyDescent="0.3"/>
    <row r="273" ht="13.5" customHeight="1" x14ac:dyDescent="0.3"/>
    <row r="274" ht="13.5" customHeight="1" x14ac:dyDescent="0.3"/>
    <row r="275" ht="13.5" customHeight="1" x14ac:dyDescent="0.3"/>
    <row r="276" ht="13.5" customHeight="1" x14ac:dyDescent="0.3"/>
    <row r="277" ht="13.5" customHeight="1" x14ac:dyDescent="0.3"/>
    <row r="278" ht="13.5" customHeight="1" x14ac:dyDescent="0.3"/>
    <row r="279" ht="13.5" customHeight="1" x14ac:dyDescent="0.3"/>
    <row r="280" ht="13.5" customHeight="1" x14ac:dyDescent="0.3"/>
    <row r="281" ht="13.5" customHeight="1" x14ac:dyDescent="0.3"/>
    <row r="282" ht="13.5" customHeight="1" x14ac:dyDescent="0.3"/>
    <row r="283" ht="13.5" customHeight="1" x14ac:dyDescent="0.3"/>
    <row r="284" ht="13.5" customHeight="1" x14ac:dyDescent="0.3"/>
    <row r="285" ht="13.5" customHeight="1" x14ac:dyDescent="0.3"/>
    <row r="286" ht="13.5" customHeight="1" x14ac:dyDescent="0.3"/>
    <row r="287" ht="13.5" customHeight="1" x14ac:dyDescent="0.3"/>
    <row r="288" ht="13.5" customHeight="1" x14ac:dyDescent="0.3"/>
    <row r="289" ht="13.5" customHeight="1" x14ac:dyDescent="0.3"/>
    <row r="290" ht="13.5" customHeight="1" x14ac:dyDescent="0.3"/>
    <row r="291" ht="13.5" customHeight="1" x14ac:dyDescent="0.3"/>
    <row r="292" ht="13.5" customHeight="1" x14ac:dyDescent="0.3"/>
    <row r="293" ht="13.5" customHeight="1" x14ac:dyDescent="0.3"/>
    <row r="294" ht="13.5" customHeight="1" x14ac:dyDescent="0.3"/>
    <row r="295" ht="13.5" customHeight="1" x14ac:dyDescent="0.3"/>
    <row r="296" ht="13.5" customHeight="1" x14ac:dyDescent="0.3"/>
    <row r="297" ht="13.5" customHeight="1" x14ac:dyDescent="0.3"/>
    <row r="298" ht="13.5" customHeight="1" x14ac:dyDescent="0.3"/>
    <row r="299" ht="13.5" customHeight="1" x14ac:dyDescent="0.3"/>
    <row r="300" ht="13.5" customHeight="1" x14ac:dyDescent="0.3"/>
    <row r="301" ht="13.5" customHeight="1" x14ac:dyDescent="0.3"/>
    <row r="302" ht="13.5" customHeight="1" x14ac:dyDescent="0.3"/>
    <row r="303" ht="13.5" customHeight="1" x14ac:dyDescent="0.3"/>
    <row r="304" ht="13.5" customHeight="1" x14ac:dyDescent="0.3"/>
    <row r="305" ht="13.5" customHeight="1" x14ac:dyDescent="0.3"/>
    <row r="306" ht="13.5" customHeight="1" x14ac:dyDescent="0.3"/>
    <row r="307" ht="13.5" customHeight="1" x14ac:dyDescent="0.3"/>
    <row r="308" ht="13.5" customHeight="1" x14ac:dyDescent="0.3"/>
    <row r="309" ht="13.5" customHeight="1" x14ac:dyDescent="0.3"/>
    <row r="310" ht="13.5" customHeight="1" x14ac:dyDescent="0.3"/>
    <row r="311" ht="13.5" customHeight="1" x14ac:dyDescent="0.3"/>
    <row r="312" ht="13.5" customHeight="1" x14ac:dyDescent="0.3"/>
    <row r="313" ht="13.5" customHeight="1" x14ac:dyDescent="0.3"/>
    <row r="314" ht="13.5" customHeight="1" x14ac:dyDescent="0.3"/>
    <row r="315" ht="13.5" customHeight="1" x14ac:dyDescent="0.3"/>
    <row r="316" ht="13.5" customHeight="1" x14ac:dyDescent="0.3"/>
    <row r="317" ht="13.5" customHeight="1" x14ac:dyDescent="0.3"/>
    <row r="318" ht="13.5" customHeight="1" x14ac:dyDescent="0.3"/>
    <row r="319" ht="13.5" customHeight="1" x14ac:dyDescent="0.3"/>
    <row r="320" ht="13.5" customHeight="1" x14ac:dyDescent="0.3"/>
    <row r="321" ht="13.5" customHeight="1" x14ac:dyDescent="0.3"/>
    <row r="322" ht="13.5" customHeight="1" x14ac:dyDescent="0.3"/>
    <row r="323" ht="13.5" customHeight="1" x14ac:dyDescent="0.3"/>
    <row r="324" ht="13.5" customHeight="1" x14ac:dyDescent="0.3"/>
    <row r="325" ht="13.5" customHeight="1" x14ac:dyDescent="0.3"/>
    <row r="326" ht="13.5" customHeight="1" x14ac:dyDescent="0.3"/>
    <row r="327" ht="13.5" customHeight="1" x14ac:dyDescent="0.3"/>
    <row r="328" ht="13.5" customHeight="1" x14ac:dyDescent="0.3"/>
    <row r="329" ht="13.5" customHeight="1" x14ac:dyDescent="0.3"/>
    <row r="330" ht="13.5" customHeight="1" x14ac:dyDescent="0.3"/>
    <row r="331" ht="13.5" customHeight="1" x14ac:dyDescent="0.3"/>
    <row r="332" ht="13.5" customHeight="1" x14ac:dyDescent="0.3"/>
    <row r="333" ht="13.5" customHeight="1" x14ac:dyDescent="0.3"/>
    <row r="334" ht="13.5" customHeight="1" x14ac:dyDescent="0.3"/>
    <row r="335" ht="13.5" customHeight="1" x14ac:dyDescent="0.3"/>
    <row r="336" ht="13.5" customHeight="1" x14ac:dyDescent="0.3"/>
    <row r="337" ht="13.5" customHeight="1" x14ac:dyDescent="0.3"/>
    <row r="338" ht="13.5" customHeight="1" x14ac:dyDescent="0.3"/>
    <row r="339" ht="13.5" customHeight="1" x14ac:dyDescent="0.3"/>
    <row r="340" ht="13.5" customHeight="1" x14ac:dyDescent="0.3"/>
    <row r="341" ht="13.5" customHeight="1" x14ac:dyDescent="0.3"/>
    <row r="342" ht="13.5" customHeight="1" x14ac:dyDescent="0.3"/>
    <row r="343" ht="13.5" customHeight="1" x14ac:dyDescent="0.3"/>
    <row r="344" ht="13.5" customHeight="1" x14ac:dyDescent="0.3"/>
    <row r="345" ht="13.5" customHeight="1" x14ac:dyDescent="0.3"/>
    <row r="346" ht="13.5" customHeight="1" x14ac:dyDescent="0.3"/>
    <row r="347" ht="13.5" customHeight="1" x14ac:dyDescent="0.3"/>
    <row r="348" ht="13.5" customHeight="1" x14ac:dyDescent="0.3"/>
    <row r="349" ht="13.5" customHeight="1" x14ac:dyDescent="0.3"/>
    <row r="350" ht="13.5" customHeight="1" x14ac:dyDescent="0.3"/>
    <row r="351" ht="13.5" customHeight="1" x14ac:dyDescent="0.3"/>
    <row r="352" ht="13.5" customHeight="1" x14ac:dyDescent="0.3"/>
    <row r="353" ht="13.5" customHeight="1" x14ac:dyDescent="0.3"/>
    <row r="354" ht="13.5" customHeight="1" x14ac:dyDescent="0.3"/>
    <row r="355" ht="13.5" customHeight="1" x14ac:dyDescent="0.3"/>
    <row r="356" ht="13.5" customHeight="1" x14ac:dyDescent="0.3"/>
    <row r="357" ht="13.5" customHeight="1" x14ac:dyDescent="0.3"/>
    <row r="358" ht="13.5" customHeight="1" x14ac:dyDescent="0.3"/>
    <row r="359" ht="13.5" customHeight="1" x14ac:dyDescent="0.3"/>
    <row r="360" ht="13.5" customHeight="1" x14ac:dyDescent="0.3"/>
    <row r="361" ht="13.5" customHeight="1" x14ac:dyDescent="0.3"/>
    <row r="362" ht="13.5" customHeight="1" x14ac:dyDescent="0.3"/>
    <row r="363" ht="13.5" customHeight="1" x14ac:dyDescent="0.3"/>
    <row r="364" ht="13.5" customHeight="1" x14ac:dyDescent="0.3"/>
    <row r="365" ht="13.5" customHeight="1" x14ac:dyDescent="0.3"/>
    <row r="366" ht="13.5" customHeight="1" x14ac:dyDescent="0.3"/>
    <row r="367" ht="13.5" customHeight="1" x14ac:dyDescent="0.3"/>
    <row r="368" ht="13.5" customHeight="1" x14ac:dyDescent="0.3"/>
    <row r="369" ht="13.5" customHeight="1" x14ac:dyDescent="0.3"/>
    <row r="370" ht="13.5" customHeight="1" x14ac:dyDescent="0.3"/>
    <row r="371" ht="13.5" customHeight="1" x14ac:dyDescent="0.3"/>
    <row r="372" ht="13.5" customHeight="1" x14ac:dyDescent="0.3"/>
    <row r="373" ht="13.5" customHeight="1" x14ac:dyDescent="0.3"/>
    <row r="374" ht="13.5" customHeight="1" x14ac:dyDescent="0.3"/>
    <row r="375" ht="13.5" customHeight="1" x14ac:dyDescent="0.3"/>
    <row r="376" ht="13.5" customHeight="1" x14ac:dyDescent="0.3"/>
    <row r="377" ht="13.5" customHeight="1" x14ac:dyDescent="0.3"/>
    <row r="378" ht="13.5" customHeight="1" x14ac:dyDescent="0.3"/>
    <row r="379" ht="13.5" customHeight="1" x14ac:dyDescent="0.3"/>
    <row r="380" ht="13.5" customHeight="1" x14ac:dyDescent="0.3"/>
    <row r="381" ht="13.5" customHeight="1" x14ac:dyDescent="0.3"/>
    <row r="382" ht="13.5" customHeight="1" x14ac:dyDescent="0.3"/>
    <row r="383" ht="13.5" customHeight="1" x14ac:dyDescent="0.3"/>
    <row r="384" ht="13.5" customHeight="1" x14ac:dyDescent="0.3"/>
    <row r="385" ht="13.5" customHeight="1" x14ac:dyDescent="0.3"/>
    <row r="386" ht="13.5" customHeight="1" x14ac:dyDescent="0.3"/>
    <row r="387" ht="13.5" customHeight="1" x14ac:dyDescent="0.3"/>
    <row r="388" ht="13.5" customHeight="1" x14ac:dyDescent="0.3"/>
    <row r="389" ht="13.5" customHeight="1" x14ac:dyDescent="0.3"/>
    <row r="390" ht="13.5" customHeight="1" x14ac:dyDescent="0.3"/>
    <row r="391" ht="13.5" customHeight="1" x14ac:dyDescent="0.3"/>
    <row r="392" ht="13.5" customHeight="1" x14ac:dyDescent="0.3"/>
    <row r="393" ht="13.5" customHeight="1" x14ac:dyDescent="0.3"/>
    <row r="394" ht="13.5" customHeight="1" x14ac:dyDescent="0.3"/>
    <row r="395" ht="13.5" customHeight="1" x14ac:dyDescent="0.3"/>
    <row r="396" ht="13.5" customHeight="1" x14ac:dyDescent="0.3"/>
    <row r="397" ht="13.5" customHeight="1" x14ac:dyDescent="0.3"/>
    <row r="398" ht="13.5" customHeight="1" x14ac:dyDescent="0.3"/>
    <row r="399" ht="13.5" customHeight="1" x14ac:dyDescent="0.3"/>
    <row r="400" ht="13.5" customHeight="1" x14ac:dyDescent="0.3"/>
    <row r="401" ht="13.5" customHeight="1" x14ac:dyDescent="0.3"/>
    <row r="402" ht="13.5" customHeight="1" x14ac:dyDescent="0.3"/>
    <row r="403" ht="13.5" customHeight="1" x14ac:dyDescent="0.3"/>
    <row r="404" ht="13.5" customHeight="1" x14ac:dyDescent="0.3"/>
    <row r="405" ht="13.5" customHeight="1" x14ac:dyDescent="0.3"/>
    <row r="406" ht="13.5" customHeight="1" x14ac:dyDescent="0.3"/>
    <row r="407" ht="13.5" customHeight="1" x14ac:dyDescent="0.3"/>
    <row r="408" ht="13.5" customHeight="1" x14ac:dyDescent="0.3"/>
    <row r="409" ht="13.5" customHeight="1" x14ac:dyDescent="0.3"/>
    <row r="410" ht="13.5" customHeight="1" x14ac:dyDescent="0.3"/>
    <row r="411" ht="13.5" customHeight="1" x14ac:dyDescent="0.3"/>
    <row r="412" ht="13.5" customHeight="1" x14ac:dyDescent="0.3"/>
    <row r="413" ht="13.5" customHeight="1" x14ac:dyDescent="0.3"/>
    <row r="414" ht="13.5" customHeight="1" x14ac:dyDescent="0.3"/>
    <row r="415" ht="13.5" customHeight="1" x14ac:dyDescent="0.3"/>
    <row r="416" ht="13.5" customHeight="1" x14ac:dyDescent="0.3"/>
    <row r="417" ht="13.5" customHeight="1" x14ac:dyDescent="0.3"/>
    <row r="418" ht="13.5" customHeight="1" x14ac:dyDescent="0.3"/>
    <row r="419" ht="13.5" customHeight="1" x14ac:dyDescent="0.3"/>
    <row r="420" ht="13.5" customHeight="1" x14ac:dyDescent="0.3"/>
    <row r="421" ht="13.5" customHeight="1" x14ac:dyDescent="0.3"/>
    <row r="422" ht="13.5" customHeight="1" x14ac:dyDescent="0.3"/>
    <row r="423" ht="13.5" customHeight="1" x14ac:dyDescent="0.3"/>
    <row r="424" ht="13.5" customHeight="1" x14ac:dyDescent="0.3"/>
    <row r="425" ht="13.5" customHeight="1" x14ac:dyDescent="0.3"/>
    <row r="426" ht="13.5" customHeight="1" x14ac:dyDescent="0.3"/>
    <row r="427" ht="13.5" customHeight="1" x14ac:dyDescent="0.3"/>
    <row r="428" ht="13.5" customHeight="1" x14ac:dyDescent="0.3"/>
    <row r="429" ht="13.5" customHeight="1" x14ac:dyDescent="0.3"/>
    <row r="430" ht="13.5" customHeight="1" x14ac:dyDescent="0.3"/>
    <row r="431" ht="13.5" customHeight="1" x14ac:dyDescent="0.3"/>
    <row r="432" ht="13.5" customHeight="1" x14ac:dyDescent="0.3"/>
    <row r="433" ht="13.5" customHeight="1" x14ac:dyDescent="0.3"/>
    <row r="434" ht="13.5" customHeight="1" x14ac:dyDescent="0.3"/>
    <row r="435" ht="13.5" customHeight="1" x14ac:dyDescent="0.3"/>
    <row r="436" ht="13.5" customHeight="1" x14ac:dyDescent="0.3"/>
    <row r="437" ht="13.5" customHeight="1" x14ac:dyDescent="0.3"/>
    <row r="438" ht="13.5" customHeight="1" x14ac:dyDescent="0.3"/>
    <row r="439" ht="13.5" customHeight="1" x14ac:dyDescent="0.3"/>
    <row r="440" ht="13.5" customHeight="1" x14ac:dyDescent="0.3"/>
    <row r="441" ht="13.5" customHeight="1" x14ac:dyDescent="0.3"/>
    <row r="442" ht="13.5" customHeight="1" x14ac:dyDescent="0.3"/>
    <row r="443" ht="13.5" customHeight="1" x14ac:dyDescent="0.3"/>
    <row r="444" ht="13.5" customHeight="1" x14ac:dyDescent="0.3"/>
    <row r="445" ht="13.5" customHeight="1" x14ac:dyDescent="0.3"/>
    <row r="446" ht="13.5" customHeight="1" x14ac:dyDescent="0.3"/>
    <row r="447" ht="13.5" customHeight="1" x14ac:dyDescent="0.3"/>
    <row r="448" ht="13.5" customHeight="1" x14ac:dyDescent="0.3"/>
    <row r="449" ht="13.5" customHeight="1" x14ac:dyDescent="0.3"/>
    <row r="450" ht="13.5" customHeight="1" x14ac:dyDescent="0.3"/>
    <row r="451" ht="13.5" customHeight="1" x14ac:dyDescent="0.3"/>
    <row r="452" ht="13.5" customHeight="1" x14ac:dyDescent="0.3"/>
    <row r="453" ht="13.5" customHeight="1" x14ac:dyDescent="0.3"/>
    <row r="454" ht="13.5" customHeight="1" x14ac:dyDescent="0.3"/>
    <row r="455" ht="13.5" customHeight="1" x14ac:dyDescent="0.3"/>
    <row r="456" ht="13.5" customHeight="1" x14ac:dyDescent="0.3"/>
    <row r="457" ht="13.5" customHeight="1" x14ac:dyDescent="0.3"/>
    <row r="458" ht="13.5" customHeight="1" x14ac:dyDescent="0.3"/>
    <row r="459" ht="13.5" customHeight="1" x14ac:dyDescent="0.3"/>
    <row r="460" ht="13.5" customHeight="1" x14ac:dyDescent="0.3"/>
    <row r="461" ht="13.5" customHeight="1" x14ac:dyDescent="0.3"/>
    <row r="462" ht="13.5" customHeight="1" x14ac:dyDescent="0.3"/>
    <row r="463" ht="13.5" customHeight="1" x14ac:dyDescent="0.3"/>
    <row r="464" ht="13.5" customHeight="1" x14ac:dyDescent="0.3"/>
    <row r="465" ht="13.5" customHeight="1" x14ac:dyDescent="0.3"/>
    <row r="466" ht="13.5" customHeight="1" x14ac:dyDescent="0.3"/>
    <row r="467" ht="13.5" customHeight="1" x14ac:dyDescent="0.3"/>
    <row r="468" ht="13.5" customHeight="1" x14ac:dyDescent="0.3"/>
    <row r="469" ht="13.5" customHeight="1" x14ac:dyDescent="0.3"/>
    <row r="470" ht="13.5" customHeight="1" x14ac:dyDescent="0.3"/>
    <row r="471" ht="13.5" customHeight="1" x14ac:dyDescent="0.3"/>
    <row r="472" ht="13.5" customHeight="1" x14ac:dyDescent="0.3"/>
    <row r="473" ht="13.5" customHeight="1" x14ac:dyDescent="0.3"/>
    <row r="474" ht="13.5" customHeight="1" x14ac:dyDescent="0.3"/>
    <row r="475" ht="13.5" customHeight="1" x14ac:dyDescent="0.3"/>
    <row r="476" ht="13.5" customHeight="1" x14ac:dyDescent="0.3"/>
    <row r="477" ht="13.5" customHeight="1" x14ac:dyDescent="0.3"/>
    <row r="478" ht="13.5" customHeight="1" x14ac:dyDescent="0.3"/>
    <row r="479" ht="13.5" customHeight="1" x14ac:dyDescent="0.3"/>
    <row r="480" ht="13.5" customHeight="1" x14ac:dyDescent="0.3"/>
    <row r="481" ht="13.5" customHeight="1" x14ac:dyDescent="0.3"/>
    <row r="482" ht="13.5" customHeight="1" x14ac:dyDescent="0.3"/>
    <row r="483" ht="13.5" customHeight="1" x14ac:dyDescent="0.3"/>
    <row r="484" ht="13.5" customHeight="1" x14ac:dyDescent="0.3"/>
    <row r="485" ht="13.5" customHeight="1" x14ac:dyDescent="0.3"/>
    <row r="486" ht="13.5" customHeight="1" x14ac:dyDescent="0.3"/>
    <row r="487" ht="13.5" customHeight="1" x14ac:dyDescent="0.3"/>
    <row r="488" ht="13.5" customHeight="1" x14ac:dyDescent="0.3"/>
    <row r="489" ht="13.5" customHeight="1" x14ac:dyDescent="0.3"/>
    <row r="490" ht="13.5" customHeight="1" x14ac:dyDescent="0.3"/>
    <row r="491" ht="13.5" customHeight="1" x14ac:dyDescent="0.3"/>
    <row r="492" ht="13.5" customHeight="1" x14ac:dyDescent="0.3"/>
    <row r="493" ht="13.5" customHeight="1" x14ac:dyDescent="0.3"/>
    <row r="494" ht="13.5" customHeight="1" x14ac:dyDescent="0.3"/>
    <row r="495" ht="13.5" customHeight="1" x14ac:dyDescent="0.3"/>
    <row r="496" ht="13.5" customHeight="1" x14ac:dyDescent="0.3"/>
    <row r="497" ht="13.5" customHeight="1" x14ac:dyDescent="0.3"/>
    <row r="498" ht="13.5" customHeight="1" x14ac:dyDescent="0.3"/>
    <row r="499" ht="13.5" customHeight="1" x14ac:dyDescent="0.3"/>
    <row r="500" ht="13.5" customHeight="1" x14ac:dyDescent="0.3"/>
    <row r="501" ht="13.5" customHeight="1" x14ac:dyDescent="0.3"/>
    <row r="502" ht="13.5" customHeight="1" x14ac:dyDescent="0.3"/>
    <row r="503" ht="13.5" customHeight="1" x14ac:dyDescent="0.3"/>
    <row r="504" ht="13.5" customHeight="1" x14ac:dyDescent="0.3"/>
    <row r="505" ht="13.5" customHeight="1" x14ac:dyDescent="0.3"/>
    <row r="506" ht="13.5" customHeight="1" x14ac:dyDescent="0.3"/>
    <row r="507" ht="13.5" customHeight="1" x14ac:dyDescent="0.3"/>
    <row r="508" ht="13.5" customHeight="1" x14ac:dyDescent="0.3"/>
    <row r="509" ht="13.5" customHeight="1" x14ac:dyDescent="0.3"/>
    <row r="510" ht="13.5" customHeight="1" x14ac:dyDescent="0.3"/>
    <row r="511" ht="13.5" customHeight="1" x14ac:dyDescent="0.3"/>
    <row r="512" ht="13.5" customHeight="1" x14ac:dyDescent="0.3"/>
    <row r="513" ht="13.5" customHeight="1" x14ac:dyDescent="0.3"/>
    <row r="514" ht="13.5" customHeight="1" x14ac:dyDescent="0.3"/>
    <row r="515" ht="13.5" customHeight="1" x14ac:dyDescent="0.3"/>
    <row r="516" ht="13.5" customHeight="1" x14ac:dyDescent="0.3"/>
    <row r="517" ht="13.5" customHeight="1" x14ac:dyDescent="0.3"/>
    <row r="518" ht="13.5" customHeight="1" x14ac:dyDescent="0.3"/>
    <row r="519" ht="13.5" customHeight="1" x14ac:dyDescent="0.3"/>
    <row r="520" ht="13.5" customHeight="1" x14ac:dyDescent="0.3"/>
    <row r="521" ht="13.5" customHeight="1" x14ac:dyDescent="0.3"/>
    <row r="522" ht="13.5" customHeight="1" x14ac:dyDescent="0.3"/>
    <row r="523" ht="13.5" customHeight="1" x14ac:dyDescent="0.3"/>
    <row r="524" ht="13.5" customHeight="1" x14ac:dyDescent="0.3"/>
    <row r="525" ht="13.5" customHeight="1" x14ac:dyDescent="0.3"/>
    <row r="526" ht="13.5" customHeight="1" x14ac:dyDescent="0.3"/>
    <row r="527" ht="13.5" customHeight="1" x14ac:dyDescent="0.3"/>
    <row r="528" ht="13.5" customHeight="1" x14ac:dyDescent="0.3"/>
    <row r="529" ht="13.5" customHeight="1" x14ac:dyDescent="0.3"/>
    <row r="530" ht="13.5" customHeight="1" x14ac:dyDescent="0.3"/>
    <row r="531" ht="13.5" customHeight="1" x14ac:dyDescent="0.3"/>
    <row r="532" ht="13.5" customHeight="1" x14ac:dyDescent="0.3"/>
    <row r="533" ht="13.5" customHeight="1" x14ac:dyDescent="0.3"/>
    <row r="534" ht="13.5" customHeight="1" x14ac:dyDescent="0.3"/>
    <row r="535" ht="13.5" customHeight="1" x14ac:dyDescent="0.3"/>
    <row r="536" ht="13.5" customHeight="1" x14ac:dyDescent="0.3"/>
    <row r="537" ht="13.5" customHeight="1" x14ac:dyDescent="0.3"/>
    <row r="538" ht="13.5" customHeight="1" x14ac:dyDescent="0.3"/>
    <row r="539" ht="13.5" customHeight="1" x14ac:dyDescent="0.3"/>
    <row r="540" ht="13.5" customHeight="1" x14ac:dyDescent="0.3"/>
    <row r="541" ht="13.5" customHeight="1" x14ac:dyDescent="0.3"/>
    <row r="542" ht="13.5" customHeight="1" x14ac:dyDescent="0.3"/>
    <row r="543" ht="13.5" customHeight="1" x14ac:dyDescent="0.3"/>
    <row r="544" ht="13.5" customHeight="1" x14ac:dyDescent="0.3"/>
    <row r="545" ht="13.5" customHeight="1" x14ac:dyDescent="0.3"/>
    <row r="546" ht="13.5" customHeight="1" x14ac:dyDescent="0.3"/>
    <row r="547" ht="13.5" customHeight="1" x14ac:dyDescent="0.3"/>
    <row r="548" ht="13.5" customHeight="1" x14ac:dyDescent="0.3"/>
    <row r="549" ht="13.5" customHeight="1" x14ac:dyDescent="0.3"/>
    <row r="550" ht="13.5" customHeight="1" x14ac:dyDescent="0.3"/>
    <row r="551" ht="13.5" customHeight="1" x14ac:dyDescent="0.3"/>
    <row r="552" ht="13.5" customHeight="1" x14ac:dyDescent="0.3"/>
    <row r="553" ht="13.5" customHeight="1" x14ac:dyDescent="0.3"/>
    <row r="554" ht="13.5" customHeight="1" x14ac:dyDescent="0.3"/>
    <row r="555" ht="13.5" customHeight="1" x14ac:dyDescent="0.3"/>
    <row r="556" ht="13.5" customHeight="1" x14ac:dyDescent="0.3"/>
    <row r="557" ht="13.5" customHeight="1" x14ac:dyDescent="0.3"/>
    <row r="558" ht="13.5" customHeight="1" x14ac:dyDescent="0.3"/>
    <row r="559" ht="13.5" customHeight="1" x14ac:dyDescent="0.3"/>
    <row r="560" ht="13.5" customHeight="1" x14ac:dyDescent="0.3"/>
    <row r="561" ht="13.5" customHeight="1" x14ac:dyDescent="0.3"/>
    <row r="562" ht="13.5" customHeight="1" x14ac:dyDescent="0.3"/>
    <row r="563" ht="13.5" customHeight="1" x14ac:dyDescent="0.3"/>
    <row r="564" ht="13.5" customHeight="1" x14ac:dyDescent="0.3"/>
    <row r="565" ht="13.5" customHeight="1" x14ac:dyDescent="0.3"/>
    <row r="566" ht="13.5" customHeight="1" x14ac:dyDescent="0.3"/>
    <row r="567" ht="13.5" customHeight="1" x14ac:dyDescent="0.3"/>
    <row r="568" ht="13.5" customHeight="1" x14ac:dyDescent="0.3"/>
    <row r="569" ht="13.5" customHeight="1" x14ac:dyDescent="0.3"/>
    <row r="570" ht="13.5" customHeight="1" x14ac:dyDescent="0.3"/>
    <row r="571" ht="13.5" customHeight="1" x14ac:dyDescent="0.3"/>
    <row r="572" ht="13.5" customHeight="1" x14ac:dyDescent="0.3"/>
    <row r="573" ht="13.5" customHeight="1" x14ac:dyDescent="0.3"/>
    <row r="574" ht="13.5" customHeight="1" x14ac:dyDescent="0.3"/>
    <row r="575" ht="13.5" customHeight="1" x14ac:dyDescent="0.3"/>
    <row r="576" ht="13.5" customHeight="1" x14ac:dyDescent="0.3"/>
    <row r="577" ht="13.5" customHeight="1" x14ac:dyDescent="0.3"/>
    <row r="578" ht="13.5" customHeight="1" x14ac:dyDescent="0.3"/>
    <row r="579" ht="13.5" customHeight="1" x14ac:dyDescent="0.3"/>
    <row r="580" ht="13.5" customHeight="1" x14ac:dyDescent="0.3"/>
    <row r="581" ht="13.5" customHeight="1" x14ac:dyDescent="0.3"/>
    <row r="582" ht="13.5" customHeight="1" x14ac:dyDescent="0.3"/>
    <row r="583" ht="13.5" customHeight="1" x14ac:dyDescent="0.3"/>
    <row r="584" ht="13.5" customHeight="1" x14ac:dyDescent="0.3"/>
    <row r="585" ht="13.5" customHeight="1" x14ac:dyDescent="0.3"/>
    <row r="586" ht="13.5" customHeight="1" x14ac:dyDescent="0.3"/>
    <row r="587" ht="13.5" customHeight="1" x14ac:dyDescent="0.3"/>
    <row r="588" ht="13.5" customHeight="1" x14ac:dyDescent="0.3"/>
    <row r="589" ht="13.5" customHeight="1" x14ac:dyDescent="0.3"/>
    <row r="590" ht="13.5" customHeight="1" x14ac:dyDescent="0.3"/>
    <row r="591" ht="13.5" customHeight="1" x14ac:dyDescent="0.3"/>
    <row r="592" ht="13.5" customHeight="1" x14ac:dyDescent="0.3"/>
    <row r="593" ht="13.5" customHeight="1" x14ac:dyDescent="0.3"/>
    <row r="594" ht="13.5" customHeight="1" x14ac:dyDescent="0.3"/>
    <row r="595" ht="13.5" customHeight="1" x14ac:dyDescent="0.3"/>
    <row r="596" ht="13.5" customHeight="1" x14ac:dyDescent="0.3"/>
    <row r="597" ht="13.5" customHeight="1" x14ac:dyDescent="0.3"/>
    <row r="598" ht="13.5" customHeight="1" x14ac:dyDescent="0.3"/>
    <row r="599" ht="13.5" customHeight="1" x14ac:dyDescent="0.3"/>
    <row r="600" ht="13.5" customHeight="1" x14ac:dyDescent="0.3"/>
    <row r="601" ht="13.5" customHeight="1" x14ac:dyDescent="0.3"/>
    <row r="602" ht="13.5" customHeight="1" x14ac:dyDescent="0.3"/>
    <row r="603" ht="13.5" customHeight="1" x14ac:dyDescent="0.3"/>
    <row r="604" ht="13.5" customHeight="1" x14ac:dyDescent="0.3"/>
    <row r="605" ht="13.5" customHeight="1" x14ac:dyDescent="0.3"/>
    <row r="606" ht="13.5" customHeight="1" x14ac:dyDescent="0.3"/>
    <row r="607" ht="13.5" customHeight="1" x14ac:dyDescent="0.3"/>
    <row r="608" ht="13.5" customHeight="1" x14ac:dyDescent="0.3"/>
    <row r="609" ht="13.5" customHeight="1" x14ac:dyDescent="0.3"/>
    <row r="610" ht="13.5" customHeight="1" x14ac:dyDescent="0.3"/>
    <row r="611" ht="13.5" customHeight="1" x14ac:dyDescent="0.3"/>
    <row r="612" ht="13.5" customHeight="1" x14ac:dyDescent="0.3"/>
    <row r="613" ht="13.5" customHeight="1" x14ac:dyDescent="0.3"/>
    <row r="614" ht="13.5" customHeight="1" x14ac:dyDescent="0.3"/>
    <row r="615" ht="13.5" customHeight="1" x14ac:dyDescent="0.3"/>
    <row r="616" ht="13.5" customHeight="1" x14ac:dyDescent="0.3"/>
    <row r="617" ht="13.5" customHeight="1" x14ac:dyDescent="0.3"/>
    <row r="618" ht="13.5" customHeight="1" x14ac:dyDescent="0.3"/>
    <row r="619" ht="13.5" customHeight="1" x14ac:dyDescent="0.3"/>
    <row r="620" ht="13.5" customHeight="1" x14ac:dyDescent="0.3"/>
    <row r="621" ht="13.5" customHeight="1" x14ac:dyDescent="0.3"/>
    <row r="622" ht="13.5" customHeight="1" x14ac:dyDescent="0.3"/>
    <row r="623" ht="13.5" customHeight="1" x14ac:dyDescent="0.3"/>
    <row r="624" ht="13.5" customHeight="1" x14ac:dyDescent="0.3"/>
    <row r="625" ht="13.5" customHeight="1" x14ac:dyDescent="0.3"/>
    <row r="626" ht="13.5" customHeight="1" x14ac:dyDescent="0.3"/>
    <row r="627" ht="13.5" customHeight="1" x14ac:dyDescent="0.3"/>
    <row r="628" ht="13.5" customHeight="1" x14ac:dyDescent="0.3"/>
    <row r="629" ht="13.5" customHeight="1" x14ac:dyDescent="0.3"/>
    <row r="630" ht="13.5" customHeight="1" x14ac:dyDescent="0.3"/>
    <row r="631" ht="13.5" customHeight="1" x14ac:dyDescent="0.3"/>
    <row r="632" ht="13.5" customHeight="1" x14ac:dyDescent="0.3"/>
    <row r="633" ht="13.5" customHeight="1" x14ac:dyDescent="0.3"/>
    <row r="634" ht="13.5" customHeight="1" x14ac:dyDescent="0.3"/>
    <row r="635" ht="13.5" customHeight="1" x14ac:dyDescent="0.3"/>
    <row r="636" ht="13.5" customHeight="1" x14ac:dyDescent="0.3"/>
    <row r="637" ht="13.5" customHeight="1" x14ac:dyDescent="0.3"/>
    <row r="638" ht="13.5" customHeight="1" x14ac:dyDescent="0.3"/>
    <row r="639" ht="13.5" customHeight="1" x14ac:dyDescent="0.3"/>
    <row r="640" ht="13.5" customHeight="1" x14ac:dyDescent="0.3"/>
    <row r="641" ht="13.5" customHeight="1" x14ac:dyDescent="0.3"/>
    <row r="642" ht="13.5" customHeight="1" x14ac:dyDescent="0.3"/>
    <row r="643" ht="13.5" customHeight="1" x14ac:dyDescent="0.3"/>
    <row r="644" ht="13.5" customHeight="1" x14ac:dyDescent="0.3"/>
    <row r="645" ht="13.5" customHeight="1" x14ac:dyDescent="0.3"/>
    <row r="646" ht="13.5" customHeight="1" x14ac:dyDescent="0.3"/>
    <row r="647" ht="13.5" customHeight="1" x14ac:dyDescent="0.3"/>
    <row r="648" ht="13.5" customHeight="1" x14ac:dyDescent="0.3"/>
    <row r="649" ht="13.5" customHeight="1" x14ac:dyDescent="0.3"/>
    <row r="650" ht="13.5" customHeight="1" x14ac:dyDescent="0.3"/>
    <row r="651" ht="13.5" customHeight="1" x14ac:dyDescent="0.3"/>
    <row r="652" ht="13.5" customHeight="1" x14ac:dyDescent="0.3"/>
    <row r="653" ht="13.5" customHeight="1" x14ac:dyDescent="0.3"/>
    <row r="654" ht="13.5" customHeight="1" x14ac:dyDescent="0.3"/>
    <row r="655" ht="13.5" customHeight="1" x14ac:dyDescent="0.3"/>
    <row r="656" ht="13.5" customHeight="1" x14ac:dyDescent="0.3"/>
    <row r="657" ht="13.5" customHeight="1" x14ac:dyDescent="0.3"/>
    <row r="658" ht="13.5" customHeight="1" x14ac:dyDescent="0.3"/>
    <row r="659" ht="13.5" customHeight="1" x14ac:dyDescent="0.3"/>
    <row r="660" ht="13.5" customHeight="1" x14ac:dyDescent="0.3"/>
    <row r="661" ht="13.5" customHeight="1" x14ac:dyDescent="0.3"/>
    <row r="662" ht="13.5" customHeight="1" x14ac:dyDescent="0.3"/>
    <row r="663" ht="13.5" customHeight="1" x14ac:dyDescent="0.3"/>
    <row r="664" ht="13.5" customHeight="1" x14ac:dyDescent="0.3"/>
    <row r="665" ht="13.5" customHeight="1" x14ac:dyDescent="0.3"/>
    <row r="666" ht="13.5" customHeight="1" x14ac:dyDescent="0.3"/>
    <row r="667" ht="13.5" customHeight="1" x14ac:dyDescent="0.3"/>
    <row r="668" ht="13.5" customHeight="1" x14ac:dyDescent="0.3"/>
    <row r="669" ht="13.5" customHeight="1" x14ac:dyDescent="0.3"/>
    <row r="670" ht="13.5" customHeight="1" x14ac:dyDescent="0.3"/>
    <row r="671" ht="13.5" customHeight="1" x14ac:dyDescent="0.3"/>
    <row r="672" ht="13.5" customHeight="1" x14ac:dyDescent="0.3"/>
    <row r="673" ht="13.5" customHeight="1" x14ac:dyDescent="0.3"/>
    <row r="674" ht="13.5" customHeight="1" x14ac:dyDescent="0.3"/>
    <row r="675" ht="13.5" customHeight="1" x14ac:dyDescent="0.3"/>
    <row r="676" ht="13.5" customHeight="1" x14ac:dyDescent="0.3"/>
    <row r="677" ht="13.5" customHeight="1" x14ac:dyDescent="0.3"/>
    <row r="678" ht="13.5" customHeight="1" x14ac:dyDescent="0.3"/>
    <row r="679" ht="13.5" customHeight="1" x14ac:dyDescent="0.3"/>
    <row r="680" ht="13.5" customHeight="1" x14ac:dyDescent="0.3"/>
    <row r="681" ht="13.5" customHeight="1" x14ac:dyDescent="0.3"/>
    <row r="682" ht="13.5" customHeight="1" x14ac:dyDescent="0.3"/>
    <row r="683" ht="13.5" customHeight="1" x14ac:dyDescent="0.3"/>
    <row r="684" ht="13.5" customHeight="1" x14ac:dyDescent="0.3"/>
    <row r="685" ht="13.5" customHeight="1" x14ac:dyDescent="0.3"/>
    <row r="686" ht="13.5" customHeight="1" x14ac:dyDescent="0.3"/>
    <row r="687" ht="13.5" customHeight="1" x14ac:dyDescent="0.3"/>
    <row r="688" ht="13.5" customHeight="1" x14ac:dyDescent="0.3"/>
    <row r="689" ht="13.5" customHeight="1" x14ac:dyDescent="0.3"/>
    <row r="690" ht="13.5" customHeight="1" x14ac:dyDescent="0.3"/>
    <row r="691" ht="13.5" customHeight="1" x14ac:dyDescent="0.3"/>
    <row r="692" ht="13.5" customHeight="1" x14ac:dyDescent="0.3"/>
    <row r="693" ht="13.5" customHeight="1" x14ac:dyDescent="0.3"/>
    <row r="694" ht="13.5" customHeight="1" x14ac:dyDescent="0.3"/>
    <row r="695" ht="13.5" customHeight="1" x14ac:dyDescent="0.3"/>
    <row r="696" ht="13.5" customHeight="1" x14ac:dyDescent="0.3"/>
    <row r="697" ht="13.5" customHeight="1" x14ac:dyDescent="0.3"/>
    <row r="698" ht="13.5" customHeight="1" x14ac:dyDescent="0.3"/>
    <row r="699" ht="13.5" customHeight="1" x14ac:dyDescent="0.3"/>
    <row r="700" ht="13.5" customHeight="1" x14ac:dyDescent="0.3"/>
    <row r="701" ht="13.5" customHeight="1" x14ac:dyDescent="0.3"/>
    <row r="702" ht="13.5" customHeight="1" x14ac:dyDescent="0.3"/>
    <row r="703" ht="13.5" customHeight="1" x14ac:dyDescent="0.3"/>
    <row r="704" ht="13.5" customHeight="1" x14ac:dyDescent="0.3"/>
    <row r="705" ht="13.5" customHeight="1" x14ac:dyDescent="0.3"/>
    <row r="706" ht="13.5" customHeight="1" x14ac:dyDescent="0.3"/>
    <row r="707" ht="13.5" customHeight="1" x14ac:dyDescent="0.3"/>
    <row r="708" ht="13.5" customHeight="1" x14ac:dyDescent="0.3"/>
    <row r="709" ht="13.5" customHeight="1" x14ac:dyDescent="0.3"/>
    <row r="710" ht="13.5" customHeight="1" x14ac:dyDescent="0.3"/>
    <row r="711" ht="13.5" customHeight="1" x14ac:dyDescent="0.3"/>
    <row r="712" ht="13.5" customHeight="1" x14ac:dyDescent="0.3"/>
    <row r="713" ht="13.5" customHeight="1" x14ac:dyDescent="0.3"/>
    <row r="714" ht="13.5" customHeight="1" x14ac:dyDescent="0.3"/>
    <row r="715" ht="13.5" customHeight="1" x14ac:dyDescent="0.3"/>
    <row r="716" ht="13.5" customHeight="1" x14ac:dyDescent="0.3"/>
    <row r="717" ht="13.5" customHeight="1" x14ac:dyDescent="0.3"/>
    <row r="718" ht="13.5" customHeight="1" x14ac:dyDescent="0.3"/>
    <row r="719" ht="13.5" customHeight="1" x14ac:dyDescent="0.3"/>
    <row r="720" ht="13.5" customHeight="1" x14ac:dyDescent="0.3"/>
    <row r="721" ht="13.5" customHeight="1" x14ac:dyDescent="0.3"/>
    <row r="722" ht="13.5" customHeight="1" x14ac:dyDescent="0.3"/>
    <row r="723" ht="13.5" customHeight="1" x14ac:dyDescent="0.3"/>
    <row r="724" ht="13.5" customHeight="1" x14ac:dyDescent="0.3"/>
    <row r="725" ht="13.5" customHeight="1" x14ac:dyDescent="0.3"/>
    <row r="726" ht="13.5" customHeight="1" x14ac:dyDescent="0.3"/>
    <row r="727" ht="13.5" customHeight="1" x14ac:dyDescent="0.3"/>
    <row r="728" ht="13.5" customHeight="1" x14ac:dyDescent="0.3"/>
    <row r="729" ht="13.5" customHeight="1" x14ac:dyDescent="0.3"/>
    <row r="730" ht="13.5" customHeight="1" x14ac:dyDescent="0.3"/>
    <row r="731" ht="13.5" customHeight="1" x14ac:dyDescent="0.3"/>
    <row r="732" ht="13.5" customHeight="1" x14ac:dyDescent="0.3"/>
    <row r="733" ht="13.5" customHeight="1" x14ac:dyDescent="0.3"/>
    <row r="734" ht="13.5" customHeight="1" x14ac:dyDescent="0.3"/>
    <row r="735" ht="13.5" customHeight="1" x14ac:dyDescent="0.3"/>
    <row r="736" ht="13.5" customHeight="1" x14ac:dyDescent="0.3"/>
    <row r="737" ht="13.5" customHeight="1" x14ac:dyDescent="0.3"/>
    <row r="738" ht="13.5" customHeight="1" x14ac:dyDescent="0.3"/>
    <row r="739" ht="13.5" customHeight="1" x14ac:dyDescent="0.3"/>
    <row r="740" ht="13.5" customHeight="1" x14ac:dyDescent="0.3"/>
    <row r="741" ht="13.5" customHeight="1" x14ac:dyDescent="0.3"/>
    <row r="742" ht="13.5" customHeight="1" x14ac:dyDescent="0.3"/>
    <row r="743" ht="13.5" customHeight="1" x14ac:dyDescent="0.3"/>
    <row r="744" ht="13.5" customHeight="1" x14ac:dyDescent="0.3"/>
    <row r="745" ht="13.5" customHeight="1" x14ac:dyDescent="0.3"/>
    <row r="746" ht="13.5" customHeight="1" x14ac:dyDescent="0.3"/>
    <row r="747" ht="13.5" customHeight="1" x14ac:dyDescent="0.3"/>
    <row r="748" ht="13.5" customHeight="1" x14ac:dyDescent="0.3"/>
    <row r="749" ht="13.5" customHeight="1" x14ac:dyDescent="0.3"/>
    <row r="750" ht="13.5" customHeight="1" x14ac:dyDescent="0.3"/>
    <row r="751" ht="13.5" customHeight="1" x14ac:dyDescent="0.3"/>
    <row r="752" ht="13.5" customHeight="1" x14ac:dyDescent="0.3"/>
    <row r="753" ht="13.5" customHeight="1" x14ac:dyDescent="0.3"/>
    <row r="754" ht="13.5" customHeight="1" x14ac:dyDescent="0.3"/>
    <row r="755" ht="13.5" customHeight="1" x14ac:dyDescent="0.3"/>
    <row r="756" ht="13.5" customHeight="1" x14ac:dyDescent="0.3"/>
    <row r="757" ht="13.5" customHeight="1" x14ac:dyDescent="0.3"/>
    <row r="758" ht="13.5" customHeight="1" x14ac:dyDescent="0.3"/>
    <row r="759" ht="13.5" customHeight="1" x14ac:dyDescent="0.3"/>
    <row r="760" ht="13.5" customHeight="1" x14ac:dyDescent="0.3"/>
    <row r="761" ht="13.5" customHeight="1" x14ac:dyDescent="0.3"/>
    <row r="762" ht="13.5" customHeight="1" x14ac:dyDescent="0.3"/>
    <row r="763" ht="13.5" customHeight="1" x14ac:dyDescent="0.3"/>
    <row r="764" ht="13.5" customHeight="1" x14ac:dyDescent="0.3"/>
    <row r="765" ht="13.5" customHeight="1" x14ac:dyDescent="0.3"/>
    <row r="766" ht="13.5" customHeight="1" x14ac:dyDescent="0.3"/>
    <row r="767" ht="13.5" customHeight="1" x14ac:dyDescent="0.3"/>
    <row r="768" ht="13.5" customHeight="1" x14ac:dyDescent="0.3"/>
    <row r="769" ht="13.5" customHeight="1" x14ac:dyDescent="0.3"/>
    <row r="770" ht="13.5" customHeight="1" x14ac:dyDescent="0.3"/>
    <row r="771" ht="13.5" customHeight="1" x14ac:dyDescent="0.3"/>
    <row r="772" ht="13.5" customHeight="1" x14ac:dyDescent="0.3"/>
    <row r="773" ht="13.5" customHeight="1" x14ac:dyDescent="0.3"/>
    <row r="774" ht="13.5" customHeight="1" x14ac:dyDescent="0.3"/>
    <row r="775" ht="13.5" customHeight="1" x14ac:dyDescent="0.3"/>
    <row r="776" ht="13.5" customHeight="1" x14ac:dyDescent="0.3"/>
    <row r="777" ht="13.5" customHeight="1" x14ac:dyDescent="0.3"/>
    <row r="778" ht="13.5" customHeight="1" x14ac:dyDescent="0.3"/>
    <row r="779" ht="13.5" customHeight="1" x14ac:dyDescent="0.3"/>
    <row r="780" ht="13.5" customHeight="1" x14ac:dyDescent="0.3"/>
    <row r="781" ht="13.5" customHeight="1" x14ac:dyDescent="0.3"/>
    <row r="782" ht="13.5" customHeight="1" x14ac:dyDescent="0.3"/>
    <row r="783" ht="13.5" customHeight="1" x14ac:dyDescent="0.3"/>
    <row r="784" ht="13.5" customHeight="1" x14ac:dyDescent="0.3"/>
    <row r="785" ht="13.5" customHeight="1" x14ac:dyDescent="0.3"/>
    <row r="786" ht="13.5" customHeight="1" x14ac:dyDescent="0.3"/>
    <row r="787" ht="13.5" customHeight="1" x14ac:dyDescent="0.3"/>
    <row r="788" ht="13.5" customHeight="1" x14ac:dyDescent="0.3"/>
    <row r="789" ht="13.5" customHeight="1" x14ac:dyDescent="0.3"/>
    <row r="790" ht="13.5" customHeight="1" x14ac:dyDescent="0.3"/>
    <row r="791" ht="13.5" customHeight="1" x14ac:dyDescent="0.3"/>
    <row r="792" ht="13.5" customHeight="1" x14ac:dyDescent="0.3"/>
    <row r="793" ht="13.5" customHeight="1" x14ac:dyDescent="0.3"/>
    <row r="794" ht="13.5" customHeight="1" x14ac:dyDescent="0.3"/>
    <row r="795" ht="13.5" customHeight="1" x14ac:dyDescent="0.3"/>
    <row r="796" ht="13.5" customHeight="1" x14ac:dyDescent="0.3"/>
    <row r="797" ht="13.5" customHeight="1" x14ac:dyDescent="0.3"/>
    <row r="798" ht="13.5" customHeight="1" x14ac:dyDescent="0.3"/>
    <row r="799" ht="13.5" customHeight="1" x14ac:dyDescent="0.3"/>
    <row r="800" ht="13.5" customHeight="1" x14ac:dyDescent="0.3"/>
    <row r="801" ht="13.5" customHeight="1" x14ac:dyDescent="0.3"/>
    <row r="802" ht="13.5" customHeight="1" x14ac:dyDescent="0.3"/>
    <row r="803" ht="13.5" customHeight="1" x14ac:dyDescent="0.3"/>
    <row r="804" ht="13.5" customHeight="1" x14ac:dyDescent="0.3"/>
    <row r="805" ht="13.5" customHeight="1" x14ac:dyDescent="0.3"/>
    <row r="806" ht="13.5" customHeight="1" x14ac:dyDescent="0.3"/>
    <row r="807" ht="13.5" customHeight="1" x14ac:dyDescent="0.3"/>
    <row r="808" ht="13.5" customHeight="1" x14ac:dyDescent="0.3"/>
    <row r="809" ht="13.5" customHeight="1" x14ac:dyDescent="0.3"/>
    <row r="810" ht="13.5" customHeight="1" x14ac:dyDescent="0.3"/>
    <row r="811" ht="13.5" customHeight="1" x14ac:dyDescent="0.3"/>
    <row r="812" ht="13.5" customHeight="1" x14ac:dyDescent="0.3"/>
    <row r="813" ht="13.5" customHeight="1" x14ac:dyDescent="0.3"/>
    <row r="814" ht="13.5" customHeight="1" x14ac:dyDescent="0.3"/>
    <row r="815" ht="13.5" customHeight="1" x14ac:dyDescent="0.3"/>
    <row r="816" ht="13.5" customHeight="1" x14ac:dyDescent="0.3"/>
    <row r="817" ht="13.5" customHeight="1" x14ac:dyDescent="0.3"/>
    <row r="818" ht="13.5" customHeight="1" x14ac:dyDescent="0.3"/>
    <row r="819" ht="13.5" customHeight="1" x14ac:dyDescent="0.3"/>
    <row r="820" ht="13.5" customHeight="1" x14ac:dyDescent="0.3"/>
    <row r="821" ht="13.5" customHeight="1" x14ac:dyDescent="0.3"/>
    <row r="822" ht="13.5" customHeight="1" x14ac:dyDescent="0.3"/>
    <row r="823" ht="13.5" customHeight="1" x14ac:dyDescent="0.3"/>
    <row r="824" ht="13.5" customHeight="1" x14ac:dyDescent="0.3"/>
    <row r="825" ht="13.5" customHeight="1" x14ac:dyDescent="0.3"/>
    <row r="826" ht="13.5" customHeight="1" x14ac:dyDescent="0.3"/>
    <row r="827" ht="13.5" customHeight="1" x14ac:dyDescent="0.3"/>
    <row r="828" ht="13.5" customHeight="1" x14ac:dyDescent="0.3"/>
    <row r="829" ht="13.5" customHeight="1" x14ac:dyDescent="0.3"/>
    <row r="830" ht="13.5" customHeight="1" x14ac:dyDescent="0.3"/>
    <row r="831" ht="13.5" customHeight="1" x14ac:dyDescent="0.3"/>
    <row r="832" ht="13.5" customHeight="1" x14ac:dyDescent="0.3"/>
    <row r="833" ht="13.5" customHeight="1" x14ac:dyDescent="0.3"/>
    <row r="834" ht="13.5" customHeight="1" x14ac:dyDescent="0.3"/>
    <row r="835" ht="13.5" customHeight="1" x14ac:dyDescent="0.3"/>
    <row r="836" ht="13.5" customHeight="1" x14ac:dyDescent="0.3"/>
    <row r="837" ht="13.5" customHeight="1" x14ac:dyDescent="0.3"/>
    <row r="838" ht="13.5" customHeight="1" x14ac:dyDescent="0.3"/>
    <row r="839" ht="13.5" customHeight="1" x14ac:dyDescent="0.3"/>
    <row r="840" ht="13.5" customHeight="1" x14ac:dyDescent="0.3"/>
    <row r="841" ht="13.5" customHeight="1" x14ac:dyDescent="0.3"/>
    <row r="842" ht="13.5" customHeight="1" x14ac:dyDescent="0.3"/>
    <row r="843" ht="13.5" customHeight="1" x14ac:dyDescent="0.3"/>
    <row r="844" ht="13.5" customHeight="1" x14ac:dyDescent="0.3"/>
    <row r="845" ht="13.5" customHeight="1" x14ac:dyDescent="0.3"/>
    <row r="846" ht="13.5" customHeight="1" x14ac:dyDescent="0.3"/>
    <row r="847" ht="13.5" customHeight="1" x14ac:dyDescent="0.3"/>
    <row r="848" ht="13.5" customHeight="1" x14ac:dyDescent="0.3"/>
    <row r="849" ht="13.5" customHeight="1" x14ac:dyDescent="0.3"/>
    <row r="850" ht="13.5" customHeight="1" x14ac:dyDescent="0.3"/>
    <row r="851" ht="13.5" customHeight="1" x14ac:dyDescent="0.3"/>
    <row r="852" ht="13.5" customHeight="1" x14ac:dyDescent="0.3"/>
    <row r="853" ht="13.5" customHeight="1" x14ac:dyDescent="0.3"/>
    <row r="854" ht="13.5" customHeight="1" x14ac:dyDescent="0.3"/>
    <row r="855" ht="13.5" customHeight="1" x14ac:dyDescent="0.3"/>
    <row r="856" ht="13.5" customHeight="1" x14ac:dyDescent="0.3"/>
    <row r="857" ht="13.5" customHeight="1" x14ac:dyDescent="0.3"/>
    <row r="858" ht="13.5" customHeight="1" x14ac:dyDescent="0.3"/>
    <row r="859" ht="13.5" customHeight="1" x14ac:dyDescent="0.3"/>
    <row r="860" ht="13.5" customHeight="1" x14ac:dyDescent="0.3"/>
    <row r="861" ht="13.5" customHeight="1" x14ac:dyDescent="0.3"/>
    <row r="862" ht="13.5" customHeight="1" x14ac:dyDescent="0.3"/>
    <row r="863" ht="13.5" customHeight="1" x14ac:dyDescent="0.3"/>
    <row r="864" ht="13.5" customHeight="1" x14ac:dyDescent="0.3"/>
    <row r="865" ht="13.5" customHeight="1" x14ac:dyDescent="0.3"/>
    <row r="866" ht="13.5" customHeight="1" x14ac:dyDescent="0.3"/>
    <row r="867" ht="13.5" customHeight="1" x14ac:dyDescent="0.3"/>
    <row r="868" ht="13.5" customHeight="1" x14ac:dyDescent="0.3"/>
    <row r="869" ht="13.5" customHeight="1" x14ac:dyDescent="0.3"/>
    <row r="870" ht="13.5" customHeight="1" x14ac:dyDescent="0.3"/>
    <row r="871" ht="13.5" customHeight="1" x14ac:dyDescent="0.3"/>
    <row r="872" ht="13.5" customHeight="1" x14ac:dyDescent="0.3"/>
    <row r="873" ht="13.5" customHeight="1" x14ac:dyDescent="0.3"/>
    <row r="874" ht="13.5" customHeight="1" x14ac:dyDescent="0.3"/>
    <row r="875" ht="13.5" customHeight="1" x14ac:dyDescent="0.3"/>
    <row r="876" ht="13.5" customHeight="1" x14ac:dyDescent="0.3"/>
    <row r="877" ht="13.5" customHeight="1" x14ac:dyDescent="0.3"/>
    <row r="878" ht="13.5" customHeight="1" x14ac:dyDescent="0.3"/>
    <row r="879" ht="13.5" customHeight="1" x14ac:dyDescent="0.3"/>
    <row r="880" ht="13.5" customHeight="1" x14ac:dyDescent="0.3"/>
    <row r="881" ht="13.5" customHeight="1" x14ac:dyDescent="0.3"/>
    <row r="882" ht="13.5" customHeight="1" x14ac:dyDescent="0.3"/>
    <row r="883" ht="13.5" customHeight="1" x14ac:dyDescent="0.3"/>
    <row r="884" ht="13.5" customHeight="1" x14ac:dyDescent="0.3"/>
    <row r="885" ht="13.5" customHeight="1" x14ac:dyDescent="0.3"/>
    <row r="886" ht="13.5" customHeight="1" x14ac:dyDescent="0.3"/>
    <row r="887" ht="13.5" customHeight="1" x14ac:dyDescent="0.3"/>
    <row r="888" ht="13.5" customHeight="1" x14ac:dyDescent="0.3"/>
    <row r="889" ht="13.5" customHeight="1" x14ac:dyDescent="0.3"/>
    <row r="890" ht="13.5" customHeight="1" x14ac:dyDescent="0.3"/>
    <row r="891" ht="13.5" customHeight="1" x14ac:dyDescent="0.3"/>
    <row r="892" ht="13.5" customHeight="1" x14ac:dyDescent="0.3"/>
    <row r="893" ht="13.5" customHeight="1" x14ac:dyDescent="0.3"/>
    <row r="894" ht="13.5" customHeight="1" x14ac:dyDescent="0.3"/>
    <row r="895" ht="13.5" customHeight="1" x14ac:dyDescent="0.3"/>
    <row r="896" ht="13.5" customHeight="1" x14ac:dyDescent="0.3"/>
    <row r="897" ht="13.5" customHeight="1" x14ac:dyDescent="0.3"/>
    <row r="898" ht="13.5" customHeight="1" x14ac:dyDescent="0.3"/>
    <row r="899" ht="13.5" customHeight="1" x14ac:dyDescent="0.3"/>
    <row r="900" ht="13.5" customHeight="1" x14ac:dyDescent="0.3"/>
    <row r="901" ht="13.5" customHeight="1" x14ac:dyDescent="0.3"/>
    <row r="902" ht="13.5" customHeight="1" x14ac:dyDescent="0.3"/>
    <row r="903" ht="13.5" customHeight="1" x14ac:dyDescent="0.3"/>
    <row r="904" ht="13.5" customHeight="1" x14ac:dyDescent="0.3"/>
    <row r="905" ht="13.5" customHeight="1" x14ac:dyDescent="0.3"/>
    <row r="906" ht="13.5" customHeight="1" x14ac:dyDescent="0.3"/>
    <row r="907" ht="13.5" customHeight="1" x14ac:dyDescent="0.3"/>
    <row r="908" ht="13.5" customHeight="1" x14ac:dyDescent="0.3"/>
    <row r="909" ht="13.5" customHeight="1" x14ac:dyDescent="0.3"/>
    <row r="910" ht="13.5" customHeight="1" x14ac:dyDescent="0.3"/>
    <row r="911" ht="13.5" customHeight="1" x14ac:dyDescent="0.3"/>
    <row r="912" ht="13.5" customHeight="1" x14ac:dyDescent="0.3"/>
    <row r="913" ht="13.5" customHeight="1" x14ac:dyDescent="0.3"/>
    <row r="914" ht="13.5" customHeight="1" x14ac:dyDescent="0.3"/>
    <row r="915" ht="13.5" customHeight="1" x14ac:dyDescent="0.3"/>
    <row r="916" ht="13.5" customHeight="1" x14ac:dyDescent="0.3"/>
    <row r="917" ht="13.5" customHeight="1" x14ac:dyDescent="0.3"/>
    <row r="918" ht="13.5" customHeight="1" x14ac:dyDescent="0.3"/>
    <row r="919" ht="13.5" customHeight="1" x14ac:dyDescent="0.3"/>
    <row r="920" ht="13.5" customHeight="1" x14ac:dyDescent="0.3"/>
    <row r="921" ht="13.5" customHeight="1" x14ac:dyDescent="0.3"/>
    <row r="922" ht="13.5" customHeight="1" x14ac:dyDescent="0.3"/>
    <row r="923" ht="13.5" customHeight="1" x14ac:dyDescent="0.3"/>
    <row r="924" ht="13.5" customHeight="1" x14ac:dyDescent="0.3"/>
    <row r="925" ht="13.5" customHeight="1" x14ac:dyDescent="0.3"/>
    <row r="926" ht="13.5" customHeight="1" x14ac:dyDescent="0.3"/>
    <row r="927" ht="13.5" customHeight="1" x14ac:dyDescent="0.3"/>
    <row r="928" ht="13.5" customHeight="1" x14ac:dyDescent="0.3"/>
    <row r="929" ht="13.5" customHeight="1" x14ac:dyDescent="0.3"/>
    <row r="930" ht="13.5" customHeight="1" x14ac:dyDescent="0.3"/>
    <row r="931" ht="13.5" customHeight="1" x14ac:dyDescent="0.3"/>
    <row r="932" ht="13.5" customHeight="1" x14ac:dyDescent="0.3"/>
    <row r="933" ht="13.5" customHeight="1" x14ac:dyDescent="0.3"/>
    <row r="934" ht="13.5" customHeight="1" x14ac:dyDescent="0.3"/>
    <row r="935" ht="13.5" customHeight="1" x14ac:dyDescent="0.3"/>
    <row r="936" ht="13.5" customHeight="1" x14ac:dyDescent="0.3"/>
    <row r="937" ht="13.5" customHeight="1" x14ac:dyDescent="0.3"/>
    <row r="938" ht="13.5" customHeight="1" x14ac:dyDescent="0.3"/>
    <row r="939" ht="13.5" customHeight="1" x14ac:dyDescent="0.3"/>
    <row r="940" ht="13.5" customHeight="1" x14ac:dyDescent="0.3"/>
    <row r="941" ht="13.5" customHeight="1" x14ac:dyDescent="0.3"/>
    <row r="942" ht="13.5" customHeight="1" x14ac:dyDescent="0.3"/>
    <row r="943" ht="13.5" customHeight="1" x14ac:dyDescent="0.3"/>
    <row r="944" ht="13.5" customHeight="1" x14ac:dyDescent="0.3"/>
    <row r="945" ht="13.5" customHeight="1" x14ac:dyDescent="0.3"/>
    <row r="946" ht="13.5" customHeight="1" x14ac:dyDescent="0.3"/>
    <row r="947" ht="13.5" customHeight="1" x14ac:dyDescent="0.3"/>
    <row r="948" ht="13.5" customHeight="1" x14ac:dyDescent="0.3"/>
    <row r="949" ht="13.5" customHeight="1" x14ac:dyDescent="0.3"/>
    <row r="950" ht="13.5" customHeight="1" x14ac:dyDescent="0.3"/>
    <row r="951" ht="13.5" customHeight="1" x14ac:dyDescent="0.3"/>
    <row r="952" ht="13.5" customHeight="1" x14ac:dyDescent="0.3"/>
    <row r="953" ht="13.5" customHeight="1" x14ac:dyDescent="0.3"/>
    <row r="954" ht="13.5" customHeight="1" x14ac:dyDescent="0.3"/>
    <row r="955" ht="13.5" customHeight="1" x14ac:dyDescent="0.3"/>
    <row r="956" ht="13.5" customHeight="1" x14ac:dyDescent="0.3"/>
    <row r="957" ht="13.5" customHeight="1" x14ac:dyDescent="0.3"/>
    <row r="958" ht="13.5" customHeight="1" x14ac:dyDescent="0.3"/>
    <row r="959" ht="13.5" customHeight="1" x14ac:dyDescent="0.3"/>
    <row r="960" ht="13.5" customHeight="1" x14ac:dyDescent="0.3"/>
    <row r="961" ht="13.5" customHeight="1" x14ac:dyDescent="0.3"/>
    <row r="962" ht="13.5" customHeight="1" x14ac:dyDescent="0.3"/>
    <row r="963" ht="13.5" customHeight="1" x14ac:dyDescent="0.3"/>
    <row r="964" ht="13.5" customHeight="1" x14ac:dyDescent="0.3"/>
    <row r="965" ht="13.5" customHeight="1" x14ac:dyDescent="0.3"/>
    <row r="966" ht="13.5" customHeight="1" x14ac:dyDescent="0.3"/>
    <row r="967" ht="13.5" customHeight="1" x14ac:dyDescent="0.3"/>
    <row r="968" ht="13.5" customHeight="1" x14ac:dyDescent="0.3"/>
    <row r="969" ht="13.5" customHeight="1" x14ac:dyDescent="0.3"/>
    <row r="970" ht="13.5" customHeight="1" x14ac:dyDescent="0.3"/>
    <row r="971" ht="13.5" customHeight="1" x14ac:dyDescent="0.3"/>
    <row r="972" ht="13.5" customHeight="1" x14ac:dyDescent="0.3"/>
    <row r="973" ht="13.5" customHeight="1" x14ac:dyDescent="0.3"/>
    <row r="974" ht="13.5" customHeight="1" x14ac:dyDescent="0.3"/>
    <row r="975" ht="13.5" customHeight="1" x14ac:dyDescent="0.3"/>
    <row r="976" ht="13.5" customHeight="1" x14ac:dyDescent="0.3"/>
    <row r="977" ht="13.5" customHeight="1" x14ac:dyDescent="0.3"/>
    <row r="978" ht="13.5" customHeight="1" x14ac:dyDescent="0.3"/>
    <row r="979" ht="13.5" customHeight="1" x14ac:dyDescent="0.3"/>
    <row r="980" ht="13.5" customHeight="1" x14ac:dyDescent="0.3"/>
    <row r="981" ht="13.5" customHeight="1" x14ac:dyDescent="0.3"/>
    <row r="982" ht="13.5" customHeight="1" x14ac:dyDescent="0.3"/>
    <row r="983" ht="13.5" customHeight="1" x14ac:dyDescent="0.3"/>
    <row r="984" ht="13.5" customHeight="1" x14ac:dyDescent="0.3"/>
    <row r="985" ht="13.5" customHeight="1" x14ac:dyDescent="0.3"/>
    <row r="986" ht="13.5" customHeight="1" x14ac:dyDescent="0.3"/>
    <row r="987" ht="13.5" customHeight="1" x14ac:dyDescent="0.3"/>
  </sheetData>
  <mergeCells count="6">
    <mergeCell ref="A1:D1"/>
    <mergeCell ref="A118:D118"/>
    <mergeCell ref="A7:B7"/>
    <mergeCell ref="A2:D2"/>
    <mergeCell ref="A9:B9"/>
    <mergeCell ref="A8:B8"/>
  </mergeCells>
  <printOptions horizontalCentered="1"/>
  <pageMargins left="1.102362204724409" right="0.51181102362204722" top="0.98425196850393704" bottom="0.98425196850393704" header="0" footer="0"/>
  <pageSetup paperSize="9" scale="5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>
    <pageSetUpPr fitToPage="1"/>
  </sheetPr>
  <dimension ref="A1:Z1585"/>
  <sheetViews>
    <sheetView tabSelected="1" view="pageBreakPreview" zoomScaleNormal="100" zoomScaleSheetLayoutView="100" workbookViewId="0">
      <selection activeCell="B5" sqref="B5:I5"/>
    </sheetView>
  </sheetViews>
  <sheetFormatPr defaultColWidth="12.59765625" defaultRowHeight="15.05" customHeight="1" x14ac:dyDescent="0.3"/>
  <cols>
    <col min="1" max="1" width="10.3984375" style="35" customWidth="1"/>
    <col min="2" max="2" width="14.09765625" style="35" bestFit="1" customWidth="1"/>
    <col min="3" max="3" width="10.59765625" style="35" customWidth="1"/>
    <col min="4" max="4" width="60" style="35" customWidth="1"/>
    <col min="5" max="5" width="8" style="35" customWidth="1"/>
    <col min="6" max="6" width="13" style="67" customWidth="1"/>
    <col min="7" max="7" width="13" style="35" customWidth="1"/>
    <col min="8" max="8" width="10" style="35" customWidth="1"/>
    <col min="9" max="9" width="18.59765625" style="35" customWidth="1"/>
    <col min="10" max="10" width="16.09765625" style="35" customWidth="1"/>
    <col min="11" max="11" width="16.59765625" style="35" customWidth="1"/>
    <col min="12" max="12" width="13.59765625" style="35" customWidth="1"/>
    <col min="13" max="26" width="8.59765625" style="35" customWidth="1"/>
    <col min="27" max="36" width="12.59765625" style="35" customWidth="1"/>
    <col min="37" max="16384" width="12.59765625" style="35"/>
  </cols>
  <sheetData>
    <row r="1" spans="1:26" ht="61.55" customHeight="1" thickBot="1" x14ac:dyDescent="0.35">
      <c r="A1" s="131"/>
      <c r="B1" s="132"/>
      <c r="C1" s="132"/>
      <c r="D1" s="132"/>
      <c r="E1" s="132"/>
      <c r="F1" s="132"/>
      <c r="G1" s="132"/>
      <c r="H1" s="132"/>
      <c r="I1" s="132"/>
      <c r="J1" s="132"/>
      <c r="K1" s="133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spans="1:26" ht="15.85" customHeight="1" thickBot="1" x14ac:dyDescent="0.35">
      <c r="A2" s="135" t="s">
        <v>2178</v>
      </c>
      <c r="B2" s="132"/>
      <c r="C2" s="132"/>
      <c r="D2" s="132"/>
      <c r="E2" s="132"/>
      <c r="F2" s="132"/>
      <c r="G2" s="132"/>
      <c r="H2" s="132"/>
      <c r="I2" s="132"/>
      <c r="J2" s="132"/>
      <c r="K2" s="133"/>
      <c r="Z2" s="34"/>
    </row>
    <row r="3" spans="1:26" ht="26.3" customHeight="1" thickBot="1" x14ac:dyDescent="0.35">
      <c r="A3" s="36" t="str">
        <f>'Resumo do Orçamento'!A3</f>
        <v>Obra:</v>
      </c>
      <c r="B3" s="137" t="str">
        <f>'Resumo do Orçamento'!$B$3</f>
        <v>CONTRATAÇÃO DE EMPRESA ESPECIALIZADA EM ENGENHARIA PARA EXECUÇÃO DE SERVIÇOS DE REFORMA E AMPLIAÇÃO DA INFRAESTRUTURA URBANA E PAISAGÍSTICA DESTINADA À IMPLANTAÇÃO DE PARQUE LINEAR INTEGRADO AO PARQUE ESTADUAL HORTO DE DOIS IRMÃOS, LOCALIZADO NO MUNICÍPIO DO RECIFE, ESTADO DE PERNAMBUCO</v>
      </c>
      <c r="C3" s="132"/>
      <c r="D3" s="132"/>
      <c r="E3" s="132"/>
      <c r="F3" s="132"/>
      <c r="G3" s="132"/>
      <c r="H3" s="132"/>
      <c r="I3" s="133"/>
      <c r="J3" s="37" t="str">
        <f>'Resumo do Orçamento'!C3</f>
        <v>Responsável
técnico:</v>
      </c>
      <c r="K3" s="38"/>
      <c r="Z3" s="34"/>
    </row>
    <row r="4" spans="1:26" ht="15.85" customHeight="1" thickBot="1" x14ac:dyDescent="0.35">
      <c r="A4" s="36" t="str">
        <f>'Resumo do Orçamento'!A4</f>
        <v>Local:</v>
      </c>
      <c r="B4" s="134" t="str">
        <f>'Resumo do Orçamento'!$B$4</f>
        <v>PRAÇA FARIAS NEVES, S/N - DOIS IRMÃOS, RECIFE - PE, 52171-011</v>
      </c>
      <c r="C4" s="132"/>
      <c r="D4" s="132"/>
      <c r="E4" s="132"/>
      <c r="F4" s="132"/>
      <c r="G4" s="132"/>
      <c r="H4" s="132"/>
      <c r="I4" s="133"/>
      <c r="J4" s="37" t="str">
        <f>'Resumo do Orçamento'!C4</f>
        <v>BDI DE SERVIÇO:</v>
      </c>
      <c r="K4" s="39"/>
      <c r="Z4" s="34"/>
    </row>
    <row r="5" spans="1:26" ht="64.5" customHeight="1" thickBot="1" x14ac:dyDescent="0.35">
      <c r="A5" s="36" t="str">
        <f>'Resumo do Orçamento'!A5</f>
        <v>Data base:</v>
      </c>
      <c r="B5" s="134"/>
      <c r="C5" s="132"/>
      <c r="D5" s="132"/>
      <c r="E5" s="132"/>
      <c r="F5" s="132"/>
      <c r="G5" s="132"/>
      <c r="H5" s="132"/>
      <c r="I5" s="133"/>
      <c r="J5" s="37" t="str">
        <f>'Resumo do Orçamento'!C5</f>
        <v>MERO FORNECIMENTO E MERO FORNECIMENTO COM INSTALAÇÃO</v>
      </c>
      <c r="K5" s="40"/>
      <c r="Z5" s="34"/>
    </row>
    <row r="6" spans="1:26" ht="29.45" customHeight="1" thickBot="1" x14ac:dyDescent="0.35">
      <c r="A6" s="36" t="str">
        <f>'Resumo do Orçamento'!A6</f>
        <v>Prazo de execução:</v>
      </c>
      <c r="B6" s="134"/>
      <c r="C6" s="132"/>
      <c r="D6" s="132"/>
      <c r="E6" s="132"/>
      <c r="F6" s="132"/>
      <c r="G6" s="132"/>
      <c r="H6" s="132"/>
      <c r="I6" s="133"/>
      <c r="J6" s="37" t="str">
        <f>'Resumo do Orçamento'!C6</f>
        <v>ENCARGOS SOCIAIS</v>
      </c>
      <c r="K6" s="41"/>
      <c r="Z6" s="34"/>
    </row>
    <row r="7" spans="1:26" ht="15.85" customHeight="1" thickBot="1" x14ac:dyDescent="0.35">
      <c r="A7" s="136"/>
      <c r="B7" s="124"/>
      <c r="C7" s="124"/>
      <c r="D7" s="124"/>
      <c r="E7" s="124"/>
      <c r="F7" s="125"/>
      <c r="G7" s="138" t="s">
        <v>158</v>
      </c>
      <c r="H7" s="132"/>
      <c r="I7" s="132"/>
      <c r="J7" s="133"/>
      <c r="K7" s="42"/>
      <c r="L7" s="43" t="str">
        <f>IF(K7='Resumo do Orçamento'!D7,"IGUAIS","VALOR DIVERGE DAS DEMAIS PLANILHAS")</f>
        <v>VALOR DIVERGE DAS DEMAIS PLANILHAS</v>
      </c>
      <c r="M7" s="44"/>
      <c r="Z7" s="34"/>
    </row>
    <row r="8" spans="1:26" ht="15.85" customHeight="1" thickBot="1" x14ac:dyDescent="0.35">
      <c r="A8" s="136"/>
      <c r="B8" s="124"/>
      <c r="C8" s="124"/>
      <c r="D8" s="124"/>
      <c r="E8" s="124"/>
      <c r="F8" s="125"/>
      <c r="G8" s="138" t="s">
        <v>159</v>
      </c>
      <c r="H8" s="132"/>
      <c r="I8" s="132"/>
      <c r="J8" s="133"/>
      <c r="K8" s="42"/>
      <c r="L8" s="44"/>
      <c r="M8" s="44"/>
      <c r="Z8" s="34"/>
    </row>
    <row r="9" spans="1:26" ht="15.85" customHeight="1" thickBot="1" x14ac:dyDescent="0.35">
      <c r="A9" s="136"/>
      <c r="B9" s="124"/>
      <c r="C9" s="124"/>
      <c r="D9" s="124"/>
      <c r="E9" s="124"/>
      <c r="F9" s="125"/>
      <c r="G9" s="141" t="s">
        <v>160</v>
      </c>
      <c r="H9" s="132"/>
      <c r="I9" s="132"/>
      <c r="J9" s="133"/>
      <c r="K9" s="42"/>
      <c r="L9" s="44"/>
      <c r="M9" s="44"/>
      <c r="Z9" s="34"/>
    </row>
    <row r="10" spans="1:26" ht="28.5" customHeight="1" thickBot="1" x14ac:dyDescent="0.35">
      <c r="A10" s="45" t="s">
        <v>19</v>
      </c>
      <c r="B10" s="46" t="s">
        <v>161</v>
      </c>
      <c r="C10" s="46" t="s">
        <v>162</v>
      </c>
      <c r="D10" s="46" t="s">
        <v>20</v>
      </c>
      <c r="E10" s="46" t="s">
        <v>163</v>
      </c>
      <c r="F10" s="47" t="s">
        <v>164</v>
      </c>
      <c r="G10" s="48" t="s">
        <v>165</v>
      </c>
      <c r="H10" s="49" t="s">
        <v>17</v>
      </c>
      <c r="I10" s="50" t="s">
        <v>166</v>
      </c>
      <c r="J10" s="49" t="s">
        <v>21</v>
      </c>
      <c r="K10" s="49" t="s">
        <v>22</v>
      </c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 x14ac:dyDescent="0.3">
      <c r="A11" s="90">
        <v>1</v>
      </c>
      <c r="B11" s="91" t="s">
        <v>167</v>
      </c>
      <c r="C11" s="91"/>
      <c r="D11" s="91" t="s">
        <v>23</v>
      </c>
      <c r="E11" s="92"/>
      <c r="F11" s="93">
        <v>1</v>
      </c>
      <c r="G11" s="51"/>
      <c r="H11" s="52"/>
      <c r="I11" s="53"/>
      <c r="J11" s="53"/>
      <c r="K11" s="54"/>
    </row>
    <row r="12" spans="1:26" x14ac:dyDescent="0.3">
      <c r="A12" s="94" t="s">
        <v>168</v>
      </c>
      <c r="B12" s="95">
        <v>21671</v>
      </c>
      <c r="C12" s="95" t="s">
        <v>169</v>
      </c>
      <c r="D12" s="95" t="s">
        <v>170</v>
      </c>
      <c r="E12" s="96" t="s">
        <v>171</v>
      </c>
      <c r="F12" s="97">
        <v>1</v>
      </c>
      <c r="G12" s="55"/>
      <c r="H12" s="56"/>
      <c r="I12" s="55"/>
      <c r="J12" s="55"/>
      <c r="K12" s="57"/>
    </row>
    <row r="13" spans="1:26" s="62" customFormat="1" x14ac:dyDescent="0.3">
      <c r="A13" s="98">
        <v>2</v>
      </c>
      <c r="B13" s="99" t="s">
        <v>167</v>
      </c>
      <c r="C13" s="99"/>
      <c r="D13" s="99" t="s">
        <v>24</v>
      </c>
      <c r="E13" s="100"/>
      <c r="F13" s="101">
        <v>1</v>
      </c>
      <c r="G13" s="58"/>
      <c r="H13" s="59"/>
      <c r="I13" s="60"/>
      <c r="J13" s="60"/>
      <c r="K13" s="61"/>
    </row>
    <row r="14" spans="1:26" x14ac:dyDescent="0.3">
      <c r="A14" s="98" t="s">
        <v>25</v>
      </c>
      <c r="B14" s="99" t="s">
        <v>167</v>
      </c>
      <c r="C14" s="99"/>
      <c r="D14" s="99" t="s">
        <v>26</v>
      </c>
      <c r="E14" s="100"/>
      <c r="F14" s="101">
        <v>1</v>
      </c>
      <c r="G14" s="58"/>
      <c r="H14" s="59"/>
      <c r="I14" s="60"/>
      <c r="J14" s="60"/>
      <c r="K14" s="61"/>
    </row>
    <row r="15" spans="1:26" x14ac:dyDescent="0.3">
      <c r="A15" s="94" t="s">
        <v>172</v>
      </c>
      <c r="B15" s="95">
        <v>98459</v>
      </c>
      <c r="C15" s="95" t="s">
        <v>173</v>
      </c>
      <c r="D15" s="95" t="s">
        <v>174</v>
      </c>
      <c r="E15" s="96" t="s">
        <v>175</v>
      </c>
      <c r="F15" s="97">
        <v>757.3</v>
      </c>
      <c r="G15" s="55"/>
      <c r="H15" s="56"/>
      <c r="I15" s="55"/>
      <c r="J15" s="55"/>
      <c r="K15" s="57"/>
    </row>
    <row r="16" spans="1:26" ht="25.55" customHeight="1" x14ac:dyDescent="0.3">
      <c r="A16" s="94" t="s">
        <v>176</v>
      </c>
      <c r="B16" s="95">
        <v>103689</v>
      </c>
      <c r="C16" s="95" t="s">
        <v>173</v>
      </c>
      <c r="D16" s="95" t="s">
        <v>177</v>
      </c>
      <c r="E16" s="96" t="s">
        <v>175</v>
      </c>
      <c r="F16" s="97">
        <v>20</v>
      </c>
      <c r="G16" s="55"/>
      <c r="H16" s="56"/>
      <c r="I16" s="55"/>
      <c r="J16" s="55"/>
      <c r="K16" s="57"/>
    </row>
    <row r="17" spans="1:11" ht="25.55" customHeight="1" x14ac:dyDescent="0.3">
      <c r="A17" s="102" t="s">
        <v>178</v>
      </c>
      <c r="B17" s="103">
        <v>4981</v>
      </c>
      <c r="C17" s="103" t="s">
        <v>169</v>
      </c>
      <c r="D17" s="103" t="s">
        <v>179</v>
      </c>
      <c r="E17" s="104" t="s">
        <v>175</v>
      </c>
      <c r="F17" s="105">
        <v>18.03</v>
      </c>
      <c r="G17" s="63"/>
      <c r="H17" s="64"/>
      <c r="I17" s="63"/>
      <c r="J17" s="63"/>
      <c r="K17" s="65"/>
    </row>
    <row r="18" spans="1:11" ht="38.200000000000003" customHeight="1" x14ac:dyDescent="0.3">
      <c r="A18" s="94" t="s">
        <v>180</v>
      </c>
      <c r="B18" s="95">
        <v>344</v>
      </c>
      <c r="C18" s="95" t="s">
        <v>169</v>
      </c>
      <c r="D18" s="95" t="s">
        <v>181</v>
      </c>
      <c r="E18" s="96" t="s">
        <v>171</v>
      </c>
      <c r="F18" s="97">
        <v>1</v>
      </c>
      <c r="G18" s="55"/>
      <c r="H18" s="56"/>
      <c r="I18" s="55"/>
      <c r="J18" s="55"/>
      <c r="K18" s="57"/>
    </row>
    <row r="19" spans="1:11" ht="38.200000000000003" customHeight="1" x14ac:dyDescent="0.3">
      <c r="A19" s="94" t="s">
        <v>182</v>
      </c>
      <c r="B19" s="95">
        <v>101512</v>
      </c>
      <c r="C19" s="95" t="s">
        <v>173</v>
      </c>
      <c r="D19" s="95" t="s">
        <v>183</v>
      </c>
      <c r="E19" s="96" t="s">
        <v>171</v>
      </c>
      <c r="F19" s="97">
        <v>1</v>
      </c>
      <c r="G19" s="55"/>
      <c r="H19" s="56"/>
      <c r="I19" s="55"/>
      <c r="J19" s="55"/>
      <c r="K19" s="57"/>
    </row>
    <row r="20" spans="1:11" ht="25.55" customHeight="1" x14ac:dyDescent="0.3">
      <c r="A20" s="94" t="s">
        <v>184</v>
      </c>
      <c r="B20" s="95">
        <v>962</v>
      </c>
      <c r="C20" s="95" t="s">
        <v>169</v>
      </c>
      <c r="D20" s="95" t="s">
        <v>185</v>
      </c>
      <c r="E20" s="96" t="s">
        <v>175</v>
      </c>
      <c r="F20" s="97">
        <v>15.1</v>
      </c>
      <c r="G20" s="55"/>
      <c r="H20" s="56"/>
      <c r="I20" s="55"/>
      <c r="J20" s="55"/>
      <c r="K20" s="57"/>
    </row>
    <row r="21" spans="1:11" ht="38.200000000000003" customHeight="1" x14ac:dyDescent="0.3">
      <c r="A21" s="102" t="s">
        <v>186</v>
      </c>
      <c r="B21" s="103">
        <v>11839</v>
      </c>
      <c r="C21" s="103" t="s">
        <v>169</v>
      </c>
      <c r="D21" s="103" t="s">
        <v>187</v>
      </c>
      <c r="E21" s="104" t="s">
        <v>188</v>
      </c>
      <c r="F21" s="105">
        <v>6</v>
      </c>
      <c r="G21" s="63"/>
      <c r="H21" s="64"/>
      <c r="I21" s="63"/>
      <c r="J21" s="63"/>
      <c r="K21" s="65"/>
    </row>
    <row r="22" spans="1:11" ht="38.200000000000003" customHeight="1" x14ac:dyDescent="0.3">
      <c r="A22" s="102" t="s">
        <v>189</v>
      </c>
      <c r="B22" s="103">
        <v>20681</v>
      </c>
      <c r="C22" s="103" t="s">
        <v>169</v>
      </c>
      <c r="D22" s="103" t="s">
        <v>190</v>
      </c>
      <c r="E22" s="104" t="s">
        <v>188</v>
      </c>
      <c r="F22" s="105">
        <v>6</v>
      </c>
      <c r="G22" s="63"/>
      <c r="H22" s="64"/>
      <c r="I22" s="63"/>
      <c r="J22" s="63"/>
      <c r="K22" s="65"/>
    </row>
    <row r="23" spans="1:11" ht="25.55" customHeight="1" x14ac:dyDescent="0.3">
      <c r="A23" s="94" t="s">
        <v>191</v>
      </c>
      <c r="B23" s="95">
        <v>362</v>
      </c>
      <c r="C23" s="95" t="s">
        <v>169</v>
      </c>
      <c r="D23" s="95" t="s">
        <v>192</v>
      </c>
      <c r="E23" s="96" t="s">
        <v>175</v>
      </c>
      <c r="F23" s="97">
        <v>32.4</v>
      </c>
      <c r="G23" s="55"/>
      <c r="H23" s="56"/>
      <c r="I23" s="55"/>
      <c r="J23" s="55"/>
      <c r="K23" s="57"/>
    </row>
    <row r="24" spans="1:11" x14ac:dyDescent="0.3">
      <c r="A24" s="94" t="s">
        <v>193</v>
      </c>
      <c r="B24" s="95">
        <v>8211</v>
      </c>
      <c r="C24" s="95" t="s">
        <v>169</v>
      </c>
      <c r="D24" s="95" t="s">
        <v>194</v>
      </c>
      <c r="E24" s="96" t="s">
        <v>195</v>
      </c>
      <c r="F24" s="97">
        <v>78.099999999999994</v>
      </c>
      <c r="G24" s="55"/>
      <c r="H24" s="56"/>
      <c r="I24" s="55"/>
      <c r="J24" s="55"/>
      <c r="K24" s="57"/>
    </row>
    <row r="25" spans="1:11" ht="25.55" customHeight="1" x14ac:dyDescent="0.3">
      <c r="A25" s="94" t="s">
        <v>196</v>
      </c>
      <c r="B25" s="95">
        <v>347</v>
      </c>
      <c r="C25" s="95" t="s">
        <v>169</v>
      </c>
      <c r="D25" s="95" t="s">
        <v>197</v>
      </c>
      <c r="E25" s="96" t="s">
        <v>175</v>
      </c>
      <c r="F25" s="97">
        <v>20</v>
      </c>
      <c r="G25" s="55"/>
      <c r="H25" s="56"/>
      <c r="I25" s="55"/>
      <c r="J25" s="55"/>
      <c r="K25" s="57"/>
    </row>
    <row r="26" spans="1:11" ht="25.55" customHeight="1" x14ac:dyDescent="0.3">
      <c r="A26" s="94" t="s">
        <v>198</v>
      </c>
      <c r="B26" s="95">
        <v>2792</v>
      </c>
      <c r="C26" s="95" t="s">
        <v>169</v>
      </c>
      <c r="D26" s="95" t="s">
        <v>199</v>
      </c>
      <c r="E26" s="96" t="s">
        <v>175</v>
      </c>
      <c r="F26" s="97">
        <v>5</v>
      </c>
      <c r="G26" s="55"/>
      <c r="H26" s="56"/>
      <c r="I26" s="55"/>
      <c r="J26" s="55"/>
      <c r="K26" s="57"/>
    </row>
    <row r="27" spans="1:11" ht="25.55" customHeight="1" x14ac:dyDescent="0.3">
      <c r="A27" s="94" t="s">
        <v>200</v>
      </c>
      <c r="B27" s="95">
        <v>105114</v>
      </c>
      <c r="C27" s="95" t="s">
        <v>173</v>
      </c>
      <c r="D27" s="95" t="s">
        <v>201</v>
      </c>
      <c r="E27" s="96" t="s">
        <v>202</v>
      </c>
      <c r="F27" s="97">
        <v>0.22</v>
      </c>
      <c r="G27" s="55"/>
      <c r="H27" s="56"/>
      <c r="I27" s="55"/>
      <c r="J27" s="55"/>
      <c r="K27" s="57"/>
    </row>
    <row r="28" spans="1:11" ht="25.55" customHeight="1" x14ac:dyDescent="0.3">
      <c r="A28" s="94" t="s">
        <v>203</v>
      </c>
      <c r="B28" s="95">
        <v>105115</v>
      </c>
      <c r="C28" s="95" t="s">
        <v>173</v>
      </c>
      <c r="D28" s="95" t="s">
        <v>204</v>
      </c>
      <c r="E28" s="96" t="s">
        <v>171</v>
      </c>
      <c r="F28" s="97">
        <v>2</v>
      </c>
      <c r="G28" s="55"/>
      <c r="H28" s="56"/>
      <c r="I28" s="55"/>
      <c r="J28" s="55"/>
      <c r="K28" s="57"/>
    </row>
    <row r="29" spans="1:11" ht="38.200000000000003" customHeight="1" x14ac:dyDescent="0.3">
      <c r="A29" s="94" t="s">
        <v>205</v>
      </c>
      <c r="B29" s="95">
        <v>2073</v>
      </c>
      <c r="C29" s="95" t="s">
        <v>169</v>
      </c>
      <c r="D29" s="95" t="s">
        <v>206</v>
      </c>
      <c r="E29" s="96" t="s">
        <v>175</v>
      </c>
      <c r="F29" s="97">
        <v>20</v>
      </c>
      <c r="G29" s="55"/>
      <c r="H29" s="56"/>
      <c r="I29" s="55"/>
      <c r="J29" s="55"/>
      <c r="K29" s="57"/>
    </row>
    <row r="30" spans="1:11" x14ac:dyDescent="0.3">
      <c r="A30" s="94" t="s">
        <v>207</v>
      </c>
      <c r="B30" s="95">
        <v>8221</v>
      </c>
      <c r="C30" s="95" t="s">
        <v>169</v>
      </c>
      <c r="D30" s="95" t="s">
        <v>208</v>
      </c>
      <c r="E30" s="96" t="s">
        <v>175</v>
      </c>
      <c r="F30" s="97">
        <v>30</v>
      </c>
      <c r="G30" s="55"/>
      <c r="H30" s="56"/>
      <c r="I30" s="55"/>
      <c r="J30" s="55"/>
      <c r="K30" s="57"/>
    </row>
    <row r="31" spans="1:11" x14ac:dyDescent="0.3">
      <c r="A31" s="94" t="s">
        <v>209</v>
      </c>
      <c r="B31" s="95">
        <v>8294</v>
      </c>
      <c r="C31" s="95" t="s">
        <v>169</v>
      </c>
      <c r="D31" s="95" t="s">
        <v>210</v>
      </c>
      <c r="E31" s="96" t="s">
        <v>188</v>
      </c>
      <c r="F31" s="97">
        <v>6</v>
      </c>
      <c r="G31" s="55"/>
      <c r="H31" s="56"/>
      <c r="I31" s="55"/>
      <c r="J31" s="55"/>
      <c r="K31" s="57"/>
    </row>
    <row r="32" spans="1:11" x14ac:dyDescent="0.3">
      <c r="A32" s="98" t="s">
        <v>27</v>
      </c>
      <c r="B32" s="99" t="s">
        <v>167</v>
      </c>
      <c r="C32" s="99"/>
      <c r="D32" s="99" t="s">
        <v>28</v>
      </c>
      <c r="E32" s="100"/>
      <c r="F32" s="101">
        <v>1</v>
      </c>
      <c r="G32" s="58"/>
      <c r="H32" s="59"/>
      <c r="I32" s="60"/>
      <c r="J32" s="60"/>
      <c r="K32" s="61"/>
    </row>
    <row r="33" spans="1:11" ht="25.55" customHeight="1" x14ac:dyDescent="0.3">
      <c r="A33" s="94" t="s">
        <v>211</v>
      </c>
      <c r="B33" s="95">
        <v>6592</v>
      </c>
      <c r="C33" s="95" t="s">
        <v>169</v>
      </c>
      <c r="D33" s="95" t="s">
        <v>212</v>
      </c>
      <c r="E33" s="96" t="s">
        <v>213</v>
      </c>
      <c r="F33" s="97">
        <v>2</v>
      </c>
      <c r="G33" s="55"/>
      <c r="H33" s="56"/>
      <c r="I33" s="55"/>
      <c r="J33" s="55"/>
      <c r="K33" s="57"/>
    </row>
    <row r="34" spans="1:11" x14ac:dyDescent="0.3">
      <c r="A34" s="94" t="s">
        <v>214</v>
      </c>
      <c r="B34" s="95">
        <v>6591</v>
      </c>
      <c r="C34" s="95" t="s">
        <v>169</v>
      </c>
      <c r="D34" s="95" t="s">
        <v>215</v>
      </c>
      <c r="E34" s="96" t="s">
        <v>171</v>
      </c>
      <c r="F34" s="97">
        <v>4</v>
      </c>
      <c r="G34" s="55"/>
      <c r="H34" s="56"/>
      <c r="I34" s="55"/>
      <c r="J34" s="55"/>
      <c r="K34" s="57"/>
    </row>
    <row r="35" spans="1:11" ht="25.55" customHeight="1" x14ac:dyDescent="0.3">
      <c r="A35" s="94" t="s">
        <v>216</v>
      </c>
      <c r="B35" s="95">
        <v>2698</v>
      </c>
      <c r="C35" s="95" t="s">
        <v>169</v>
      </c>
      <c r="D35" s="95" t="s">
        <v>217</v>
      </c>
      <c r="E35" s="96" t="s">
        <v>218</v>
      </c>
      <c r="F35" s="97">
        <v>88.48</v>
      </c>
      <c r="G35" s="55"/>
      <c r="H35" s="56"/>
      <c r="I35" s="55"/>
      <c r="J35" s="55"/>
      <c r="K35" s="57"/>
    </row>
    <row r="36" spans="1:11" x14ac:dyDescent="0.3">
      <c r="A36" s="94" t="s">
        <v>219</v>
      </c>
      <c r="B36" s="95">
        <v>1400</v>
      </c>
      <c r="C36" s="95" t="s">
        <v>169</v>
      </c>
      <c r="D36" s="95" t="s">
        <v>220</v>
      </c>
      <c r="E36" s="96" t="s">
        <v>221</v>
      </c>
      <c r="F36" s="97">
        <v>619.36199999999997</v>
      </c>
      <c r="G36" s="55"/>
      <c r="H36" s="56"/>
      <c r="I36" s="55"/>
      <c r="J36" s="55"/>
      <c r="K36" s="57"/>
    </row>
    <row r="37" spans="1:11" x14ac:dyDescent="0.3">
      <c r="A37" s="98">
        <v>3</v>
      </c>
      <c r="B37" s="99" t="s">
        <v>167</v>
      </c>
      <c r="C37" s="99"/>
      <c r="D37" s="99" t="s">
        <v>29</v>
      </c>
      <c r="E37" s="100"/>
      <c r="F37" s="101">
        <v>1</v>
      </c>
      <c r="G37" s="58"/>
      <c r="H37" s="59"/>
      <c r="I37" s="60"/>
      <c r="J37" s="60"/>
      <c r="K37" s="61"/>
    </row>
    <row r="38" spans="1:11" ht="25.55" customHeight="1" x14ac:dyDescent="0.3">
      <c r="A38" s="94" t="s">
        <v>222</v>
      </c>
      <c r="B38" s="95">
        <v>97625</v>
      </c>
      <c r="C38" s="95" t="s">
        <v>173</v>
      </c>
      <c r="D38" s="95" t="s">
        <v>223</v>
      </c>
      <c r="E38" s="96" t="s">
        <v>202</v>
      </c>
      <c r="F38" s="97">
        <v>92.76</v>
      </c>
      <c r="G38" s="55"/>
      <c r="H38" s="56"/>
      <c r="I38" s="55"/>
      <c r="J38" s="55"/>
      <c r="K38" s="57"/>
    </row>
    <row r="39" spans="1:11" ht="25.55" customHeight="1" x14ac:dyDescent="0.3">
      <c r="A39" s="94" t="s">
        <v>224</v>
      </c>
      <c r="B39" s="95">
        <v>97647</v>
      </c>
      <c r="C39" s="95" t="s">
        <v>173</v>
      </c>
      <c r="D39" s="95" t="s">
        <v>225</v>
      </c>
      <c r="E39" s="96" t="s">
        <v>175</v>
      </c>
      <c r="F39" s="97">
        <v>309.37</v>
      </c>
      <c r="G39" s="55"/>
      <c r="H39" s="56"/>
      <c r="I39" s="55"/>
      <c r="J39" s="55"/>
      <c r="K39" s="57"/>
    </row>
    <row r="40" spans="1:11" ht="25.55" customHeight="1" x14ac:dyDescent="0.3">
      <c r="A40" s="94" t="s">
        <v>226</v>
      </c>
      <c r="B40" s="95">
        <v>97650</v>
      </c>
      <c r="C40" s="95" t="s">
        <v>173</v>
      </c>
      <c r="D40" s="95" t="s">
        <v>227</v>
      </c>
      <c r="E40" s="96" t="s">
        <v>175</v>
      </c>
      <c r="F40" s="97">
        <v>309.37</v>
      </c>
      <c r="G40" s="55"/>
      <c r="H40" s="56"/>
      <c r="I40" s="55"/>
      <c r="J40" s="55"/>
      <c r="K40" s="57"/>
    </row>
    <row r="41" spans="1:11" ht="25.55" customHeight="1" x14ac:dyDescent="0.3">
      <c r="A41" s="94" t="s">
        <v>228</v>
      </c>
      <c r="B41" s="95">
        <v>104790</v>
      </c>
      <c r="C41" s="95" t="s">
        <v>173</v>
      </c>
      <c r="D41" s="95" t="s">
        <v>229</v>
      </c>
      <c r="E41" s="96" t="s">
        <v>202</v>
      </c>
      <c r="F41" s="97">
        <v>30.94</v>
      </c>
      <c r="G41" s="55"/>
      <c r="H41" s="56"/>
      <c r="I41" s="55"/>
      <c r="J41" s="55"/>
      <c r="K41" s="57"/>
    </row>
    <row r="42" spans="1:11" ht="25.55" customHeight="1" x14ac:dyDescent="0.3">
      <c r="A42" s="94" t="s">
        <v>230</v>
      </c>
      <c r="B42" s="95">
        <v>97629</v>
      </c>
      <c r="C42" s="95" t="s">
        <v>173</v>
      </c>
      <c r="D42" s="95" t="s">
        <v>231</v>
      </c>
      <c r="E42" s="96" t="s">
        <v>202</v>
      </c>
      <c r="F42" s="97">
        <v>12.9</v>
      </c>
      <c r="G42" s="55"/>
      <c r="H42" s="56"/>
      <c r="I42" s="55"/>
      <c r="J42" s="55"/>
      <c r="K42" s="57"/>
    </row>
    <row r="43" spans="1:11" ht="51.05" customHeight="1" x14ac:dyDescent="0.3">
      <c r="A43" s="94" t="s">
        <v>232</v>
      </c>
      <c r="B43" s="95">
        <v>100990</v>
      </c>
      <c r="C43" s="95" t="s">
        <v>173</v>
      </c>
      <c r="D43" s="95" t="s">
        <v>233</v>
      </c>
      <c r="E43" s="96" t="s">
        <v>218</v>
      </c>
      <c r="F43" s="97">
        <v>160.31</v>
      </c>
      <c r="G43" s="55"/>
      <c r="H43" s="56"/>
      <c r="I43" s="55"/>
      <c r="J43" s="55"/>
      <c r="K43" s="57"/>
    </row>
    <row r="44" spans="1:11" ht="25.55" customHeight="1" x14ac:dyDescent="0.3">
      <c r="A44" s="94" t="s">
        <v>234</v>
      </c>
      <c r="B44" s="95">
        <v>95878</v>
      </c>
      <c r="C44" s="95" t="s">
        <v>173</v>
      </c>
      <c r="D44" s="95" t="s">
        <v>235</v>
      </c>
      <c r="E44" s="96" t="s">
        <v>221</v>
      </c>
      <c r="F44" s="97">
        <v>881.71</v>
      </c>
      <c r="G44" s="55"/>
      <c r="H44" s="56"/>
      <c r="I44" s="55"/>
      <c r="J44" s="55"/>
      <c r="K44" s="57"/>
    </row>
    <row r="45" spans="1:11" ht="25.55" customHeight="1" x14ac:dyDescent="0.3">
      <c r="A45" s="102" t="s">
        <v>236</v>
      </c>
      <c r="B45" s="103">
        <v>12010</v>
      </c>
      <c r="C45" s="103" t="s">
        <v>169</v>
      </c>
      <c r="D45" s="103" t="s">
        <v>237</v>
      </c>
      <c r="E45" s="104" t="s">
        <v>218</v>
      </c>
      <c r="F45" s="105">
        <v>160.31</v>
      </c>
      <c r="G45" s="63"/>
      <c r="H45" s="64"/>
      <c r="I45" s="63"/>
      <c r="J45" s="63"/>
      <c r="K45" s="65"/>
    </row>
    <row r="46" spans="1:11" x14ac:dyDescent="0.3">
      <c r="A46" s="98">
        <v>4</v>
      </c>
      <c r="B46" s="99" t="s">
        <v>167</v>
      </c>
      <c r="C46" s="99"/>
      <c r="D46" s="99" t="s">
        <v>30</v>
      </c>
      <c r="E46" s="100"/>
      <c r="F46" s="101">
        <v>1</v>
      </c>
      <c r="G46" s="58"/>
      <c r="H46" s="59"/>
      <c r="I46" s="60"/>
      <c r="J46" s="60"/>
      <c r="K46" s="61"/>
    </row>
    <row r="47" spans="1:11" x14ac:dyDescent="0.3">
      <c r="A47" s="98" t="s">
        <v>31</v>
      </c>
      <c r="B47" s="99" t="s">
        <v>167</v>
      </c>
      <c r="C47" s="99"/>
      <c r="D47" s="99" t="s">
        <v>32</v>
      </c>
      <c r="E47" s="100"/>
      <c r="F47" s="101">
        <v>1</v>
      </c>
      <c r="G47" s="58"/>
      <c r="H47" s="59"/>
      <c r="I47" s="60"/>
      <c r="J47" s="60"/>
      <c r="K47" s="61"/>
    </row>
    <row r="48" spans="1:11" ht="38.200000000000003" customHeight="1" x14ac:dyDescent="0.3">
      <c r="A48" s="94" t="s">
        <v>238</v>
      </c>
      <c r="B48" s="95">
        <v>21118</v>
      </c>
      <c r="C48" s="95" t="s">
        <v>169</v>
      </c>
      <c r="D48" s="95" t="s">
        <v>239</v>
      </c>
      <c r="E48" s="96" t="s">
        <v>240</v>
      </c>
      <c r="F48" s="97">
        <v>210</v>
      </c>
      <c r="G48" s="55"/>
      <c r="H48" s="56"/>
      <c r="I48" s="55"/>
      <c r="J48" s="55"/>
      <c r="K48" s="57"/>
    </row>
    <row r="49" spans="1:11" ht="25.55" customHeight="1" x14ac:dyDescent="0.3">
      <c r="A49" s="94" t="s">
        <v>241</v>
      </c>
      <c r="B49" s="95">
        <v>95601</v>
      </c>
      <c r="C49" s="95" t="s">
        <v>173</v>
      </c>
      <c r="D49" s="95" t="s">
        <v>242</v>
      </c>
      <c r="E49" s="96" t="s">
        <v>171</v>
      </c>
      <c r="F49" s="97">
        <v>15</v>
      </c>
      <c r="G49" s="55"/>
      <c r="H49" s="56"/>
      <c r="I49" s="55"/>
      <c r="J49" s="55"/>
      <c r="K49" s="57"/>
    </row>
    <row r="50" spans="1:11" ht="38.200000000000003" customHeight="1" x14ac:dyDescent="0.3">
      <c r="A50" s="94" t="s">
        <v>243</v>
      </c>
      <c r="B50" s="95">
        <v>99059</v>
      </c>
      <c r="C50" s="95" t="s">
        <v>173</v>
      </c>
      <c r="D50" s="95" t="s">
        <v>244</v>
      </c>
      <c r="E50" s="96" t="s">
        <v>240</v>
      </c>
      <c r="F50" s="97">
        <v>97.32</v>
      </c>
      <c r="G50" s="55"/>
      <c r="H50" s="56"/>
      <c r="I50" s="55"/>
      <c r="J50" s="55"/>
      <c r="K50" s="57"/>
    </row>
    <row r="51" spans="1:11" ht="38.200000000000003" customHeight="1" x14ac:dyDescent="0.3">
      <c r="A51" s="94" t="s">
        <v>245</v>
      </c>
      <c r="B51" s="95">
        <v>96521</v>
      </c>
      <c r="C51" s="95" t="s">
        <v>173</v>
      </c>
      <c r="D51" s="95" t="s">
        <v>246</v>
      </c>
      <c r="E51" s="96" t="s">
        <v>202</v>
      </c>
      <c r="F51" s="97">
        <v>13.8</v>
      </c>
      <c r="G51" s="55"/>
      <c r="H51" s="56"/>
      <c r="I51" s="55"/>
      <c r="J51" s="55"/>
      <c r="K51" s="57"/>
    </row>
    <row r="52" spans="1:11" ht="38.200000000000003" customHeight="1" x14ac:dyDescent="0.3">
      <c r="A52" s="94" t="s">
        <v>247</v>
      </c>
      <c r="B52" s="95">
        <v>96534</v>
      </c>
      <c r="C52" s="95" t="s">
        <v>173</v>
      </c>
      <c r="D52" s="95" t="s">
        <v>248</v>
      </c>
      <c r="E52" s="96" t="s">
        <v>175</v>
      </c>
      <c r="F52" s="97">
        <v>14.1</v>
      </c>
      <c r="G52" s="55"/>
      <c r="H52" s="56"/>
      <c r="I52" s="55"/>
      <c r="J52" s="55"/>
      <c r="K52" s="57"/>
    </row>
    <row r="53" spans="1:11" ht="25.55" customHeight="1" x14ac:dyDescent="0.3">
      <c r="A53" s="94" t="s">
        <v>249</v>
      </c>
      <c r="B53" s="95">
        <v>96619</v>
      </c>
      <c r="C53" s="95" t="s">
        <v>173</v>
      </c>
      <c r="D53" s="95" t="s">
        <v>250</v>
      </c>
      <c r="E53" s="96" t="s">
        <v>175</v>
      </c>
      <c r="F53" s="97">
        <v>50.1</v>
      </c>
      <c r="G53" s="55"/>
      <c r="H53" s="56"/>
      <c r="I53" s="55"/>
      <c r="J53" s="55"/>
      <c r="K53" s="57"/>
    </row>
    <row r="54" spans="1:11" ht="25.55" customHeight="1" x14ac:dyDescent="0.3">
      <c r="A54" s="94" t="s">
        <v>251</v>
      </c>
      <c r="B54" s="95">
        <v>96546</v>
      </c>
      <c r="C54" s="95" t="s">
        <v>173</v>
      </c>
      <c r="D54" s="95" t="s">
        <v>252</v>
      </c>
      <c r="E54" s="96" t="s">
        <v>253</v>
      </c>
      <c r="F54" s="97">
        <v>101.7</v>
      </c>
      <c r="G54" s="55"/>
      <c r="H54" s="56"/>
      <c r="I54" s="55"/>
      <c r="J54" s="55"/>
      <c r="K54" s="57"/>
    </row>
    <row r="55" spans="1:11" ht="38.200000000000003" customHeight="1" x14ac:dyDescent="0.3">
      <c r="A55" s="94" t="s">
        <v>254</v>
      </c>
      <c r="B55" s="95">
        <v>96557</v>
      </c>
      <c r="C55" s="95" t="s">
        <v>173</v>
      </c>
      <c r="D55" s="95" t="s">
        <v>255</v>
      </c>
      <c r="E55" s="96" t="s">
        <v>202</v>
      </c>
      <c r="F55" s="97">
        <v>5.88</v>
      </c>
      <c r="G55" s="55"/>
      <c r="H55" s="56"/>
      <c r="I55" s="55"/>
      <c r="J55" s="55"/>
      <c r="K55" s="57"/>
    </row>
    <row r="56" spans="1:11" ht="25.55" customHeight="1" x14ac:dyDescent="0.3">
      <c r="A56" s="94" t="s">
        <v>256</v>
      </c>
      <c r="B56" s="95">
        <v>98557</v>
      </c>
      <c r="C56" s="95" t="s">
        <v>173</v>
      </c>
      <c r="D56" s="95" t="s">
        <v>257</v>
      </c>
      <c r="E56" s="96" t="s">
        <v>175</v>
      </c>
      <c r="F56" s="97">
        <v>101.04</v>
      </c>
      <c r="G56" s="55"/>
      <c r="H56" s="56"/>
      <c r="I56" s="55"/>
      <c r="J56" s="55"/>
      <c r="K56" s="57"/>
    </row>
    <row r="57" spans="1:11" ht="38.200000000000003" customHeight="1" x14ac:dyDescent="0.3">
      <c r="A57" s="94" t="s">
        <v>258</v>
      </c>
      <c r="B57" s="95">
        <v>92759</v>
      </c>
      <c r="C57" s="95" t="s">
        <v>173</v>
      </c>
      <c r="D57" s="95" t="s">
        <v>259</v>
      </c>
      <c r="E57" s="96" t="s">
        <v>253</v>
      </c>
      <c r="F57" s="97">
        <v>17.7</v>
      </c>
      <c r="G57" s="55"/>
      <c r="H57" s="56"/>
      <c r="I57" s="55"/>
      <c r="J57" s="55"/>
      <c r="K57" s="57"/>
    </row>
    <row r="58" spans="1:11" ht="38.200000000000003" customHeight="1" x14ac:dyDescent="0.3">
      <c r="A58" s="94" t="s">
        <v>260</v>
      </c>
      <c r="B58" s="95">
        <v>92762</v>
      </c>
      <c r="C58" s="95" t="s">
        <v>173</v>
      </c>
      <c r="D58" s="95" t="s">
        <v>261</v>
      </c>
      <c r="E58" s="96" t="s">
        <v>253</v>
      </c>
      <c r="F58" s="97">
        <v>74.7</v>
      </c>
      <c r="G58" s="55"/>
      <c r="H58" s="56"/>
      <c r="I58" s="55"/>
      <c r="J58" s="55"/>
      <c r="K58" s="57"/>
    </row>
    <row r="59" spans="1:11" ht="25.55" customHeight="1" x14ac:dyDescent="0.3">
      <c r="A59" s="94" t="s">
        <v>262</v>
      </c>
      <c r="B59" s="95">
        <v>11760</v>
      </c>
      <c r="C59" s="95" t="s">
        <v>169</v>
      </c>
      <c r="D59" s="95" t="s">
        <v>263</v>
      </c>
      <c r="E59" s="96" t="s">
        <v>202</v>
      </c>
      <c r="F59" s="97">
        <v>0.56999999999999995</v>
      </c>
      <c r="G59" s="55"/>
      <c r="H59" s="56"/>
      <c r="I59" s="55"/>
      <c r="J59" s="55"/>
      <c r="K59" s="57"/>
    </row>
    <row r="60" spans="1:11" ht="51.05" customHeight="1" x14ac:dyDescent="0.3">
      <c r="A60" s="94" t="s">
        <v>264</v>
      </c>
      <c r="B60" s="95">
        <v>92443</v>
      </c>
      <c r="C60" s="95" t="s">
        <v>173</v>
      </c>
      <c r="D60" s="95" t="s">
        <v>265</v>
      </c>
      <c r="E60" s="96" t="s">
        <v>175</v>
      </c>
      <c r="F60" s="97">
        <v>12</v>
      </c>
      <c r="G60" s="55"/>
      <c r="H60" s="56"/>
      <c r="I60" s="55"/>
      <c r="J60" s="55"/>
      <c r="K60" s="57"/>
    </row>
    <row r="61" spans="1:11" ht="25.55" customHeight="1" x14ac:dyDescent="0.3">
      <c r="A61" s="94" t="s">
        <v>266</v>
      </c>
      <c r="B61" s="95">
        <v>104918</v>
      </c>
      <c r="C61" s="95" t="s">
        <v>173</v>
      </c>
      <c r="D61" s="95" t="s">
        <v>267</v>
      </c>
      <c r="E61" s="96" t="s">
        <v>253</v>
      </c>
      <c r="F61" s="97">
        <v>120.9</v>
      </c>
      <c r="G61" s="55"/>
      <c r="H61" s="56"/>
      <c r="I61" s="55"/>
      <c r="J61" s="55"/>
      <c r="K61" s="57"/>
    </row>
    <row r="62" spans="1:11" ht="25.55" customHeight="1" x14ac:dyDescent="0.3">
      <c r="A62" s="94" t="s">
        <v>268</v>
      </c>
      <c r="B62" s="95">
        <v>104919</v>
      </c>
      <c r="C62" s="95" t="s">
        <v>173</v>
      </c>
      <c r="D62" s="95" t="s">
        <v>269</v>
      </c>
      <c r="E62" s="96" t="s">
        <v>253</v>
      </c>
      <c r="F62" s="97">
        <v>42.3</v>
      </c>
      <c r="G62" s="55"/>
      <c r="H62" s="56"/>
      <c r="I62" s="55"/>
      <c r="J62" s="55"/>
      <c r="K62" s="57"/>
    </row>
    <row r="63" spans="1:11" ht="25.55" customHeight="1" x14ac:dyDescent="0.3">
      <c r="A63" s="94" t="s">
        <v>270</v>
      </c>
      <c r="B63" s="95">
        <v>104916</v>
      </c>
      <c r="C63" s="95" t="s">
        <v>173</v>
      </c>
      <c r="D63" s="95" t="s">
        <v>271</v>
      </c>
      <c r="E63" s="96" t="s">
        <v>253</v>
      </c>
      <c r="F63" s="97">
        <v>77.099999999999994</v>
      </c>
      <c r="G63" s="55"/>
      <c r="H63" s="56"/>
      <c r="I63" s="55"/>
      <c r="J63" s="55"/>
      <c r="K63" s="57"/>
    </row>
    <row r="64" spans="1:11" ht="38.200000000000003" customHeight="1" x14ac:dyDescent="0.3">
      <c r="A64" s="94" t="s">
        <v>272</v>
      </c>
      <c r="B64" s="95">
        <v>96536</v>
      </c>
      <c r="C64" s="95" t="s">
        <v>173</v>
      </c>
      <c r="D64" s="95" t="s">
        <v>273</v>
      </c>
      <c r="E64" s="96" t="s">
        <v>175</v>
      </c>
      <c r="F64" s="97">
        <v>70.2</v>
      </c>
      <c r="G64" s="55"/>
      <c r="H64" s="56"/>
      <c r="I64" s="55"/>
      <c r="J64" s="55"/>
      <c r="K64" s="57"/>
    </row>
    <row r="65" spans="1:11" ht="38.200000000000003" customHeight="1" x14ac:dyDescent="0.3">
      <c r="A65" s="94" t="s">
        <v>274</v>
      </c>
      <c r="B65" s="95">
        <v>96525</v>
      </c>
      <c r="C65" s="95" t="s">
        <v>173</v>
      </c>
      <c r="D65" s="95" t="s">
        <v>275</v>
      </c>
      <c r="E65" s="96" t="s">
        <v>202</v>
      </c>
      <c r="F65" s="97">
        <v>15.21</v>
      </c>
      <c r="G65" s="55"/>
      <c r="H65" s="56"/>
      <c r="I65" s="55"/>
      <c r="J65" s="55"/>
      <c r="K65" s="57"/>
    </row>
    <row r="66" spans="1:11" x14ac:dyDescent="0.3">
      <c r="A66" s="98" t="s">
        <v>33</v>
      </c>
      <c r="B66" s="99" t="s">
        <v>167</v>
      </c>
      <c r="C66" s="99"/>
      <c r="D66" s="99" t="s">
        <v>34</v>
      </c>
      <c r="E66" s="100"/>
      <c r="F66" s="101">
        <v>1</v>
      </c>
      <c r="G66" s="58"/>
      <c r="H66" s="59"/>
      <c r="I66" s="60"/>
      <c r="J66" s="60"/>
      <c r="K66" s="61"/>
    </row>
    <row r="67" spans="1:11" ht="38.200000000000003" customHeight="1" x14ac:dyDescent="0.3">
      <c r="A67" s="94" t="s">
        <v>276</v>
      </c>
      <c r="B67" s="95">
        <v>92762</v>
      </c>
      <c r="C67" s="95" t="s">
        <v>173</v>
      </c>
      <c r="D67" s="95" t="s">
        <v>261</v>
      </c>
      <c r="E67" s="96" t="s">
        <v>253</v>
      </c>
      <c r="F67" s="97">
        <v>373.2</v>
      </c>
      <c r="G67" s="55"/>
      <c r="H67" s="56"/>
      <c r="I67" s="55"/>
      <c r="J67" s="55"/>
      <c r="K67" s="57"/>
    </row>
    <row r="68" spans="1:11" ht="38.200000000000003" customHeight="1" x14ac:dyDescent="0.3">
      <c r="A68" s="94" t="s">
        <v>277</v>
      </c>
      <c r="B68" s="95">
        <v>92759</v>
      </c>
      <c r="C68" s="95" t="s">
        <v>173</v>
      </c>
      <c r="D68" s="95" t="s">
        <v>259</v>
      </c>
      <c r="E68" s="96" t="s">
        <v>253</v>
      </c>
      <c r="F68" s="97">
        <v>151.5</v>
      </c>
      <c r="G68" s="55"/>
      <c r="H68" s="56"/>
      <c r="I68" s="55"/>
      <c r="J68" s="55"/>
      <c r="K68" s="57"/>
    </row>
    <row r="69" spans="1:11" ht="25.55" customHeight="1" x14ac:dyDescent="0.3">
      <c r="A69" s="94" t="s">
        <v>278</v>
      </c>
      <c r="B69" s="95">
        <v>11760</v>
      </c>
      <c r="C69" s="95" t="s">
        <v>169</v>
      </c>
      <c r="D69" s="95" t="s">
        <v>263</v>
      </c>
      <c r="E69" s="96" t="s">
        <v>202</v>
      </c>
      <c r="F69" s="97">
        <v>2.31</v>
      </c>
      <c r="G69" s="55"/>
      <c r="H69" s="56"/>
      <c r="I69" s="55"/>
      <c r="J69" s="55"/>
      <c r="K69" s="57"/>
    </row>
    <row r="70" spans="1:11" ht="51.05" customHeight="1" x14ac:dyDescent="0.3">
      <c r="A70" s="94" t="s">
        <v>279</v>
      </c>
      <c r="B70" s="95">
        <v>92443</v>
      </c>
      <c r="C70" s="95" t="s">
        <v>173</v>
      </c>
      <c r="D70" s="95" t="s">
        <v>265</v>
      </c>
      <c r="E70" s="96" t="s">
        <v>175</v>
      </c>
      <c r="F70" s="97">
        <v>49.32</v>
      </c>
      <c r="G70" s="55"/>
      <c r="H70" s="56"/>
      <c r="I70" s="55"/>
      <c r="J70" s="55"/>
      <c r="K70" s="57"/>
    </row>
    <row r="71" spans="1:11" ht="38.200000000000003" customHeight="1" x14ac:dyDescent="0.3">
      <c r="A71" s="94" t="s">
        <v>280</v>
      </c>
      <c r="B71" s="95">
        <v>92760</v>
      </c>
      <c r="C71" s="95" t="s">
        <v>173</v>
      </c>
      <c r="D71" s="95" t="s">
        <v>281</v>
      </c>
      <c r="E71" s="96" t="s">
        <v>253</v>
      </c>
      <c r="F71" s="97">
        <v>91.8</v>
      </c>
      <c r="G71" s="55"/>
      <c r="H71" s="56"/>
      <c r="I71" s="55"/>
      <c r="J71" s="55"/>
      <c r="K71" s="57"/>
    </row>
    <row r="72" spans="1:11" ht="38.200000000000003" customHeight="1" x14ac:dyDescent="0.3">
      <c r="A72" s="94" t="s">
        <v>282</v>
      </c>
      <c r="B72" s="95">
        <v>92761</v>
      </c>
      <c r="C72" s="95" t="s">
        <v>173</v>
      </c>
      <c r="D72" s="95" t="s">
        <v>283</v>
      </c>
      <c r="E72" s="96" t="s">
        <v>253</v>
      </c>
      <c r="F72" s="97">
        <v>54</v>
      </c>
      <c r="G72" s="55"/>
      <c r="H72" s="56"/>
      <c r="I72" s="55"/>
      <c r="J72" s="55"/>
      <c r="K72" s="57"/>
    </row>
    <row r="73" spans="1:11" ht="38.200000000000003" customHeight="1" x14ac:dyDescent="0.3">
      <c r="A73" s="94" t="s">
        <v>284</v>
      </c>
      <c r="B73" s="95">
        <v>92763</v>
      </c>
      <c r="C73" s="95" t="s">
        <v>173</v>
      </c>
      <c r="D73" s="95" t="s">
        <v>285</v>
      </c>
      <c r="E73" s="96" t="s">
        <v>253</v>
      </c>
      <c r="F73" s="97">
        <v>57.9</v>
      </c>
      <c r="G73" s="55"/>
      <c r="H73" s="56"/>
      <c r="I73" s="55"/>
      <c r="J73" s="55"/>
      <c r="K73" s="57"/>
    </row>
    <row r="74" spans="1:11" ht="38.200000000000003" customHeight="1" x14ac:dyDescent="0.3">
      <c r="A74" s="94" t="s">
        <v>286</v>
      </c>
      <c r="B74" s="95">
        <v>10002</v>
      </c>
      <c r="C74" s="95" t="s">
        <v>169</v>
      </c>
      <c r="D74" s="95" t="s">
        <v>287</v>
      </c>
      <c r="E74" s="96" t="s">
        <v>202</v>
      </c>
      <c r="F74" s="97">
        <v>7.32</v>
      </c>
      <c r="G74" s="55"/>
      <c r="H74" s="56"/>
      <c r="I74" s="55"/>
      <c r="J74" s="55"/>
      <c r="K74" s="57"/>
    </row>
    <row r="75" spans="1:11" ht="38.200000000000003" customHeight="1" x14ac:dyDescent="0.3">
      <c r="A75" s="94" t="s">
        <v>288</v>
      </c>
      <c r="B75" s="95">
        <v>92479</v>
      </c>
      <c r="C75" s="95" t="s">
        <v>173</v>
      </c>
      <c r="D75" s="95" t="s">
        <v>289</v>
      </c>
      <c r="E75" s="96" t="s">
        <v>175</v>
      </c>
      <c r="F75" s="97">
        <v>94.26</v>
      </c>
      <c r="G75" s="55"/>
      <c r="H75" s="56"/>
      <c r="I75" s="55"/>
      <c r="J75" s="55"/>
      <c r="K75" s="57"/>
    </row>
    <row r="76" spans="1:11" ht="38.200000000000003" customHeight="1" x14ac:dyDescent="0.3">
      <c r="A76" s="94" t="s">
        <v>290</v>
      </c>
      <c r="B76" s="95">
        <v>21603</v>
      </c>
      <c r="C76" s="95" t="s">
        <v>169</v>
      </c>
      <c r="D76" s="95" t="s">
        <v>291</v>
      </c>
      <c r="E76" s="96" t="s">
        <v>175</v>
      </c>
      <c r="F76" s="97">
        <v>20.88</v>
      </c>
      <c r="G76" s="55"/>
      <c r="H76" s="56"/>
      <c r="I76" s="55"/>
      <c r="J76" s="55"/>
      <c r="K76" s="57"/>
    </row>
    <row r="77" spans="1:11" ht="38.200000000000003" customHeight="1" x14ac:dyDescent="0.3">
      <c r="A77" s="94" t="s">
        <v>292</v>
      </c>
      <c r="B77" s="95">
        <v>6769</v>
      </c>
      <c r="C77" s="95" t="s">
        <v>169</v>
      </c>
      <c r="D77" s="95" t="s">
        <v>293</v>
      </c>
      <c r="E77" s="96" t="s">
        <v>175</v>
      </c>
      <c r="F77" s="97">
        <v>43.35</v>
      </c>
      <c r="G77" s="55"/>
      <c r="H77" s="56"/>
      <c r="I77" s="55"/>
      <c r="J77" s="55"/>
      <c r="K77" s="57"/>
    </row>
    <row r="78" spans="1:11" x14ac:dyDescent="0.3">
      <c r="A78" s="98" t="s">
        <v>35</v>
      </c>
      <c r="B78" s="99" t="s">
        <v>167</v>
      </c>
      <c r="C78" s="99"/>
      <c r="D78" s="99" t="s">
        <v>36</v>
      </c>
      <c r="E78" s="100"/>
      <c r="F78" s="101">
        <v>1</v>
      </c>
      <c r="G78" s="58"/>
      <c r="H78" s="59"/>
      <c r="I78" s="60"/>
      <c r="J78" s="60"/>
      <c r="K78" s="61"/>
    </row>
    <row r="79" spans="1:11" x14ac:dyDescent="0.3">
      <c r="A79" s="98" t="s">
        <v>294</v>
      </c>
      <c r="B79" s="99" t="s">
        <v>167</v>
      </c>
      <c r="C79" s="99"/>
      <c r="D79" s="99" t="s">
        <v>32</v>
      </c>
      <c r="E79" s="100"/>
      <c r="F79" s="101">
        <v>1</v>
      </c>
      <c r="G79" s="58"/>
      <c r="H79" s="59"/>
      <c r="I79" s="60"/>
      <c r="J79" s="60"/>
      <c r="K79" s="61"/>
    </row>
    <row r="80" spans="1:11" ht="38.200000000000003" customHeight="1" x14ac:dyDescent="0.3">
      <c r="A80" s="94" t="s">
        <v>295</v>
      </c>
      <c r="B80" s="95">
        <v>99059</v>
      </c>
      <c r="C80" s="95" t="s">
        <v>173</v>
      </c>
      <c r="D80" s="95" t="s">
        <v>244</v>
      </c>
      <c r="E80" s="96" t="s">
        <v>240</v>
      </c>
      <c r="F80" s="97">
        <v>131.76</v>
      </c>
      <c r="G80" s="55"/>
      <c r="H80" s="56"/>
      <c r="I80" s="55"/>
      <c r="J80" s="55"/>
      <c r="K80" s="57"/>
    </row>
    <row r="81" spans="1:11" ht="38.200000000000003" customHeight="1" x14ac:dyDescent="0.3">
      <c r="A81" s="94" t="s">
        <v>296</v>
      </c>
      <c r="B81" s="95">
        <v>96521</v>
      </c>
      <c r="C81" s="95" t="s">
        <v>173</v>
      </c>
      <c r="D81" s="95" t="s">
        <v>246</v>
      </c>
      <c r="E81" s="96" t="s">
        <v>202</v>
      </c>
      <c r="F81" s="97">
        <v>26.76</v>
      </c>
      <c r="G81" s="55"/>
      <c r="H81" s="56"/>
      <c r="I81" s="55"/>
      <c r="J81" s="55"/>
      <c r="K81" s="57"/>
    </row>
    <row r="82" spans="1:11" ht="25.55" customHeight="1" x14ac:dyDescent="0.3">
      <c r="A82" s="94" t="s">
        <v>297</v>
      </c>
      <c r="B82" s="95">
        <v>96619</v>
      </c>
      <c r="C82" s="95" t="s">
        <v>173</v>
      </c>
      <c r="D82" s="95" t="s">
        <v>250</v>
      </c>
      <c r="E82" s="96" t="s">
        <v>175</v>
      </c>
      <c r="F82" s="97">
        <v>54.96</v>
      </c>
      <c r="G82" s="55"/>
      <c r="H82" s="56"/>
      <c r="I82" s="55"/>
      <c r="J82" s="55"/>
      <c r="K82" s="57"/>
    </row>
    <row r="83" spans="1:11" ht="25.55" customHeight="1" x14ac:dyDescent="0.3">
      <c r="A83" s="94" t="s">
        <v>298</v>
      </c>
      <c r="B83" s="95">
        <v>104921</v>
      </c>
      <c r="C83" s="95" t="s">
        <v>173</v>
      </c>
      <c r="D83" s="95" t="s">
        <v>299</v>
      </c>
      <c r="E83" s="96" t="s">
        <v>253</v>
      </c>
      <c r="F83" s="97">
        <v>600</v>
      </c>
      <c r="G83" s="55"/>
      <c r="H83" s="56"/>
      <c r="I83" s="55"/>
      <c r="J83" s="55"/>
      <c r="K83" s="57"/>
    </row>
    <row r="84" spans="1:11" ht="38.200000000000003" customHeight="1" x14ac:dyDescent="0.3">
      <c r="A84" s="94" t="s">
        <v>300</v>
      </c>
      <c r="B84" s="95">
        <v>96534</v>
      </c>
      <c r="C84" s="95" t="s">
        <v>173</v>
      </c>
      <c r="D84" s="95" t="s">
        <v>248</v>
      </c>
      <c r="E84" s="96" t="s">
        <v>175</v>
      </c>
      <c r="F84" s="97">
        <v>25.92</v>
      </c>
      <c r="G84" s="55"/>
      <c r="H84" s="56"/>
      <c r="I84" s="55"/>
      <c r="J84" s="55"/>
      <c r="K84" s="57"/>
    </row>
    <row r="85" spans="1:11" ht="25.55" customHeight="1" x14ac:dyDescent="0.3">
      <c r="A85" s="94" t="s">
        <v>301</v>
      </c>
      <c r="B85" s="95">
        <v>96558</v>
      </c>
      <c r="C85" s="95" t="s">
        <v>173</v>
      </c>
      <c r="D85" s="95" t="s">
        <v>302</v>
      </c>
      <c r="E85" s="96" t="s">
        <v>202</v>
      </c>
      <c r="F85" s="97">
        <v>6.45</v>
      </c>
      <c r="G85" s="55"/>
      <c r="H85" s="56"/>
      <c r="I85" s="55"/>
      <c r="J85" s="55"/>
      <c r="K85" s="57"/>
    </row>
    <row r="86" spans="1:11" ht="25.55" customHeight="1" x14ac:dyDescent="0.3">
      <c r="A86" s="94" t="s">
        <v>303</v>
      </c>
      <c r="B86" s="95">
        <v>98557</v>
      </c>
      <c r="C86" s="95" t="s">
        <v>173</v>
      </c>
      <c r="D86" s="95" t="s">
        <v>257</v>
      </c>
      <c r="E86" s="96" t="s">
        <v>175</v>
      </c>
      <c r="F86" s="97">
        <v>136.47</v>
      </c>
      <c r="G86" s="55"/>
      <c r="H86" s="56"/>
      <c r="I86" s="55"/>
      <c r="J86" s="55"/>
      <c r="K86" s="57"/>
    </row>
    <row r="87" spans="1:11" ht="38.200000000000003" customHeight="1" x14ac:dyDescent="0.3">
      <c r="A87" s="94" t="s">
        <v>304</v>
      </c>
      <c r="B87" s="95">
        <v>92765</v>
      </c>
      <c r="C87" s="95" t="s">
        <v>173</v>
      </c>
      <c r="D87" s="95" t="s">
        <v>305</v>
      </c>
      <c r="E87" s="96" t="s">
        <v>253</v>
      </c>
      <c r="F87" s="97">
        <v>183.6</v>
      </c>
      <c r="G87" s="55"/>
      <c r="H87" s="56"/>
      <c r="I87" s="55"/>
      <c r="J87" s="55"/>
      <c r="K87" s="57"/>
    </row>
    <row r="88" spans="1:11" ht="38.200000000000003" customHeight="1" x14ac:dyDescent="0.3">
      <c r="A88" s="94" t="s">
        <v>306</v>
      </c>
      <c r="B88" s="95">
        <v>92759</v>
      </c>
      <c r="C88" s="95" t="s">
        <v>173</v>
      </c>
      <c r="D88" s="95" t="s">
        <v>259</v>
      </c>
      <c r="E88" s="96" t="s">
        <v>253</v>
      </c>
      <c r="F88" s="97">
        <v>29.4</v>
      </c>
      <c r="G88" s="55"/>
      <c r="H88" s="56"/>
      <c r="I88" s="55"/>
      <c r="J88" s="55"/>
      <c r="K88" s="57"/>
    </row>
    <row r="89" spans="1:11" ht="51.05" customHeight="1" x14ac:dyDescent="0.3">
      <c r="A89" s="94" t="s">
        <v>307</v>
      </c>
      <c r="B89" s="95">
        <v>92443</v>
      </c>
      <c r="C89" s="95" t="s">
        <v>173</v>
      </c>
      <c r="D89" s="95" t="s">
        <v>265</v>
      </c>
      <c r="E89" s="96" t="s">
        <v>175</v>
      </c>
      <c r="F89" s="97">
        <v>36</v>
      </c>
      <c r="G89" s="55"/>
      <c r="H89" s="56"/>
      <c r="I89" s="55"/>
      <c r="J89" s="55"/>
      <c r="K89" s="57"/>
    </row>
    <row r="90" spans="1:11" ht="25.55" customHeight="1" x14ac:dyDescent="0.3">
      <c r="A90" s="94" t="s">
        <v>308</v>
      </c>
      <c r="B90" s="95">
        <v>11760</v>
      </c>
      <c r="C90" s="95" t="s">
        <v>169</v>
      </c>
      <c r="D90" s="95" t="s">
        <v>263</v>
      </c>
      <c r="E90" s="96" t="s">
        <v>202</v>
      </c>
      <c r="F90" s="97">
        <v>4.5</v>
      </c>
      <c r="G90" s="55"/>
      <c r="H90" s="56"/>
      <c r="I90" s="55"/>
      <c r="J90" s="55"/>
      <c r="K90" s="57"/>
    </row>
    <row r="91" spans="1:11" ht="25.55" customHeight="1" x14ac:dyDescent="0.3">
      <c r="A91" s="94" t="s">
        <v>309</v>
      </c>
      <c r="B91" s="95">
        <v>104918</v>
      </c>
      <c r="C91" s="95" t="s">
        <v>173</v>
      </c>
      <c r="D91" s="95" t="s">
        <v>267</v>
      </c>
      <c r="E91" s="96" t="s">
        <v>253</v>
      </c>
      <c r="F91" s="97">
        <v>92.1</v>
      </c>
      <c r="G91" s="55"/>
      <c r="H91" s="56"/>
      <c r="I91" s="55"/>
      <c r="J91" s="55"/>
      <c r="K91" s="57"/>
    </row>
    <row r="92" spans="1:11" ht="25.55" customHeight="1" x14ac:dyDescent="0.3">
      <c r="A92" s="94" t="s">
        <v>310</v>
      </c>
      <c r="B92" s="95">
        <v>104919</v>
      </c>
      <c r="C92" s="95" t="s">
        <v>173</v>
      </c>
      <c r="D92" s="95" t="s">
        <v>269</v>
      </c>
      <c r="E92" s="96" t="s">
        <v>253</v>
      </c>
      <c r="F92" s="97">
        <v>45.6</v>
      </c>
      <c r="G92" s="55"/>
      <c r="H92" s="56"/>
      <c r="I92" s="55"/>
      <c r="J92" s="55"/>
      <c r="K92" s="57"/>
    </row>
    <row r="93" spans="1:11" ht="38.200000000000003" customHeight="1" x14ac:dyDescent="0.3">
      <c r="A93" s="94" t="s">
        <v>311</v>
      </c>
      <c r="B93" s="95">
        <v>92759</v>
      </c>
      <c r="C93" s="95" t="s">
        <v>173</v>
      </c>
      <c r="D93" s="95" t="s">
        <v>259</v>
      </c>
      <c r="E93" s="96" t="s">
        <v>253</v>
      </c>
      <c r="F93" s="97">
        <v>77.099999999999994</v>
      </c>
      <c r="G93" s="55"/>
      <c r="H93" s="56"/>
      <c r="I93" s="55"/>
      <c r="J93" s="55"/>
      <c r="K93" s="57"/>
    </row>
    <row r="94" spans="1:11" ht="38.200000000000003" customHeight="1" x14ac:dyDescent="0.3">
      <c r="A94" s="94" t="s">
        <v>312</v>
      </c>
      <c r="B94" s="95">
        <v>96536</v>
      </c>
      <c r="C94" s="95" t="s">
        <v>173</v>
      </c>
      <c r="D94" s="95" t="s">
        <v>273</v>
      </c>
      <c r="E94" s="96" t="s">
        <v>175</v>
      </c>
      <c r="F94" s="97">
        <v>71.19</v>
      </c>
      <c r="G94" s="55"/>
      <c r="H94" s="56"/>
      <c r="I94" s="55"/>
      <c r="J94" s="55"/>
      <c r="K94" s="57"/>
    </row>
    <row r="95" spans="1:11" ht="38.200000000000003" customHeight="1" x14ac:dyDescent="0.3">
      <c r="A95" s="94" t="s">
        <v>313</v>
      </c>
      <c r="B95" s="95">
        <v>96557</v>
      </c>
      <c r="C95" s="95" t="s">
        <v>173</v>
      </c>
      <c r="D95" s="95" t="s">
        <v>255</v>
      </c>
      <c r="E95" s="96" t="s">
        <v>202</v>
      </c>
      <c r="F95" s="97">
        <v>4.41</v>
      </c>
      <c r="G95" s="55"/>
      <c r="H95" s="56"/>
      <c r="I95" s="55"/>
      <c r="J95" s="55"/>
      <c r="K95" s="57"/>
    </row>
    <row r="96" spans="1:11" ht="38.200000000000003" customHeight="1" x14ac:dyDescent="0.3">
      <c r="A96" s="94" t="s">
        <v>314</v>
      </c>
      <c r="B96" s="95">
        <v>96525</v>
      </c>
      <c r="C96" s="95" t="s">
        <v>173</v>
      </c>
      <c r="D96" s="95" t="s">
        <v>275</v>
      </c>
      <c r="E96" s="96" t="s">
        <v>202</v>
      </c>
      <c r="F96" s="97">
        <v>15.09</v>
      </c>
      <c r="G96" s="55"/>
      <c r="H96" s="56"/>
      <c r="I96" s="55"/>
      <c r="J96" s="55"/>
      <c r="K96" s="57"/>
    </row>
    <row r="97" spans="1:11" x14ac:dyDescent="0.3">
      <c r="A97" s="98" t="s">
        <v>315</v>
      </c>
      <c r="B97" s="99" t="s">
        <v>167</v>
      </c>
      <c r="C97" s="99"/>
      <c r="D97" s="99" t="s">
        <v>34</v>
      </c>
      <c r="E97" s="100"/>
      <c r="F97" s="101">
        <v>1</v>
      </c>
      <c r="G97" s="58"/>
      <c r="H97" s="59"/>
      <c r="I97" s="60"/>
      <c r="J97" s="60"/>
      <c r="K97" s="61"/>
    </row>
    <row r="98" spans="1:11" ht="25.55" customHeight="1" x14ac:dyDescent="0.3">
      <c r="A98" s="94" t="s">
        <v>316</v>
      </c>
      <c r="B98" s="95">
        <v>21544</v>
      </c>
      <c r="C98" s="95" t="s">
        <v>169</v>
      </c>
      <c r="D98" s="95" t="s">
        <v>317</v>
      </c>
      <c r="E98" s="96" t="s">
        <v>240</v>
      </c>
      <c r="F98" s="97">
        <v>361.98</v>
      </c>
      <c r="G98" s="55"/>
      <c r="H98" s="56"/>
      <c r="I98" s="55"/>
      <c r="J98" s="55"/>
      <c r="K98" s="57"/>
    </row>
    <row r="99" spans="1:11" ht="25.55" customHeight="1" x14ac:dyDescent="0.3">
      <c r="A99" s="94" t="s">
        <v>318</v>
      </c>
      <c r="B99" s="95">
        <v>21545</v>
      </c>
      <c r="C99" s="95" t="s">
        <v>169</v>
      </c>
      <c r="D99" s="95" t="s">
        <v>319</v>
      </c>
      <c r="E99" s="96" t="s">
        <v>240</v>
      </c>
      <c r="F99" s="97">
        <v>1597.35</v>
      </c>
      <c r="G99" s="55"/>
      <c r="H99" s="56"/>
      <c r="I99" s="55"/>
      <c r="J99" s="55"/>
      <c r="K99" s="57"/>
    </row>
    <row r="100" spans="1:11" ht="25.55" customHeight="1" x14ac:dyDescent="0.3">
      <c r="A100" s="94" t="s">
        <v>320</v>
      </c>
      <c r="B100" s="95">
        <v>21546</v>
      </c>
      <c r="C100" s="95" t="s">
        <v>169</v>
      </c>
      <c r="D100" s="95" t="s">
        <v>321</v>
      </c>
      <c r="E100" s="96" t="s">
        <v>240</v>
      </c>
      <c r="F100" s="97">
        <v>31.77</v>
      </c>
      <c r="G100" s="55"/>
      <c r="H100" s="56"/>
      <c r="I100" s="55"/>
      <c r="J100" s="55"/>
      <c r="K100" s="57"/>
    </row>
    <row r="101" spans="1:11" ht="25.55" customHeight="1" x14ac:dyDescent="0.3">
      <c r="A101" s="94" t="s">
        <v>322</v>
      </c>
      <c r="B101" s="95">
        <v>21549</v>
      </c>
      <c r="C101" s="95" t="s">
        <v>169</v>
      </c>
      <c r="D101" s="95" t="s">
        <v>323</v>
      </c>
      <c r="E101" s="96" t="s">
        <v>240</v>
      </c>
      <c r="F101" s="97">
        <v>111.6</v>
      </c>
      <c r="G101" s="55"/>
      <c r="H101" s="56"/>
      <c r="I101" s="55"/>
      <c r="J101" s="55"/>
      <c r="K101" s="57"/>
    </row>
    <row r="102" spans="1:11" x14ac:dyDescent="0.3">
      <c r="A102" s="98" t="s">
        <v>37</v>
      </c>
      <c r="B102" s="99" t="s">
        <v>167</v>
      </c>
      <c r="C102" s="99"/>
      <c r="D102" s="99" t="s">
        <v>38</v>
      </c>
      <c r="E102" s="100"/>
      <c r="F102" s="101">
        <v>1</v>
      </c>
      <c r="G102" s="58"/>
      <c r="H102" s="59"/>
      <c r="I102" s="60"/>
      <c r="J102" s="60"/>
      <c r="K102" s="61"/>
    </row>
    <row r="103" spans="1:11" ht="38.200000000000003" customHeight="1" x14ac:dyDescent="0.3">
      <c r="A103" s="94" t="s">
        <v>324</v>
      </c>
      <c r="B103" s="95">
        <v>103356</v>
      </c>
      <c r="C103" s="95" t="s">
        <v>173</v>
      </c>
      <c r="D103" s="95" t="s">
        <v>325</v>
      </c>
      <c r="E103" s="96" t="s">
        <v>175</v>
      </c>
      <c r="F103" s="97">
        <v>23.7</v>
      </c>
      <c r="G103" s="55"/>
      <c r="H103" s="56"/>
      <c r="I103" s="55"/>
      <c r="J103" s="55"/>
      <c r="K103" s="57"/>
    </row>
    <row r="104" spans="1:11" ht="38.200000000000003" customHeight="1" x14ac:dyDescent="0.3">
      <c r="A104" s="94" t="s">
        <v>326</v>
      </c>
      <c r="B104" s="95">
        <v>103360</v>
      </c>
      <c r="C104" s="95" t="s">
        <v>173</v>
      </c>
      <c r="D104" s="95" t="s">
        <v>327</v>
      </c>
      <c r="E104" s="96" t="s">
        <v>175</v>
      </c>
      <c r="F104" s="97">
        <v>107.01</v>
      </c>
      <c r="G104" s="55"/>
      <c r="H104" s="56"/>
      <c r="I104" s="55"/>
      <c r="J104" s="55"/>
      <c r="K104" s="57"/>
    </row>
    <row r="105" spans="1:11" ht="38.200000000000003" customHeight="1" x14ac:dyDescent="0.3">
      <c r="A105" s="94" t="s">
        <v>328</v>
      </c>
      <c r="B105" s="95">
        <v>87879</v>
      </c>
      <c r="C105" s="95" t="s">
        <v>173</v>
      </c>
      <c r="D105" s="95" t="s">
        <v>329</v>
      </c>
      <c r="E105" s="96" t="s">
        <v>175</v>
      </c>
      <c r="F105" s="97">
        <v>124.14</v>
      </c>
      <c r="G105" s="55"/>
      <c r="H105" s="56"/>
      <c r="I105" s="55"/>
      <c r="J105" s="55"/>
      <c r="K105" s="57"/>
    </row>
    <row r="106" spans="1:11" ht="51.05" customHeight="1" x14ac:dyDescent="0.3">
      <c r="A106" s="94" t="s">
        <v>330</v>
      </c>
      <c r="B106" s="95">
        <v>87894</v>
      </c>
      <c r="C106" s="95" t="s">
        <v>173</v>
      </c>
      <c r="D106" s="95" t="s">
        <v>331</v>
      </c>
      <c r="E106" s="96" t="s">
        <v>175</v>
      </c>
      <c r="F106" s="97">
        <v>66.150000000000006</v>
      </c>
      <c r="G106" s="55"/>
      <c r="H106" s="56"/>
      <c r="I106" s="55"/>
      <c r="J106" s="55"/>
      <c r="K106" s="57"/>
    </row>
    <row r="107" spans="1:11" ht="51.05" customHeight="1" x14ac:dyDescent="0.3">
      <c r="A107" s="94" t="s">
        <v>332</v>
      </c>
      <c r="B107" s="95">
        <v>87905</v>
      </c>
      <c r="C107" s="95" t="s">
        <v>173</v>
      </c>
      <c r="D107" s="95" t="s">
        <v>333</v>
      </c>
      <c r="E107" s="96" t="s">
        <v>175</v>
      </c>
      <c r="F107" s="97">
        <v>157.38</v>
      </c>
      <c r="G107" s="55"/>
      <c r="H107" s="56"/>
      <c r="I107" s="55"/>
      <c r="J107" s="55"/>
      <c r="K107" s="57"/>
    </row>
    <row r="108" spans="1:11" ht="38.200000000000003" customHeight="1" x14ac:dyDescent="0.3">
      <c r="A108" s="94" t="s">
        <v>334</v>
      </c>
      <c r="B108" s="95">
        <v>87777</v>
      </c>
      <c r="C108" s="95" t="s">
        <v>173</v>
      </c>
      <c r="D108" s="95" t="s">
        <v>335</v>
      </c>
      <c r="E108" s="96" t="s">
        <v>175</v>
      </c>
      <c r="F108" s="97">
        <v>122.13</v>
      </c>
      <c r="G108" s="55"/>
      <c r="H108" s="56"/>
      <c r="I108" s="55"/>
      <c r="J108" s="55"/>
      <c r="K108" s="57"/>
    </row>
    <row r="109" spans="1:11" ht="38.200000000000003" customHeight="1" x14ac:dyDescent="0.3">
      <c r="A109" s="94" t="s">
        <v>336</v>
      </c>
      <c r="B109" s="95">
        <v>87794</v>
      </c>
      <c r="C109" s="95" t="s">
        <v>173</v>
      </c>
      <c r="D109" s="95" t="s">
        <v>337</v>
      </c>
      <c r="E109" s="96" t="s">
        <v>175</v>
      </c>
      <c r="F109" s="97">
        <v>101.4</v>
      </c>
      <c r="G109" s="55"/>
      <c r="H109" s="56"/>
      <c r="I109" s="55"/>
      <c r="J109" s="55"/>
      <c r="K109" s="57"/>
    </row>
    <row r="110" spans="1:11" ht="38.200000000000003" customHeight="1" x14ac:dyDescent="0.3">
      <c r="A110" s="94" t="s">
        <v>338</v>
      </c>
      <c r="B110" s="95">
        <v>87536</v>
      </c>
      <c r="C110" s="95" t="s">
        <v>173</v>
      </c>
      <c r="D110" s="95" t="s">
        <v>339</v>
      </c>
      <c r="E110" s="96" t="s">
        <v>175</v>
      </c>
      <c r="F110" s="97">
        <v>123.84</v>
      </c>
      <c r="G110" s="55"/>
      <c r="H110" s="56"/>
      <c r="I110" s="55"/>
      <c r="J110" s="55"/>
      <c r="K110" s="57"/>
    </row>
    <row r="111" spans="1:11" ht="25.55" customHeight="1" x14ac:dyDescent="0.3">
      <c r="A111" s="94" t="s">
        <v>340</v>
      </c>
      <c r="B111" s="95">
        <v>105022</v>
      </c>
      <c r="C111" s="95" t="s">
        <v>173</v>
      </c>
      <c r="D111" s="95" t="s">
        <v>341</v>
      </c>
      <c r="E111" s="96" t="s">
        <v>240</v>
      </c>
      <c r="F111" s="97">
        <v>3.3</v>
      </c>
      <c r="G111" s="55"/>
      <c r="H111" s="56"/>
      <c r="I111" s="55"/>
      <c r="J111" s="55"/>
      <c r="K111" s="57"/>
    </row>
    <row r="112" spans="1:11" ht="25.55" customHeight="1" x14ac:dyDescent="0.3">
      <c r="A112" s="94" t="s">
        <v>342</v>
      </c>
      <c r="B112" s="95">
        <v>105026</v>
      </c>
      <c r="C112" s="95" t="s">
        <v>173</v>
      </c>
      <c r="D112" s="95" t="s">
        <v>343</v>
      </c>
      <c r="E112" s="96" t="s">
        <v>240</v>
      </c>
      <c r="F112" s="97">
        <v>16.2</v>
      </c>
      <c r="G112" s="55"/>
      <c r="H112" s="56"/>
      <c r="I112" s="55"/>
      <c r="J112" s="55"/>
      <c r="K112" s="57"/>
    </row>
    <row r="113" spans="1:11" x14ac:dyDescent="0.3">
      <c r="A113" s="94" t="s">
        <v>344</v>
      </c>
      <c r="B113" s="95">
        <v>105028</v>
      </c>
      <c r="C113" s="95" t="s">
        <v>173</v>
      </c>
      <c r="D113" s="95" t="s">
        <v>345</v>
      </c>
      <c r="E113" s="96" t="s">
        <v>240</v>
      </c>
      <c r="F113" s="97">
        <v>16.2</v>
      </c>
      <c r="G113" s="55"/>
      <c r="H113" s="56"/>
      <c r="I113" s="55"/>
      <c r="J113" s="55"/>
      <c r="K113" s="57"/>
    </row>
    <row r="114" spans="1:11" x14ac:dyDescent="0.3">
      <c r="A114" s="98" t="s">
        <v>39</v>
      </c>
      <c r="B114" s="99" t="s">
        <v>167</v>
      </c>
      <c r="C114" s="99"/>
      <c r="D114" s="99" t="s">
        <v>40</v>
      </c>
      <c r="E114" s="100"/>
      <c r="F114" s="101">
        <v>1</v>
      </c>
      <c r="G114" s="58"/>
      <c r="H114" s="59"/>
      <c r="I114" s="60"/>
      <c r="J114" s="60"/>
      <c r="K114" s="61"/>
    </row>
    <row r="115" spans="1:11" ht="25.55" customHeight="1" x14ac:dyDescent="0.3">
      <c r="A115" s="94" t="s">
        <v>346</v>
      </c>
      <c r="B115" s="95">
        <v>20695</v>
      </c>
      <c r="C115" s="95" t="s">
        <v>169</v>
      </c>
      <c r="D115" s="95" t="s">
        <v>347</v>
      </c>
      <c r="E115" s="96" t="s">
        <v>240</v>
      </c>
      <c r="F115" s="97">
        <v>70.53</v>
      </c>
      <c r="G115" s="55"/>
      <c r="H115" s="56"/>
      <c r="I115" s="55"/>
      <c r="J115" s="55"/>
      <c r="K115" s="57"/>
    </row>
    <row r="116" spans="1:11" ht="38.200000000000003" customHeight="1" x14ac:dyDescent="0.3">
      <c r="A116" s="94" t="s">
        <v>348</v>
      </c>
      <c r="B116" s="95">
        <v>94228</v>
      </c>
      <c r="C116" s="95" t="s">
        <v>173</v>
      </c>
      <c r="D116" s="95" t="s">
        <v>349</v>
      </c>
      <c r="E116" s="96" t="s">
        <v>240</v>
      </c>
      <c r="F116" s="97">
        <v>53.76</v>
      </c>
      <c r="G116" s="55"/>
      <c r="H116" s="56"/>
      <c r="I116" s="55"/>
      <c r="J116" s="55"/>
      <c r="K116" s="57"/>
    </row>
    <row r="117" spans="1:11" ht="25.55" customHeight="1" x14ac:dyDescent="0.3">
      <c r="A117" s="94" t="s">
        <v>350</v>
      </c>
      <c r="B117" s="95">
        <v>94213</v>
      </c>
      <c r="C117" s="95" t="s">
        <v>173</v>
      </c>
      <c r="D117" s="95" t="s">
        <v>351</v>
      </c>
      <c r="E117" s="96" t="s">
        <v>175</v>
      </c>
      <c r="F117" s="97">
        <v>235.08</v>
      </c>
      <c r="G117" s="55"/>
      <c r="H117" s="56"/>
      <c r="I117" s="55"/>
      <c r="J117" s="55"/>
      <c r="K117" s="57"/>
    </row>
    <row r="118" spans="1:11" ht="51.05" customHeight="1" x14ac:dyDescent="0.3">
      <c r="A118" s="94" t="s">
        <v>352</v>
      </c>
      <c r="B118" s="95">
        <v>100750</v>
      </c>
      <c r="C118" s="95" t="s">
        <v>173</v>
      </c>
      <c r="D118" s="95" t="s">
        <v>353</v>
      </c>
      <c r="E118" s="96" t="s">
        <v>175</v>
      </c>
      <c r="F118" s="97">
        <v>469.56</v>
      </c>
      <c r="G118" s="55"/>
      <c r="H118" s="56"/>
      <c r="I118" s="55"/>
      <c r="J118" s="55"/>
      <c r="K118" s="57"/>
    </row>
    <row r="119" spans="1:11" x14ac:dyDescent="0.3">
      <c r="A119" s="98" t="s">
        <v>41</v>
      </c>
      <c r="B119" s="99" t="s">
        <v>167</v>
      </c>
      <c r="C119" s="99"/>
      <c r="D119" s="99" t="s">
        <v>42</v>
      </c>
      <c r="E119" s="100"/>
      <c r="F119" s="101">
        <v>1</v>
      </c>
      <c r="G119" s="58"/>
      <c r="H119" s="59"/>
      <c r="I119" s="60"/>
      <c r="J119" s="60"/>
      <c r="K119" s="61"/>
    </row>
    <row r="120" spans="1:11" ht="38.200000000000003" customHeight="1" x14ac:dyDescent="0.3">
      <c r="A120" s="94" t="s">
        <v>354</v>
      </c>
      <c r="B120" s="95">
        <v>98546</v>
      </c>
      <c r="C120" s="95" t="s">
        <v>173</v>
      </c>
      <c r="D120" s="95" t="s">
        <v>355</v>
      </c>
      <c r="E120" s="96" t="s">
        <v>175</v>
      </c>
      <c r="F120" s="97">
        <v>63.93</v>
      </c>
      <c r="G120" s="55"/>
      <c r="H120" s="56"/>
      <c r="I120" s="55"/>
      <c r="J120" s="55"/>
      <c r="K120" s="57"/>
    </row>
    <row r="121" spans="1:11" ht="25.55" customHeight="1" x14ac:dyDescent="0.3">
      <c r="A121" s="94" t="s">
        <v>356</v>
      </c>
      <c r="B121" s="95">
        <v>98563</v>
      </c>
      <c r="C121" s="95" t="s">
        <v>173</v>
      </c>
      <c r="D121" s="95" t="s">
        <v>357</v>
      </c>
      <c r="E121" s="96" t="s">
        <v>175</v>
      </c>
      <c r="F121" s="97">
        <v>63.93</v>
      </c>
      <c r="G121" s="55"/>
      <c r="H121" s="56"/>
      <c r="I121" s="55"/>
      <c r="J121" s="55"/>
      <c r="K121" s="57"/>
    </row>
    <row r="122" spans="1:11" x14ac:dyDescent="0.3">
      <c r="A122" s="98" t="s">
        <v>43</v>
      </c>
      <c r="B122" s="99" t="s">
        <v>167</v>
      </c>
      <c r="C122" s="99"/>
      <c r="D122" s="99" t="s">
        <v>44</v>
      </c>
      <c r="E122" s="100"/>
      <c r="F122" s="101">
        <v>1</v>
      </c>
      <c r="G122" s="58"/>
      <c r="H122" s="59"/>
      <c r="I122" s="60"/>
      <c r="J122" s="60"/>
      <c r="K122" s="61"/>
    </row>
    <row r="123" spans="1:11" ht="38.200000000000003" customHeight="1" x14ac:dyDescent="0.3">
      <c r="A123" s="94" t="s">
        <v>358</v>
      </c>
      <c r="B123" s="95">
        <v>97084</v>
      </c>
      <c r="C123" s="95" t="s">
        <v>173</v>
      </c>
      <c r="D123" s="95" t="s">
        <v>359</v>
      </c>
      <c r="E123" s="96" t="s">
        <v>175</v>
      </c>
      <c r="F123" s="97">
        <v>51.69</v>
      </c>
      <c r="G123" s="55"/>
      <c r="H123" s="56"/>
      <c r="I123" s="55"/>
      <c r="J123" s="55"/>
      <c r="K123" s="57"/>
    </row>
    <row r="124" spans="1:11" ht="25.55" customHeight="1" x14ac:dyDescent="0.3">
      <c r="A124" s="94" t="s">
        <v>360</v>
      </c>
      <c r="B124" s="95">
        <v>97087</v>
      </c>
      <c r="C124" s="95" t="s">
        <v>173</v>
      </c>
      <c r="D124" s="95" t="s">
        <v>361</v>
      </c>
      <c r="E124" s="96" t="s">
        <v>175</v>
      </c>
      <c r="F124" s="97">
        <v>51.69</v>
      </c>
      <c r="G124" s="55"/>
      <c r="H124" s="56"/>
      <c r="I124" s="55"/>
      <c r="J124" s="55"/>
      <c r="K124" s="57"/>
    </row>
    <row r="125" spans="1:11" ht="25.55" customHeight="1" x14ac:dyDescent="0.3">
      <c r="A125" s="94" t="s">
        <v>362</v>
      </c>
      <c r="B125" s="95">
        <v>95241</v>
      </c>
      <c r="C125" s="95" t="s">
        <v>173</v>
      </c>
      <c r="D125" s="95" t="s">
        <v>363</v>
      </c>
      <c r="E125" s="96" t="s">
        <v>175</v>
      </c>
      <c r="F125" s="97">
        <v>51.69</v>
      </c>
      <c r="G125" s="55"/>
      <c r="H125" s="56"/>
      <c r="I125" s="55"/>
      <c r="J125" s="55"/>
      <c r="K125" s="57"/>
    </row>
    <row r="126" spans="1:11" ht="51.05" customHeight="1" x14ac:dyDescent="0.3">
      <c r="A126" s="94" t="s">
        <v>364</v>
      </c>
      <c r="B126" s="95">
        <v>87630</v>
      </c>
      <c r="C126" s="95" t="s">
        <v>173</v>
      </c>
      <c r="D126" s="95" t="s">
        <v>365</v>
      </c>
      <c r="E126" s="96" t="s">
        <v>175</v>
      </c>
      <c r="F126" s="97">
        <v>51.69</v>
      </c>
      <c r="G126" s="55"/>
      <c r="H126" s="56"/>
      <c r="I126" s="55"/>
      <c r="J126" s="55"/>
      <c r="K126" s="57"/>
    </row>
    <row r="127" spans="1:11" ht="63.7" customHeight="1" x14ac:dyDescent="0.3">
      <c r="A127" s="94" t="s">
        <v>366</v>
      </c>
      <c r="B127" s="95">
        <v>104162</v>
      </c>
      <c r="C127" s="95" t="s">
        <v>173</v>
      </c>
      <c r="D127" s="95" t="s">
        <v>367</v>
      </c>
      <c r="E127" s="96" t="s">
        <v>175</v>
      </c>
      <c r="F127" s="97">
        <v>48.99</v>
      </c>
      <c r="G127" s="55"/>
      <c r="H127" s="56"/>
      <c r="I127" s="55"/>
      <c r="J127" s="55"/>
      <c r="K127" s="57"/>
    </row>
    <row r="128" spans="1:11" ht="25.55" customHeight="1" x14ac:dyDescent="0.3">
      <c r="A128" s="94" t="s">
        <v>368</v>
      </c>
      <c r="B128" s="95">
        <v>98689</v>
      </c>
      <c r="C128" s="95" t="s">
        <v>173</v>
      </c>
      <c r="D128" s="95" t="s">
        <v>369</v>
      </c>
      <c r="E128" s="96" t="s">
        <v>240</v>
      </c>
      <c r="F128" s="97">
        <v>2.2000000000000002</v>
      </c>
      <c r="G128" s="55"/>
      <c r="H128" s="56"/>
      <c r="I128" s="55"/>
      <c r="J128" s="55"/>
      <c r="K128" s="57"/>
    </row>
    <row r="129" spans="1:11" ht="25.55" customHeight="1" x14ac:dyDescent="0.3">
      <c r="A129" s="94" t="s">
        <v>370</v>
      </c>
      <c r="B129" s="95">
        <v>21413</v>
      </c>
      <c r="C129" s="95" t="s">
        <v>169</v>
      </c>
      <c r="D129" s="95" t="s">
        <v>371</v>
      </c>
      <c r="E129" s="96" t="s">
        <v>372</v>
      </c>
      <c r="F129" s="97">
        <v>48.63</v>
      </c>
      <c r="G129" s="55"/>
      <c r="H129" s="56"/>
      <c r="I129" s="55"/>
      <c r="J129" s="55"/>
      <c r="K129" s="57"/>
    </row>
    <row r="130" spans="1:11" x14ac:dyDescent="0.3">
      <c r="A130" s="98" t="s">
        <v>45</v>
      </c>
      <c r="B130" s="99" t="s">
        <v>167</v>
      </c>
      <c r="C130" s="99"/>
      <c r="D130" s="99" t="s">
        <v>46</v>
      </c>
      <c r="E130" s="100"/>
      <c r="F130" s="101">
        <v>1</v>
      </c>
      <c r="G130" s="58"/>
      <c r="H130" s="59"/>
      <c r="I130" s="60"/>
      <c r="J130" s="60"/>
      <c r="K130" s="61"/>
    </row>
    <row r="131" spans="1:11" ht="38.200000000000003" customHeight="1" x14ac:dyDescent="0.3">
      <c r="A131" s="94" t="s">
        <v>373</v>
      </c>
      <c r="B131" s="95">
        <v>21433</v>
      </c>
      <c r="C131" s="95" t="s">
        <v>169</v>
      </c>
      <c r="D131" s="95" t="s">
        <v>374</v>
      </c>
      <c r="E131" s="96" t="s">
        <v>175</v>
      </c>
      <c r="F131" s="97">
        <v>35.43</v>
      </c>
      <c r="G131" s="55"/>
      <c r="H131" s="56"/>
      <c r="I131" s="55"/>
      <c r="J131" s="55"/>
      <c r="K131" s="57"/>
    </row>
    <row r="132" spans="1:11" x14ac:dyDescent="0.3">
      <c r="A132" s="98" t="s">
        <v>47</v>
      </c>
      <c r="B132" s="99" t="s">
        <v>167</v>
      </c>
      <c r="C132" s="99"/>
      <c r="D132" s="99" t="s">
        <v>48</v>
      </c>
      <c r="E132" s="100"/>
      <c r="F132" s="101">
        <v>1</v>
      </c>
      <c r="G132" s="58"/>
      <c r="H132" s="59"/>
      <c r="I132" s="60"/>
      <c r="J132" s="60"/>
      <c r="K132" s="61"/>
    </row>
    <row r="133" spans="1:11" ht="25.55" customHeight="1" x14ac:dyDescent="0.3">
      <c r="A133" s="94" t="s">
        <v>375</v>
      </c>
      <c r="B133" s="95">
        <v>88485</v>
      </c>
      <c r="C133" s="95" t="s">
        <v>173</v>
      </c>
      <c r="D133" s="95" t="s">
        <v>376</v>
      </c>
      <c r="E133" s="96" t="s">
        <v>175</v>
      </c>
      <c r="F133" s="97">
        <v>271.11</v>
      </c>
      <c r="G133" s="55"/>
      <c r="H133" s="56"/>
      <c r="I133" s="55"/>
      <c r="J133" s="55"/>
      <c r="K133" s="57"/>
    </row>
    <row r="134" spans="1:11" ht="25.55" customHeight="1" x14ac:dyDescent="0.3">
      <c r="A134" s="94" t="s">
        <v>377</v>
      </c>
      <c r="B134" s="95">
        <v>21436</v>
      </c>
      <c r="C134" s="95" t="s">
        <v>169</v>
      </c>
      <c r="D134" s="95" t="s">
        <v>378</v>
      </c>
      <c r="E134" s="96" t="s">
        <v>175</v>
      </c>
      <c r="F134" s="97">
        <v>271.11</v>
      </c>
      <c r="G134" s="55"/>
      <c r="H134" s="56"/>
      <c r="I134" s="55"/>
      <c r="J134" s="55"/>
      <c r="K134" s="57"/>
    </row>
    <row r="135" spans="1:11" x14ac:dyDescent="0.3">
      <c r="A135" s="98" t="s">
        <v>49</v>
      </c>
      <c r="B135" s="99" t="s">
        <v>167</v>
      </c>
      <c r="C135" s="99"/>
      <c r="D135" s="99" t="s">
        <v>50</v>
      </c>
      <c r="E135" s="100"/>
      <c r="F135" s="101">
        <v>1</v>
      </c>
      <c r="G135" s="58"/>
      <c r="H135" s="59"/>
      <c r="I135" s="60"/>
      <c r="J135" s="60"/>
      <c r="K135" s="61"/>
    </row>
    <row r="136" spans="1:11" ht="25.55" customHeight="1" x14ac:dyDescent="0.3">
      <c r="A136" s="94" t="s">
        <v>379</v>
      </c>
      <c r="B136" s="95">
        <v>96114</v>
      </c>
      <c r="C136" s="95" t="s">
        <v>173</v>
      </c>
      <c r="D136" s="95" t="s">
        <v>380</v>
      </c>
      <c r="E136" s="96" t="s">
        <v>175</v>
      </c>
      <c r="F136" s="97">
        <v>67.77</v>
      </c>
      <c r="G136" s="55"/>
      <c r="H136" s="56"/>
      <c r="I136" s="55"/>
      <c r="J136" s="55"/>
      <c r="K136" s="57"/>
    </row>
    <row r="137" spans="1:11" ht="25.55" customHeight="1" x14ac:dyDescent="0.3">
      <c r="A137" s="94" t="s">
        <v>381</v>
      </c>
      <c r="B137" s="95">
        <v>88484</v>
      </c>
      <c r="C137" s="95" t="s">
        <v>173</v>
      </c>
      <c r="D137" s="95" t="s">
        <v>382</v>
      </c>
      <c r="E137" s="96" t="s">
        <v>175</v>
      </c>
      <c r="F137" s="97">
        <v>67.77</v>
      </c>
      <c r="G137" s="55"/>
      <c r="H137" s="56"/>
      <c r="I137" s="55"/>
      <c r="J137" s="55"/>
      <c r="K137" s="57"/>
    </row>
    <row r="138" spans="1:11" ht="25.55" customHeight="1" x14ac:dyDescent="0.3">
      <c r="A138" s="94" t="s">
        <v>383</v>
      </c>
      <c r="B138" s="95">
        <v>88496</v>
      </c>
      <c r="C138" s="95" t="s">
        <v>173</v>
      </c>
      <c r="D138" s="95" t="s">
        <v>384</v>
      </c>
      <c r="E138" s="96" t="s">
        <v>175</v>
      </c>
      <c r="F138" s="97">
        <v>67.77</v>
      </c>
      <c r="G138" s="55"/>
      <c r="H138" s="56"/>
      <c r="I138" s="55"/>
      <c r="J138" s="55"/>
      <c r="K138" s="57"/>
    </row>
    <row r="139" spans="1:11" ht="25.55" customHeight="1" x14ac:dyDescent="0.3">
      <c r="A139" s="94" t="s">
        <v>385</v>
      </c>
      <c r="B139" s="95">
        <v>88488</v>
      </c>
      <c r="C139" s="95" t="s">
        <v>173</v>
      </c>
      <c r="D139" s="95" t="s">
        <v>386</v>
      </c>
      <c r="E139" s="96" t="s">
        <v>175</v>
      </c>
      <c r="F139" s="97">
        <v>67.77</v>
      </c>
      <c r="G139" s="55"/>
      <c r="H139" s="56"/>
      <c r="I139" s="55"/>
      <c r="J139" s="55"/>
      <c r="K139" s="57"/>
    </row>
    <row r="140" spans="1:11" x14ac:dyDescent="0.3">
      <c r="A140" s="98" t="s">
        <v>51</v>
      </c>
      <c r="B140" s="99" t="s">
        <v>167</v>
      </c>
      <c r="C140" s="99"/>
      <c r="D140" s="99" t="s">
        <v>52</v>
      </c>
      <c r="E140" s="100"/>
      <c r="F140" s="101">
        <v>1</v>
      </c>
      <c r="G140" s="58"/>
      <c r="H140" s="59"/>
      <c r="I140" s="60"/>
      <c r="J140" s="60"/>
      <c r="K140" s="61"/>
    </row>
    <row r="141" spans="1:11" ht="38.200000000000003" customHeight="1" x14ac:dyDescent="0.3">
      <c r="A141" s="94" t="s">
        <v>387</v>
      </c>
      <c r="B141" s="95">
        <v>91341</v>
      </c>
      <c r="C141" s="95" t="s">
        <v>173</v>
      </c>
      <c r="D141" s="95" t="s">
        <v>388</v>
      </c>
      <c r="E141" s="96" t="s">
        <v>175</v>
      </c>
      <c r="F141" s="97">
        <v>5.04</v>
      </c>
      <c r="G141" s="55"/>
      <c r="H141" s="56"/>
      <c r="I141" s="55"/>
      <c r="J141" s="55"/>
      <c r="K141" s="57"/>
    </row>
    <row r="142" spans="1:11" x14ac:dyDescent="0.3">
      <c r="A142" s="94" t="s">
        <v>389</v>
      </c>
      <c r="B142" s="95">
        <v>4158</v>
      </c>
      <c r="C142" s="95" t="s">
        <v>169</v>
      </c>
      <c r="D142" s="95" t="s">
        <v>390</v>
      </c>
      <c r="E142" s="96" t="s">
        <v>175</v>
      </c>
      <c r="F142" s="97">
        <v>3</v>
      </c>
      <c r="G142" s="55"/>
      <c r="H142" s="56"/>
      <c r="I142" s="55"/>
      <c r="J142" s="55"/>
      <c r="K142" s="57"/>
    </row>
    <row r="143" spans="1:11" ht="25.55" customHeight="1" x14ac:dyDescent="0.3">
      <c r="A143" s="94" t="s">
        <v>391</v>
      </c>
      <c r="B143" s="95">
        <v>20634</v>
      </c>
      <c r="C143" s="95" t="s">
        <v>169</v>
      </c>
      <c r="D143" s="95" t="s">
        <v>392</v>
      </c>
      <c r="E143" s="96" t="s">
        <v>175</v>
      </c>
      <c r="F143" s="97">
        <v>6</v>
      </c>
      <c r="G143" s="55"/>
      <c r="H143" s="56"/>
      <c r="I143" s="55"/>
      <c r="J143" s="55"/>
      <c r="K143" s="57"/>
    </row>
    <row r="144" spans="1:11" ht="51.05" customHeight="1" x14ac:dyDescent="0.3">
      <c r="A144" s="94" t="s">
        <v>393</v>
      </c>
      <c r="B144" s="95">
        <v>100750</v>
      </c>
      <c r="C144" s="95" t="s">
        <v>173</v>
      </c>
      <c r="D144" s="95" t="s">
        <v>353</v>
      </c>
      <c r="E144" s="96" t="s">
        <v>175</v>
      </c>
      <c r="F144" s="97">
        <v>6</v>
      </c>
      <c r="G144" s="55"/>
      <c r="H144" s="56"/>
      <c r="I144" s="55"/>
      <c r="J144" s="55"/>
      <c r="K144" s="57"/>
    </row>
    <row r="145" spans="1:11" ht="25.55" customHeight="1" x14ac:dyDescent="0.3">
      <c r="A145" s="94" t="s">
        <v>394</v>
      </c>
      <c r="B145" s="95">
        <v>5719</v>
      </c>
      <c r="C145" s="95" t="s">
        <v>169</v>
      </c>
      <c r="D145" s="95" t="s">
        <v>395</v>
      </c>
      <c r="E145" s="96" t="s">
        <v>175</v>
      </c>
      <c r="F145" s="97">
        <v>44.36</v>
      </c>
      <c r="G145" s="55"/>
      <c r="H145" s="56"/>
      <c r="I145" s="55"/>
      <c r="J145" s="55"/>
      <c r="K145" s="57"/>
    </row>
    <row r="146" spans="1:11" ht="76.55" customHeight="1" x14ac:dyDescent="0.3">
      <c r="A146" s="94" t="s">
        <v>396</v>
      </c>
      <c r="B146" s="95">
        <v>94573</v>
      </c>
      <c r="C146" s="95" t="s">
        <v>173</v>
      </c>
      <c r="D146" s="95" t="s">
        <v>397</v>
      </c>
      <c r="E146" s="96" t="s">
        <v>175</v>
      </c>
      <c r="F146" s="97">
        <v>6.75</v>
      </c>
      <c r="G146" s="55"/>
      <c r="H146" s="56"/>
      <c r="I146" s="55"/>
      <c r="J146" s="55"/>
      <c r="K146" s="57"/>
    </row>
    <row r="147" spans="1:11" ht="25.55" customHeight="1" x14ac:dyDescent="0.3">
      <c r="A147" s="94" t="s">
        <v>398</v>
      </c>
      <c r="B147" s="95">
        <v>94590</v>
      </c>
      <c r="C147" s="95" t="s">
        <v>173</v>
      </c>
      <c r="D147" s="95" t="s">
        <v>399</v>
      </c>
      <c r="E147" s="96" t="s">
        <v>240</v>
      </c>
      <c r="F147" s="97">
        <v>36</v>
      </c>
      <c r="G147" s="55"/>
      <c r="H147" s="56"/>
      <c r="I147" s="55"/>
      <c r="J147" s="55"/>
      <c r="K147" s="57"/>
    </row>
    <row r="148" spans="1:11" x14ac:dyDescent="0.3">
      <c r="A148" s="98" t="s">
        <v>53</v>
      </c>
      <c r="B148" s="99" t="s">
        <v>167</v>
      </c>
      <c r="C148" s="99"/>
      <c r="D148" s="99" t="s">
        <v>54</v>
      </c>
      <c r="E148" s="100"/>
      <c r="F148" s="101">
        <v>1</v>
      </c>
      <c r="G148" s="58"/>
      <c r="H148" s="59"/>
      <c r="I148" s="60"/>
      <c r="J148" s="60"/>
      <c r="K148" s="61"/>
    </row>
    <row r="149" spans="1:11" ht="25.55" customHeight="1" x14ac:dyDescent="0.3">
      <c r="A149" s="94" t="s">
        <v>400</v>
      </c>
      <c r="B149" s="95">
        <v>21617</v>
      </c>
      <c r="C149" s="95" t="s">
        <v>169</v>
      </c>
      <c r="D149" s="95" t="s">
        <v>401</v>
      </c>
      <c r="E149" s="96" t="s">
        <v>175</v>
      </c>
      <c r="F149" s="97">
        <v>13.71</v>
      </c>
      <c r="G149" s="55"/>
      <c r="H149" s="56"/>
      <c r="I149" s="55"/>
      <c r="J149" s="55"/>
      <c r="K149" s="57"/>
    </row>
    <row r="150" spans="1:11" ht="25.55" customHeight="1" x14ac:dyDescent="0.3">
      <c r="A150" s="94" t="s">
        <v>402</v>
      </c>
      <c r="B150" s="95">
        <v>5234</v>
      </c>
      <c r="C150" s="95" t="s">
        <v>169</v>
      </c>
      <c r="D150" s="95" t="s">
        <v>403</v>
      </c>
      <c r="E150" s="96" t="s">
        <v>240</v>
      </c>
      <c r="F150" s="97">
        <v>30.3</v>
      </c>
      <c r="G150" s="55"/>
      <c r="H150" s="56"/>
      <c r="I150" s="55"/>
      <c r="J150" s="55"/>
      <c r="K150" s="57"/>
    </row>
    <row r="151" spans="1:11" ht="38.200000000000003" customHeight="1" x14ac:dyDescent="0.3">
      <c r="A151" s="94" t="s">
        <v>404</v>
      </c>
      <c r="B151" s="95">
        <v>86935</v>
      </c>
      <c r="C151" s="95" t="s">
        <v>173</v>
      </c>
      <c r="D151" s="95" t="s">
        <v>405</v>
      </c>
      <c r="E151" s="96" t="s">
        <v>171</v>
      </c>
      <c r="F151" s="97">
        <v>6</v>
      </c>
      <c r="G151" s="55"/>
      <c r="H151" s="56"/>
      <c r="I151" s="55"/>
      <c r="J151" s="55"/>
      <c r="K151" s="57"/>
    </row>
    <row r="152" spans="1:11" ht="25.55" customHeight="1" x14ac:dyDescent="0.3">
      <c r="A152" s="94" t="s">
        <v>406</v>
      </c>
      <c r="B152" s="95">
        <v>86915</v>
      </c>
      <c r="C152" s="95" t="s">
        <v>173</v>
      </c>
      <c r="D152" s="95" t="s">
        <v>407</v>
      </c>
      <c r="E152" s="96" t="s">
        <v>171</v>
      </c>
      <c r="F152" s="97">
        <v>6</v>
      </c>
      <c r="G152" s="55"/>
      <c r="H152" s="56"/>
      <c r="I152" s="55"/>
      <c r="J152" s="55"/>
      <c r="K152" s="57"/>
    </row>
    <row r="153" spans="1:11" x14ac:dyDescent="0.3">
      <c r="A153" s="98" t="s">
        <v>55</v>
      </c>
      <c r="B153" s="99" t="s">
        <v>167</v>
      </c>
      <c r="C153" s="99"/>
      <c r="D153" s="99" t="s">
        <v>56</v>
      </c>
      <c r="E153" s="100"/>
      <c r="F153" s="101">
        <v>1</v>
      </c>
      <c r="G153" s="58"/>
      <c r="H153" s="59"/>
      <c r="I153" s="60"/>
      <c r="J153" s="60"/>
      <c r="K153" s="61"/>
    </row>
    <row r="154" spans="1:11" x14ac:dyDescent="0.3">
      <c r="A154" s="98" t="s">
        <v>408</v>
      </c>
      <c r="B154" s="99" t="s">
        <v>167</v>
      </c>
      <c r="C154" s="99"/>
      <c r="D154" s="99" t="s">
        <v>409</v>
      </c>
      <c r="E154" s="100"/>
      <c r="F154" s="101">
        <v>1</v>
      </c>
      <c r="G154" s="58"/>
      <c r="H154" s="59"/>
      <c r="I154" s="60"/>
      <c r="J154" s="60"/>
      <c r="K154" s="61"/>
    </row>
    <row r="155" spans="1:11" ht="25.55" customHeight="1" x14ac:dyDescent="0.3">
      <c r="A155" s="94" t="s">
        <v>410</v>
      </c>
      <c r="B155" s="95">
        <v>21572</v>
      </c>
      <c r="C155" s="95" t="s">
        <v>169</v>
      </c>
      <c r="D155" s="95" t="s">
        <v>411</v>
      </c>
      <c r="E155" s="96" t="s">
        <v>171</v>
      </c>
      <c r="F155" s="97">
        <v>9</v>
      </c>
      <c r="G155" s="55"/>
      <c r="H155" s="56"/>
      <c r="I155" s="55"/>
      <c r="J155" s="55"/>
      <c r="K155" s="57"/>
    </row>
    <row r="156" spans="1:11" ht="25.55" customHeight="1" x14ac:dyDescent="0.3">
      <c r="A156" s="94" t="s">
        <v>412</v>
      </c>
      <c r="B156" s="95">
        <v>21028</v>
      </c>
      <c r="C156" s="95" t="s">
        <v>169</v>
      </c>
      <c r="D156" s="95" t="s">
        <v>413</v>
      </c>
      <c r="E156" s="96" t="s">
        <v>171</v>
      </c>
      <c r="F156" s="97">
        <v>96</v>
      </c>
      <c r="G156" s="55"/>
      <c r="H156" s="56"/>
      <c r="I156" s="55"/>
      <c r="J156" s="55"/>
      <c r="K156" s="57"/>
    </row>
    <row r="157" spans="1:11" ht="25.55" customHeight="1" x14ac:dyDescent="0.3">
      <c r="A157" s="94" t="s">
        <v>414</v>
      </c>
      <c r="B157" s="95">
        <v>95727</v>
      </c>
      <c r="C157" s="95" t="s">
        <v>173</v>
      </c>
      <c r="D157" s="95" t="s">
        <v>415</v>
      </c>
      <c r="E157" s="96" t="s">
        <v>240</v>
      </c>
      <c r="F157" s="97">
        <v>90</v>
      </c>
      <c r="G157" s="55"/>
      <c r="H157" s="56"/>
      <c r="I157" s="55"/>
      <c r="J157" s="55"/>
      <c r="K157" s="57"/>
    </row>
    <row r="158" spans="1:11" ht="38.200000000000003" customHeight="1" x14ac:dyDescent="0.3">
      <c r="A158" s="94" t="s">
        <v>416</v>
      </c>
      <c r="B158" s="95">
        <v>91845</v>
      </c>
      <c r="C158" s="95" t="s">
        <v>173</v>
      </c>
      <c r="D158" s="95" t="s">
        <v>417</v>
      </c>
      <c r="E158" s="96" t="s">
        <v>240</v>
      </c>
      <c r="F158" s="97">
        <v>90</v>
      </c>
      <c r="G158" s="55"/>
      <c r="H158" s="56"/>
      <c r="I158" s="55"/>
      <c r="J158" s="55"/>
      <c r="K158" s="57"/>
    </row>
    <row r="159" spans="1:11" ht="38.200000000000003" customHeight="1" x14ac:dyDescent="0.3">
      <c r="A159" s="94" t="s">
        <v>418</v>
      </c>
      <c r="B159" s="95">
        <v>91847</v>
      </c>
      <c r="C159" s="95" t="s">
        <v>173</v>
      </c>
      <c r="D159" s="95" t="s">
        <v>419</v>
      </c>
      <c r="E159" s="96" t="s">
        <v>240</v>
      </c>
      <c r="F159" s="97">
        <v>15</v>
      </c>
      <c r="G159" s="55"/>
      <c r="H159" s="56"/>
      <c r="I159" s="55"/>
      <c r="J159" s="55"/>
      <c r="K159" s="57"/>
    </row>
    <row r="160" spans="1:11" ht="25.55" customHeight="1" x14ac:dyDescent="0.3">
      <c r="A160" s="94" t="s">
        <v>420</v>
      </c>
      <c r="B160" s="95">
        <v>21029</v>
      </c>
      <c r="C160" s="95" t="s">
        <v>169</v>
      </c>
      <c r="D160" s="95" t="s">
        <v>421</v>
      </c>
      <c r="E160" s="96" t="s">
        <v>240</v>
      </c>
      <c r="F160" s="97">
        <v>105</v>
      </c>
      <c r="G160" s="55"/>
      <c r="H160" s="56"/>
      <c r="I160" s="55"/>
      <c r="J160" s="55"/>
      <c r="K160" s="57"/>
    </row>
    <row r="161" spans="1:11" ht="25.55" customHeight="1" x14ac:dyDescent="0.3">
      <c r="A161" s="94" t="s">
        <v>422</v>
      </c>
      <c r="B161" s="95">
        <v>20975</v>
      </c>
      <c r="C161" s="95" t="s">
        <v>169</v>
      </c>
      <c r="D161" s="95" t="s">
        <v>423</v>
      </c>
      <c r="E161" s="96" t="s">
        <v>240</v>
      </c>
      <c r="F161" s="97">
        <v>96</v>
      </c>
      <c r="G161" s="55"/>
      <c r="H161" s="56"/>
      <c r="I161" s="55"/>
      <c r="J161" s="55"/>
      <c r="K161" s="57"/>
    </row>
    <row r="162" spans="1:11" ht="25.55" customHeight="1" x14ac:dyDescent="0.3">
      <c r="A162" s="94" t="s">
        <v>424</v>
      </c>
      <c r="B162" s="95">
        <v>91969</v>
      </c>
      <c r="C162" s="95" t="s">
        <v>173</v>
      </c>
      <c r="D162" s="95" t="s">
        <v>425</v>
      </c>
      <c r="E162" s="96" t="s">
        <v>171</v>
      </c>
      <c r="F162" s="97">
        <v>6</v>
      </c>
      <c r="G162" s="55"/>
      <c r="H162" s="56"/>
      <c r="I162" s="55"/>
      <c r="J162" s="55"/>
      <c r="K162" s="57"/>
    </row>
    <row r="163" spans="1:11" ht="25.55" customHeight="1" x14ac:dyDescent="0.3">
      <c r="A163" s="94" t="s">
        <v>426</v>
      </c>
      <c r="B163" s="95">
        <v>92004</v>
      </c>
      <c r="C163" s="95" t="s">
        <v>173</v>
      </c>
      <c r="D163" s="95" t="s">
        <v>427</v>
      </c>
      <c r="E163" s="96" t="s">
        <v>171</v>
      </c>
      <c r="F163" s="97">
        <v>12</v>
      </c>
      <c r="G163" s="55"/>
      <c r="H163" s="56"/>
      <c r="I163" s="55"/>
      <c r="J163" s="55"/>
      <c r="K163" s="57"/>
    </row>
    <row r="164" spans="1:11" ht="38.200000000000003" customHeight="1" x14ac:dyDescent="0.3">
      <c r="A164" s="94" t="s">
        <v>428</v>
      </c>
      <c r="B164" s="95">
        <v>91926</v>
      </c>
      <c r="C164" s="95" t="s">
        <v>173</v>
      </c>
      <c r="D164" s="95" t="s">
        <v>429</v>
      </c>
      <c r="E164" s="96" t="s">
        <v>240</v>
      </c>
      <c r="F164" s="97">
        <v>660</v>
      </c>
      <c r="G164" s="55"/>
      <c r="H164" s="56"/>
      <c r="I164" s="55"/>
      <c r="J164" s="55"/>
      <c r="K164" s="57"/>
    </row>
    <row r="165" spans="1:11" ht="25.55" customHeight="1" x14ac:dyDescent="0.3">
      <c r="A165" s="94" t="s">
        <v>430</v>
      </c>
      <c r="B165" s="95">
        <v>314</v>
      </c>
      <c r="C165" s="95" t="s">
        <v>169</v>
      </c>
      <c r="D165" s="95" t="s">
        <v>431</v>
      </c>
      <c r="E165" s="96" t="s">
        <v>240</v>
      </c>
      <c r="F165" s="97">
        <v>195</v>
      </c>
      <c r="G165" s="55"/>
      <c r="H165" s="56"/>
      <c r="I165" s="55"/>
      <c r="J165" s="55"/>
      <c r="K165" s="57"/>
    </row>
    <row r="166" spans="1:11" ht="25.55" customHeight="1" x14ac:dyDescent="0.3">
      <c r="A166" s="94" t="s">
        <v>432</v>
      </c>
      <c r="B166" s="95">
        <v>91936</v>
      </c>
      <c r="C166" s="95" t="s">
        <v>173</v>
      </c>
      <c r="D166" s="95" t="s">
        <v>433</v>
      </c>
      <c r="E166" s="96" t="s">
        <v>171</v>
      </c>
      <c r="F166" s="97">
        <v>9</v>
      </c>
      <c r="G166" s="55"/>
      <c r="H166" s="56"/>
      <c r="I166" s="55"/>
      <c r="J166" s="55"/>
      <c r="K166" s="57"/>
    </row>
    <row r="167" spans="1:11" ht="38.200000000000003" customHeight="1" x14ac:dyDescent="0.3">
      <c r="A167" s="94" t="s">
        <v>434</v>
      </c>
      <c r="B167" s="95">
        <v>6232</v>
      </c>
      <c r="C167" s="95" t="s">
        <v>169</v>
      </c>
      <c r="D167" s="95" t="s">
        <v>435</v>
      </c>
      <c r="E167" s="96" t="s">
        <v>171</v>
      </c>
      <c r="F167" s="97">
        <v>3</v>
      </c>
      <c r="G167" s="55"/>
      <c r="H167" s="56"/>
      <c r="I167" s="55"/>
      <c r="J167" s="55"/>
      <c r="K167" s="57"/>
    </row>
    <row r="168" spans="1:11" ht="25.55" customHeight="1" x14ac:dyDescent="0.3">
      <c r="A168" s="94" t="s">
        <v>436</v>
      </c>
      <c r="B168" s="95">
        <v>93674</v>
      </c>
      <c r="C168" s="95" t="s">
        <v>173</v>
      </c>
      <c r="D168" s="95" t="s">
        <v>437</v>
      </c>
      <c r="E168" s="96" t="s">
        <v>171</v>
      </c>
      <c r="F168" s="97">
        <v>3</v>
      </c>
      <c r="G168" s="55"/>
      <c r="H168" s="56"/>
      <c r="I168" s="55"/>
      <c r="J168" s="55"/>
      <c r="K168" s="57"/>
    </row>
    <row r="169" spans="1:11" ht="25.55" customHeight="1" x14ac:dyDescent="0.3">
      <c r="A169" s="94" t="s">
        <v>438</v>
      </c>
      <c r="B169" s="95">
        <v>93653</v>
      </c>
      <c r="C169" s="95" t="s">
        <v>173</v>
      </c>
      <c r="D169" s="95" t="s">
        <v>439</v>
      </c>
      <c r="E169" s="96" t="s">
        <v>171</v>
      </c>
      <c r="F169" s="97">
        <v>6</v>
      </c>
      <c r="G169" s="55"/>
      <c r="H169" s="56"/>
      <c r="I169" s="55"/>
      <c r="J169" s="55"/>
      <c r="K169" s="57"/>
    </row>
    <row r="170" spans="1:11" ht="25.55" customHeight="1" x14ac:dyDescent="0.3">
      <c r="A170" s="94" t="s">
        <v>440</v>
      </c>
      <c r="B170" s="95">
        <v>93654</v>
      </c>
      <c r="C170" s="95" t="s">
        <v>173</v>
      </c>
      <c r="D170" s="95" t="s">
        <v>441</v>
      </c>
      <c r="E170" s="96" t="s">
        <v>171</v>
      </c>
      <c r="F170" s="97">
        <v>18</v>
      </c>
      <c r="G170" s="55"/>
      <c r="H170" s="56"/>
      <c r="I170" s="55"/>
      <c r="J170" s="55"/>
      <c r="K170" s="57"/>
    </row>
    <row r="171" spans="1:11" ht="25.55" customHeight="1" x14ac:dyDescent="0.3">
      <c r="A171" s="94" t="s">
        <v>442</v>
      </c>
      <c r="B171" s="95">
        <v>93657</v>
      </c>
      <c r="C171" s="95" t="s">
        <v>173</v>
      </c>
      <c r="D171" s="95" t="s">
        <v>443</v>
      </c>
      <c r="E171" s="96" t="s">
        <v>171</v>
      </c>
      <c r="F171" s="97">
        <v>3</v>
      </c>
      <c r="G171" s="55"/>
      <c r="H171" s="56"/>
      <c r="I171" s="55"/>
      <c r="J171" s="55"/>
      <c r="K171" s="57"/>
    </row>
    <row r="172" spans="1:11" ht="38.200000000000003" customHeight="1" x14ac:dyDescent="0.3">
      <c r="A172" s="94" t="s">
        <v>444</v>
      </c>
      <c r="B172" s="95">
        <v>97887</v>
      </c>
      <c r="C172" s="95" t="s">
        <v>173</v>
      </c>
      <c r="D172" s="95" t="s">
        <v>445</v>
      </c>
      <c r="E172" s="96" t="s">
        <v>171</v>
      </c>
      <c r="F172" s="97">
        <v>3</v>
      </c>
      <c r="G172" s="55"/>
      <c r="H172" s="56"/>
      <c r="I172" s="55"/>
      <c r="J172" s="55"/>
      <c r="K172" s="57"/>
    </row>
    <row r="173" spans="1:11" ht="38.200000000000003" customHeight="1" x14ac:dyDescent="0.3">
      <c r="A173" s="94" t="s">
        <v>446</v>
      </c>
      <c r="B173" s="95">
        <v>95795</v>
      </c>
      <c r="C173" s="95" t="s">
        <v>173</v>
      </c>
      <c r="D173" s="95" t="s">
        <v>447</v>
      </c>
      <c r="E173" s="96" t="s">
        <v>171</v>
      </c>
      <c r="F173" s="97">
        <v>18</v>
      </c>
      <c r="G173" s="55"/>
      <c r="H173" s="56"/>
      <c r="I173" s="55"/>
      <c r="J173" s="55"/>
      <c r="K173" s="57"/>
    </row>
    <row r="174" spans="1:11" ht="38.200000000000003" customHeight="1" x14ac:dyDescent="0.3">
      <c r="A174" s="94" t="s">
        <v>448</v>
      </c>
      <c r="B174" s="95">
        <v>20986</v>
      </c>
      <c r="C174" s="95" t="s">
        <v>169</v>
      </c>
      <c r="D174" s="95" t="s">
        <v>449</v>
      </c>
      <c r="E174" s="96" t="s">
        <v>171</v>
      </c>
      <c r="F174" s="97">
        <v>6</v>
      </c>
      <c r="G174" s="55"/>
      <c r="H174" s="56"/>
      <c r="I174" s="55"/>
      <c r="J174" s="55"/>
      <c r="K174" s="57"/>
    </row>
    <row r="175" spans="1:11" x14ac:dyDescent="0.3">
      <c r="A175" s="94" t="s">
        <v>450</v>
      </c>
      <c r="B175" s="95">
        <v>20987</v>
      </c>
      <c r="C175" s="95" t="s">
        <v>169</v>
      </c>
      <c r="D175" s="95" t="s">
        <v>451</v>
      </c>
      <c r="E175" s="96" t="s">
        <v>171</v>
      </c>
      <c r="F175" s="97">
        <v>30</v>
      </c>
      <c r="G175" s="55"/>
      <c r="H175" s="56"/>
      <c r="I175" s="55"/>
      <c r="J175" s="55"/>
      <c r="K175" s="57"/>
    </row>
    <row r="176" spans="1:11" ht="25.55" customHeight="1" x14ac:dyDescent="0.3">
      <c r="A176" s="94" t="s">
        <v>452</v>
      </c>
      <c r="B176" s="95">
        <v>106027</v>
      </c>
      <c r="C176" s="95" t="s">
        <v>173</v>
      </c>
      <c r="D176" s="95" t="s">
        <v>453</v>
      </c>
      <c r="E176" s="96" t="s">
        <v>171</v>
      </c>
      <c r="F176" s="97">
        <v>6</v>
      </c>
      <c r="G176" s="55"/>
      <c r="H176" s="56"/>
      <c r="I176" s="55"/>
      <c r="J176" s="55"/>
      <c r="K176" s="57"/>
    </row>
    <row r="177" spans="1:11" ht="25.55" customHeight="1" x14ac:dyDescent="0.3">
      <c r="A177" s="94" t="s">
        <v>454</v>
      </c>
      <c r="B177" s="95">
        <v>102137</v>
      </c>
      <c r="C177" s="95" t="s">
        <v>173</v>
      </c>
      <c r="D177" s="95" t="s">
        <v>455</v>
      </c>
      <c r="E177" s="96" t="s">
        <v>171</v>
      </c>
      <c r="F177" s="97">
        <v>6</v>
      </c>
      <c r="G177" s="55"/>
      <c r="H177" s="56"/>
      <c r="I177" s="55"/>
      <c r="J177" s="55"/>
      <c r="K177" s="57"/>
    </row>
    <row r="178" spans="1:11" x14ac:dyDescent="0.3">
      <c r="A178" s="98" t="s">
        <v>456</v>
      </c>
      <c r="B178" s="99" t="s">
        <v>167</v>
      </c>
      <c r="C178" s="99"/>
      <c r="D178" s="99" t="s">
        <v>457</v>
      </c>
      <c r="E178" s="100"/>
      <c r="F178" s="101">
        <v>1</v>
      </c>
      <c r="G178" s="58"/>
      <c r="H178" s="59"/>
      <c r="I178" s="60"/>
      <c r="J178" s="60"/>
      <c r="K178" s="61"/>
    </row>
    <row r="179" spans="1:11" ht="25.55" customHeight="1" x14ac:dyDescent="0.3">
      <c r="A179" s="94" t="s">
        <v>458</v>
      </c>
      <c r="B179" s="95">
        <v>20990</v>
      </c>
      <c r="C179" s="95" t="s">
        <v>169</v>
      </c>
      <c r="D179" s="95" t="s">
        <v>459</v>
      </c>
      <c r="E179" s="96" t="s">
        <v>171</v>
      </c>
      <c r="F179" s="97">
        <v>3</v>
      </c>
      <c r="G179" s="55"/>
      <c r="H179" s="56"/>
      <c r="I179" s="55"/>
      <c r="J179" s="55"/>
      <c r="K179" s="57"/>
    </row>
    <row r="180" spans="1:11" ht="38.200000000000003" customHeight="1" x14ac:dyDescent="0.3">
      <c r="A180" s="94" t="s">
        <v>460</v>
      </c>
      <c r="B180" s="95">
        <v>21573</v>
      </c>
      <c r="C180" s="95" t="s">
        <v>169</v>
      </c>
      <c r="D180" s="95" t="s">
        <v>461</v>
      </c>
      <c r="E180" s="96" t="s">
        <v>171</v>
      </c>
      <c r="F180" s="97">
        <v>3</v>
      </c>
      <c r="G180" s="55"/>
      <c r="H180" s="56"/>
      <c r="I180" s="55"/>
      <c r="J180" s="55"/>
      <c r="K180" s="57"/>
    </row>
    <row r="181" spans="1:11" ht="25.55" customHeight="1" x14ac:dyDescent="0.3">
      <c r="A181" s="94" t="s">
        <v>462</v>
      </c>
      <c r="B181" s="95">
        <v>95727</v>
      </c>
      <c r="C181" s="95" t="s">
        <v>173</v>
      </c>
      <c r="D181" s="95" t="s">
        <v>415</v>
      </c>
      <c r="E181" s="96" t="s">
        <v>240</v>
      </c>
      <c r="F181" s="97">
        <v>9</v>
      </c>
      <c r="G181" s="55"/>
      <c r="H181" s="56"/>
      <c r="I181" s="55"/>
      <c r="J181" s="55"/>
      <c r="K181" s="57"/>
    </row>
    <row r="182" spans="1:11" ht="38.200000000000003" customHeight="1" x14ac:dyDescent="0.3">
      <c r="A182" s="94" t="s">
        <v>463</v>
      </c>
      <c r="B182" s="95">
        <v>93008</v>
      </c>
      <c r="C182" s="95" t="s">
        <v>173</v>
      </c>
      <c r="D182" s="95" t="s">
        <v>464</v>
      </c>
      <c r="E182" s="96" t="s">
        <v>240</v>
      </c>
      <c r="F182" s="97">
        <v>9</v>
      </c>
      <c r="G182" s="55"/>
      <c r="H182" s="56"/>
      <c r="I182" s="55"/>
      <c r="J182" s="55"/>
      <c r="K182" s="57"/>
    </row>
    <row r="183" spans="1:11" ht="25.55" customHeight="1" x14ac:dyDescent="0.3">
      <c r="A183" s="94" t="s">
        <v>465</v>
      </c>
      <c r="B183" s="95">
        <v>10656</v>
      </c>
      <c r="C183" s="95" t="s">
        <v>169</v>
      </c>
      <c r="D183" s="95" t="s">
        <v>466</v>
      </c>
      <c r="E183" s="96" t="s">
        <v>171</v>
      </c>
      <c r="F183" s="97">
        <v>6</v>
      </c>
      <c r="G183" s="55"/>
      <c r="H183" s="56"/>
      <c r="I183" s="55"/>
      <c r="J183" s="55"/>
      <c r="K183" s="57"/>
    </row>
    <row r="184" spans="1:11" ht="38.200000000000003" customHeight="1" x14ac:dyDescent="0.3">
      <c r="A184" s="94" t="s">
        <v>467</v>
      </c>
      <c r="B184" s="95">
        <v>93018</v>
      </c>
      <c r="C184" s="95" t="s">
        <v>173</v>
      </c>
      <c r="D184" s="95" t="s">
        <v>468</v>
      </c>
      <c r="E184" s="96" t="s">
        <v>171</v>
      </c>
      <c r="F184" s="97">
        <v>3</v>
      </c>
      <c r="G184" s="55"/>
      <c r="H184" s="56"/>
      <c r="I184" s="55"/>
      <c r="J184" s="55"/>
      <c r="K184" s="57"/>
    </row>
    <row r="185" spans="1:11" ht="38.200000000000003" customHeight="1" x14ac:dyDescent="0.3">
      <c r="A185" s="94" t="s">
        <v>469</v>
      </c>
      <c r="B185" s="95">
        <v>93013</v>
      </c>
      <c r="C185" s="95" t="s">
        <v>173</v>
      </c>
      <c r="D185" s="95" t="s">
        <v>470</v>
      </c>
      <c r="E185" s="96" t="s">
        <v>171</v>
      </c>
      <c r="F185" s="97">
        <v>6</v>
      </c>
      <c r="G185" s="55"/>
      <c r="H185" s="56"/>
      <c r="I185" s="55"/>
      <c r="J185" s="55"/>
      <c r="K185" s="57"/>
    </row>
    <row r="186" spans="1:11" ht="25.55" customHeight="1" x14ac:dyDescent="0.3">
      <c r="A186" s="94" t="s">
        <v>471</v>
      </c>
      <c r="B186" s="95">
        <v>12205</v>
      </c>
      <c r="C186" s="95" t="s">
        <v>169</v>
      </c>
      <c r="D186" s="95" t="s">
        <v>472</v>
      </c>
      <c r="E186" s="96" t="s">
        <v>171</v>
      </c>
      <c r="F186" s="97">
        <v>6</v>
      </c>
      <c r="G186" s="55"/>
      <c r="H186" s="56"/>
      <c r="I186" s="55"/>
      <c r="J186" s="55"/>
      <c r="K186" s="57"/>
    </row>
    <row r="187" spans="1:11" ht="25.55" customHeight="1" x14ac:dyDescent="0.3">
      <c r="A187" s="94" t="s">
        <v>473</v>
      </c>
      <c r="B187" s="95">
        <v>21803</v>
      </c>
      <c r="C187" s="95" t="s">
        <v>169</v>
      </c>
      <c r="D187" s="95" t="s">
        <v>474</v>
      </c>
      <c r="E187" s="96" t="s">
        <v>171</v>
      </c>
      <c r="F187" s="97">
        <v>3</v>
      </c>
      <c r="G187" s="55"/>
      <c r="H187" s="56"/>
      <c r="I187" s="55"/>
      <c r="J187" s="55"/>
      <c r="K187" s="57"/>
    </row>
    <row r="188" spans="1:11" ht="25.55" customHeight="1" x14ac:dyDescent="0.3">
      <c r="A188" s="94" t="s">
        <v>475</v>
      </c>
      <c r="B188" s="95">
        <v>3715</v>
      </c>
      <c r="C188" s="95" t="s">
        <v>169</v>
      </c>
      <c r="D188" s="95" t="s">
        <v>476</v>
      </c>
      <c r="E188" s="96" t="s">
        <v>171</v>
      </c>
      <c r="F188" s="97">
        <v>15</v>
      </c>
      <c r="G188" s="55"/>
      <c r="H188" s="56"/>
      <c r="I188" s="55"/>
      <c r="J188" s="55"/>
      <c r="K188" s="57"/>
    </row>
    <row r="189" spans="1:11" x14ac:dyDescent="0.3">
      <c r="A189" s="94" t="s">
        <v>477</v>
      </c>
      <c r="B189" s="95">
        <v>4916</v>
      </c>
      <c r="C189" s="95" t="s">
        <v>169</v>
      </c>
      <c r="D189" s="95" t="s">
        <v>478</v>
      </c>
      <c r="E189" s="96" t="s">
        <v>171</v>
      </c>
      <c r="F189" s="97">
        <v>3</v>
      </c>
      <c r="G189" s="55"/>
      <c r="H189" s="56"/>
      <c r="I189" s="55"/>
      <c r="J189" s="55"/>
      <c r="K189" s="57"/>
    </row>
    <row r="190" spans="1:11" ht="25.55" customHeight="1" x14ac:dyDescent="0.3">
      <c r="A190" s="94" t="s">
        <v>479</v>
      </c>
      <c r="B190" s="95">
        <v>11548</v>
      </c>
      <c r="C190" s="95" t="s">
        <v>169</v>
      </c>
      <c r="D190" s="95" t="s">
        <v>480</v>
      </c>
      <c r="E190" s="96" t="s">
        <v>171</v>
      </c>
      <c r="F190" s="97">
        <v>3</v>
      </c>
      <c r="G190" s="55"/>
      <c r="H190" s="56"/>
      <c r="I190" s="55"/>
      <c r="J190" s="55"/>
      <c r="K190" s="57"/>
    </row>
    <row r="191" spans="1:11" ht="25.55" customHeight="1" x14ac:dyDescent="0.3">
      <c r="A191" s="94" t="s">
        <v>481</v>
      </c>
      <c r="B191" s="95">
        <v>21001</v>
      </c>
      <c r="C191" s="95" t="s">
        <v>169</v>
      </c>
      <c r="D191" s="95" t="s">
        <v>482</v>
      </c>
      <c r="E191" s="96" t="s">
        <v>171</v>
      </c>
      <c r="F191" s="97">
        <v>3</v>
      </c>
      <c r="G191" s="55"/>
      <c r="H191" s="56"/>
      <c r="I191" s="55"/>
      <c r="J191" s="55"/>
      <c r="K191" s="57"/>
    </row>
    <row r="192" spans="1:11" ht="38.200000000000003" customHeight="1" x14ac:dyDescent="0.3">
      <c r="A192" s="94" t="s">
        <v>483</v>
      </c>
      <c r="B192" s="95">
        <v>97887</v>
      </c>
      <c r="C192" s="95" t="s">
        <v>173</v>
      </c>
      <c r="D192" s="95" t="s">
        <v>445</v>
      </c>
      <c r="E192" s="96" t="s">
        <v>171</v>
      </c>
      <c r="F192" s="97">
        <v>12</v>
      </c>
      <c r="G192" s="55"/>
      <c r="H192" s="56"/>
      <c r="I192" s="55"/>
      <c r="J192" s="55"/>
      <c r="K192" s="57"/>
    </row>
    <row r="193" spans="1:11" ht="25.55" customHeight="1" x14ac:dyDescent="0.3">
      <c r="A193" s="94" t="s">
        <v>484</v>
      </c>
      <c r="B193" s="95">
        <v>96985</v>
      </c>
      <c r="C193" s="95" t="s">
        <v>173</v>
      </c>
      <c r="D193" s="95" t="s">
        <v>485</v>
      </c>
      <c r="E193" s="96" t="s">
        <v>171</v>
      </c>
      <c r="F193" s="97">
        <v>3</v>
      </c>
      <c r="G193" s="55"/>
      <c r="H193" s="56"/>
      <c r="I193" s="55"/>
      <c r="J193" s="55"/>
      <c r="K193" s="57"/>
    </row>
    <row r="194" spans="1:11" ht="38.200000000000003" customHeight="1" x14ac:dyDescent="0.3">
      <c r="A194" s="94" t="s">
        <v>486</v>
      </c>
      <c r="B194" s="95">
        <v>104750</v>
      </c>
      <c r="C194" s="95" t="s">
        <v>173</v>
      </c>
      <c r="D194" s="95" t="s">
        <v>487</v>
      </c>
      <c r="E194" s="96" t="s">
        <v>171</v>
      </c>
      <c r="F194" s="97">
        <v>3</v>
      </c>
      <c r="G194" s="55"/>
      <c r="H194" s="56"/>
      <c r="I194" s="55"/>
      <c r="J194" s="55"/>
      <c r="K194" s="57"/>
    </row>
    <row r="195" spans="1:11" ht="38.200000000000003" customHeight="1" x14ac:dyDescent="0.3">
      <c r="A195" s="94" t="s">
        <v>488</v>
      </c>
      <c r="B195" s="95">
        <v>91931</v>
      </c>
      <c r="C195" s="95" t="s">
        <v>173</v>
      </c>
      <c r="D195" s="95" t="s">
        <v>489</v>
      </c>
      <c r="E195" s="96" t="s">
        <v>240</v>
      </c>
      <c r="F195" s="97">
        <v>465</v>
      </c>
      <c r="G195" s="55"/>
      <c r="H195" s="56"/>
      <c r="I195" s="55"/>
      <c r="J195" s="55"/>
      <c r="K195" s="57"/>
    </row>
    <row r="196" spans="1:11" ht="25.55" customHeight="1" x14ac:dyDescent="0.3">
      <c r="A196" s="94" t="s">
        <v>490</v>
      </c>
      <c r="B196" s="95">
        <v>93658</v>
      </c>
      <c r="C196" s="95" t="s">
        <v>173</v>
      </c>
      <c r="D196" s="95" t="s">
        <v>491</v>
      </c>
      <c r="E196" s="96" t="s">
        <v>171</v>
      </c>
      <c r="F196" s="97">
        <v>3</v>
      </c>
      <c r="G196" s="55"/>
      <c r="H196" s="56"/>
      <c r="I196" s="55"/>
      <c r="J196" s="55"/>
      <c r="K196" s="57"/>
    </row>
    <row r="197" spans="1:11" ht="25.55" customHeight="1" x14ac:dyDescent="0.3">
      <c r="A197" s="94" t="s">
        <v>492</v>
      </c>
      <c r="B197" s="95">
        <v>97096</v>
      </c>
      <c r="C197" s="95" t="s">
        <v>169</v>
      </c>
      <c r="D197" s="95" t="s">
        <v>493</v>
      </c>
      <c r="E197" s="96" t="s">
        <v>240</v>
      </c>
      <c r="F197" s="97">
        <v>150</v>
      </c>
      <c r="G197" s="55"/>
      <c r="H197" s="56"/>
      <c r="I197" s="55"/>
      <c r="J197" s="55"/>
      <c r="K197" s="57"/>
    </row>
    <row r="198" spans="1:11" x14ac:dyDescent="0.3">
      <c r="A198" s="98" t="s">
        <v>57</v>
      </c>
      <c r="B198" s="99" t="s">
        <v>167</v>
      </c>
      <c r="C198" s="99"/>
      <c r="D198" s="99" t="s">
        <v>58</v>
      </c>
      <c r="E198" s="100"/>
      <c r="F198" s="101">
        <v>1</v>
      </c>
      <c r="G198" s="58"/>
      <c r="H198" s="59"/>
      <c r="I198" s="60"/>
      <c r="J198" s="60"/>
      <c r="K198" s="61"/>
    </row>
    <row r="199" spans="1:11" ht="38.200000000000003" customHeight="1" x14ac:dyDescent="0.3">
      <c r="A199" s="94" t="s">
        <v>494</v>
      </c>
      <c r="B199" s="95">
        <v>4773</v>
      </c>
      <c r="C199" s="95" t="s">
        <v>169</v>
      </c>
      <c r="D199" s="95" t="s">
        <v>495</v>
      </c>
      <c r="E199" s="96" t="s">
        <v>171</v>
      </c>
      <c r="F199" s="97">
        <v>3</v>
      </c>
      <c r="G199" s="55"/>
      <c r="H199" s="56"/>
      <c r="I199" s="55"/>
      <c r="J199" s="55"/>
      <c r="K199" s="57"/>
    </row>
    <row r="200" spans="1:11" ht="25.55" customHeight="1" x14ac:dyDescent="0.3">
      <c r="A200" s="94" t="s">
        <v>496</v>
      </c>
      <c r="B200" s="95">
        <v>1623</v>
      </c>
      <c r="C200" s="95" t="s">
        <v>169</v>
      </c>
      <c r="D200" s="95" t="s">
        <v>497</v>
      </c>
      <c r="E200" s="96" t="s">
        <v>171</v>
      </c>
      <c r="F200" s="97">
        <v>3</v>
      </c>
      <c r="G200" s="55"/>
      <c r="H200" s="56"/>
      <c r="I200" s="55"/>
      <c r="J200" s="55"/>
      <c r="K200" s="57"/>
    </row>
    <row r="201" spans="1:11" ht="25.55" customHeight="1" x14ac:dyDescent="0.3">
      <c r="A201" s="94" t="s">
        <v>498</v>
      </c>
      <c r="B201" s="95">
        <v>4566</v>
      </c>
      <c r="C201" s="95" t="s">
        <v>169</v>
      </c>
      <c r="D201" s="95" t="s">
        <v>499</v>
      </c>
      <c r="E201" s="96" t="s">
        <v>171</v>
      </c>
      <c r="F201" s="97">
        <v>3</v>
      </c>
      <c r="G201" s="55"/>
      <c r="H201" s="56"/>
      <c r="I201" s="55"/>
      <c r="J201" s="55"/>
      <c r="K201" s="57"/>
    </row>
    <row r="202" spans="1:11" ht="25.55" customHeight="1" x14ac:dyDescent="0.3">
      <c r="A202" s="94" t="s">
        <v>500</v>
      </c>
      <c r="B202" s="95">
        <v>20875</v>
      </c>
      <c r="C202" s="95" t="s">
        <v>169</v>
      </c>
      <c r="D202" s="95" t="s">
        <v>501</v>
      </c>
      <c r="E202" s="96" t="s">
        <v>171</v>
      </c>
      <c r="F202" s="97">
        <v>6</v>
      </c>
      <c r="G202" s="55"/>
      <c r="H202" s="56"/>
      <c r="I202" s="55"/>
      <c r="J202" s="55"/>
      <c r="K202" s="57"/>
    </row>
    <row r="203" spans="1:11" ht="25.55" customHeight="1" x14ac:dyDescent="0.3">
      <c r="A203" s="94" t="s">
        <v>502</v>
      </c>
      <c r="B203" s="95">
        <v>1131</v>
      </c>
      <c r="C203" s="95" t="s">
        <v>169</v>
      </c>
      <c r="D203" s="95" t="s">
        <v>503</v>
      </c>
      <c r="E203" s="96" t="s">
        <v>171</v>
      </c>
      <c r="F203" s="97">
        <v>6</v>
      </c>
      <c r="G203" s="55"/>
      <c r="H203" s="56"/>
      <c r="I203" s="55"/>
      <c r="J203" s="55"/>
      <c r="K203" s="57"/>
    </row>
    <row r="204" spans="1:11" ht="38.200000000000003" customHeight="1" x14ac:dyDescent="0.3">
      <c r="A204" s="94" t="s">
        <v>504</v>
      </c>
      <c r="B204" s="95">
        <v>5730</v>
      </c>
      <c r="C204" s="95" t="s">
        <v>169</v>
      </c>
      <c r="D204" s="95" t="s">
        <v>505</v>
      </c>
      <c r="E204" s="96" t="s">
        <v>213</v>
      </c>
      <c r="F204" s="97">
        <v>6</v>
      </c>
      <c r="G204" s="55"/>
      <c r="H204" s="56"/>
      <c r="I204" s="55"/>
      <c r="J204" s="55"/>
      <c r="K204" s="57"/>
    </row>
    <row r="205" spans="1:11" ht="25.55" customHeight="1" x14ac:dyDescent="0.3">
      <c r="A205" s="94" t="s">
        <v>506</v>
      </c>
      <c r="B205" s="95">
        <v>10092</v>
      </c>
      <c r="C205" s="95" t="s">
        <v>169</v>
      </c>
      <c r="D205" s="95" t="s">
        <v>507</v>
      </c>
      <c r="E205" s="96" t="s">
        <v>175</v>
      </c>
      <c r="F205" s="97">
        <v>6</v>
      </c>
      <c r="G205" s="55"/>
      <c r="H205" s="56"/>
      <c r="I205" s="55"/>
      <c r="J205" s="55"/>
      <c r="K205" s="57"/>
    </row>
    <row r="206" spans="1:11" x14ac:dyDescent="0.3">
      <c r="A206" s="98" t="s">
        <v>59</v>
      </c>
      <c r="B206" s="99" t="s">
        <v>167</v>
      </c>
      <c r="C206" s="99"/>
      <c r="D206" s="99" t="s">
        <v>60</v>
      </c>
      <c r="E206" s="100"/>
      <c r="F206" s="101">
        <v>1</v>
      </c>
      <c r="G206" s="58"/>
      <c r="H206" s="59"/>
      <c r="I206" s="60"/>
      <c r="J206" s="60"/>
      <c r="K206" s="61"/>
    </row>
    <row r="207" spans="1:11" x14ac:dyDescent="0.3">
      <c r="A207" s="98" t="s">
        <v>508</v>
      </c>
      <c r="B207" s="99" t="s">
        <v>167</v>
      </c>
      <c r="C207" s="99"/>
      <c r="D207" s="99" t="s">
        <v>509</v>
      </c>
      <c r="E207" s="100"/>
      <c r="F207" s="101">
        <v>1</v>
      </c>
      <c r="G207" s="58"/>
      <c r="H207" s="59"/>
      <c r="I207" s="60"/>
      <c r="J207" s="60"/>
      <c r="K207" s="61"/>
    </row>
    <row r="208" spans="1:11" ht="25.55" customHeight="1" x14ac:dyDescent="0.3">
      <c r="A208" s="94" t="s">
        <v>510</v>
      </c>
      <c r="B208" s="95">
        <v>89446</v>
      </c>
      <c r="C208" s="95" t="s">
        <v>173</v>
      </c>
      <c r="D208" s="95" t="s">
        <v>511</v>
      </c>
      <c r="E208" s="96" t="s">
        <v>240</v>
      </c>
      <c r="F208" s="97">
        <v>46.14</v>
      </c>
      <c r="G208" s="55"/>
      <c r="H208" s="56"/>
      <c r="I208" s="55"/>
      <c r="J208" s="55"/>
      <c r="K208" s="57"/>
    </row>
    <row r="209" spans="1:11" ht="25.55" customHeight="1" x14ac:dyDescent="0.3">
      <c r="A209" s="94" t="s">
        <v>512</v>
      </c>
      <c r="B209" s="95">
        <v>89356</v>
      </c>
      <c r="C209" s="95" t="s">
        <v>173</v>
      </c>
      <c r="D209" s="95" t="s">
        <v>513</v>
      </c>
      <c r="E209" s="96" t="s">
        <v>240</v>
      </c>
      <c r="F209" s="97">
        <v>5.28</v>
      </c>
      <c r="G209" s="55"/>
      <c r="H209" s="56"/>
      <c r="I209" s="55"/>
      <c r="J209" s="55"/>
      <c r="K209" s="57"/>
    </row>
    <row r="210" spans="1:11" ht="25.55" customHeight="1" x14ac:dyDescent="0.3">
      <c r="A210" s="94" t="s">
        <v>514</v>
      </c>
      <c r="B210" s="95">
        <v>89353</v>
      </c>
      <c r="C210" s="95" t="s">
        <v>173</v>
      </c>
      <c r="D210" s="95" t="s">
        <v>515</v>
      </c>
      <c r="E210" s="96" t="s">
        <v>171</v>
      </c>
      <c r="F210" s="97">
        <v>6</v>
      </c>
      <c r="G210" s="55"/>
      <c r="H210" s="56"/>
      <c r="I210" s="55"/>
      <c r="J210" s="55"/>
      <c r="K210" s="57"/>
    </row>
    <row r="211" spans="1:11" ht="38.200000000000003" customHeight="1" x14ac:dyDescent="0.3">
      <c r="A211" s="94" t="s">
        <v>516</v>
      </c>
      <c r="B211" s="95">
        <v>89987</v>
      </c>
      <c r="C211" s="95" t="s">
        <v>173</v>
      </c>
      <c r="D211" s="95" t="s">
        <v>517</v>
      </c>
      <c r="E211" s="96" t="s">
        <v>171</v>
      </c>
      <c r="F211" s="97">
        <v>3</v>
      </c>
      <c r="G211" s="55"/>
      <c r="H211" s="56"/>
      <c r="I211" s="55"/>
      <c r="J211" s="55"/>
      <c r="K211" s="57"/>
    </row>
    <row r="212" spans="1:11" ht="38.200000000000003" customHeight="1" x14ac:dyDescent="0.3">
      <c r="A212" s="94" t="s">
        <v>518</v>
      </c>
      <c r="B212" s="95">
        <v>21135</v>
      </c>
      <c r="C212" s="95" t="s">
        <v>169</v>
      </c>
      <c r="D212" s="95" t="s">
        <v>519</v>
      </c>
      <c r="E212" s="96" t="s">
        <v>171</v>
      </c>
      <c r="F212" s="97">
        <v>24</v>
      </c>
      <c r="G212" s="55"/>
      <c r="H212" s="56"/>
      <c r="I212" s="55"/>
      <c r="J212" s="55"/>
      <c r="K212" s="57"/>
    </row>
    <row r="213" spans="1:11" ht="38.200000000000003" customHeight="1" x14ac:dyDescent="0.3">
      <c r="A213" s="94" t="s">
        <v>520</v>
      </c>
      <c r="B213" s="95">
        <v>94656</v>
      </c>
      <c r="C213" s="95" t="s">
        <v>173</v>
      </c>
      <c r="D213" s="95" t="s">
        <v>521</v>
      </c>
      <c r="E213" s="96" t="s">
        <v>171</v>
      </c>
      <c r="F213" s="97">
        <v>18</v>
      </c>
      <c r="G213" s="55"/>
      <c r="H213" s="56"/>
      <c r="I213" s="55"/>
      <c r="J213" s="55"/>
      <c r="K213" s="57"/>
    </row>
    <row r="214" spans="1:11" ht="38.200000000000003" customHeight="1" x14ac:dyDescent="0.3">
      <c r="A214" s="94" t="s">
        <v>522</v>
      </c>
      <c r="B214" s="95">
        <v>105154</v>
      </c>
      <c r="C214" s="95" t="s">
        <v>173</v>
      </c>
      <c r="D214" s="95" t="s">
        <v>523</v>
      </c>
      <c r="E214" s="96" t="s">
        <v>171</v>
      </c>
      <c r="F214" s="97">
        <v>3</v>
      </c>
      <c r="G214" s="55"/>
      <c r="H214" s="56"/>
      <c r="I214" s="55"/>
      <c r="J214" s="55"/>
      <c r="K214" s="57"/>
    </row>
    <row r="215" spans="1:11" ht="38.200000000000003" customHeight="1" x14ac:dyDescent="0.3">
      <c r="A215" s="94" t="s">
        <v>524</v>
      </c>
      <c r="B215" s="95">
        <v>94673</v>
      </c>
      <c r="C215" s="95" t="s">
        <v>173</v>
      </c>
      <c r="D215" s="95" t="s">
        <v>525</v>
      </c>
      <c r="E215" s="96" t="s">
        <v>171</v>
      </c>
      <c r="F215" s="97">
        <v>51</v>
      </c>
      <c r="G215" s="55"/>
      <c r="H215" s="56"/>
      <c r="I215" s="55"/>
      <c r="J215" s="55"/>
      <c r="K215" s="57"/>
    </row>
    <row r="216" spans="1:11" ht="25.55" customHeight="1" x14ac:dyDescent="0.3">
      <c r="A216" s="94" t="s">
        <v>526</v>
      </c>
      <c r="B216" s="95">
        <v>89481</v>
      </c>
      <c r="C216" s="95" t="s">
        <v>173</v>
      </c>
      <c r="D216" s="95" t="s">
        <v>527</v>
      </c>
      <c r="E216" s="96" t="s">
        <v>171</v>
      </c>
      <c r="F216" s="97">
        <v>6</v>
      </c>
      <c r="G216" s="55"/>
      <c r="H216" s="56"/>
      <c r="I216" s="55"/>
      <c r="J216" s="55"/>
      <c r="K216" s="57"/>
    </row>
    <row r="217" spans="1:11" ht="38.200000000000003" customHeight="1" x14ac:dyDescent="0.3">
      <c r="A217" s="94" t="s">
        <v>528</v>
      </c>
      <c r="B217" s="95">
        <v>94672</v>
      </c>
      <c r="C217" s="95" t="s">
        <v>173</v>
      </c>
      <c r="D217" s="95" t="s">
        <v>529</v>
      </c>
      <c r="E217" s="96" t="s">
        <v>171</v>
      </c>
      <c r="F217" s="97">
        <v>6</v>
      </c>
      <c r="G217" s="55"/>
      <c r="H217" s="56"/>
      <c r="I217" s="55"/>
      <c r="J217" s="55"/>
      <c r="K217" s="57"/>
    </row>
    <row r="218" spans="1:11" ht="25.55" customHeight="1" x14ac:dyDescent="0.3">
      <c r="A218" s="94" t="s">
        <v>530</v>
      </c>
      <c r="B218" s="95">
        <v>94688</v>
      </c>
      <c r="C218" s="95" t="s">
        <v>173</v>
      </c>
      <c r="D218" s="95" t="s">
        <v>531</v>
      </c>
      <c r="E218" s="96" t="s">
        <v>171</v>
      </c>
      <c r="F218" s="97">
        <v>9</v>
      </c>
      <c r="G218" s="55"/>
      <c r="H218" s="56"/>
      <c r="I218" s="55"/>
      <c r="J218" s="55"/>
      <c r="K218" s="57"/>
    </row>
    <row r="219" spans="1:11" ht="25.55" customHeight="1" x14ac:dyDescent="0.3">
      <c r="A219" s="94" t="s">
        <v>532</v>
      </c>
      <c r="B219" s="95">
        <v>89536</v>
      </c>
      <c r="C219" s="95" t="s">
        <v>173</v>
      </c>
      <c r="D219" s="95" t="s">
        <v>533</v>
      </c>
      <c r="E219" s="96" t="s">
        <v>171</v>
      </c>
      <c r="F219" s="97">
        <v>6</v>
      </c>
      <c r="G219" s="55"/>
      <c r="H219" s="56"/>
      <c r="I219" s="55"/>
      <c r="J219" s="55"/>
      <c r="K219" s="57"/>
    </row>
    <row r="220" spans="1:11" ht="25.55" customHeight="1" x14ac:dyDescent="0.3">
      <c r="A220" s="94" t="s">
        <v>534</v>
      </c>
      <c r="B220" s="95">
        <v>102607</v>
      </c>
      <c r="C220" s="95" t="s">
        <v>173</v>
      </c>
      <c r="D220" s="95" t="s">
        <v>535</v>
      </c>
      <c r="E220" s="96" t="s">
        <v>171</v>
      </c>
      <c r="F220" s="97">
        <v>3</v>
      </c>
      <c r="G220" s="55"/>
      <c r="H220" s="56"/>
      <c r="I220" s="55"/>
      <c r="J220" s="55"/>
      <c r="K220" s="57"/>
    </row>
    <row r="221" spans="1:11" x14ac:dyDescent="0.3">
      <c r="A221" s="98" t="s">
        <v>536</v>
      </c>
      <c r="B221" s="99" t="s">
        <v>167</v>
      </c>
      <c r="C221" s="99"/>
      <c r="D221" s="99" t="s">
        <v>537</v>
      </c>
      <c r="E221" s="100"/>
      <c r="F221" s="101">
        <v>1</v>
      </c>
      <c r="G221" s="58"/>
      <c r="H221" s="59"/>
      <c r="I221" s="60"/>
      <c r="J221" s="60"/>
      <c r="K221" s="61"/>
    </row>
    <row r="222" spans="1:11" ht="38.200000000000003" customHeight="1" x14ac:dyDescent="0.3">
      <c r="A222" s="94" t="s">
        <v>538</v>
      </c>
      <c r="B222" s="95">
        <v>89711</v>
      </c>
      <c r="C222" s="95" t="s">
        <v>173</v>
      </c>
      <c r="D222" s="95" t="s">
        <v>539</v>
      </c>
      <c r="E222" s="96" t="s">
        <v>240</v>
      </c>
      <c r="F222" s="97">
        <v>2.4300000000000002</v>
      </c>
      <c r="G222" s="55"/>
      <c r="H222" s="56"/>
      <c r="I222" s="55"/>
      <c r="J222" s="55"/>
      <c r="K222" s="57"/>
    </row>
    <row r="223" spans="1:11" ht="25.55" customHeight="1" x14ac:dyDescent="0.3">
      <c r="A223" s="94" t="s">
        <v>540</v>
      </c>
      <c r="B223" s="95">
        <v>5702</v>
      </c>
      <c r="C223" s="95" t="s">
        <v>169</v>
      </c>
      <c r="D223" s="95" t="s">
        <v>541</v>
      </c>
      <c r="E223" s="96" t="s">
        <v>240</v>
      </c>
      <c r="F223" s="97">
        <v>3</v>
      </c>
      <c r="G223" s="55"/>
      <c r="H223" s="56"/>
      <c r="I223" s="55"/>
      <c r="J223" s="55"/>
      <c r="K223" s="57"/>
    </row>
    <row r="224" spans="1:11" ht="38.200000000000003" customHeight="1" x14ac:dyDescent="0.3">
      <c r="A224" s="94" t="s">
        <v>542</v>
      </c>
      <c r="B224" s="95">
        <v>89798</v>
      </c>
      <c r="C224" s="95" t="s">
        <v>173</v>
      </c>
      <c r="D224" s="95" t="s">
        <v>543</v>
      </c>
      <c r="E224" s="96" t="s">
        <v>240</v>
      </c>
      <c r="F224" s="97">
        <v>9.84</v>
      </c>
      <c r="G224" s="55"/>
      <c r="H224" s="56"/>
      <c r="I224" s="55"/>
      <c r="J224" s="55"/>
      <c r="K224" s="57"/>
    </row>
    <row r="225" spans="1:11" ht="38.200000000000003" customHeight="1" x14ac:dyDescent="0.3">
      <c r="A225" s="94" t="s">
        <v>544</v>
      </c>
      <c r="B225" s="95">
        <v>89712</v>
      </c>
      <c r="C225" s="95" t="s">
        <v>173</v>
      </c>
      <c r="D225" s="95" t="s">
        <v>545</v>
      </c>
      <c r="E225" s="96" t="s">
        <v>240</v>
      </c>
      <c r="F225" s="97">
        <v>5.22</v>
      </c>
      <c r="G225" s="55"/>
      <c r="H225" s="56"/>
      <c r="I225" s="55"/>
      <c r="J225" s="55"/>
      <c r="K225" s="57"/>
    </row>
    <row r="226" spans="1:11" ht="38.200000000000003" customHeight="1" x14ac:dyDescent="0.3">
      <c r="A226" s="94" t="s">
        <v>546</v>
      </c>
      <c r="B226" s="95">
        <v>89714</v>
      </c>
      <c r="C226" s="95" t="s">
        <v>173</v>
      </c>
      <c r="D226" s="95" t="s">
        <v>547</v>
      </c>
      <c r="E226" s="96" t="s">
        <v>240</v>
      </c>
      <c r="F226" s="97">
        <v>2.79</v>
      </c>
      <c r="G226" s="55"/>
      <c r="H226" s="56"/>
      <c r="I226" s="55"/>
      <c r="J226" s="55"/>
      <c r="K226" s="57"/>
    </row>
    <row r="227" spans="1:11" ht="38.200000000000003" customHeight="1" x14ac:dyDescent="0.3">
      <c r="A227" s="94" t="s">
        <v>548</v>
      </c>
      <c r="B227" s="95">
        <v>89753</v>
      </c>
      <c r="C227" s="95" t="s">
        <v>173</v>
      </c>
      <c r="D227" s="95" t="s">
        <v>549</v>
      </c>
      <c r="E227" s="96" t="s">
        <v>171</v>
      </c>
      <c r="F227" s="97">
        <v>9</v>
      </c>
      <c r="G227" s="55"/>
      <c r="H227" s="56"/>
      <c r="I227" s="55"/>
      <c r="J227" s="55"/>
      <c r="K227" s="57"/>
    </row>
    <row r="228" spans="1:11" ht="38.200000000000003" customHeight="1" x14ac:dyDescent="0.3">
      <c r="A228" s="94" t="s">
        <v>550</v>
      </c>
      <c r="B228" s="95">
        <v>89778</v>
      </c>
      <c r="C228" s="95" t="s">
        <v>173</v>
      </c>
      <c r="D228" s="95" t="s">
        <v>551</v>
      </c>
      <c r="E228" s="96" t="s">
        <v>171</v>
      </c>
      <c r="F228" s="97">
        <v>3</v>
      </c>
      <c r="G228" s="55"/>
      <c r="H228" s="56"/>
      <c r="I228" s="55"/>
      <c r="J228" s="55"/>
      <c r="K228" s="57"/>
    </row>
    <row r="229" spans="1:11" ht="38.200000000000003" customHeight="1" x14ac:dyDescent="0.3">
      <c r="A229" s="94" t="s">
        <v>552</v>
      </c>
      <c r="B229" s="95">
        <v>21624</v>
      </c>
      <c r="C229" s="95" t="s">
        <v>169</v>
      </c>
      <c r="D229" s="95" t="s">
        <v>553</v>
      </c>
      <c r="E229" s="96" t="s">
        <v>171</v>
      </c>
      <c r="F229" s="97">
        <v>6</v>
      </c>
      <c r="G229" s="55"/>
      <c r="H229" s="56"/>
      <c r="I229" s="55"/>
      <c r="J229" s="55"/>
      <c r="K229" s="57"/>
    </row>
    <row r="230" spans="1:11" ht="38.200000000000003" customHeight="1" x14ac:dyDescent="0.3">
      <c r="A230" s="94" t="s">
        <v>554</v>
      </c>
      <c r="B230" s="95">
        <v>6979</v>
      </c>
      <c r="C230" s="95" t="s">
        <v>169</v>
      </c>
      <c r="D230" s="95" t="s">
        <v>555</v>
      </c>
      <c r="E230" s="96" t="s">
        <v>171</v>
      </c>
      <c r="F230" s="97">
        <v>24</v>
      </c>
      <c r="G230" s="55"/>
      <c r="H230" s="56"/>
      <c r="I230" s="55"/>
      <c r="J230" s="55"/>
      <c r="K230" s="57"/>
    </row>
    <row r="231" spans="1:11" ht="38.200000000000003" customHeight="1" x14ac:dyDescent="0.3">
      <c r="A231" s="94" t="s">
        <v>556</v>
      </c>
      <c r="B231" s="95">
        <v>89731</v>
      </c>
      <c r="C231" s="95" t="s">
        <v>173</v>
      </c>
      <c r="D231" s="95" t="s">
        <v>557</v>
      </c>
      <c r="E231" s="96" t="s">
        <v>171</v>
      </c>
      <c r="F231" s="97">
        <v>6</v>
      </c>
      <c r="G231" s="55"/>
      <c r="H231" s="56"/>
      <c r="I231" s="55"/>
      <c r="J231" s="55"/>
      <c r="K231" s="57"/>
    </row>
    <row r="232" spans="1:11" ht="38.200000000000003" customHeight="1" x14ac:dyDescent="0.3">
      <c r="A232" s="94" t="s">
        <v>558</v>
      </c>
      <c r="B232" s="95">
        <v>89783</v>
      </c>
      <c r="C232" s="95" t="s">
        <v>173</v>
      </c>
      <c r="D232" s="95" t="s">
        <v>559</v>
      </c>
      <c r="E232" s="96" t="s">
        <v>171</v>
      </c>
      <c r="F232" s="97">
        <v>3</v>
      </c>
      <c r="G232" s="55"/>
      <c r="H232" s="56"/>
      <c r="I232" s="55"/>
      <c r="J232" s="55"/>
      <c r="K232" s="57"/>
    </row>
    <row r="233" spans="1:11" ht="38.200000000000003" customHeight="1" x14ac:dyDescent="0.3">
      <c r="A233" s="94" t="s">
        <v>560</v>
      </c>
      <c r="B233" s="95">
        <v>104348</v>
      </c>
      <c r="C233" s="95" t="s">
        <v>173</v>
      </c>
      <c r="D233" s="95" t="s">
        <v>561</v>
      </c>
      <c r="E233" s="96" t="s">
        <v>171</v>
      </c>
      <c r="F233" s="97">
        <v>3</v>
      </c>
      <c r="G233" s="55"/>
      <c r="H233" s="56"/>
      <c r="I233" s="55"/>
      <c r="J233" s="55"/>
      <c r="K233" s="57"/>
    </row>
    <row r="234" spans="1:11" ht="38.200000000000003" customHeight="1" x14ac:dyDescent="0.3">
      <c r="A234" s="94" t="s">
        <v>562</v>
      </c>
      <c r="B234" s="95">
        <v>89784</v>
      </c>
      <c r="C234" s="95" t="s">
        <v>173</v>
      </c>
      <c r="D234" s="95" t="s">
        <v>563</v>
      </c>
      <c r="E234" s="96" t="s">
        <v>171</v>
      </c>
      <c r="F234" s="97">
        <v>3</v>
      </c>
      <c r="G234" s="55"/>
      <c r="H234" s="56"/>
      <c r="I234" s="55"/>
      <c r="J234" s="55"/>
      <c r="K234" s="57"/>
    </row>
    <row r="235" spans="1:11" ht="38.200000000000003" customHeight="1" x14ac:dyDescent="0.3">
      <c r="A235" s="94" t="s">
        <v>564</v>
      </c>
      <c r="B235" s="95">
        <v>10157</v>
      </c>
      <c r="C235" s="95" t="s">
        <v>169</v>
      </c>
      <c r="D235" s="95" t="s">
        <v>565</v>
      </c>
      <c r="E235" s="96" t="s">
        <v>171</v>
      </c>
      <c r="F235" s="97">
        <v>3</v>
      </c>
      <c r="G235" s="55"/>
      <c r="H235" s="56"/>
      <c r="I235" s="55"/>
      <c r="J235" s="55"/>
      <c r="K235" s="57"/>
    </row>
    <row r="236" spans="1:11" ht="38.200000000000003" customHeight="1" x14ac:dyDescent="0.3">
      <c r="A236" s="94" t="s">
        <v>566</v>
      </c>
      <c r="B236" s="95">
        <v>98108</v>
      </c>
      <c r="C236" s="95" t="s">
        <v>173</v>
      </c>
      <c r="D236" s="95" t="s">
        <v>567</v>
      </c>
      <c r="E236" s="96" t="s">
        <v>171</v>
      </c>
      <c r="F236" s="97">
        <v>3</v>
      </c>
      <c r="G236" s="55"/>
      <c r="H236" s="56"/>
      <c r="I236" s="55"/>
      <c r="J236" s="55"/>
      <c r="K236" s="57"/>
    </row>
    <row r="237" spans="1:11" x14ac:dyDescent="0.3">
      <c r="A237" s="98" t="s">
        <v>568</v>
      </c>
      <c r="B237" s="99" t="s">
        <v>167</v>
      </c>
      <c r="C237" s="99"/>
      <c r="D237" s="99" t="s">
        <v>569</v>
      </c>
      <c r="E237" s="100"/>
      <c r="F237" s="101">
        <v>1</v>
      </c>
      <c r="G237" s="58"/>
      <c r="H237" s="59"/>
      <c r="I237" s="60"/>
      <c r="J237" s="60"/>
      <c r="K237" s="61"/>
    </row>
    <row r="238" spans="1:11" ht="38.200000000000003" customHeight="1" x14ac:dyDescent="0.3">
      <c r="A238" s="94" t="s">
        <v>570</v>
      </c>
      <c r="B238" s="95">
        <v>89578</v>
      </c>
      <c r="C238" s="95" t="s">
        <v>173</v>
      </c>
      <c r="D238" s="95" t="s">
        <v>571</v>
      </c>
      <c r="E238" s="96" t="s">
        <v>240</v>
      </c>
      <c r="F238" s="97">
        <v>28.92</v>
      </c>
      <c r="G238" s="55"/>
      <c r="H238" s="56"/>
      <c r="I238" s="55"/>
      <c r="J238" s="55"/>
      <c r="K238" s="57"/>
    </row>
    <row r="239" spans="1:11" ht="25.55" customHeight="1" x14ac:dyDescent="0.3">
      <c r="A239" s="94" t="s">
        <v>572</v>
      </c>
      <c r="B239" s="95">
        <v>89512</v>
      </c>
      <c r="C239" s="95" t="s">
        <v>173</v>
      </c>
      <c r="D239" s="95" t="s">
        <v>573</v>
      </c>
      <c r="E239" s="96" t="s">
        <v>240</v>
      </c>
      <c r="F239" s="97">
        <v>1.74</v>
      </c>
      <c r="G239" s="55"/>
      <c r="H239" s="56"/>
      <c r="I239" s="55"/>
      <c r="J239" s="55"/>
      <c r="K239" s="57"/>
    </row>
    <row r="240" spans="1:11" ht="38.200000000000003" customHeight="1" x14ac:dyDescent="0.3">
      <c r="A240" s="94" t="s">
        <v>574</v>
      </c>
      <c r="B240" s="95">
        <v>89585</v>
      </c>
      <c r="C240" s="95" t="s">
        <v>173</v>
      </c>
      <c r="D240" s="95" t="s">
        <v>575</v>
      </c>
      <c r="E240" s="96" t="s">
        <v>171</v>
      </c>
      <c r="F240" s="97">
        <v>3</v>
      </c>
      <c r="G240" s="55"/>
      <c r="H240" s="56"/>
      <c r="I240" s="55"/>
      <c r="J240" s="55"/>
      <c r="K240" s="57"/>
    </row>
    <row r="241" spans="1:11" ht="38.200000000000003" customHeight="1" x14ac:dyDescent="0.3">
      <c r="A241" s="94" t="s">
        <v>576</v>
      </c>
      <c r="B241" s="95">
        <v>89529</v>
      </c>
      <c r="C241" s="95" t="s">
        <v>173</v>
      </c>
      <c r="D241" s="95" t="s">
        <v>577</v>
      </c>
      <c r="E241" s="96" t="s">
        <v>171</v>
      </c>
      <c r="F241" s="97">
        <v>15</v>
      </c>
      <c r="G241" s="55"/>
      <c r="H241" s="56"/>
      <c r="I241" s="55"/>
      <c r="J241" s="55"/>
      <c r="K241" s="57"/>
    </row>
    <row r="242" spans="1:11" ht="38.200000000000003" customHeight="1" x14ac:dyDescent="0.3">
      <c r="A242" s="94" t="s">
        <v>578</v>
      </c>
      <c r="B242" s="95">
        <v>89690</v>
      </c>
      <c r="C242" s="95" t="s">
        <v>173</v>
      </c>
      <c r="D242" s="95" t="s">
        <v>579</v>
      </c>
      <c r="E242" s="96" t="s">
        <v>171</v>
      </c>
      <c r="F242" s="97">
        <v>3</v>
      </c>
      <c r="G242" s="55"/>
      <c r="H242" s="56"/>
      <c r="I242" s="55"/>
      <c r="J242" s="55"/>
      <c r="K242" s="57"/>
    </row>
    <row r="243" spans="1:11" ht="38.200000000000003" customHeight="1" x14ac:dyDescent="0.3">
      <c r="A243" s="94" t="s">
        <v>580</v>
      </c>
      <c r="B243" s="95">
        <v>89554</v>
      </c>
      <c r="C243" s="95" t="s">
        <v>173</v>
      </c>
      <c r="D243" s="95" t="s">
        <v>581</v>
      </c>
      <c r="E243" s="96" t="s">
        <v>171</v>
      </c>
      <c r="F243" s="97">
        <v>18</v>
      </c>
      <c r="G243" s="55"/>
      <c r="H243" s="56"/>
      <c r="I243" s="55"/>
      <c r="J243" s="55"/>
      <c r="K243" s="57"/>
    </row>
    <row r="244" spans="1:11" x14ac:dyDescent="0.3">
      <c r="A244" s="98">
        <v>5</v>
      </c>
      <c r="B244" s="99" t="s">
        <v>167</v>
      </c>
      <c r="C244" s="99"/>
      <c r="D244" s="99" t="s">
        <v>61</v>
      </c>
      <c r="E244" s="100"/>
      <c r="F244" s="101">
        <v>1</v>
      </c>
      <c r="G244" s="58"/>
      <c r="H244" s="59"/>
      <c r="I244" s="60"/>
      <c r="J244" s="60"/>
      <c r="K244" s="61"/>
    </row>
    <row r="245" spans="1:11" x14ac:dyDescent="0.3">
      <c r="A245" s="98" t="s">
        <v>62</v>
      </c>
      <c r="B245" s="99" t="s">
        <v>167</v>
      </c>
      <c r="C245" s="99"/>
      <c r="D245" s="99" t="s">
        <v>32</v>
      </c>
      <c r="E245" s="100"/>
      <c r="F245" s="101">
        <v>1</v>
      </c>
      <c r="G245" s="58"/>
      <c r="H245" s="59"/>
      <c r="I245" s="60"/>
      <c r="J245" s="60"/>
      <c r="K245" s="61"/>
    </row>
    <row r="246" spans="1:11" ht="38.200000000000003" customHeight="1" x14ac:dyDescent="0.3">
      <c r="A246" s="94" t="s">
        <v>582</v>
      </c>
      <c r="B246" s="95">
        <v>21118</v>
      </c>
      <c r="C246" s="95" t="s">
        <v>169</v>
      </c>
      <c r="D246" s="95" t="s">
        <v>239</v>
      </c>
      <c r="E246" s="96" t="s">
        <v>240</v>
      </c>
      <c r="F246" s="97">
        <v>195</v>
      </c>
      <c r="G246" s="55"/>
      <c r="H246" s="56"/>
      <c r="I246" s="55"/>
      <c r="J246" s="55"/>
      <c r="K246" s="57"/>
    </row>
    <row r="247" spans="1:11" ht="25.55" customHeight="1" x14ac:dyDescent="0.3">
      <c r="A247" s="94" t="s">
        <v>583</v>
      </c>
      <c r="B247" s="95">
        <v>95601</v>
      </c>
      <c r="C247" s="95" t="s">
        <v>173</v>
      </c>
      <c r="D247" s="95" t="s">
        <v>242</v>
      </c>
      <c r="E247" s="96" t="s">
        <v>171</v>
      </c>
      <c r="F247" s="97">
        <v>15</v>
      </c>
      <c r="G247" s="55"/>
      <c r="H247" s="56"/>
      <c r="I247" s="55"/>
      <c r="J247" s="55"/>
      <c r="K247" s="57"/>
    </row>
    <row r="248" spans="1:11" ht="38.200000000000003" customHeight="1" x14ac:dyDescent="0.3">
      <c r="A248" s="94" t="s">
        <v>584</v>
      </c>
      <c r="B248" s="95">
        <v>99059</v>
      </c>
      <c r="C248" s="95" t="s">
        <v>173</v>
      </c>
      <c r="D248" s="95" t="s">
        <v>244</v>
      </c>
      <c r="E248" s="96" t="s">
        <v>240</v>
      </c>
      <c r="F248" s="97">
        <v>44.84</v>
      </c>
      <c r="G248" s="55"/>
      <c r="H248" s="56"/>
      <c r="I248" s="55"/>
      <c r="J248" s="55"/>
      <c r="K248" s="57"/>
    </row>
    <row r="249" spans="1:11" ht="38.200000000000003" customHeight="1" x14ac:dyDescent="0.3">
      <c r="A249" s="94" t="s">
        <v>585</v>
      </c>
      <c r="B249" s="95">
        <v>96521</v>
      </c>
      <c r="C249" s="95" t="s">
        <v>173</v>
      </c>
      <c r="D249" s="95" t="s">
        <v>246</v>
      </c>
      <c r="E249" s="96" t="s">
        <v>202</v>
      </c>
      <c r="F249" s="97">
        <v>12.02</v>
      </c>
      <c r="G249" s="55"/>
      <c r="H249" s="56"/>
      <c r="I249" s="55"/>
      <c r="J249" s="55"/>
      <c r="K249" s="57"/>
    </row>
    <row r="250" spans="1:11" ht="25.55" customHeight="1" x14ac:dyDescent="0.3">
      <c r="A250" s="94" t="s">
        <v>586</v>
      </c>
      <c r="B250" s="95">
        <v>96619</v>
      </c>
      <c r="C250" s="95" t="s">
        <v>173</v>
      </c>
      <c r="D250" s="95" t="s">
        <v>250</v>
      </c>
      <c r="E250" s="96" t="s">
        <v>175</v>
      </c>
      <c r="F250" s="97">
        <v>29.09</v>
      </c>
      <c r="G250" s="55"/>
      <c r="H250" s="56"/>
      <c r="I250" s="55"/>
      <c r="J250" s="55"/>
      <c r="K250" s="57"/>
    </row>
    <row r="251" spans="1:11" ht="25.55" customHeight="1" x14ac:dyDescent="0.3">
      <c r="A251" s="94" t="s">
        <v>587</v>
      </c>
      <c r="B251" s="95">
        <v>96546</v>
      </c>
      <c r="C251" s="95" t="s">
        <v>173</v>
      </c>
      <c r="D251" s="95" t="s">
        <v>252</v>
      </c>
      <c r="E251" s="96" t="s">
        <v>253</v>
      </c>
      <c r="F251" s="97">
        <v>88.4</v>
      </c>
      <c r="G251" s="55"/>
      <c r="H251" s="56"/>
      <c r="I251" s="55"/>
      <c r="J251" s="55"/>
      <c r="K251" s="57"/>
    </row>
    <row r="252" spans="1:11" ht="38.200000000000003" customHeight="1" x14ac:dyDescent="0.3">
      <c r="A252" s="94" t="s">
        <v>588</v>
      </c>
      <c r="B252" s="95">
        <v>96534</v>
      </c>
      <c r="C252" s="95" t="s">
        <v>173</v>
      </c>
      <c r="D252" s="95" t="s">
        <v>248</v>
      </c>
      <c r="E252" s="96" t="s">
        <v>175</v>
      </c>
      <c r="F252" s="97">
        <v>12.41</v>
      </c>
      <c r="G252" s="55"/>
      <c r="H252" s="56"/>
      <c r="I252" s="55"/>
      <c r="J252" s="55"/>
      <c r="K252" s="57"/>
    </row>
    <row r="253" spans="1:11" ht="38.200000000000003" customHeight="1" x14ac:dyDescent="0.3">
      <c r="A253" s="94" t="s">
        <v>589</v>
      </c>
      <c r="B253" s="95">
        <v>96557</v>
      </c>
      <c r="C253" s="95" t="s">
        <v>173</v>
      </c>
      <c r="D253" s="95" t="s">
        <v>255</v>
      </c>
      <c r="E253" s="96" t="s">
        <v>202</v>
      </c>
      <c r="F253" s="97">
        <v>3.55</v>
      </c>
      <c r="G253" s="55"/>
      <c r="H253" s="56"/>
      <c r="I253" s="55"/>
      <c r="J253" s="55"/>
      <c r="K253" s="57"/>
    </row>
    <row r="254" spans="1:11" ht="25.55" customHeight="1" x14ac:dyDescent="0.3">
      <c r="A254" s="94" t="s">
        <v>590</v>
      </c>
      <c r="B254" s="95">
        <v>98557</v>
      </c>
      <c r="C254" s="95" t="s">
        <v>173</v>
      </c>
      <c r="D254" s="95" t="s">
        <v>257</v>
      </c>
      <c r="E254" s="96" t="s">
        <v>175</v>
      </c>
      <c r="F254" s="97">
        <v>61.28</v>
      </c>
      <c r="G254" s="55"/>
      <c r="H254" s="56"/>
      <c r="I254" s="55"/>
      <c r="J254" s="55"/>
      <c r="K254" s="57"/>
    </row>
    <row r="255" spans="1:11" ht="38.200000000000003" customHeight="1" x14ac:dyDescent="0.3">
      <c r="A255" s="94" t="s">
        <v>591</v>
      </c>
      <c r="B255" s="95">
        <v>92762</v>
      </c>
      <c r="C255" s="95" t="s">
        <v>173</v>
      </c>
      <c r="D255" s="95" t="s">
        <v>261</v>
      </c>
      <c r="E255" s="96" t="s">
        <v>253</v>
      </c>
      <c r="F255" s="97">
        <v>62.7</v>
      </c>
      <c r="G255" s="55"/>
      <c r="H255" s="56"/>
      <c r="I255" s="55"/>
      <c r="J255" s="55"/>
      <c r="K255" s="57"/>
    </row>
    <row r="256" spans="1:11" ht="38.200000000000003" customHeight="1" x14ac:dyDescent="0.3">
      <c r="A256" s="94" t="s">
        <v>592</v>
      </c>
      <c r="B256" s="95">
        <v>92763</v>
      </c>
      <c r="C256" s="95" t="s">
        <v>173</v>
      </c>
      <c r="D256" s="95" t="s">
        <v>285</v>
      </c>
      <c r="E256" s="96" t="s">
        <v>253</v>
      </c>
      <c r="F256" s="97">
        <v>16.399999999999999</v>
      </c>
      <c r="G256" s="55"/>
      <c r="H256" s="56"/>
      <c r="I256" s="55"/>
      <c r="J256" s="55"/>
      <c r="K256" s="57"/>
    </row>
    <row r="257" spans="1:11" ht="38.200000000000003" customHeight="1" x14ac:dyDescent="0.3">
      <c r="A257" s="94" t="s">
        <v>593</v>
      </c>
      <c r="B257" s="95">
        <v>92759</v>
      </c>
      <c r="C257" s="95" t="s">
        <v>173</v>
      </c>
      <c r="D257" s="95" t="s">
        <v>259</v>
      </c>
      <c r="E257" s="96" t="s">
        <v>253</v>
      </c>
      <c r="F257" s="97">
        <v>17.100000000000001</v>
      </c>
      <c r="G257" s="55"/>
      <c r="H257" s="56"/>
      <c r="I257" s="55"/>
      <c r="J257" s="55"/>
      <c r="K257" s="57"/>
    </row>
    <row r="258" spans="1:11" ht="25.55" customHeight="1" x14ac:dyDescent="0.3">
      <c r="A258" s="94" t="s">
        <v>594</v>
      </c>
      <c r="B258" s="95">
        <v>11760</v>
      </c>
      <c r="C258" s="95" t="s">
        <v>169</v>
      </c>
      <c r="D258" s="95" t="s">
        <v>263</v>
      </c>
      <c r="E258" s="96" t="s">
        <v>202</v>
      </c>
      <c r="F258" s="97">
        <v>0.52</v>
      </c>
      <c r="G258" s="55"/>
      <c r="H258" s="56"/>
      <c r="I258" s="55"/>
      <c r="J258" s="55"/>
      <c r="K258" s="57"/>
    </row>
    <row r="259" spans="1:11" ht="51.05" customHeight="1" x14ac:dyDescent="0.3">
      <c r="A259" s="94" t="s">
        <v>595</v>
      </c>
      <c r="B259" s="95">
        <v>92443</v>
      </c>
      <c r="C259" s="95" t="s">
        <v>173</v>
      </c>
      <c r="D259" s="95" t="s">
        <v>265</v>
      </c>
      <c r="E259" s="96" t="s">
        <v>175</v>
      </c>
      <c r="F259" s="97">
        <v>10.9</v>
      </c>
      <c r="G259" s="55"/>
      <c r="H259" s="56"/>
      <c r="I259" s="55"/>
      <c r="J259" s="55"/>
      <c r="K259" s="57"/>
    </row>
    <row r="260" spans="1:11" ht="25.55" customHeight="1" x14ac:dyDescent="0.3">
      <c r="A260" s="94" t="s">
        <v>596</v>
      </c>
      <c r="B260" s="95">
        <v>104918</v>
      </c>
      <c r="C260" s="95" t="s">
        <v>173</v>
      </c>
      <c r="D260" s="95" t="s">
        <v>267</v>
      </c>
      <c r="E260" s="96" t="s">
        <v>253</v>
      </c>
      <c r="F260" s="97">
        <v>28.6</v>
      </c>
      <c r="G260" s="55"/>
      <c r="H260" s="56"/>
      <c r="I260" s="55"/>
      <c r="J260" s="55"/>
      <c r="K260" s="57"/>
    </row>
    <row r="261" spans="1:11" ht="25.55" customHeight="1" x14ac:dyDescent="0.3">
      <c r="A261" s="94" t="s">
        <v>597</v>
      </c>
      <c r="B261" s="95">
        <v>104919</v>
      </c>
      <c r="C261" s="95" t="s">
        <v>173</v>
      </c>
      <c r="D261" s="95" t="s">
        <v>269</v>
      </c>
      <c r="E261" s="96" t="s">
        <v>253</v>
      </c>
      <c r="F261" s="97">
        <v>48.4</v>
      </c>
      <c r="G261" s="55"/>
      <c r="H261" s="56"/>
      <c r="I261" s="55"/>
      <c r="J261" s="55"/>
      <c r="K261" s="57"/>
    </row>
    <row r="262" spans="1:11" ht="25.55" customHeight="1" x14ac:dyDescent="0.3">
      <c r="A262" s="94" t="s">
        <v>598</v>
      </c>
      <c r="B262" s="95">
        <v>104920</v>
      </c>
      <c r="C262" s="95" t="s">
        <v>173</v>
      </c>
      <c r="D262" s="95" t="s">
        <v>599</v>
      </c>
      <c r="E262" s="96" t="s">
        <v>253</v>
      </c>
      <c r="F262" s="97">
        <v>43.8</v>
      </c>
      <c r="G262" s="55"/>
      <c r="H262" s="56"/>
      <c r="I262" s="55"/>
      <c r="J262" s="55"/>
      <c r="K262" s="57"/>
    </row>
    <row r="263" spans="1:11" ht="25.55" customHeight="1" x14ac:dyDescent="0.3">
      <c r="A263" s="94" t="s">
        <v>600</v>
      </c>
      <c r="B263" s="95">
        <v>104916</v>
      </c>
      <c r="C263" s="95" t="s">
        <v>173</v>
      </c>
      <c r="D263" s="95" t="s">
        <v>271</v>
      </c>
      <c r="E263" s="96" t="s">
        <v>253</v>
      </c>
      <c r="F263" s="97">
        <v>47.4</v>
      </c>
      <c r="G263" s="55"/>
      <c r="H263" s="56"/>
      <c r="I263" s="55"/>
      <c r="J263" s="55"/>
      <c r="K263" s="57"/>
    </row>
    <row r="264" spans="1:11" ht="38.200000000000003" customHeight="1" x14ac:dyDescent="0.3">
      <c r="A264" s="94" t="s">
        <v>601</v>
      </c>
      <c r="B264" s="95">
        <v>96536</v>
      </c>
      <c r="C264" s="95" t="s">
        <v>173</v>
      </c>
      <c r="D264" s="95" t="s">
        <v>273</v>
      </c>
      <c r="E264" s="96" t="s">
        <v>175</v>
      </c>
      <c r="F264" s="97">
        <v>35.58</v>
      </c>
      <c r="G264" s="55"/>
      <c r="H264" s="56"/>
      <c r="I264" s="55"/>
      <c r="J264" s="55"/>
      <c r="K264" s="57"/>
    </row>
    <row r="265" spans="1:11" ht="38.200000000000003" customHeight="1" x14ac:dyDescent="0.3">
      <c r="A265" s="94" t="s">
        <v>602</v>
      </c>
      <c r="B265" s="95">
        <v>96525</v>
      </c>
      <c r="C265" s="95" t="s">
        <v>173</v>
      </c>
      <c r="D265" s="95" t="s">
        <v>275</v>
      </c>
      <c r="E265" s="96" t="s">
        <v>202</v>
      </c>
      <c r="F265" s="97">
        <v>7.48</v>
      </c>
      <c r="G265" s="55"/>
      <c r="H265" s="56"/>
      <c r="I265" s="55"/>
      <c r="J265" s="55"/>
      <c r="K265" s="57"/>
    </row>
    <row r="266" spans="1:11" x14ac:dyDescent="0.3">
      <c r="A266" s="98" t="s">
        <v>63</v>
      </c>
      <c r="B266" s="99" t="s">
        <v>167</v>
      </c>
      <c r="C266" s="99"/>
      <c r="D266" s="99" t="s">
        <v>34</v>
      </c>
      <c r="E266" s="100"/>
      <c r="F266" s="101">
        <v>1</v>
      </c>
      <c r="G266" s="58"/>
      <c r="H266" s="59"/>
      <c r="I266" s="60"/>
      <c r="J266" s="60"/>
      <c r="K266" s="61"/>
    </row>
    <row r="267" spans="1:11" ht="38.200000000000003" customHeight="1" x14ac:dyDescent="0.3">
      <c r="A267" s="94" t="s">
        <v>603</v>
      </c>
      <c r="B267" s="95">
        <v>92762</v>
      </c>
      <c r="C267" s="95" t="s">
        <v>173</v>
      </c>
      <c r="D267" s="95" t="s">
        <v>261</v>
      </c>
      <c r="E267" s="96" t="s">
        <v>253</v>
      </c>
      <c r="F267" s="97">
        <v>102.2</v>
      </c>
      <c r="G267" s="55"/>
      <c r="H267" s="56"/>
      <c r="I267" s="55"/>
      <c r="J267" s="55"/>
      <c r="K267" s="57"/>
    </row>
    <row r="268" spans="1:11" ht="38.200000000000003" customHeight="1" x14ac:dyDescent="0.3">
      <c r="A268" s="94" t="s">
        <v>604</v>
      </c>
      <c r="B268" s="95">
        <v>92763</v>
      </c>
      <c r="C268" s="95" t="s">
        <v>173</v>
      </c>
      <c r="D268" s="95" t="s">
        <v>285</v>
      </c>
      <c r="E268" s="96" t="s">
        <v>253</v>
      </c>
      <c r="F268" s="97">
        <v>98.3</v>
      </c>
      <c r="G268" s="55"/>
      <c r="H268" s="56"/>
      <c r="I268" s="55"/>
      <c r="J268" s="55"/>
      <c r="K268" s="57"/>
    </row>
    <row r="269" spans="1:11" ht="38.200000000000003" customHeight="1" x14ac:dyDescent="0.3">
      <c r="A269" s="94" t="s">
        <v>605</v>
      </c>
      <c r="B269" s="95">
        <v>92759</v>
      </c>
      <c r="C269" s="95" t="s">
        <v>173</v>
      </c>
      <c r="D269" s="95" t="s">
        <v>259</v>
      </c>
      <c r="E269" s="96" t="s">
        <v>253</v>
      </c>
      <c r="F269" s="97">
        <v>108.1</v>
      </c>
      <c r="G269" s="55"/>
      <c r="H269" s="56"/>
      <c r="I269" s="55"/>
      <c r="J269" s="55"/>
      <c r="K269" s="57"/>
    </row>
    <row r="270" spans="1:11" ht="25.55" customHeight="1" x14ac:dyDescent="0.3">
      <c r="A270" s="94" t="s">
        <v>606</v>
      </c>
      <c r="B270" s="95">
        <v>11760</v>
      </c>
      <c r="C270" s="95" t="s">
        <v>169</v>
      </c>
      <c r="D270" s="95" t="s">
        <v>263</v>
      </c>
      <c r="E270" s="96" t="s">
        <v>202</v>
      </c>
      <c r="F270" s="97">
        <v>1.68</v>
      </c>
      <c r="G270" s="55"/>
      <c r="H270" s="56"/>
      <c r="I270" s="55"/>
      <c r="J270" s="55"/>
      <c r="K270" s="57"/>
    </row>
    <row r="271" spans="1:11" ht="51.05" customHeight="1" x14ac:dyDescent="0.3">
      <c r="A271" s="94" t="s">
        <v>607</v>
      </c>
      <c r="B271" s="95">
        <v>92443</v>
      </c>
      <c r="C271" s="95" t="s">
        <v>173</v>
      </c>
      <c r="D271" s="95" t="s">
        <v>265</v>
      </c>
      <c r="E271" s="96" t="s">
        <v>175</v>
      </c>
      <c r="F271" s="97">
        <v>35</v>
      </c>
      <c r="G271" s="55"/>
      <c r="H271" s="56"/>
      <c r="I271" s="55"/>
      <c r="J271" s="55"/>
      <c r="K271" s="57"/>
    </row>
    <row r="272" spans="1:11" ht="38.200000000000003" customHeight="1" x14ac:dyDescent="0.3">
      <c r="A272" s="94" t="s">
        <v>608</v>
      </c>
      <c r="B272" s="95">
        <v>92760</v>
      </c>
      <c r="C272" s="95" t="s">
        <v>173</v>
      </c>
      <c r="D272" s="95" t="s">
        <v>281</v>
      </c>
      <c r="E272" s="96" t="s">
        <v>253</v>
      </c>
      <c r="F272" s="97">
        <v>68.099999999999994</v>
      </c>
      <c r="G272" s="55"/>
      <c r="H272" s="56"/>
      <c r="I272" s="55"/>
      <c r="J272" s="55"/>
      <c r="K272" s="57"/>
    </row>
    <row r="273" spans="1:11" ht="38.200000000000003" customHeight="1" x14ac:dyDescent="0.3">
      <c r="A273" s="94" t="s">
        <v>609</v>
      </c>
      <c r="B273" s="95">
        <v>92761</v>
      </c>
      <c r="C273" s="95" t="s">
        <v>173</v>
      </c>
      <c r="D273" s="95" t="s">
        <v>283</v>
      </c>
      <c r="E273" s="96" t="s">
        <v>253</v>
      </c>
      <c r="F273" s="97">
        <v>42</v>
      </c>
      <c r="G273" s="55"/>
      <c r="H273" s="56"/>
      <c r="I273" s="55"/>
      <c r="J273" s="55"/>
      <c r="K273" s="57"/>
    </row>
    <row r="274" spans="1:11" ht="38.200000000000003" customHeight="1" x14ac:dyDescent="0.3">
      <c r="A274" s="94" t="s">
        <v>610</v>
      </c>
      <c r="B274" s="95">
        <v>92764</v>
      </c>
      <c r="C274" s="95" t="s">
        <v>173</v>
      </c>
      <c r="D274" s="95" t="s">
        <v>611</v>
      </c>
      <c r="E274" s="96" t="s">
        <v>253</v>
      </c>
      <c r="F274" s="97">
        <v>170.5</v>
      </c>
      <c r="G274" s="55"/>
      <c r="H274" s="56"/>
      <c r="I274" s="55"/>
      <c r="J274" s="55"/>
      <c r="K274" s="57"/>
    </row>
    <row r="275" spans="1:11" ht="38.200000000000003" customHeight="1" x14ac:dyDescent="0.3">
      <c r="A275" s="94" t="s">
        <v>612</v>
      </c>
      <c r="B275" s="95">
        <v>10002</v>
      </c>
      <c r="C275" s="95" t="s">
        <v>169</v>
      </c>
      <c r="D275" s="95" t="s">
        <v>287</v>
      </c>
      <c r="E275" s="96" t="s">
        <v>202</v>
      </c>
      <c r="F275" s="97">
        <v>4.72</v>
      </c>
      <c r="G275" s="55"/>
      <c r="H275" s="56"/>
      <c r="I275" s="55"/>
      <c r="J275" s="55"/>
      <c r="K275" s="57"/>
    </row>
    <row r="276" spans="1:11" ht="38.200000000000003" customHeight="1" x14ac:dyDescent="0.3">
      <c r="A276" s="94" t="s">
        <v>613</v>
      </c>
      <c r="B276" s="95">
        <v>92479</v>
      </c>
      <c r="C276" s="95" t="s">
        <v>173</v>
      </c>
      <c r="D276" s="95" t="s">
        <v>289</v>
      </c>
      <c r="E276" s="96" t="s">
        <v>175</v>
      </c>
      <c r="F276" s="97">
        <v>60.2</v>
      </c>
      <c r="G276" s="55"/>
      <c r="H276" s="56"/>
      <c r="I276" s="55"/>
      <c r="J276" s="55"/>
      <c r="K276" s="57"/>
    </row>
    <row r="277" spans="1:11" ht="38.200000000000003" customHeight="1" x14ac:dyDescent="0.3">
      <c r="A277" s="94" t="s">
        <v>614</v>
      </c>
      <c r="B277" s="95">
        <v>21603</v>
      </c>
      <c r="C277" s="95" t="s">
        <v>169</v>
      </c>
      <c r="D277" s="95" t="s">
        <v>291</v>
      </c>
      <c r="E277" s="96" t="s">
        <v>175</v>
      </c>
      <c r="F277" s="97">
        <v>26.8</v>
      </c>
      <c r="G277" s="55"/>
      <c r="H277" s="56"/>
      <c r="I277" s="55"/>
      <c r="J277" s="55"/>
      <c r="K277" s="57"/>
    </row>
    <row r="278" spans="1:11" ht="38.200000000000003" customHeight="1" x14ac:dyDescent="0.3">
      <c r="A278" s="94" t="s">
        <v>615</v>
      </c>
      <c r="B278" s="95">
        <v>6769</v>
      </c>
      <c r="C278" s="95" t="s">
        <v>169</v>
      </c>
      <c r="D278" s="95" t="s">
        <v>293</v>
      </c>
      <c r="E278" s="96" t="s">
        <v>175</v>
      </c>
      <c r="F278" s="97">
        <v>28.5</v>
      </c>
      <c r="G278" s="55"/>
      <c r="H278" s="56"/>
      <c r="I278" s="55"/>
      <c r="J278" s="55"/>
      <c r="K278" s="57"/>
    </row>
    <row r="279" spans="1:11" x14ac:dyDescent="0.3">
      <c r="A279" s="98" t="s">
        <v>64</v>
      </c>
      <c r="B279" s="99" t="s">
        <v>167</v>
      </c>
      <c r="C279" s="99"/>
      <c r="D279" s="99" t="s">
        <v>65</v>
      </c>
      <c r="E279" s="100"/>
      <c r="F279" s="101">
        <v>1</v>
      </c>
      <c r="G279" s="58"/>
      <c r="H279" s="59"/>
      <c r="I279" s="60"/>
      <c r="J279" s="60"/>
      <c r="K279" s="61"/>
    </row>
    <row r="280" spans="1:11" x14ac:dyDescent="0.3">
      <c r="A280" s="98" t="s">
        <v>616</v>
      </c>
      <c r="B280" s="99" t="s">
        <v>167</v>
      </c>
      <c r="C280" s="99"/>
      <c r="D280" s="99" t="s">
        <v>32</v>
      </c>
      <c r="E280" s="100"/>
      <c r="F280" s="101">
        <v>1</v>
      </c>
      <c r="G280" s="58"/>
      <c r="H280" s="59"/>
      <c r="I280" s="60"/>
      <c r="J280" s="60"/>
      <c r="K280" s="61"/>
    </row>
    <row r="281" spans="1:11" ht="25.55" customHeight="1" x14ac:dyDescent="0.3">
      <c r="A281" s="94" t="s">
        <v>617</v>
      </c>
      <c r="B281" s="95">
        <v>104921</v>
      </c>
      <c r="C281" s="95" t="s">
        <v>173</v>
      </c>
      <c r="D281" s="95" t="s">
        <v>299</v>
      </c>
      <c r="E281" s="96" t="s">
        <v>253</v>
      </c>
      <c r="F281" s="97">
        <v>100</v>
      </c>
      <c r="G281" s="55"/>
      <c r="H281" s="56"/>
      <c r="I281" s="55"/>
      <c r="J281" s="55"/>
      <c r="K281" s="57"/>
    </row>
    <row r="282" spans="1:11" ht="38.200000000000003" customHeight="1" x14ac:dyDescent="0.3">
      <c r="A282" s="94" t="s">
        <v>618</v>
      </c>
      <c r="B282" s="95">
        <v>96521</v>
      </c>
      <c r="C282" s="95" t="s">
        <v>173</v>
      </c>
      <c r="D282" s="95" t="s">
        <v>246</v>
      </c>
      <c r="E282" s="96" t="s">
        <v>202</v>
      </c>
      <c r="F282" s="97">
        <v>4.46</v>
      </c>
      <c r="G282" s="55"/>
      <c r="H282" s="56"/>
      <c r="I282" s="55"/>
      <c r="J282" s="55"/>
      <c r="K282" s="57"/>
    </row>
    <row r="283" spans="1:11" ht="25.55" customHeight="1" x14ac:dyDescent="0.3">
      <c r="A283" s="94" t="s">
        <v>619</v>
      </c>
      <c r="B283" s="95">
        <v>96619</v>
      </c>
      <c r="C283" s="95" t="s">
        <v>173</v>
      </c>
      <c r="D283" s="95" t="s">
        <v>250</v>
      </c>
      <c r="E283" s="96" t="s">
        <v>175</v>
      </c>
      <c r="F283" s="97">
        <v>4.38</v>
      </c>
      <c r="G283" s="55"/>
      <c r="H283" s="56"/>
      <c r="I283" s="55"/>
      <c r="J283" s="55"/>
      <c r="K283" s="57"/>
    </row>
    <row r="284" spans="1:11" ht="25.55" customHeight="1" x14ac:dyDescent="0.3">
      <c r="A284" s="94" t="s">
        <v>620</v>
      </c>
      <c r="B284" s="95">
        <v>98557</v>
      </c>
      <c r="C284" s="95" t="s">
        <v>173</v>
      </c>
      <c r="D284" s="95" t="s">
        <v>257</v>
      </c>
      <c r="E284" s="96" t="s">
        <v>175</v>
      </c>
      <c r="F284" s="97">
        <v>12.33</v>
      </c>
      <c r="G284" s="55"/>
      <c r="H284" s="56"/>
      <c r="I284" s="55"/>
      <c r="J284" s="55"/>
      <c r="K284" s="57"/>
    </row>
    <row r="285" spans="1:11" ht="38.200000000000003" customHeight="1" x14ac:dyDescent="0.3">
      <c r="A285" s="94" t="s">
        <v>621</v>
      </c>
      <c r="B285" s="95">
        <v>96541</v>
      </c>
      <c r="C285" s="95" t="s">
        <v>173</v>
      </c>
      <c r="D285" s="95" t="s">
        <v>622</v>
      </c>
      <c r="E285" s="96" t="s">
        <v>175</v>
      </c>
      <c r="F285" s="97">
        <v>4.32</v>
      </c>
      <c r="G285" s="55"/>
      <c r="H285" s="56"/>
      <c r="I285" s="55"/>
      <c r="J285" s="55"/>
      <c r="K285" s="57"/>
    </row>
    <row r="286" spans="1:11" ht="25.55" customHeight="1" x14ac:dyDescent="0.3">
      <c r="A286" s="94" t="s">
        <v>623</v>
      </c>
      <c r="B286" s="95">
        <v>96558</v>
      </c>
      <c r="C286" s="95" t="s">
        <v>173</v>
      </c>
      <c r="D286" s="95" t="s">
        <v>302</v>
      </c>
      <c r="E286" s="96" t="s">
        <v>202</v>
      </c>
      <c r="F286" s="97">
        <v>1.01</v>
      </c>
      <c r="G286" s="55"/>
      <c r="H286" s="56"/>
      <c r="I286" s="55"/>
      <c r="J286" s="55"/>
      <c r="K286" s="57"/>
    </row>
    <row r="287" spans="1:11" ht="25.55" customHeight="1" x14ac:dyDescent="0.3">
      <c r="A287" s="94" t="s">
        <v>624</v>
      </c>
      <c r="B287" s="95">
        <v>104918</v>
      </c>
      <c r="C287" s="95" t="s">
        <v>173</v>
      </c>
      <c r="D287" s="95" t="s">
        <v>267</v>
      </c>
      <c r="E287" s="96" t="s">
        <v>253</v>
      </c>
      <c r="F287" s="97">
        <v>2</v>
      </c>
      <c r="G287" s="55"/>
      <c r="H287" s="56"/>
      <c r="I287" s="55"/>
      <c r="J287" s="55"/>
      <c r="K287" s="57"/>
    </row>
    <row r="288" spans="1:11" ht="25.55" customHeight="1" x14ac:dyDescent="0.3">
      <c r="A288" s="94" t="s">
        <v>625</v>
      </c>
      <c r="B288" s="95">
        <v>104919</v>
      </c>
      <c r="C288" s="95" t="s">
        <v>173</v>
      </c>
      <c r="D288" s="95" t="s">
        <v>269</v>
      </c>
      <c r="E288" s="96" t="s">
        <v>253</v>
      </c>
      <c r="F288" s="97">
        <v>3.6</v>
      </c>
      <c r="G288" s="55"/>
      <c r="H288" s="56"/>
      <c r="I288" s="55"/>
      <c r="J288" s="55"/>
      <c r="K288" s="57"/>
    </row>
    <row r="289" spans="1:11" ht="25.55" customHeight="1" x14ac:dyDescent="0.3">
      <c r="A289" s="94" t="s">
        <v>626</v>
      </c>
      <c r="B289" s="95">
        <v>104916</v>
      </c>
      <c r="C289" s="95" t="s">
        <v>173</v>
      </c>
      <c r="D289" s="95" t="s">
        <v>271</v>
      </c>
      <c r="E289" s="96" t="s">
        <v>253</v>
      </c>
      <c r="F289" s="97">
        <v>2.4</v>
      </c>
      <c r="G289" s="55"/>
      <c r="H289" s="56"/>
      <c r="I289" s="55"/>
      <c r="J289" s="55"/>
      <c r="K289" s="57"/>
    </row>
    <row r="290" spans="1:11" ht="38.200000000000003" customHeight="1" x14ac:dyDescent="0.3">
      <c r="A290" s="94" t="s">
        <v>627</v>
      </c>
      <c r="B290" s="95">
        <v>96525</v>
      </c>
      <c r="C290" s="95" t="s">
        <v>173</v>
      </c>
      <c r="D290" s="95" t="s">
        <v>275</v>
      </c>
      <c r="E290" s="96" t="s">
        <v>202</v>
      </c>
      <c r="F290" s="97">
        <v>1.1299999999999999</v>
      </c>
      <c r="G290" s="55"/>
      <c r="H290" s="56"/>
      <c r="I290" s="55"/>
      <c r="J290" s="55"/>
      <c r="K290" s="57"/>
    </row>
    <row r="291" spans="1:11" ht="38.200000000000003" customHeight="1" x14ac:dyDescent="0.3">
      <c r="A291" s="94" t="s">
        <v>628</v>
      </c>
      <c r="B291" s="95">
        <v>96536</v>
      </c>
      <c r="C291" s="95" t="s">
        <v>173</v>
      </c>
      <c r="D291" s="95" t="s">
        <v>273</v>
      </c>
      <c r="E291" s="96" t="s">
        <v>175</v>
      </c>
      <c r="F291" s="97">
        <v>3.5</v>
      </c>
      <c r="G291" s="55"/>
      <c r="H291" s="56"/>
      <c r="I291" s="55"/>
      <c r="J291" s="55"/>
      <c r="K291" s="57"/>
    </row>
    <row r="292" spans="1:11" ht="38.200000000000003" customHeight="1" x14ac:dyDescent="0.3">
      <c r="A292" s="94" t="s">
        <v>629</v>
      </c>
      <c r="B292" s="95">
        <v>96557</v>
      </c>
      <c r="C292" s="95" t="s">
        <v>173</v>
      </c>
      <c r="D292" s="95" t="s">
        <v>255</v>
      </c>
      <c r="E292" s="96" t="s">
        <v>202</v>
      </c>
      <c r="F292" s="97">
        <v>0.53</v>
      </c>
      <c r="G292" s="55"/>
      <c r="H292" s="56"/>
      <c r="I292" s="55"/>
      <c r="J292" s="55"/>
      <c r="K292" s="57"/>
    </row>
    <row r="293" spans="1:11" ht="38.200000000000003" customHeight="1" x14ac:dyDescent="0.3">
      <c r="A293" s="94" t="s">
        <v>630</v>
      </c>
      <c r="B293" s="95">
        <v>92765</v>
      </c>
      <c r="C293" s="95" t="s">
        <v>173</v>
      </c>
      <c r="D293" s="95" t="s">
        <v>305</v>
      </c>
      <c r="E293" s="96" t="s">
        <v>253</v>
      </c>
      <c r="F293" s="97">
        <v>26.63</v>
      </c>
      <c r="G293" s="55"/>
      <c r="H293" s="56"/>
      <c r="I293" s="55"/>
      <c r="J293" s="55"/>
      <c r="K293" s="57"/>
    </row>
    <row r="294" spans="1:11" ht="38.200000000000003" customHeight="1" x14ac:dyDescent="0.3">
      <c r="A294" s="94" t="s">
        <v>631</v>
      </c>
      <c r="B294" s="95">
        <v>92759</v>
      </c>
      <c r="C294" s="95" t="s">
        <v>173</v>
      </c>
      <c r="D294" s="95" t="s">
        <v>259</v>
      </c>
      <c r="E294" s="96" t="s">
        <v>253</v>
      </c>
      <c r="F294" s="97">
        <v>4.9000000000000004</v>
      </c>
      <c r="G294" s="55"/>
      <c r="H294" s="56"/>
      <c r="I294" s="55"/>
      <c r="J294" s="55"/>
      <c r="K294" s="57"/>
    </row>
    <row r="295" spans="1:11" ht="51.05" customHeight="1" x14ac:dyDescent="0.3">
      <c r="A295" s="94" t="s">
        <v>632</v>
      </c>
      <c r="B295" s="95">
        <v>92443</v>
      </c>
      <c r="C295" s="95" t="s">
        <v>173</v>
      </c>
      <c r="D295" s="95" t="s">
        <v>265</v>
      </c>
      <c r="E295" s="96" t="s">
        <v>175</v>
      </c>
      <c r="F295" s="97">
        <v>3.2</v>
      </c>
      <c r="G295" s="55"/>
      <c r="H295" s="56"/>
      <c r="I295" s="55"/>
      <c r="J295" s="55"/>
      <c r="K295" s="57"/>
    </row>
    <row r="296" spans="1:11" ht="25.55" customHeight="1" x14ac:dyDescent="0.3">
      <c r="A296" s="94" t="s">
        <v>633</v>
      </c>
      <c r="B296" s="95">
        <v>11760</v>
      </c>
      <c r="C296" s="95" t="s">
        <v>169</v>
      </c>
      <c r="D296" s="95" t="s">
        <v>263</v>
      </c>
      <c r="E296" s="96" t="s">
        <v>202</v>
      </c>
      <c r="F296" s="97">
        <v>0.4</v>
      </c>
      <c r="G296" s="55"/>
      <c r="H296" s="56"/>
      <c r="I296" s="55"/>
      <c r="J296" s="55"/>
      <c r="K296" s="57"/>
    </row>
    <row r="297" spans="1:11" x14ac:dyDescent="0.3">
      <c r="A297" s="98" t="s">
        <v>634</v>
      </c>
      <c r="B297" s="99" t="s">
        <v>167</v>
      </c>
      <c r="C297" s="99"/>
      <c r="D297" s="99" t="s">
        <v>635</v>
      </c>
      <c r="E297" s="100"/>
      <c r="F297" s="101">
        <v>1</v>
      </c>
      <c r="G297" s="58"/>
      <c r="H297" s="59"/>
      <c r="I297" s="60"/>
      <c r="J297" s="60"/>
      <c r="K297" s="61"/>
    </row>
    <row r="298" spans="1:11" ht="25.55" customHeight="1" x14ac:dyDescent="0.3">
      <c r="A298" s="94" t="s">
        <v>636</v>
      </c>
      <c r="B298" s="95">
        <v>21544</v>
      </c>
      <c r="C298" s="95" t="s">
        <v>169</v>
      </c>
      <c r="D298" s="95" t="s">
        <v>317</v>
      </c>
      <c r="E298" s="96" t="s">
        <v>240</v>
      </c>
      <c r="F298" s="97">
        <v>48.68</v>
      </c>
      <c r="G298" s="55"/>
      <c r="H298" s="56"/>
      <c r="I298" s="55"/>
      <c r="J298" s="55"/>
      <c r="K298" s="57"/>
    </row>
    <row r="299" spans="1:11" ht="25.55" customHeight="1" x14ac:dyDescent="0.3">
      <c r="A299" s="94" t="s">
        <v>637</v>
      </c>
      <c r="B299" s="95">
        <v>21545</v>
      </c>
      <c r="C299" s="95" t="s">
        <v>169</v>
      </c>
      <c r="D299" s="95" t="s">
        <v>319</v>
      </c>
      <c r="E299" s="96" t="s">
        <v>240</v>
      </c>
      <c r="F299" s="97">
        <v>532.45000000000005</v>
      </c>
      <c r="G299" s="55"/>
      <c r="H299" s="56"/>
      <c r="I299" s="55"/>
      <c r="J299" s="55"/>
      <c r="K299" s="57"/>
    </row>
    <row r="300" spans="1:11" ht="25.55" customHeight="1" x14ac:dyDescent="0.3">
      <c r="A300" s="94" t="s">
        <v>638</v>
      </c>
      <c r="B300" s="95">
        <v>21546</v>
      </c>
      <c r="C300" s="95" t="s">
        <v>169</v>
      </c>
      <c r="D300" s="95" t="s">
        <v>321</v>
      </c>
      <c r="E300" s="96" t="s">
        <v>240</v>
      </c>
      <c r="F300" s="97">
        <v>10.59</v>
      </c>
      <c r="G300" s="55"/>
      <c r="H300" s="56"/>
      <c r="I300" s="55"/>
      <c r="J300" s="55"/>
      <c r="K300" s="57"/>
    </row>
    <row r="301" spans="1:11" ht="25.55" customHeight="1" x14ac:dyDescent="0.3">
      <c r="A301" s="94" t="s">
        <v>639</v>
      </c>
      <c r="B301" s="95">
        <v>21549</v>
      </c>
      <c r="C301" s="95" t="s">
        <v>169</v>
      </c>
      <c r="D301" s="95" t="s">
        <v>323</v>
      </c>
      <c r="E301" s="96" t="s">
        <v>240</v>
      </c>
      <c r="F301" s="97">
        <v>14.6</v>
      </c>
      <c r="G301" s="55"/>
      <c r="H301" s="56"/>
      <c r="I301" s="55"/>
      <c r="J301" s="55"/>
      <c r="K301" s="57"/>
    </row>
    <row r="302" spans="1:11" ht="25.55" customHeight="1" x14ac:dyDescent="0.3">
      <c r="A302" s="94" t="s">
        <v>640</v>
      </c>
      <c r="B302" s="95">
        <v>6814</v>
      </c>
      <c r="C302" s="95" t="s">
        <v>169</v>
      </c>
      <c r="D302" s="95" t="s">
        <v>641</v>
      </c>
      <c r="E302" s="96" t="s">
        <v>253</v>
      </c>
      <c r="F302" s="97">
        <v>14.92</v>
      </c>
      <c r="G302" s="55"/>
      <c r="H302" s="56"/>
      <c r="I302" s="55"/>
      <c r="J302" s="55"/>
      <c r="K302" s="57"/>
    </row>
    <row r="303" spans="1:11" x14ac:dyDescent="0.3">
      <c r="A303" s="98" t="s">
        <v>66</v>
      </c>
      <c r="B303" s="99" t="s">
        <v>167</v>
      </c>
      <c r="C303" s="99"/>
      <c r="D303" s="99" t="s">
        <v>38</v>
      </c>
      <c r="E303" s="100"/>
      <c r="F303" s="101">
        <v>1</v>
      </c>
      <c r="G303" s="58"/>
      <c r="H303" s="59"/>
      <c r="I303" s="60"/>
      <c r="J303" s="60"/>
      <c r="K303" s="61"/>
    </row>
    <row r="304" spans="1:11" ht="38.200000000000003" customHeight="1" x14ac:dyDescent="0.3">
      <c r="A304" s="94" t="s">
        <v>642</v>
      </c>
      <c r="B304" s="95">
        <v>103360</v>
      </c>
      <c r="C304" s="95" t="s">
        <v>173</v>
      </c>
      <c r="D304" s="95" t="s">
        <v>327</v>
      </c>
      <c r="E304" s="96" t="s">
        <v>175</v>
      </c>
      <c r="F304" s="97">
        <v>92.74</v>
      </c>
      <c r="G304" s="55"/>
      <c r="H304" s="56"/>
      <c r="I304" s="55"/>
      <c r="J304" s="55"/>
      <c r="K304" s="57"/>
    </row>
    <row r="305" spans="1:11" ht="38.200000000000003" customHeight="1" x14ac:dyDescent="0.3">
      <c r="A305" s="94" t="s">
        <v>643</v>
      </c>
      <c r="B305" s="95">
        <v>87879</v>
      </c>
      <c r="C305" s="95" t="s">
        <v>173</v>
      </c>
      <c r="D305" s="95" t="s">
        <v>329</v>
      </c>
      <c r="E305" s="96" t="s">
        <v>175</v>
      </c>
      <c r="F305" s="97">
        <v>112.31</v>
      </c>
      <c r="G305" s="55"/>
      <c r="H305" s="56"/>
      <c r="I305" s="55"/>
      <c r="J305" s="55"/>
      <c r="K305" s="57"/>
    </row>
    <row r="306" spans="1:11" ht="51.05" customHeight="1" x14ac:dyDescent="0.3">
      <c r="A306" s="94" t="s">
        <v>644</v>
      </c>
      <c r="B306" s="95">
        <v>87905</v>
      </c>
      <c r="C306" s="95" t="s">
        <v>173</v>
      </c>
      <c r="D306" s="95" t="s">
        <v>333</v>
      </c>
      <c r="E306" s="96" t="s">
        <v>175</v>
      </c>
      <c r="F306" s="97">
        <v>48.08</v>
      </c>
      <c r="G306" s="55"/>
      <c r="H306" s="56"/>
      <c r="I306" s="55"/>
      <c r="J306" s="55"/>
      <c r="K306" s="57"/>
    </row>
    <row r="307" spans="1:11" ht="51.05" customHeight="1" x14ac:dyDescent="0.3">
      <c r="A307" s="94" t="s">
        <v>645</v>
      </c>
      <c r="B307" s="95">
        <v>87894</v>
      </c>
      <c r="C307" s="95" t="s">
        <v>173</v>
      </c>
      <c r="D307" s="95" t="s">
        <v>331</v>
      </c>
      <c r="E307" s="96" t="s">
        <v>175</v>
      </c>
      <c r="F307" s="97">
        <v>44.24</v>
      </c>
      <c r="G307" s="55"/>
      <c r="H307" s="56"/>
      <c r="I307" s="55"/>
      <c r="J307" s="55"/>
      <c r="K307" s="57"/>
    </row>
    <row r="308" spans="1:11" ht="38.200000000000003" customHeight="1" x14ac:dyDescent="0.3">
      <c r="A308" s="94" t="s">
        <v>646</v>
      </c>
      <c r="B308" s="95">
        <v>87794</v>
      </c>
      <c r="C308" s="95" t="s">
        <v>173</v>
      </c>
      <c r="D308" s="95" t="s">
        <v>337</v>
      </c>
      <c r="E308" s="96" t="s">
        <v>175</v>
      </c>
      <c r="F308" s="97">
        <v>44.24</v>
      </c>
      <c r="G308" s="55"/>
      <c r="H308" s="56"/>
      <c r="I308" s="55"/>
      <c r="J308" s="55"/>
      <c r="K308" s="57"/>
    </row>
    <row r="309" spans="1:11" ht="38.200000000000003" customHeight="1" x14ac:dyDescent="0.3">
      <c r="A309" s="94" t="s">
        <v>647</v>
      </c>
      <c r="B309" s="95">
        <v>87777</v>
      </c>
      <c r="C309" s="95" t="s">
        <v>173</v>
      </c>
      <c r="D309" s="95" t="s">
        <v>335</v>
      </c>
      <c r="E309" s="96" t="s">
        <v>175</v>
      </c>
      <c r="F309" s="97">
        <v>48.08</v>
      </c>
      <c r="G309" s="55"/>
      <c r="H309" s="56"/>
      <c r="I309" s="55"/>
      <c r="J309" s="55"/>
      <c r="K309" s="57"/>
    </row>
    <row r="310" spans="1:11" ht="38.200000000000003" customHeight="1" x14ac:dyDescent="0.3">
      <c r="A310" s="94" t="s">
        <v>648</v>
      </c>
      <c r="B310" s="95">
        <v>87536</v>
      </c>
      <c r="C310" s="95" t="s">
        <v>173</v>
      </c>
      <c r="D310" s="95" t="s">
        <v>339</v>
      </c>
      <c r="E310" s="96" t="s">
        <v>175</v>
      </c>
      <c r="F310" s="97">
        <v>112.31</v>
      </c>
      <c r="G310" s="55"/>
      <c r="H310" s="56"/>
      <c r="I310" s="55"/>
      <c r="J310" s="55"/>
      <c r="K310" s="57"/>
    </row>
    <row r="311" spans="1:11" ht="25.55" customHeight="1" x14ac:dyDescent="0.3">
      <c r="A311" s="94" t="s">
        <v>649</v>
      </c>
      <c r="B311" s="95">
        <v>105022</v>
      </c>
      <c r="C311" s="95" t="s">
        <v>173</v>
      </c>
      <c r="D311" s="95" t="s">
        <v>341</v>
      </c>
      <c r="E311" s="96" t="s">
        <v>240</v>
      </c>
      <c r="F311" s="97">
        <v>4.5</v>
      </c>
      <c r="G311" s="55"/>
      <c r="H311" s="56"/>
      <c r="I311" s="55"/>
      <c r="J311" s="55"/>
      <c r="K311" s="57"/>
    </row>
    <row r="312" spans="1:11" ht="25.55" customHeight="1" x14ac:dyDescent="0.3">
      <c r="A312" s="94" t="s">
        <v>650</v>
      </c>
      <c r="B312" s="95">
        <v>105026</v>
      </c>
      <c r="C312" s="95" t="s">
        <v>173</v>
      </c>
      <c r="D312" s="95" t="s">
        <v>343</v>
      </c>
      <c r="E312" s="96" t="s">
        <v>240</v>
      </c>
      <c r="F312" s="97">
        <v>5.28</v>
      </c>
      <c r="G312" s="55"/>
      <c r="H312" s="56"/>
      <c r="I312" s="55"/>
      <c r="J312" s="55"/>
      <c r="K312" s="57"/>
    </row>
    <row r="313" spans="1:11" x14ac:dyDescent="0.3">
      <c r="A313" s="94" t="s">
        <v>651</v>
      </c>
      <c r="B313" s="95">
        <v>105028</v>
      </c>
      <c r="C313" s="95" t="s">
        <v>173</v>
      </c>
      <c r="D313" s="95" t="s">
        <v>345</v>
      </c>
      <c r="E313" s="96" t="s">
        <v>240</v>
      </c>
      <c r="F313" s="97">
        <v>9.9</v>
      </c>
      <c r="G313" s="55"/>
      <c r="H313" s="56"/>
      <c r="I313" s="55"/>
      <c r="J313" s="55"/>
      <c r="K313" s="57"/>
    </row>
    <row r="314" spans="1:11" x14ac:dyDescent="0.3">
      <c r="A314" s="98" t="s">
        <v>67</v>
      </c>
      <c r="B314" s="99" t="s">
        <v>167</v>
      </c>
      <c r="C314" s="99"/>
      <c r="D314" s="99" t="s">
        <v>40</v>
      </c>
      <c r="E314" s="100"/>
      <c r="F314" s="101">
        <v>1</v>
      </c>
      <c r="G314" s="58"/>
      <c r="H314" s="59"/>
      <c r="I314" s="60"/>
      <c r="J314" s="60"/>
      <c r="K314" s="61"/>
    </row>
    <row r="315" spans="1:11" ht="25.55" customHeight="1" x14ac:dyDescent="0.3">
      <c r="A315" s="94" t="s">
        <v>652</v>
      </c>
      <c r="B315" s="95">
        <v>20695</v>
      </c>
      <c r="C315" s="95" t="s">
        <v>169</v>
      </c>
      <c r="D315" s="95" t="s">
        <v>347</v>
      </c>
      <c r="E315" s="96" t="s">
        <v>240</v>
      </c>
      <c r="F315" s="97">
        <v>46.81</v>
      </c>
      <c r="G315" s="55"/>
      <c r="H315" s="56"/>
      <c r="I315" s="55"/>
      <c r="J315" s="55"/>
      <c r="K315" s="57"/>
    </row>
    <row r="316" spans="1:11" ht="38.200000000000003" customHeight="1" x14ac:dyDescent="0.3">
      <c r="A316" s="94" t="s">
        <v>653</v>
      </c>
      <c r="B316" s="95">
        <v>94228</v>
      </c>
      <c r="C316" s="95" t="s">
        <v>173</v>
      </c>
      <c r="D316" s="95" t="s">
        <v>349</v>
      </c>
      <c r="E316" s="96" t="s">
        <v>240</v>
      </c>
      <c r="F316" s="97">
        <v>11.09</v>
      </c>
      <c r="G316" s="55"/>
      <c r="H316" s="56"/>
      <c r="I316" s="55"/>
      <c r="J316" s="55"/>
      <c r="K316" s="57"/>
    </row>
    <row r="317" spans="1:11" ht="25.55" customHeight="1" x14ac:dyDescent="0.3">
      <c r="A317" s="94" t="s">
        <v>654</v>
      </c>
      <c r="B317" s="95">
        <v>94213</v>
      </c>
      <c r="C317" s="95" t="s">
        <v>173</v>
      </c>
      <c r="D317" s="95" t="s">
        <v>351</v>
      </c>
      <c r="E317" s="96" t="s">
        <v>175</v>
      </c>
      <c r="F317" s="97">
        <v>73.180000000000007</v>
      </c>
      <c r="G317" s="55"/>
      <c r="H317" s="56"/>
      <c r="I317" s="55"/>
      <c r="J317" s="55"/>
      <c r="K317" s="57"/>
    </row>
    <row r="318" spans="1:11" ht="51.05" customHeight="1" x14ac:dyDescent="0.3">
      <c r="A318" s="94" t="s">
        <v>655</v>
      </c>
      <c r="B318" s="95">
        <v>100750</v>
      </c>
      <c r="C318" s="95" t="s">
        <v>173</v>
      </c>
      <c r="D318" s="95" t="s">
        <v>353</v>
      </c>
      <c r="E318" s="96" t="s">
        <v>175</v>
      </c>
      <c r="F318" s="97">
        <v>146.36000000000001</v>
      </c>
      <c r="G318" s="55"/>
      <c r="H318" s="56"/>
      <c r="I318" s="55"/>
      <c r="J318" s="55"/>
      <c r="K318" s="57"/>
    </row>
    <row r="319" spans="1:11" x14ac:dyDescent="0.3">
      <c r="A319" s="98" t="s">
        <v>68</v>
      </c>
      <c r="B319" s="99" t="s">
        <v>167</v>
      </c>
      <c r="C319" s="99"/>
      <c r="D319" s="99" t="s">
        <v>42</v>
      </c>
      <c r="E319" s="100"/>
      <c r="F319" s="101">
        <v>1</v>
      </c>
      <c r="G319" s="58"/>
      <c r="H319" s="59"/>
      <c r="I319" s="60"/>
      <c r="J319" s="60"/>
      <c r="K319" s="61"/>
    </row>
    <row r="320" spans="1:11" ht="38.200000000000003" customHeight="1" x14ac:dyDescent="0.3">
      <c r="A320" s="94" t="s">
        <v>656</v>
      </c>
      <c r="B320" s="95">
        <v>98546</v>
      </c>
      <c r="C320" s="95" t="s">
        <v>173</v>
      </c>
      <c r="D320" s="95" t="s">
        <v>355</v>
      </c>
      <c r="E320" s="96" t="s">
        <v>175</v>
      </c>
      <c r="F320" s="97">
        <v>24.7</v>
      </c>
      <c r="G320" s="55"/>
      <c r="H320" s="56"/>
      <c r="I320" s="55"/>
      <c r="J320" s="55"/>
      <c r="K320" s="57"/>
    </row>
    <row r="321" spans="1:11" ht="25.55" customHeight="1" x14ac:dyDescent="0.3">
      <c r="A321" s="94" t="s">
        <v>657</v>
      </c>
      <c r="B321" s="95">
        <v>98563</v>
      </c>
      <c r="C321" s="95" t="s">
        <v>173</v>
      </c>
      <c r="D321" s="95" t="s">
        <v>357</v>
      </c>
      <c r="E321" s="96" t="s">
        <v>175</v>
      </c>
      <c r="F321" s="97">
        <v>24.7</v>
      </c>
      <c r="G321" s="55"/>
      <c r="H321" s="56"/>
      <c r="I321" s="55"/>
      <c r="J321" s="55"/>
      <c r="K321" s="57"/>
    </row>
    <row r="322" spans="1:11" x14ac:dyDescent="0.3">
      <c r="A322" s="98" t="s">
        <v>69</v>
      </c>
      <c r="B322" s="99" t="s">
        <v>167</v>
      </c>
      <c r="C322" s="99"/>
      <c r="D322" s="99" t="s">
        <v>44</v>
      </c>
      <c r="E322" s="100"/>
      <c r="F322" s="101">
        <v>1</v>
      </c>
      <c r="G322" s="58"/>
      <c r="H322" s="59"/>
      <c r="I322" s="60"/>
      <c r="J322" s="60"/>
      <c r="K322" s="61"/>
    </row>
    <row r="323" spans="1:11" ht="38.200000000000003" customHeight="1" x14ac:dyDescent="0.3">
      <c r="A323" s="94" t="s">
        <v>658</v>
      </c>
      <c r="B323" s="95">
        <v>97084</v>
      </c>
      <c r="C323" s="95" t="s">
        <v>173</v>
      </c>
      <c r="D323" s="95" t="s">
        <v>359</v>
      </c>
      <c r="E323" s="96" t="s">
        <v>175</v>
      </c>
      <c r="F323" s="97">
        <v>52.66</v>
      </c>
      <c r="G323" s="55"/>
      <c r="H323" s="56"/>
      <c r="I323" s="55"/>
      <c r="J323" s="55"/>
      <c r="K323" s="57"/>
    </row>
    <row r="324" spans="1:11" ht="25.55" customHeight="1" x14ac:dyDescent="0.3">
      <c r="A324" s="94" t="s">
        <v>659</v>
      </c>
      <c r="B324" s="95">
        <v>97087</v>
      </c>
      <c r="C324" s="95" t="s">
        <v>173</v>
      </c>
      <c r="D324" s="95" t="s">
        <v>361</v>
      </c>
      <c r="E324" s="96" t="s">
        <v>175</v>
      </c>
      <c r="F324" s="97">
        <v>52.66</v>
      </c>
      <c r="G324" s="55"/>
      <c r="H324" s="56"/>
      <c r="I324" s="55"/>
      <c r="J324" s="55"/>
      <c r="K324" s="57"/>
    </row>
    <row r="325" spans="1:11" ht="25.55" customHeight="1" x14ac:dyDescent="0.3">
      <c r="A325" s="94" t="s">
        <v>660</v>
      </c>
      <c r="B325" s="95">
        <v>95241</v>
      </c>
      <c r="C325" s="95" t="s">
        <v>173</v>
      </c>
      <c r="D325" s="95" t="s">
        <v>363</v>
      </c>
      <c r="E325" s="96" t="s">
        <v>175</v>
      </c>
      <c r="F325" s="97">
        <v>52.66</v>
      </c>
      <c r="G325" s="55"/>
      <c r="H325" s="56"/>
      <c r="I325" s="55"/>
      <c r="J325" s="55"/>
      <c r="K325" s="57"/>
    </row>
    <row r="326" spans="1:11" ht="51.05" customHeight="1" x14ac:dyDescent="0.3">
      <c r="A326" s="94" t="s">
        <v>661</v>
      </c>
      <c r="B326" s="95">
        <v>87630</v>
      </c>
      <c r="C326" s="95" t="s">
        <v>173</v>
      </c>
      <c r="D326" s="95" t="s">
        <v>365</v>
      </c>
      <c r="E326" s="96" t="s">
        <v>175</v>
      </c>
      <c r="F326" s="97">
        <v>52.66</v>
      </c>
      <c r="G326" s="55"/>
      <c r="H326" s="56"/>
      <c r="I326" s="55"/>
      <c r="J326" s="55"/>
      <c r="K326" s="57"/>
    </row>
    <row r="327" spans="1:11" ht="63.7" customHeight="1" x14ac:dyDescent="0.3">
      <c r="A327" s="94" t="s">
        <v>662</v>
      </c>
      <c r="B327" s="95">
        <v>104162</v>
      </c>
      <c r="C327" s="95" t="s">
        <v>173</v>
      </c>
      <c r="D327" s="95" t="s">
        <v>367</v>
      </c>
      <c r="E327" s="96" t="s">
        <v>175</v>
      </c>
      <c r="F327" s="97">
        <v>47.08</v>
      </c>
      <c r="G327" s="55"/>
      <c r="H327" s="56"/>
      <c r="I327" s="55"/>
      <c r="J327" s="55"/>
      <c r="K327" s="57"/>
    </row>
    <row r="328" spans="1:11" ht="38.200000000000003" customHeight="1" x14ac:dyDescent="0.3">
      <c r="A328" s="94" t="s">
        <v>663</v>
      </c>
      <c r="B328" s="95">
        <v>87255</v>
      </c>
      <c r="C328" s="95" t="s">
        <v>173</v>
      </c>
      <c r="D328" s="95" t="s">
        <v>664</v>
      </c>
      <c r="E328" s="96" t="s">
        <v>175</v>
      </c>
      <c r="F328" s="97">
        <v>5.03</v>
      </c>
      <c r="G328" s="55"/>
      <c r="H328" s="56"/>
      <c r="I328" s="55"/>
      <c r="J328" s="55"/>
      <c r="K328" s="57"/>
    </row>
    <row r="329" spans="1:11" ht="25.55" customHeight="1" x14ac:dyDescent="0.3">
      <c r="A329" s="94" t="s">
        <v>665</v>
      </c>
      <c r="B329" s="95">
        <v>21413</v>
      </c>
      <c r="C329" s="95" t="s">
        <v>169</v>
      </c>
      <c r="D329" s="95" t="s">
        <v>371</v>
      </c>
      <c r="E329" s="96" t="s">
        <v>372</v>
      </c>
      <c r="F329" s="97">
        <v>30.6</v>
      </c>
      <c r="G329" s="55"/>
      <c r="H329" s="56"/>
      <c r="I329" s="55"/>
      <c r="J329" s="55"/>
      <c r="K329" s="57"/>
    </row>
    <row r="330" spans="1:11" x14ac:dyDescent="0.3">
      <c r="A330" s="98" t="s">
        <v>70</v>
      </c>
      <c r="B330" s="99" t="s">
        <v>167</v>
      </c>
      <c r="C330" s="99"/>
      <c r="D330" s="99" t="s">
        <v>46</v>
      </c>
      <c r="E330" s="100"/>
      <c r="F330" s="101">
        <v>1</v>
      </c>
      <c r="G330" s="58"/>
      <c r="H330" s="59"/>
      <c r="I330" s="60"/>
      <c r="J330" s="60"/>
      <c r="K330" s="61"/>
    </row>
    <row r="331" spans="1:11" ht="38.200000000000003" customHeight="1" x14ac:dyDescent="0.3">
      <c r="A331" s="94" t="s">
        <v>666</v>
      </c>
      <c r="B331" s="95">
        <v>87273</v>
      </c>
      <c r="C331" s="95" t="s">
        <v>173</v>
      </c>
      <c r="D331" s="95" t="s">
        <v>667</v>
      </c>
      <c r="E331" s="96" t="s">
        <v>175</v>
      </c>
      <c r="F331" s="97">
        <v>21.05</v>
      </c>
      <c r="G331" s="55"/>
      <c r="H331" s="56"/>
      <c r="I331" s="55"/>
      <c r="J331" s="55"/>
      <c r="K331" s="57"/>
    </row>
    <row r="332" spans="1:11" ht="25.55" customHeight="1" x14ac:dyDescent="0.3">
      <c r="A332" s="94" t="s">
        <v>668</v>
      </c>
      <c r="B332" s="95">
        <v>88485</v>
      </c>
      <c r="C332" s="95" t="s">
        <v>173</v>
      </c>
      <c r="D332" s="95" t="s">
        <v>376</v>
      </c>
      <c r="E332" s="96" t="s">
        <v>175</v>
      </c>
      <c r="F332" s="97">
        <v>101.77</v>
      </c>
      <c r="G332" s="55"/>
      <c r="H332" s="56"/>
      <c r="I332" s="55"/>
      <c r="J332" s="55"/>
      <c r="K332" s="57"/>
    </row>
    <row r="333" spans="1:11" ht="25.55" customHeight="1" x14ac:dyDescent="0.3">
      <c r="A333" s="94" t="s">
        <v>669</v>
      </c>
      <c r="B333" s="95">
        <v>21436</v>
      </c>
      <c r="C333" s="95" t="s">
        <v>169</v>
      </c>
      <c r="D333" s="95" t="s">
        <v>378</v>
      </c>
      <c r="E333" s="96" t="s">
        <v>175</v>
      </c>
      <c r="F333" s="97">
        <v>101.77</v>
      </c>
      <c r="G333" s="55"/>
      <c r="H333" s="56"/>
      <c r="I333" s="55"/>
      <c r="J333" s="55"/>
      <c r="K333" s="57"/>
    </row>
    <row r="334" spans="1:11" x14ac:dyDescent="0.3">
      <c r="A334" s="98" t="s">
        <v>71</v>
      </c>
      <c r="B334" s="99" t="s">
        <v>167</v>
      </c>
      <c r="C334" s="99"/>
      <c r="D334" s="99" t="s">
        <v>48</v>
      </c>
      <c r="E334" s="100"/>
      <c r="F334" s="101">
        <v>1</v>
      </c>
      <c r="G334" s="58"/>
      <c r="H334" s="59"/>
      <c r="I334" s="60"/>
      <c r="J334" s="60"/>
      <c r="K334" s="61"/>
    </row>
    <row r="335" spans="1:11" ht="25.55" customHeight="1" x14ac:dyDescent="0.3">
      <c r="A335" s="94" t="s">
        <v>670</v>
      </c>
      <c r="B335" s="95">
        <v>88485</v>
      </c>
      <c r="C335" s="95" t="s">
        <v>173</v>
      </c>
      <c r="D335" s="95" t="s">
        <v>376</v>
      </c>
      <c r="E335" s="96" t="s">
        <v>175</v>
      </c>
      <c r="F335" s="97">
        <v>81.81</v>
      </c>
      <c r="G335" s="55"/>
      <c r="H335" s="56"/>
      <c r="I335" s="55"/>
      <c r="J335" s="55"/>
      <c r="K335" s="57"/>
    </row>
    <row r="336" spans="1:11" ht="25.55" customHeight="1" x14ac:dyDescent="0.3">
      <c r="A336" s="94" t="s">
        <v>671</v>
      </c>
      <c r="B336" s="95">
        <v>88497</v>
      </c>
      <c r="C336" s="95" t="s">
        <v>173</v>
      </c>
      <c r="D336" s="95" t="s">
        <v>672</v>
      </c>
      <c r="E336" s="96" t="s">
        <v>175</v>
      </c>
      <c r="F336" s="97">
        <v>77.11</v>
      </c>
      <c r="G336" s="55"/>
      <c r="H336" s="56"/>
      <c r="I336" s="55"/>
      <c r="J336" s="55"/>
      <c r="K336" s="57"/>
    </row>
    <row r="337" spans="1:11" ht="25.55" customHeight="1" x14ac:dyDescent="0.3">
      <c r="A337" s="94" t="s">
        <v>673</v>
      </c>
      <c r="B337" s="95">
        <v>88489</v>
      </c>
      <c r="C337" s="95" t="s">
        <v>173</v>
      </c>
      <c r="D337" s="95" t="s">
        <v>674</v>
      </c>
      <c r="E337" s="96" t="s">
        <v>175</v>
      </c>
      <c r="F337" s="97">
        <v>77.11</v>
      </c>
      <c r="G337" s="55"/>
      <c r="H337" s="56"/>
      <c r="I337" s="55"/>
      <c r="J337" s="55"/>
      <c r="K337" s="57"/>
    </row>
    <row r="338" spans="1:11" x14ac:dyDescent="0.3">
      <c r="A338" s="98" t="s">
        <v>72</v>
      </c>
      <c r="B338" s="99" t="s">
        <v>167</v>
      </c>
      <c r="C338" s="99"/>
      <c r="D338" s="99" t="s">
        <v>50</v>
      </c>
      <c r="E338" s="100"/>
      <c r="F338" s="101">
        <v>1</v>
      </c>
      <c r="G338" s="58"/>
      <c r="H338" s="59"/>
      <c r="I338" s="60"/>
      <c r="J338" s="60"/>
      <c r="K338" s="61"/>
    </row>
    <row r="339" spans="1:11" ht="25.55" customHeight="1" x14ac:dyDescent="0.3">
      <c r="A339" s="94" t="s">
        <v>675</v>
      </c>
      <c r="B339" s="95">
        <v>96114</v>
      </c>
      <c r="C339" s="95" t="s">
        <v>173</v>
      </c>
      <c r="D339" s="95" t="s">
        <v>380</v>
      </c>
      <c r="E339" s="96" t="s">
        <v>175</v>
      </c>
      <c r="F339" s="97">
        <v>41.96</v>
      </c>
      <c r="G339" s="55"/>
      <c r="H339" s="56"/>
      <c r="I339" s="55"/>
      <c r="J339" s="55"/>
      <c r="K339" s="57"/>
    </row>
    <row r="340" spans="1:11" ht="25.55" customHeight="1" x14ac:dyDescent="0.3">
      <c r="A340" s="94" t="s">
        <v>676</v>
      </c>
      <c r="B340" s="95">
        <v>88484</v>
      </c>
      <c r="C340" s="95" t="s">
        <v>173</v>
      </c>
      <c r="D340" s="95" t="s">
        <v>382</v>
      </c>
      <c r="E340" s="96" t="s">
        <v>175</v>
      </c>
      <c r="F340" s="97">
        <v>77.25</v>
      </c>
      <c r="G340" s="55"/>
      <c r="H340" s="56"/>
      <c r="I340" s="55"/>
      <c r="J340" s="55"/>
      <c r="K340" s="57"/>
    </row>
    <row r="341" spans="1:11" ht="25.55" customHeight="1" x14ac:dyDescent="0.3">
      <c r="A341" s="94" t="s">
        <v>677</v>
      </c>
      <c r="B341" s="95">
        <v>88496</v>
      </c>
      <c r="C341" s="95" t="s">
        <v>173</v>
      </c>
      <c r="D341" s="95" t="s">
        <v>384</v>
      </c>
      <c r="E341" s="96" t="s">
        <v>175</v>
      </c>
      <c r="F341" s="97">
        <v>77.25</v>
      </c>
      <c r="G341" s="55"/>
      <c r="H341" s="56"/>
      <c r="I341" s="55"/>
      <c r="J341" s="55"/>
      <c r="K341" s="57"/>
    </row>
    <row r="342" spans="1:11" ht="25.55" customHeight="1" x14ac:dyDescent="0.3">
      <c r="A342" s="94" t="s">
        <v>678</v>
      </c>
      <c r="B342" s="95">
        <v>88488</v>
      </c>
      <c r="C342" s="95" t="s">
        <v>173</v>
      </c>
      <c r="D342" s="95" t="s">
        <v>386</v>
      </c>
      <c r="E342" s="96" t="s">
        <v>175</v>
      </c>
      <c r="F342" s="97">
        <v>77.25</v>
      </c>
      <c r="G342" s="55"/>
      <c r="H342" s="56"/>
      <c r="I342" s="55"/>
      <c r="J342" s="55"/>
      <c r="K342" s="57"/>
    </row>
    <row r="343" spans="1:11" ht="51.05" customHeight="1" x14ac:dyDescent="0.3">
      <c r="A343" s="94" t="s">
        <v>679</v>
      </c>
      <c r="B343" s="95">
        <v>87882</v>
      </c>
      <c r="C343" s="95" t="s">
        <v>173</v>
      </c>
      <c r="D343" s="95" t="s">
        <v>680</v>
      </c>
      <c r="E343" s="96" t="s">
        <v>175</v>
      </c>
      <c r="F343" s="97">
        <v>35.29</v>
      </c>
      <c r="G343" s="55"/>
      <c r="H343" s="56"/>
      <c r="I343" s="55"/>
      <c r="J343" s="55"/>
      <c r="K343" s="57"/>
    </row>
    <row r="344" spans="1:11" ht="38.200000000000003" customHeight="1" x14ac:dyDescent="0.3">
      <c r="A344" s="94" t="s">
        <v>681</v>
      </c>
      <c r="B344" s="95">
        <v>90408</v>
      </c>
      <c r="C344" s="95" t="s">
        <v>173</v>
      </c>
      <c r="D344" s="95" t="s">
        <v>682</v>
      </c>
      <c r="E344" s="96" t="s">
        <v>175</v>
      </c>
      <c r="F344" s="97">
        <v>35.29</v>
      </c>
      <c r="G344" s="55"/>
      <c r="H344" s="56"/>
      <c r="I344" s="55"/>
      <c r="J344" s="55"/>
      <c r="K344" s="57"/>
    </row>
    <row r="345" spans="1:11" x14ac:dyDescent="0.3">
      <c r="A345" s="98" t="s">
        <v>73</v>
      </c>
      <c r="B345" s="99" t="s">
        <v>167</v>
      </c>
      <c r="C345" s="99"/>
      <c r="D345" s="99" t="s">
        <v>52</v>
      </c>
      <c r="E345" s="100"/>
      <c r="F345" s="101">
        <v>1</v>
      </c>
      <c r="G345" s="58"/>
      <c r="H345" s="59"/>
      <c r="I345" s="60"/>
      <c r="J345" s="60"/>
      <c r="K345" s="61"/>
    </row>
    <row r="346" spans="1:11" ht="25.55" customHeight="1" x14ac:dyDescent="0.3">
      <c r="A346" s="94" t="s">
        <v>683</v>
      </c>
      <c r="B346" s="95">
        <v>21437</v>
      </c>
      <c r="C346" s="95" t="s">
        <v>169</v>
      </c>
      <c r="D346" s="95" t="s">
        <v>684</v>
      </c>
      <c r="E346" s="96" t="s">
        <v>195</v>
      </c>
      <c r="F346" s="97">
        <v>5.0199999999999996</v>
      </c>
      <c r="G346" s="55"/>
      <c r="H346" s="56"/>
      <c r="I346" s="55"/>
      <c r="J346" s="55"/>
      <c r="K346" s="57"/>
    </row>
    <row r="347" spans="1:11" ht="76.55" customHeight="1" x14ac:dyDescent="0.3">
      <c r="A347" s="94" t="s">
        <v>685</v>
      </c>
      <c r="B347" s="95">
        <v>21439</v>
      </c>
      <c r="C347" s="95" t="s">
        <v>169</v>
      </c>
      <c r="D347" s="95" t="s">
        <v>686</v>
      </c>
      <c r="E347" s="96" t="s">
        <v>171</v>
      </c>
      <c r="F347" s="97">
        <v>1</v>
      </c>
      <c r="G347" s="55"/>
      <c r="H347" s="56"/>
      <c r="I347" s="55"/>
      <c r="J347" s="55"/>
      <c r="K347" s="57"/>
    </row>
    <row r="348" spans="1:11" ht="51.05" customHeight="1" x14ac:dyDescent="0.3">
      <c r="A348" s="94" t="s">
        <v>687</v>
      </c>
      <c r="B348" s="95">
        <v>21440</v>
      </c>
      <c r="C348" s="95" t="s">
        <v>169</v>
      </c>
      <c r="D348" s="95" t="s">
        <v>688</v>
      </c>
      <c r="E348" s="96" t="s">
        <v>175</v>
      </c>
      <c r="F348" s="97">
        <v>4.76</v>
      </c>
      <c r="G348" s="55"/>
      <c r="H348" s="56"/>
      <c r="I348" s="55"/>
      <c r="J348" s="55"/>
      <c r="K348" s="57"/>
    </row>
    <row r="349" spans="1:11" ht="63.7" customHeight="1" x14ac:dyDescent="0.3">
      <c r="A349" s="94" t="s">
        <v>689</v>
      </c>
      <c r="B349" s="95">
        <v>90843</v>
      </c>
      <c r="C349" s="95" t="s">
        <v>173</v>
      </c>
      <c r="D349" s="95" t="s">
        <v>690</v>
      </c>
      <c r="E349" s="96" t="s">
        <v>171</v>
      </c>
      <c r="F349" s="97">
        <v>3</v>
      </c>
      <c r="G349" s="55"/>
      <c r="H349" s="56"/>
      <c r="I349" s="55"/>
      <c r="J349" s="55"/>
      <c r="K349" s="57"/>
    </row>
    <row r="350" spans="1:11" ht="38.200000000000003" customHeight="1" x14ac:dyDescent="0.3">
      <c r="A350" s="94" t="s">
        <v>691</v>
      </c>
      <c r="B350" s="95">
        <v>6942</v>
      </c>
      <c r="C350" s="95" t="s">
        <v>169</v>
      </c>
      <c r="D350" s="95" t="s">
        <v>692</v>
      </c>
      <c r="E350" s="96" t="s">
        <v>175</v>
      </c>
      <c r="F350" s="97">
        <v>3.42</v>
      </c>
      <c r="G350" s="55"/>
      <c r="H350" s="56"/>
      <c r="I350" s="55"/>
      <c r="J350" s="55"/>
      <c r="K350" s="57"/>
    </row>
    <row r="351" spans="1:11" ht="76.55" customHeight="1" x14ac:dyDescent="0.3">
      <c r="A351" s="94" t="s">
        <v>693</v>
      </c>
      <c r="B351" s="95">
        <v>94573</v>
      </c>
      <c r="C351" s="95" t="s">
        <v>173</v>
      </c>
      <c r="D351" s="95" t="s">
        <v>397</v>
      </c>
      <c r="E351" s="96" t="s">
        <v>175</v>
      </c>
      <c r="F351" s="97">
        <v>1.5</v>
      </c>
      <c r="G351" s="55"/>
      <c r="H351" s="56"/>
      <c r="I351" s="55"/>
      <c r="J351" s="55"/>
      <c r="K351" s="57"/>
    </row>
    <row r="352" spans="1:11" ht="25.55" customHeight="1" x14ac:dyDescent="0.3">
      <c r="A352" s="94" t="s">
        <v>694</v>
      </c>
      <c r="B352" s="95">
        <v>94590</v>
      </c>
      <c r="C352" s="95" t="s">
        <v>173</v>
      </c>
      <c r="D352" s="95" t="s">
        <v>399</v>
      </c>
      <c r="E352" s="96" t="s">
        <v>240</v>
      </c>
      <c r="F352" s="97">
        <v>38</v>
      </c>
      <c r="G352" s="55"/>
      <c r="H352" s="56"/>
      <c r="I352" s="55"/>
      <c r="J352" s="55"/>
      <c r="K352" s="57"/>
    </row>
    <row r="353" spans="1:11" ht="25.55" customHeight="1" x14ac:dyDescent="0.3">
      <c r="A353" s="94" t="s">
        <v>695</v>
      </c>
      <c r="B353" s="95">
        <v>102181</v>
      </c>
      <c r="C353" s="95" t="s">
        <v>173</v>
      </c>
      <c r="D353" s="95" t="s">
        <v>696</v>
      </c>
      <c r="E353" s="96" t="s">
        <v>175</v>
      </c>
      <c r="F353" s="97">
        <v>24.69</v>
      </c>
      <c r="G353" s="55"/>
      <c r="H353" s="56"/>
      <c r="I353" s="55"/>
      <c r="J353" s="55"/>
      <c r="K353" s="57"/>
    </row>
    <row r="354" spans="1:11" ht="38.200000000000003" customHeight="1" x14ac:dyDescent="0.3">
      <c r="A354" s="94" t="s">
        <v>697</v>
      </c>
      <c r="B354" s="95">
        <v>21469</v>
      </c>
      <c r="C354" s="95" t="s">
        <v>169</v>
      </c>
      <c r="D354" s="95" t="s">
        <v>698</v>
      </c>
      <c r="E354" s="96" t="s">
        <v>240</v>
      </c>
      <c r="F354" s="97">
        <v>38.86</v>
      </c>
      <c r="G354" s="55"/>
      <c r="H354" s="56"/>
      <c r="I354" s="55"/>
      <c r="J354" s="55"/>
      <c r="K354" s="57"/>
    </row>
    <row r="355" spans="1:11" ht="25.55" customHeight="1" x14ac:dyDescent="0.3">
      <c r="A355" s="94" t="s">
        <v>699</v>
      </c>
      <c r="B355" s="95">
        <v>102193</v>
      </c>
      <c r="C355" s="95" t="s">
        <v>173</v>
      </c>
      <c r="D355" s="95" t="s">
        <v>700</v>
      </c>
      <c r="E355" s="96" t="s">
        <v>175</v>
      </c>
      <c r="F355" s="97">
        <v>13.86</v>
      </c>
      <c r="G355" s="55"/>
      <c r="H355" s="56"/>
      <c r="I355" s="55"/>
      <c r="J355" s="55"/>
      <c r="K355" s="57"/>
    </row>
    <row r="356" spans="1:11" ht="25.55" customHeight="1" x14ac:dyDescent="0.3">
      <c r="A356" s="94" t="s">
        <v>701</v>
      </c>
      <c r="B356" s="95">
        <v>102197</v>
      </c>
      <c r="C356" s="95" t="s">
        <v>173</v>
      </c>
      <c r="D356" s="95" t="s">
        <v>702</v>
      </c>
      <c r="E356" s="96" t="s">
        <v>175</v>
      </c>
      <c r="F356" s="97">
        <v>13.86</v>
      </c>
      <c r="G356" s="55"/>
      <c r="H356" s="56"/>
      <c r="I356" s="55"/>
      <c r="J356" s="55"/>
      <c r="K356" s="57"/>
    </row>
    <row r="357" spans="1:11" ht="25.55" customHeight="1" x14ac:dyDescent="0.3">
      <c r="A357" s="94" t="s">
        <v>703</v>
      </c>
      <c r="B357" s="95">
        <v>102218</v>
      </c>
      <c r="C357" s="95" t="s">
        <v>173</v>
      </c>
      <c r="D357" s="95" t="s">
        <v>704</v>
      </c>
      <c r="E357" s="96" t="s">
        <v>175</v>
      </c>
      <c r="F357" s="97">
        <v>13.86</v>
      </c>
      <c r="G357" s="55"/>
      <c r="H357" s="56"/>
      <c r="I357" s="55"/>
      <c r="J357" s="55"/>
      <c r="K357" s="57"/>
    </row>
    <row r="358" spans="1:11" ht="25.55" customHeight="1" x14ac:dyDescent="0.3">
      <c r="A358" s="94" t="s">
        <v>705</v>
      </c>
      <c r="B358" s="95">
        <v>470</v>
      </c>
      <c r="C358" s="95" t="s">
        <v>169</v>
      </c>
      <c r="D358" s="95" t="s">
        <v>706</v>
      </c>
      <c r="E358" s="96" t="s">
        <v>195</v>
      </c>
      <c r="F358" s="97">
        <v>1.5</v>
      </c>
      <c r="G358" s="55"/>
      <c r="H358" s="56"/>
      <c r="I358" s="55"/>
      <c r="J358" s="55"/>
      <c r="K358" s="57"/>
    </row>
    <row r="359" spans="1:11" x14ac:dyDescent="0.3">
      <c r="A359" s="98" t="s">
        <v>74</v>
      </c>
      <c r="B359" s="99" t="s">
        <v>167</v>
      </c>
      <c r="C359" s="99"/>
      <c r="D359" s="99" t="s">
        <v>54</v>
      </c>
      <c r="E359" s="100"/>
      <c r="F359" s="101">
        <v>1</v>
      </c>
      <c r="G359" s="58"/>
      <c r="H359" s="59"/>
      <c r="I359" s="60"/>
      <c r="J359" s="60"/>
      <c r="K359" s="61"/>
    </row>
    <row r="360" spans="1:11" ht="25.55" customHeight="1" x14ac:dyDescent="0.3">
      <c r="A360" s="94" t="s">
        <v>707</v>
      </c>
      <c r="B360" s="95">
        <v>100868</v>
      </c>
      <c r="C360" s="95" t="s">
        <v>173</v>
      </c>
      <c r="D360" s="95" t="s">
        <v>708</v>
      </c>
      <c r="E360" s="96" t="s">
        <v>171</v>
      </c>
      <c r="F360" s="97">
        <v>2</v>
      </c>
      <c r="G360" s="55"/>
      <c r="H360" s="56"/>
      <c r="I360" s="55"/>
      <c r="J360" s="55"/>
      <c r="K360" s="57"/>
    </row>
    <row r="361" spans="1:11" ht="25.55" customHeight="1" x14ac:dyDescent="0.3">
      <c r="A361" s="94" t="s">
        <v>709</v>
      </c>
      <c r="B361" s="95">
        <v>100866</v>
      </c>
      <c r="C361" s="95" t="s">
        <v>173</v>
      </c>
      <c r="D361" s="95" t="s">
        <v>710</v>
      </c>
      <c r="E361" s="96" t="s">
        <v>171</v>
      </c>
      <c r="F361" s="97">
        <v>2</v>
      </c>
      <c r="G361" s="55"/>
      <c r="H361" s="56"/>
      <c r="I361" s="55"/>
      <c r="J361" s="55"/>
      <c r="K361" s="57"/>
    </row>
    <row r="362" spans="1:11" ht="38.200000000000003" customHeight="1" x14ac:dyDescent="0.3">
      <c r="A362" s="94" t="s">
        <v>711</v>
      </c>
      <c r="B362" s="95">
        <v>21491</v>
      </c>
      <c r="C362" s="95" t="s">
        <v>169</v>
      </c>
      <c r="D362" s="95" t="s">
        <v>712</v>
      </c>
      <c r="E362" s="96" t="s">
        <v>171</v>
      </c>
      <c r="F362" s="97">
        <v>1</v>
      </c>
      <c r="G362" s="55"/>
      <c r="H362" s="56"/>
      <c r="I362" s="55"/>
      <c r="J362" s="55"/>
      <c r="K362" s="57"/>
    </row>
    <row r="363" spans="1:11" ht="25.55" customHeight="1" x14ac:dyDescent="0.3">
      <c r="A363" s="94" t="s">
        <v>713</v>
      </c>
      <c r="B363" s="95">
        <v>376</v>
      </c>
      <c r="C363" s="95" t="s">
        <v>169</v>
      </c>
      <c r="D363" s="95" t="s">
        <v>714</v>
      </c>
      <c r="E363" s="96" t="s">
        <v>171</v>
      </c>
      <c r="F363" s="97">
        <v>1</v>
      </c>
      <c r="G363" s="55"/>
      <c r="H363" s="56"/>
      <c r="I363" s="55"/>
      <c r="J363" s="55"/>
      <c r="K363" s="57"/>
    </row>
    <row r="364" spans="1:11" ht="25.55" customHeight="1" x14ac:dyDescent="0.3">
      <c r="A364" s="94" t="s">
        <v>715</v>
      </c>
      <c r="B364" s="95">
        <v>9124</v>
      </c>
      <c r="C364" s="95" t="s">
        <v>169</v>
      </c>
      <c r="D364" s="95" t="s">
        <v>716</v>
      </c>
      <c r="E364" s="96" t="s">
        <v>171</v>
      </c>
      <c r="F364" s="97">
        <v>1</v>
      </c>
      <c r="G364" s="55"/>
      <c r="H364" s="56"/>
      <c r="I364" s="55"/>
      <c r="J364" s="55"/>
      <c r="K364" s="57"/>
    </row>
    <row r="365" spans="1:11" ht="38.200000000000003" customHeight="1" x14ac:dyDescent="0.3">
      <c r="A365" s="94" t="s">
        <v>717</v>
      </c>
      <c r="B365" s="95">
        <v>9227</v>
      </c>
      <c r="C365" s="95" t="s">
        <v>169</v>
      </c>
      <c r="D365" s="95" t="s">
        <v>718</v>
      </c>
      <c r="E365" s="96" t="s">
        <v>175</v>
      </c>
      <c r="F365" s="97">
        <v>0.5</v>
      </c>
      <c r="G365" s="55"/>
      <c r="H365" s="56"/>
      <c r="I365" s="55"/>
      <c r="J365" s="55"/>
      <c r="K365" s="57"/>
    </row>
    <row r="366" spans="1:11" ht="38.200000000000003" customHeight="1" x14ac:dyDescent="0.3">
      <c r="A366" s="94" t="s">
        <v>719</v>
      </c>
      <c r="B366" s="95">
        <v>86904</v>
      </c>
      <c r="C366" s="95" t="s">
        <v>173</v>
      </c>
      <c r="D366" s="95" t="s">
        <v>720</v>
      </c>
      <c r="E366" s="96" t="s">
        <v>171</v>
      </c>
      <c r="F366" s="97">
        <v>1</v>
      </c>
      <c r="G366" s="55"/>
      <c r="H366" s="56"/>
      <c r="I366" s="55"/>
      <c r="J366" s="55"/>
      <c r="K366" s="57"/>
    </row>
    <row r="367" spans="1:11" ht="25.55" customHeight="1" x14ac:dyDescent="0.3">
      <c r="A367" s="94" t="s">
        <v>721</v>
      </c>
      <c r="B367" s="95">
        <v>86915</v>
      </c>
      <c r="C367" s="95" t="s">
        <v>173</v>
      </c>
      <c r="D367" s="95" t="s">
        <v>407</v>
      </c>
      <c r="E367" s="96" t="s">
        <v>171</v>
      </c>
      <c r="F367" s="97">
        <v>1</v>
      </c>
      <c r="G367" s="55"/>
      <c r="H367" s="56"/>
      <c r="I367" s="55"/>
      <c r="J367" s="55"/>
      <c r="K367" s="57"/>
    </row>
    <row r="368" spans="1:11" ht="25.55" customHeight="1" x14ac:dyDescent="0.3">
      <c r="A368" s="94" t="s">
        <v>722</v>
      </c>
      <c r="B368" s="95">
        <v>86883</v>
      </c>
      <c r="C368" s="95" t="s">
        <v>173</v>
      </c>
      <c r="D368" s="95" t="s">
        <v>723</v>
      </c>
      <c r="E368" s="96" t="s">
        <v>171</v>
      </c>
      <c r="F368" s="97">
        <v>1</v>
      </c>
      <c r="G368" s="55"/>
      <c r="H368" s="56"/>
      <c r="I368" s="55"/>
      <c r="J368" s="55"/>
      <c r="K368" s="57"/>
    </row>
    <row r="369" spans="1:11" ht="51.05" customHeight="1" x14ac:dyDescent="0.3">
      <c r="A369" s="94" t="s">
        <v>724</v>
      </c>
      <c r="B369" s="95">
        <v>86919</v>
      </c>
      <c r="C369" s="95" t="s">
        <v>173</v>
      </c>
      <c r="D369" s="95" t="s">
        <v>725</v>
      </c>
      <c r="E369" s="96" t="s">
        <v>171</v>
      </c>
      <c r="F369" s="97">
        <v>1</v>
      </c>
      <c r="G369" s="55"/>
      <c r="H369" s="56"/>
      <c r="I369" s="55"/>
      <c r="J369" s="55"/>
      <c r="K369" s="57"/>
    </row>
    <row r="370" spans="1:11" ht="51.05" customHeight="1" x14ac:dyDescent="0.3">
      <c r="A370" s="94" t="s">
        <v>726</v>
      </c>
      <c r="B370" s="95">
        <v>95472</v>
      </c>
      <c r="C370" s="95" t="s">
        <v>173</v>
      </c>
      <c r="D370" s="95" t="s">
        <v>727</v>
      </c>
      <c r="E370" s="96" t="s">
        <v>171</v>
      </c>
      <c r="F370" s="97">
        <v>1</v>
      </c>
      <c r="G370" s="55"/>
      <c r="H370" s="56"/>
      <c r="I370" s="55"/>
      <c r="J370" s="55"/>
      <c r="K370" s="57"/>
    </row>
    <row r="371" spans="1:11" ht="25.55" customHeight="1" x14ac:dyDescent="0.3">
      <c r="A371" s="94" t="s">
        <v>728</v>
      </c>
      <c r="B371" s="95">
        <v>100849</v>
      </c>
      <c r="C371" s="95" t="s">
        <v>173</v>
      </c>
      <c r="D371" s="95" t="s">
        <v>729</v>
      </c>
      <c r="E371" s="96" t="s">
        <v>171</v>
      </c>
      <c r="F371" s="97">
        <v>1</v>
      </c>
      <c r="G371" s="55"/>
      <c r="H371" s="56"/>
      <c r="I371" s="55"/>
      <c r="J371" s="55"/>
      <c r="K371" s="57"/>
    </row>
    <row r="372" spans="1:11" ht="25.55" customHeight="1" x14ac:dyDescent="0.3">
      <c r="A372" s="94" t="s">
        <v>730</v>
      </c>
      <c r="B372" s="95">
        <v>86879</v>
      </c>
      <c r="C372" s="95" t="s">
        <v>173</v>
      </c>
      <c r="D372" s="95" t="s">
        <v>731</v>
      </c>
      <c r="E372" s="96" t="s">
        <v>171</v>
      </c>
      <c r="F372" s="97">
        <v>1</v>
      </c>
      <c r="G372" s="55"/>
      <c r="H372" s="56"/>
      <c r="I372" s="55"/>
      <c r="J372" s="55"/>
      <c r="K372" s="57"/>
    </row>
    <row r="373" spans="1:11" ht="25.55" customHeight="1" x14ac:dyDescent="0.3">
      <c r="A373" s="94" t="s">
        <v>732</v>
      </c>
      <c r="B373" s="95">
        <v>21617</v>
      </c>
      <c r="C373" s="95" t="s">
        <v>169</v>
      </c>
      <c r="D373" s="95" t="s">
        <v>401</v>
      </c>
      <c r="E373" s="96" t="s">
        <v>175</v>
      </c>
      <c r="F373" s="97">
        <v>7.13</v>
      </c>
      <c r="G373" s="55"/>
      <c r="H373" s="56"/>
      <c r="I373" s="55"/>
      <c r="J373" s="55"/>
      <c r="K373" s="57"/>
    </row>
    <row r="374" spans="1:11" x14ac:dyDescent="0.3">
      <c r="A374" s="98" t="s">
        <v>75</v>
      </c>
      <c r="B374" s="99" t="s">
        <v>167</v>
      </c>
      <c r="C374" s="99"/>
      <c r="D374" s="99" t="s">
        <v>56</v>
      </c>
      <c r="E374" s="100"/>
      <c r="F374" s="101">
        <v>1</v>
      </c>
      <c r="G374" s="58"/>
      <c r="H374" s="59"/>
      <c r="I374" s="60"/>
      <c r="J374" s="60"/>
      <c r="K374" s="61"/>
    </row>
    <row r="375" spans="1:11" x14ac:dyDescent="0.3">
      <c r="A375" s="98" t="s">
        <v>733</v>
      </c>
      <c r="B375" s="99" t="s">
        <v>167</v>
      </c>
      <c r="C375" s="99"/>
      <c r="D375" s="99" t="s">
        <v>409</v>
      </c>
      <c r="E375" s="100"/>
      <c r="F375" s="101">
        <v>1</v>
      </c>
      <c r="G375" s="58"/>
      <c r="H375" s="59"/>
      <c r="I375" s="60"/>
      <c r="J375" s="60"/>
      <c r="K375" s="61"/>
    </row>
    <row r="376" spans="1:11" ht="25.55" customHeight="1" x14ac:dyDescent="0.3">
      <c r="A376" s="94" t="s">
        <v>734</v>
      </c>
      <c r="B376" s="95">
        <v>21572</v>
      </c>
      <c r="C376" s="95" t="s">
        <v>169</v>
      </c>
      <c r="D376" s="95" t="s">
        <v>411</v>
      </c>
      <c r="E376" s="96" t="s">
        <v>171</v>
      </c>
      <c r="F376" s="97">
        <v>5</v>
      </c>
      <c r="G376" s="55"/>
      <c r="H376" s="56"/>
      <c r="I376" s="55"/>
      <c r="J376" s="55"/>
      <c r="K376" s="57"/>
    </row>
    <row r="377" spans="1:11" ht="25.55" customHeight="1" x14ac:dyDescent="0.3">
      <c r="A377" s="94" t="s">
        <v>735</v>
      </c>
      <c r="B377" s="95">
        <v>4944</v>
      </c>
      <c r="C377" s="95" t="s">
        <v>169</v>
      </c>
      <c r="D377" s="95" t="s">
        <v>736</v>
      </c>
      <c r="E377" s="96" t="s">
        <v>171</v>
      </c>
      <c r="F377" s="97">
        <v>6</v>
      </c>
      <c r="G377" s="55"/>
      <c r="H377" s="56"/>
      <c r="I377" s="55"/>
      <c r="J377" s="55"/>
      <c r="K377" s="57"/>
    </row>
    <row r="378" spans="1:11" ht="25.55" customHeight="1" x14ac:dyDescent="0.3">
      <c r="A378" s="94" t="s">
        <v>737</v>
      </c>
      <c r="B378" s="95">
        <v>9358</v>
      </c>
      <c r="C378" s="95" t="s">
        <v>169</v>
      </c>
      <c r="D378" s="95" t="s">
        <v>738</v>
      </c>
      <c r="E378" s="96" t="s">
        <v>171</v>
      </c>
      <c r="F378" s="97">
        <v>12</v>
      </c>
      <c r="G378" s="55"/>
      <c r="H378" s="56"/>
      <c r="I378" s="55"/>
      <c r="J378" s="55"/>
      <c r="K378" s="57"/>
    </row>
    <row r="379" spans="1:11" ht="25.55" customHeight="1" x14ac:dyDescent="0.3">
      <c r="A379" s="94" t="s">
        <v>739</v>
      </c>
      <c r="B379" s="95">
        <v>8785</v>
      </c>
      <c r="C379" s="95" t="s">
        <v>169</v>
      </c>
      <c r="D379" s="95" t="s">
        <v>740</v>
      </c>
      <c r="E379" s="96" t="s">
        <v>171</v>
      </c>
      <c r="F379" s="97">
        <v>6</v>
      </c>
      <c r="G379" s="55"/>
      <c r="H379" s="56"/>
      <c r="I379" s="55"/>
      <c r="J379" s="55"/>
      <c r="K379" s="57"/>
    </row>
    <row r="380" spans="1:11" ht="38.200000000000003" customHeight="1" x14ac:dyDescent="0.3">
      <c r="A380" s="94" t="s">
        <v>741</v>
      </c>
      <c r="B380" s="95">
        <v>91845</v>
      </c>
      <c r="C380" s="95" t="s">
        <v>173</v>
      </c>
      <c r="D380" s="95" t="s">
        <v>417</v>
      </c>
      <c r="E380" s="96" t="s">
        <v>240</v>
      </c>
      <c r="F380" s="97">
        <v>75</v>
      </c>
      <c r="G380" s="55"/>
      <c r="H380" s="56"/>
      <c r="I380" s="55"/>
      <c r="J380" s="55"/>
      <c r="K380" s="57"/>
    </row>
    <row r="381" spans="1:11" ht="38.200000000000003" customHeight="1" x14ac:dyDescent="0.3">
      <c r="A381" s="94" t="s">
        <v>742</v>
      </c>
      <c r="B381" s="95">
        <v>91847</v>
      </c>
      <c r="C381" s="95" t="s">
        <v>173</v>
      </c>
      <c r="D381" s="95" t="s">
        <v>419</v>
      </c>
      <c r="E381" s="96" t="s">
        <v>240</v>
      </c>
      <c r="F381" s="97">
        <v>10</v>
      </c>
      <c r="G381" s="55"/>
      <c r="H381" s="56"/>
      <c r="I381" s="55"/>
      <c r="J381" s="55"/>
      <c r="K381" s="57"/>
    </row>
    <row r="382" spans="1:11" ht="25.55" customHeight="1" x14ac:dyDescent="0.3">
      <c r="A382" s="94" t="s">
        <v>743</v>
      </c>
      <c r="B382" s="95">
        <v>20974</v>
      </c>
      <c r="C382" s="95" t="s">
        <v>169</v>
      </c>
      <c r="D382" s="95" t="s">
        <v>744</v>
      </c>
      <c r="E382" s="96" t="s">
        <v>240</v>
      </c>
      <c r="F382" s="97">
        <v>40</v>
      </c>
      <c r="G382" s="55"/>
      <c r="H382" s="56"/>
      <c r="I382" s="55"/>
      <c r="J382" s="55"/>
      <c r="K382" s="57"/>
    </row>
    <row r="383" spans="1:11" ht="25.55" customHeight="1" x14ac:dyDescent="0.3">
      <c r="A383" s="94" t="s">
        <v>745</v>
      </c>
      <c r="B383" s="95">
        <v>20975</v>
      </c>
      <c r="C383" s="95" t="s">
        <v>169</v>
      </c>
      <c r="D383" s="95" t="s">
        <v>423</v>
      </c>
      <c r="E383" s="96" t="s">
        <v>240</v>
      </c>
      <c r="F383" s="97">
        <v>14</v>
      </c>
      <c r="G383" s="55"/>
      <c r="H383" s="56"/>
      <c r="I383" s="55"/>
      <c r="J383" s="55"/>
      <c r="K383" s="57"/>
    </row>
    <row r="384" spans="1:11" ht="25.55" customHeight="1" x14ac:dyDescent="0.3">
      <c r="A384" s="94" t="s">
        <v>746</v>
      </c>
      <c r="B384" s="95">
        <v>91979</v>
      </c>
      <c r="C384" s="95" t="s">
        <v>173</v>
      </c>
      <c r="D384" s="95" t="s">
        <v>747</v>
      </c>
      <c r="E384" s="96" t="s">
        <v>171</v>
      </c>
      <c r="F384" s="97">
        <v>5</v>
      </c>
      <c r="G384" s="55"/>
      <c r="H384" s="56"/>
      <c r="I384" s="55"/>
      <c r="J384" s="55"/>
      <c r="K384" s="57"/>
    </row>
    <row r="385" spans="1:11" ht="25.55" customHeight="1" x14ac:dyDescent="0.3">
      <c r="A385" s="94" t="s">
        <v>748</v>
      </c>
      <c r="B385" s="95">
        <v>91959</v>
      </c>
      <c r="C385" s="95" t="s">
        <v>173</v>
      </c>
      <c r="D385" s="95" t="s">
        <v>749</v>
      </c>
      <c r="E385" s="96" t="s">
        <v>171</v>
      </c>
      <c r="F385" s="97">
        <v>1</v>
      </c>
      <c r="G385" s="55"/>
      <c r="H385" s="56"/>
      <c r="I385" s="55"/>
      <c r="J385" s="55"/>
      <c r="K385" s="57"/>
    </row>
    <row r="386" spans="1:11" ht="38.200000000000003" customHeight="1" x14ac:dyDescent="0.3">
      <c r="A386" s="94" t="s">
        <v>750</v>
      </c>
      <c r="B386" s="95">
        <v>91926</v>
      </c>
      <c r="C386" s="95" t="s">
        <v>173</v>
      </c>
      <c r="D386" s="95" t="s">
        <v>429</v>
      </c>
      <c r="E386" s="96" t="s">
        <v>240</v>
      </c>
      <c r="F386" s="97">
        <v>360</v>
      </c>
      <c r="G386" s="55"/>
      <c r="H386" s="56"/>
      <c r="I386" s="55"/>
      <c r="J386" s="55"/>
      <c r="K386" s="57"/>
    </row>
    <row r="387" spans="1:11" ht="38.200000000000003" customHeight="1" x14ac:dyDescent="0.3">
      <c r="A387" s="94" t="s">
        <v>751</v>
      </c>
      <c r="B387" s="95">
        <v>91931</v>
      </c>
      <c r="C387" s="95" t="s">
        <v>173</v>
      </c>
      <c r="D387" s="95" t="s">
        <v>489</v>
      </c>
      <c r="E387" s="96" t="s">
        <v>240</v>
      </c>
      <c r="F387" s="97">
        <v>10</v>
      </c>
      <c r="G387" s="55"/>
      <c r="H387" s="56"/>
      <c r="I387" s="55"/>
      <c r="J387" s="55"/>
      <c r="K387" s="57"/>
    </row>
    <row r="388" spans="1:11" ht="25.55" customHeight="1" x14ac:dyDescent="0.3">
      <c r="A388" s="94" t="s">
        <v>752</v>
      </c>
      <c r="B388" s="95">
        <v>314</v>
      </c>
      <c r="C388" s="95" t="s">
        <v>169</v>
      </c>
      <c r="D388" s="95" t="s">
        <v>431</v>
      </c>
      <c r="E388" s="96" t="s">
        <v>240</v>
      </c>
      <c r="F388" s="97">
        <v>70</v>
      </c>
      <c r="G388" s="55"/>
      <c r="H388" s="56"/>
      <c r="I388" s="55"/>
      <c r="J388" s="55"/>
      <c r="K388" s="57"/>
    </row>
    <row r="389" spans="1:11" ht="25.55" customHeight="1" x14ac:dyDescent="0.3">
      <c r="A389" s="94" t="s">
        <v>753</v>
      </c>
      <c r="B389" s="95">
        <v>91936</v>
      </c>
      <c r="C389" s="95" t="s">
        <v>173</v>
      </c>
      <c r="D389" s="95" t="s">
        <v>433</v>
      </c>
      <c r="E389" s="96" t="s">
        <v>171</v>
      </c>
      <c r="F389" s="97">
        <v>17</v>
      </c>
      <c r="G389" s="55"/>
      <c r="H389" s="56"/>
      <c r="I389" s="55"/>
      <c r="J389" s="55"/>
      <c r="K389" s="57"/>
    </row>
    <row r="390" spans="1:11" ht="38.200000000000003" customHeight="1" x14ac:dyDescent="0.3">
      <c r="A390" s="94" t="s">
        <v>754</v>
      </c>
      <c r="B390" s="95">
        <v>6232</v>
      </c>
      <c r="C390" s="95" t="s">
        <v>169</v>
      </c>
      <c r="D390" s="95" t="s">
        <v>435</v>
      </c>
      <c r="E390" s="96" t="s">
        <v>171</v>
      </c>
      <c r="F390" s="97">
        <v>1</v>
      </c>
      <c r="G390" s="55"/>
      <c r="H390" s="56"/>
      <c r="I390" s="55"/>
      <c r="J390" s="55"/>
      <c r="K390" s="57"/>
    </row>
    <row r="391" spans="1:11" ht="25.55" customHeight="1" x14ac:dyDescent="0.3">
      <c r="A391" s="94" t="s">
        <v>755</v>
      </c>
      <c r="B391" s="95">
        <v>93674</v>
      </c>
      <c r="C391" s="95" t="s">
        <v>173</v>
      </c>
      <c r="D391" s="95" t="s">
        <v>437</v>
      </c>
      <c r="E391" s="96" t="s">
        <v>171</v>
      </c>
      <c r="F391" s="97">
        <v>2</v>
      </c>
      <c r="G391" s="55"/>
      <c r="H391" s="56"/>
      <c r="I391" s="55"/>
      <c r="J391" s="55"/>
      <c r="K391" s="57"/>
    </row>
    <row r="392" spans="1:11" ht="25.55" customHeight="1" x14ac:dyDescent="0.3">
      <c r="A392" s="94" t="s">
        <v>756</v>
      </c>
      <c r="B392" s="95">
        <v>93653</v>
      </c>
      <c r="C392" s="95" t="s">
        <v>173</v>
      </c>
      <c r="D392" s="95" t="s">
        <v>439</v>
      </c>
      <c r="E392" s="96" t="s">
        <v>171</v>
      </c>
      <c r="F392" s="97">
        <v>3</v>
      </c>
      <c r="G392" s="55"/>
      <c r="H392" s="56"/>
      <c r="I392" s="55"/>
      <c r="J392" s="55"/>
      <c r="K392" s="57"/>
    </row>
    <row r="393" spans="1:11" ht="25.55" customHeight="1" x14ac:dyDescent="0.3">
      <c r="A393" s="94" t="s">
        <v>757</v>
      </c>
      <c r="B393" s="95">
        <v>93654</v>
      </c>
      <c r="C393" s="95" t="s">
        <v>173</v>
      </c>
      <c r="D393" s="95" t="s">
        <v>441</v>
      </c>
      <c r="E393" s="96" t="s">
        <v>171</v>
      </c>
      <c r="F393" s="97">
        <v>8</v>
      </c>
      <c r="G393" s="55"/>
      <c r="H393" s="56"/>
      <c r="I393" s="55"/>
      <c r="J393" s="55"/>
      <c r="K393" s="57"/>
    </row>
    <row r="394" spans="1:11" ht="25.55" customHeight="1" x14ac:dyDescent="0.3">
      <c r="A394" s="94" t="s">
        <v>758</v>
      </c>
      <c r="B394" s="95">
        <v>93670</v>
      </c>
      <c r="C394" s="95" t="s">
        <v>173</v>
      </c>
      <c r="D394" s="95" t="s">
        <v>759</v>
      </c>
      <c r="E394" s="96" t="s">
        <v>171</v>
      </c>
      <c r="F394" s="97">
        <v>1</v>
      </c>
      <c r="G394" s="55"/>
      <c r="H394" s="56"/>
      <c r="I394" s="55"/>
      <c r="J394" s="55"/>
      <c r="K394" s="57"/>
    </row>
    <row r="395" spans="1:11" ht="25.55" customHeight="1" x14ac:dyDescent="0.3">
      <c r="A395" s="94" t="s">
        <v>760</v>
      </c>
      <c r="B395" s="95">
        <v>93672</v>
      </c>
      <c r="C395" s="95" t="s">
        <v>173</v>
      </c>
      <c r="D395" s="95" t="s">
        <v>761</v>
      </c>
      <c r="E395" s="96" t="s">
        <v>171</v>
      </c>
      <c r="F395" s="97">
        <v>1</v>
      </c>
      <c r="G395" s="55"/>
      <c r="H395" s="56"/>
      <c r="I395" s="55"/>
      <c r="J395" s="55"/>
      <c r="K395" s="57"/>
    </row>
    <row r="396" spans="1:11" ht="25.55" customHeight="1" x14ac:dyDescent="0.3">
      <c r="A396" s="94" t="s">
        <v>762</v>
      </c>
      <c r="B396" s="95">
        <v>92008</v>
      </c>
      <c r="C396" s="95" t="s">
        <v>173</v>
      </c>
      <c r="D396" s="95" t="s">
        <v>763</v>
      </c>
      <c r="E396" s="96" t="s">
        <v>171</v>
      </c>
      <c r="F396" s="97">
        <v>4</v>
      </c>
      <c r="G396" s="55"/>
      <c r="H396" s="56"/>
      <c r="I396" s="55"/>
      <c r="J396" s="55"/>
      <c r="K396" s="57"/>
    </row>
    <row r="397" spans="1:11" ht="25.55" customHeight="1" x14ac:dyDescent="0.3">
      <c r="A397" s="94" t="s">
        <v>764</v>
      </c>
      <c r="B397" s="95">
        <v>20984</v>
      </c>
      <c r="C397" s="95" t="s">
        <v>169</v>
      </c>
      <c r="D397" s="95" t="s">
        <v>765</v>
      </c>
      <c r="E397" s="96" t="s">
        <v>213</v>
      </c>
      <c r="F397" s="97">
        <v>3</v>
      </c>
      <c r="G397" s="55"/>
      <c r="H397" s="56"/>
      <c r="I397" s="55"/>
      <c r="J397" s="55"/>
      <c r="K397" s="57"/>
    </row>
    <row r="398" spans="1:11" ht="38.200000000000003" customHeight="1" x14ac:dyDescent="0.3">
      <c r="A398" s="94" t="s">
        <v>766</v>
      </c>
      <c r="B398" s="95">
        <v>20986</v>
      </c>
      <c r="C398" s="95" t="s">
        <v>169</v>
      </c>
      <c r="D398" s="95" t="s">
        <v>449</v>
      </c>
      <c r="E398" s="96" t="s">
        <v>171</v>
      </c>
      <c r="F398" s="97">
        <v>2</v>
      </c>
      <c r="G398" s="55"/>
      <c r="H398" s="56"/>
      <c r="I398" s="55"/>
      <c r="J398" s="55"/>
      <c r="K398" s="57"/>
    </row>
    <row r="399" spans="1:11" ht="38.200000000000003" customHeight="1" x14ac:dyDescent="0.3">
      <c r="A399" s="94" t="s">
        <v>767</v>
      </c>
      <c r="B399" s="95">
        <v>95795</v>
      </c>
      <c r="C399" s="95" t="s">
        <v>173</v>
      </c>
      <c r="D399" s="95" t="s">
        <v>447</v>
      </c>
      <c r="E399" s="96" t="s">
        <v>171</v>
      </c>
      <c r="F399" s="97">
        <v>1</v>
      </c>
      <c r="G399" s="55"/>
      <c r="H399" s="56"/>
      <c r="I399" s="55"/>
      <c r="J399" s="55"/>
      <c r="K399" s="57"/>
    </row>
    <row r="400" spans="1:11" ht="38.200000000000003" customHeight="1" x14ac:dyDescent="0.3">
      <c r="A400" s="94" t="s">
        <v>768</v>
      </c>
      <c r="B400" s="95">
        <v>95801</v>
      </c>
      <c r="C400" s="95" t="s">
        <v>173</v>
      </c>
      <c r="D400" s="95" t="s">
        <v>769</v>
      </c>
      <c r="E400" s="96" t="s">
        <v>171</v>
      </c>
      <c r="F400" s="97">
        <v>1</v>
      </c>
      <c r="G400" s="55"/>
      <c r="H400" s="56"/>
      <c r="I400" s="55"/>
      <c r="J400" s="55"/>
      <c r="K400" s="57"/>
    </row>
    <row r="401" spans="1:11" x14ac:dyDescent="0.3">
      <c r="A401" s="94" t="s">
        <v>770</v>
      </c>
      <c r="B401" s="95">
        <v>20987</v>
      </c>
      <c r="C401" s="95" t="s">
        <v>169</v>
      </c>
      <c r="D401" s="95" t="s">
        <v>451</v>
      </c>
      <c r="E401" s="96" t="s">
        <v>171</v>
      </c>
      <c r="F401" s="97">
        <v>5</v>
      </c>
      <c r="G401" s="55"/>
      <c r="H401" s="56"/>
      <c r="I401" s="55"/>
      <c r="J401" s="55"/>
      <c r="K401" s="57"/>
    </row>
    <row r="402" spans="1:11" ht="25.55" customHeight="1" x14ac:dyDescent="0.3">
      <c r="A402" s="94" t="s">
        <v>771</v>
      </c>
      <c r="B402" s="95">
        <v>106027</v>
      </c>
      <c r="C402" s="95" t="s">
        <v>173</v>
      </c>
      <c r="D402" s="95" t="s">
        <v>453</v>
      </c>
      <c r="E402" s="96" t="s">
        <v>171</v>
      </c>
      <c r="F402" s="97">
        <v>4</v>
      </c>
      <c r="G402" s="55"/>
      <c r="H402" s="56"/>
      <c r="I402" s="55"/>
      <c r="J402" s="55"/>
      <c r="K402" s="57"/>
    </row>
    <row r="403" spans="1:11" ht="25.55" customHeight="1" x14ac:dyDescent="0.3">
      <c r="A403" s="94" t="s">
        <v>772</v>
      </c>
      <c r="B403" s="95">
        <v>102137</v>
      </c>
      <c r="C403" s="95" t="s">
        <v>173</v>
      </c>
      <c r="D403" s="95" t="s">
        <v>455</v>
      </c>
      <c r="E403" s="96" t="s">
        <v>171</v>
      </c>
      <c r="F403" s="97">
        <v>2</v>
      </c>
      <c r="G403" s="55"/>
      <c r="H403" s="56"/>
      <c r="I403" s="55"/>
      <c r="J403" s="55"/>
      <c r="K403" s="57"/>
    </row>
    <row r="404" spans="1:11" x14ac:dyDescent="0.3">
      <c r="A404" s="98" t="s">
        <v>773</v>
      </c>
      <c r="B404" s="99" t="s">
        <v>167</v>
      </c>
      <c r="C404" s="99"/>
      <c r="D404" s="99" t="s">
        <v>457</v>
      </c>
      <c r="E404" s="100"/>
      <c r="F404" s="101">
        <v>1</v>
      </c>
      <c r="G404" s="58"/>
      <c r="H404" s="59"/>
      <c r="I404" s="60"/>
      <c r="J404" s="60"/>
      <c r="K404" s="61"/>
    </row>
    <row r="405" spans="1:11" ht="25.55" customHeight="1" x14ac:dyDescent="0.3">
      <c r="A405" s="94" t="s">
        <v>774</v>
      </c>
      <c r="B405" s="95">
        <v>20990</v>
      </c>
      <c r="C405" s="95" t="s">
        <v>169</v>
      </c>
      <c r="D405" s="95" t="s">
        <v>459</v>
      </c>
      <c r="E405" s="96" t="s">
        <v>171</v>
      </c>
      <c r="F405" s="97">
        <v>1</v>
      </c>
      <c r="G405" s="55"/>
      <c r="H405" s="56"/>
      <c r="I405" s="55"/>
      <c r="J405" s="55"/>
      <c r="K405" s="57"/>
    </row>
    <row r="406" spans="1:11" ht="38.200000000000003" customHeight="1" x14ac:dyDescent="0.3">
      <c r="A406" s="94" t="s">
        <v>775</v>
      </c>
      <c r="B406" s="95">
        <v>20993</v>
      </c>
      <c r="C406" s="95" t="s">
        <v>169</v>
      </c>
      <c r="D406" s="95" t="s">
        <v>776</v>
      </c>
      <c r="E406" s="96" t="s">
        <v>171</v>
      </c>
      <c r="F406" s="97">
        <v>1</v>
      </c>
      <c r="G406" s="55"/>
      <c r="H406" s="56"/>
      <c r="I406" s="55"/>
      <c r="J406" s="55"/>
      <c r="K406" s="57"/>
    </row>
    <row r="407" spans="1:11" ht="25.55" customHeight="1" x14ac:dyDescent="0.3">
      <c r="A407" s="94" t="s">
        <v>777</v>
      </c>
      <c r="B407" s="95">
        <v>95728</v>
      </c>
      <c r="C407" s="95" t="s">
        <v>173</v>
      </c>
      <c r="D407" s="95" t="s">
        <v>778</v>
      </c>
      <c r="E407" s="96" t="s">
        <v>240</v>
      </c>
      <c r="F407" s="97">
        <v>6</v>
      </c>
      <c r="G407" s="55"/>
      <c r="H407" s="56"/>
      <c r="I407" s="55"/>
      <c r="J407" s="55"/>
      <c r="K407" s="57"/>
    </row>
    <row r="408" spans="1:11" ht="38.200000000000003" customHeight="1" x14ac:dyDescent="0.3">
      <c r="A408" s="94" t="s">
        <v>779</v>
      </c>
      <c r="B408" s="95">
        <v>93008</v>
      </c>
      <c r="C408" s="95" t="s">
        <v>173</v>
      </c>
      <c r="D408" s="95" t="s">
        <v>464</v>
      </c>
      <c r="E408" s="96" t="s">
        <v>240</v>
      </c>
      <c r="F408" s="97">
        <v>3</v>
      </c>
      <c r="G408" s="55"/>
      <c r="H408" s="56"/>
      <c r="I408" s="55"/>
      <c r="J408" s="55"/>
      <c r="K408" s="57"/>
    </row>
    <row r="409" spans="1:11" ht="25.55" customHeight="1" x14ac:dyDescent="0.3">
      <c r="A409" s="94" t="s">
        <v>780</v>
      </c>
      <c r="B409" s="95">
        <v>20823</v>
      </c>
      <c r="C409" s="95" t="s">
        <v>169</v>
      </c>
      <c r="D409" s="95" t="s">
        <v>781</v>
      </c>
      <c r="E409" s="96" t="s">
        <v>171</v>
      </c>
      <c r="F409" s="97">
        <v>2</v>
      </c>
      <c r="G409" s="55"/>
      <c r="H409" s="56"/>
      <c r="I409" s="55"/>
      <c r="J409" s="55"/>
      <c r="K409" s="57"/>
    </row>
    <row r="410" spans="1:11" ht="38.200000000000003" customHeight="1" x14ac:dyDescent="0.3">
      <c r="A410" s="94" t="s">
        <v>782</v>
      </c>
      <c r="B410" s="95">
        <v>93018</v>
      </c>
      <c r="C410" s="95" t="s">
        <v>173</v>
      </c>
      <c r="D410" s="95" t="s">
        <v>468</v>
      </c>
      <c r="E410" s="96" t="s">
        <v>171</v>
      </c>
      <c r="F410" s="97">
        <v>1</v>
      </c>
      <c r="G410" s="55"/>
      <c r="H410" s="56"/>
      <c r="I410" s="55"/>
      <c r="J410" s="55"/>
      <c r="K410" s="57"/>
    </row>
    <row r="411" spans="1:11" ht="38.200000000000003" customHeight="1" x14ac:dyDescent="0.3">
      <c r="A411" s="94" t="s">
        <v>783</v>
      </c>
      <c r="B411" s="95">
        <v>93013</v>
      </c>
      <c r="C411" s="95" t="s">
        <v>173</v>
      </c>
      <c r="D411" s="95" t="s">
        <v>470</v>
      </c>
      <c r="E411" s="96" t="s">
        <v>171</v>
      </c>
      <c r="F411" s="97">
        <v>2</v>
      </c>
      <c r="G411" s="55"/>
      <c r="H411" s="56"/>
      <c r="I411" s="55"/>
      <c r="J411" s="55"/>
      <c r="K411" s="57"/>
    </row>
    <row r="412" spans="1:11" ht="25.55" customHeight="1" x14ac:dyDescent="0.3">
      <c r="A412" s="94" t="s">
        <v>784</v>
      </c>
      <c r="B412" s="95">
        <v>20997</v>
      </c>
      <c r="C412" s="95" t="s">
        <v>169</v>
      </c>
      <c r="D412" s="95" t="s">
        <v>785</v>
      </c>
      <c r="E412" s="96" t="s">
        <v>171</v>
      </c>
      <c r="F412" s="97">
        <v>2</v>
      </c>
      <c r="G412" s="55"/>
      <c r="H412" s="56"/>
      <c r="I412" s="55"/>
      <c r="J412" s="55"/>
      <c r="K412" s="57"/>
    </row>
    <row r="413" spans="1:11" ht="25.55" customHeight="1" x14ac:dyDescent="0.3">
      <c r="A413" s="94" t="s">
        <v>786</v>
      </c>
      <c r="B413" s="95">
        <v>21803</v>
      </c>
      <c r="C413" s="95" t="s">
        <v>169</v>
      </c>
      <c r="D413" s="95" t="s">
        <v>474</v>
      </c>
      <c r="E413" s="96" t="s">
        <v>171</v>
      </c>
      <c r="F413" s="97">
        <v>1</v>
      </c>
      <c r="G413" s="55"/>
      <c r="H413" s="56"/>
      <c r="I413" s="55"/>
      <c r="J413" s="55"/>
      <c r="K413" s="57"/>
    </row>
    <row r="414" spans="1:11" ht="25.55" customHeight="1" x14ac:dyDescent="0.3">
      <c r="A414" s="94" t="s">
        <v>787</v>
      </c>
      <c r="B414" s="95">
        <v>3715</v>
      </c>
      <c r="C414" s="95" t="s">
        <v>169</v>
      </c>
      <c r="D414" s="95" t="s">
        <v>476</v>
      </c>
      <c r="E414" s="96" t="s">
        <v>171</v>
      </c>
      <c r="F414" s="97">
        <v>5</v>
      </c>
      <c r="G414" s="55"/>
      <c r="H414" s="56"/>
      <c r="I414" s="55"/>
      <c r="J414" s="55"/>
      <c r="K414" s="57"/>
    </row>
    <row r="415" spans="1:11" x14ac:dyDescent="0.3">
      <c r="A415" s="94" t="s">
        <v>788</v>
      </c>
      <c r="B415" s="95">
        <v>4916</v>
      </c>
      <c r="C415" s="95" t="s">
        <v>169</v>
      </c>
      <c r="D415" s="95" t="s">
        <v>478</v>
      </c>
      <c r="E415" s="96" t="s">
        <v>171</v>
      </c>
      <c r="F415" s="97">
        <v>1</v>
      </c>
      <c r="G415" s="55"/>
      <c r="H415" s="56"/>
      <c r="I415" s="55"/>
      <c r="J415" s="55"/>
      <c r="K415" s="57"/>
    </row>
    <row r="416" spans="1:11" ht="25.55" customHeight="1" x14ac:dyDescent="0.3">
      <c r="A416" s="94" t="s">
        <v>789</v>
      </c>
      <c r="B416" s="95">
        <v>11653</v>
      </c>
      <c r="C416" s="95" t="s">
        <v>169</v>
      </c>
      <c r="D416" s="95" t="s">
        <v>790</v>
      </c>
      <c r="E416" s="96" t="s">
        <v>171</v>
      </c>
      <c r="F416" s="97">
        <v>1</v>
      </c>
      <c r="G416" s="55"/>
      <c r="H416" s="56"/>
      <c r="I416" s="55"/>
      <c r="J416" s="55"/>
      <c r="K416" s="57"/>
    </row>
    <row r="417" spans="1:11" ht="25.55" customHeight="1" x14ac:dyDescent="0.3">
      <c r="A417" s="94" t="s">
        <v>791</v>
      </c>
      <c r="B417" s="95">
        <v>21001</v>
      </c>
      <c r="C417" s="95" t="s">
        <v>169</v>
      </c>
      <c r="D417" s="95" t="s">
        <v>482</v>
      </c>
      <c r="E417" s="96" t="s">
        <v>171</v>
      </c>
      <c r="F417" s="97">
        <v>1</v>
      </c>
      <c r="G417" s="55"/>
      <c r="H417" s="56"/>
      <c r="I417" s="55"/>
      <c r="J417" s="55"/>
      <c r="K417" s="57"/>
    </row>
    <row r="418" spans="1:11" ht="38.200000000000003" customHeight="1" x14ac:dyDescent="0.3">
      <c r="A418" s="94" t="s">
        <v>792</v>
      </c>
      <c r="B418" s="95">
        <v>97887</v>
      </c>
      <c r="C418" s="95" t="s">
        <v>173</v>
      </c>
      <c r="D418" s="95" t="s">
        <v>445</v>
      </c>
      <c r="E418" s="96" t="s">
        <v>171</v>
      </c>
      <c r="F418" s="97">
        <v>4</v>
      </c>
      <c r="G418" s="55"/>
      <c r="H418" s="56"/>
      <c r="I418" s="55"/>
      <c r="J418" s="55"/>
      <c r="K418" s="57"/>
    </row>
    <row r="419" spans="1:11" ht="25.55" customHeight="1" x14ac:dyDescent="0.3">
      <c r="A419" s="94" t="s">
        <v>793</v>
      </c>
      <c r="B419" s="95">
        <v>96985</v>
      </c>
      <c r="C419" s="95" t="s">
        <v>173</v>
      </c>
      <c r="D419" s="95" t="s">
        <v>485</v>
      </c>
      <c r="E419" s="96" t="s">
        <v>171</v>
      </c>
      <c r="F419" s="97">
        <v>1</v>
      </c>
      <c r="G419" s="55"/>
      <c r="H419" s="56"/>
      <c r="I419" s="55"/>
      <c r="J419" s="55"/>
      <c r="K419" s="57"/>
    </row>
    <row r="420" spans="1:11" ht="38.200000000000003" customHeight="1" x14ac:dyDescent="0.3">
      <c r="A420" s="94" t="s">
        <v>794</v>
      </c>
      <c r="B420" s="95">
        <v>104750</v>
      </c>
      <c r="C420" s="95" t="s">
        <v>173</v>
      </c>
      <c r="D420" s="95" t="s">
        <v>487</v>
      </c>
      <c r="E420" s="96" t="s">
        <v>171</v>
      </c>
      <c r="F420" s="97">
        <v>1</v>
      </c>
      <c r="G420" s="55"/>
      <c r="H420" s="56"/>
      <c r="I420" s="55"/>
      <c r="J420" s="55"/>
      <c r="K420" s="57"/>
    </row>
    <row r="421" spans="1:11" ht="38.200000000000003" customHeight="1" x14ac:dyDescent="0.3">
      <c r="A421" s="94" t="s">
        <v>795</v>
      </c>
      <c r="B421" s="95">
        <v>91933</v>
      </c>
      <c r="C421" s="95" t="s">
        <v>173</v>
      </c>
      <c r="D421" s="95" t="s">
        <v>796</v>
      </c>
      <c r="E421" s="96" t="s">
        <v>240</v>
      </c>
      <c r="F421" s="97">
        <v>255</v>
      </c>
      <c r="G421" s="55"/>
      <c r="H421" s="56"/>
      <c r="I421" s="55"/>
      <c r="J421" s="55"/>
      <c r="K421" s="57"/>
    </row>
    <row r="422" spans="1:11" ht="25.55" customHeight="1" x14ac:dyDescent="0.3">
      <c r="A422" s="94" t="s">
        <v>797</v>
      </c>
      <c r="B422" s="95">
        <v>93672</v>
      </c>
      <c r="C422" s="95" t="s">
        <v>173</v>
      </c>
      <c r="D422" s="95" t="s">
        <v>761</v>
      </c>
      <c r="E422" s="96" t="s">
        <v>171</v>
      </c>
      <c r="F422" s="97">
        <v>1</v>
      </c>
      <c r="G422" s="55"/>
      <c r="H422" s="56"/>
      <c r="I422" s="55"/>
      <c r="J422" s="55"/>
      <c r="K422" s="57"/>
    </row>
    <row r="423" spans="1:11" ht="25.55" customHeight="1" x14ac:dyDescent="0.3">
      <c r="A423" s="94" t="s">
        <v>798</v>
      </c>
      <c r="B423" s="95">
        <v>97096</v>
      </c>
      <c r="C423" s="95" t="s">
        <v>169</v>
      </c>
      <c r="D423" s="95" t="s">
        <v>493</v>
      </c>
      <c r="E423" s="96" t="s">
        <v>240</v>
      </c>
      <c r="F423" s="97">
        <v>50</v>
      </c>
      <c r="G423" s="55"/>
      <c r="H423" s="56"/>
      <c r="I423" s="55"/>
      <c r="J423" s="55"/>
      <c r="K423" s="57"/>
    </row>
    <row r="424" spans="1:11" x14ac:dyDescent="0.3">
      <c r="A424" s="98" t="s">
        <v>799</v>
      </c>
      <c r="B424" s="99" t="s">
        <v>167</v>
      </c>
      <c r="C424" s="99"/>
      <c r="D424" s="99" t="s">
        <v>800</v>
      </c>
      <c r="E424" s="100"/>
      <c r="F424" s="101">
        <v>1</v>
      </c>
      <c r="G424" s="58"/>
      <c r="H424" s="59"/>
      <c r="I424" s="60"/>
      <c r="J424" s="60"/>
      <c r="K424" s="61"/>
    </row>
    <row r="425" spans="1:11" ht="25.55" customHeight="1" x14ac:dyDescent="0.3">
      <c r="A425" s="94" t="s">
        <v>801</v>
      </c>
      <c r="B425" s="95">
        <v>11473</v>
      </c>
      <c r="C425" s="95" t="s">
        <v>169</v>
      </c>
      <c r="D425" s="95" t="s">
        <v>802</v>
      </c>
      <c r="E425" s="96" t="s">
        <v>240</v>
      </c>
      <c r="F425" s="97">
        <v>24</v>
      </c>
      <c r="G425" s="55"/>
      <c r="H425" s="56"/>
      <c r="I425" s="55"/>
      <c r="J425" s="55"/>
      <c r="K425" s="57"/>
    </row>
    <row r="426" spans="1:11" ht="38.200000000000003" customHeight="1" x14ac:dyDescent="0.3">
      <c r="A426" s="94" t="s">
        <v>803</v>
      </c>
      <c r="B426" s="95">
        <v>91926</v>
      </c>
      <c r="C426" s="95" t="s">
        <v>173</v>
      </c>
      <c r="D426" s="95" t="s">
        <v>429</v>
      </c>
      <c r="E426" s="96" t="s">
        <v>240</v>
      </c>
      <c r="F426" s="97">
        <v>50</v>
      </c>
      <c r="G426" s="55"/>
      <c r="H426" s="56"/>
      <c r="I426" s="55"/>
      <c r="J426" s="55"/>
      <c r="K426" s="57"/>
    </row>
    <row r="427" spans="1:11" ht="38.200000000000003" customHeight="1" x14ac:dyDescent="0.3">
      <c r="A427" s="94" t="s">
        <v>804</v>
      </c>
      <c r="B427" s="95">
        <v>91928</v>
      </c>
      <c r="C427" s="95" t="s">
        <v>173</v>
      </c>
      <c r="D427" s="95" t="s">
        <v>805</v>
      </c>
      <c r="E427" s="96" t="s">
        <v>240</v>
      </c>
      <c r="F427" s="97">
        <v>15</v>
      </c>
      <c r="G427" s="55"/>
      <c r="H427" s="56"/>
      <c r="I427" s="55"/>
      <c r="J427" s="55"/>
      <c r="K427" s="57"/>
    </row>
    <row r="428" spans="1:11" ht="25.55" customHeight="1" x14ac:dyDescent="0.3">
      <c r="A428" s="94" t="s">
        <v>806</v>
      </c>
      <c r="B428" s="95">
        <v>314</v>
      </c>
      <c r="C428" s="95" t="s">
        <v>169</v>
      </c>
      <c r="D428" s="95" t="s">
        <v>431</v>
      </c>
      <c r="E428" s="96" t="s">
        <v>240</v>
      </c>
      <c r="F428" s="97">
        <v>4</v>
      </c>
      <c r="G428" s="55"/>
      <c r="H428" s="56"/>
      <c r="I428" s="55"/>
      <c r="J428" s="55"/>
      <c r="K428" s="57"/>
    </row>
    <row r="429" spans="1:11" ht="25.55" customHeight="1" x14ac:dyDescent="0.3">
      <c r="A429" s="94" t="s">
        <v>807</v>
      </c>
      <c r="B429" s="95">
        <v>21016</v>
      </c>
      <c r="C429" s="95" t="s">
        <v>169</v>
      </c>
      <c r="D429" s="95" t="s">
        <v>808</v>
      </c>
      <c r="E429" s="96" t="s">
        <v>240</v>
      </c>
      <c r="F429" s="97">
        <v>1</v>
      </c>
      <c r="G429" s="55"/>
      <c r="H429" s="56"/>
      <c r="I429" s="55"/>
      <c r="J429" s="55"/>
      <c r="K429" s="57"/>
    </row>
    <row r="430" spans="1:11" ht="38.200000000000003" customHeight="1" x14ac:dyDescent="0.3">
      <c r="A430" s="94" t="s">
        <v>809</v>
      </c>
      <c r="B430" s="95">
        <v>6232</v>
      </c>
      <c r="C430" s="95" t="s">
        <v>169</v>
      </c>
      <c r="D430" s="95" t="s">
        <v>435</v>
      </c>
      <c r="E430" s="96" t="s">
        <v>171</v>
      </c>
      <c r="F430" s="97">
        <v>1</v>
      </c>
      <c r="G430" s="55"/>
      <c r="H430" s="56"/>
      <c r="I430" s="55"/>
      <c r="J430" s="55"/>
      <c r="K430" s="57"/>
    </row>
    <row r="431" spans="1:11" ht="25.55" customHeight="1" x14ac:dyDescent="0.3">
      <c r="A431" s="94" t="s">
        <v>810</v>
      </c>
      <c r="B431" s="95">
        <v>93654</v>
      </c>
      <c r="C431" s="95" t="s">
        <v>173</v>
      </c>
      <c r="D431" s="95" t="s">
        <v>441</v>
      </c>
      <c r="E431" s="96" t="s">
        <v>171</v>
      </c>
      <c r="F431" s="97">
        <v>8</v>
      </c>
      <c r="G431" s="55"/>
      <c r="H431" s="56"/>
      <c r="I431" s="55"/>
      <c r="J431" s="55"/>
      <c r="K431" s="57"/>
    </row>
    <row r="432" spans="1:11" ht="25.55" customHeight="1" x14ac:dyDescent="0.3">
      <c r="A432" s="94" t="s">
        <v>811</v>
      </c>
      <c r="B432" s="95">
        <v>93670</v>
      </c>
      <c r="C432" s="95" t="s">
        <v>173</v>
      </c>
      <c r="D432" s="95" t="s">
        <v>759</v>
      </c>
      <c r="E432" s="96" t="s">
        <v>171</v>
      </c>
      <c r="F432" s="97">
        <v>1</v>
      </c>
      <c r="G432" s="55"/>
      <c r="H432" s="56"/>
      <c r="I432" s="55"/>
      <c r="J432" s="55"/>
      <c r="K432" s="57"/>
    </row>
    <row r="433" spans="1:11" ht="38.200000000000003" customHeight="1" x14ac:dyDescent="0.3">
      <c r="A433" s="94" t="s">
        <v>812</v>
      </c>
      <c r="B433" s="95">
        <v>8168</v>
      </c>
      <c r="C433" s="95" t="s">
        <v>169</v>
      </c>
      <c r="D433" s="95" t="s">
        <v>813</v>
      </c>
      <c r="E433" s="96" t="s">
        <v>171</v>
      </c>
      <c r="F433" s="97">
        <v>3</v>
      </c>
      <c r="G433" s="55"/>
      <c r="H433" s="56"/>
      <c r="I433" s="55"/>
      <c r="J433" s="55"/>
      <c r="K433" s="57"/>
    </row>
    <row r="434" spans="1:11" ht="38.200000000000003" customHeight="1" x14ac:dyDescent="0.3">
      <c r="A434" s="94" t="s">
        <v>814</v>
      </c>
      <c r="B434" s="95">
        <v>95787</v>
      </c>
      <c r="C434" s="95" t="s">
        <v>173</v>
      </c>
      <c r="D434" s="95" t="s">
        <v>815</v>
      </c>
      <c r="E434" s="96" t="s">
        <v>171</v>
      </c>
      <c r="F434" s="97">
        <v>2</v>
      </c>
      <c r="G434" s="55"/>
      <c r="H434" s="56"/>
      <c r="I434" s="55"/>
      <c r="J434" s="55"/>
      <c r="K434" s="57"/>
    </row>
    <row r="435" spans="1:11" ht="38.200000000000003" customHeight="1" x14ac:dyDescent="0.3">
      <c r="A435" s="94" t="s">
        <v>816</v>
      </c>
      <c r="B435" s="95">
        <v>95795</v>
      </c>
      <c r="C435" s="95" t="s">
        <v>173</v>
      </c>
      <c r="D435" s="95" t="s">
        <v>447</v>
      </c>
      <c r="E435" s="96" t="s">
        <v>171</v>
      </c>
      <c r="F435" s="97">
        <v>1</v>
      </c>
      <c r="G435" s="55"/>
      <c r="H435" s="56"/>
      <c r="I435" s="55"/>
      <c r="J435" s="55"/>
      <c r="K435" s="57"/>
    </row>
    <row r="436" spans="1:11" ht="38.200000000000003" customHeight="1" x14ac:dyDescent="0.3">
      <c r="A436" s="94" t="s">
        <v>817</v>
      </c>
      <c r="B436" s="95">
        <v>20986</v>
      </c>
      <c r="C436" s="95" t="s">
        <v>169</v>
      </c>
      <c r="D436" s="95" t="s">
        <v>449</v>
      </c>
      <c r="E436" s="96" t="s">
        <v>171</v>
      </c>
      <c r="F436" s="97">
        <v>4</v>
      </c>
      <c r="G436" s="55"/>
      <c r="H436" s="56"/>
      <c r="I436" s="55"/>
      <c r="J436" s="55"/>
      <c r="K436" s="57"/>
    </row>
    <row r="437" spans="1:11" ht="38.200000000000003" customHeight="1" x14ac:dyDescent="0.3">
      <c r="A437" s="94" t="s">
        <v>818</v>
      </c>
      <c r="B437" s="95">
        <v>95801</v>
      </c>
      <c r="C437" s="95" t="s">
        <v>173</v>
      </c>
      <c r="D437" s="95" t="s">
        <v>769</v>
      </c>
      <c r="E437" s="96" t="s">
        <v>171</v>
      </c>
      <c r="F437" s="97">
        <v>1</v>
      </c>
      <c r="G437" s="55"/>
      <c r="H437" s="56"/>
      <c r="I437" s="55"/>
      <c r="J437" s="55"/>
      <c r="K437" s="57"/>
    </row>
    <row r="438" spans="1:11" x14ac:dyDescent="0.3">
      <c r="A438" s="94" t="s">
        <v>819</v>
      </c>
      <c r="B438" s="95">
        <v>20987</v>
      </c>
      <c r="C438" s="95" t="s">
        <v>169</v>
      </c>
      <c r="D438" s="95" t="s">
        <v>451</v>
      </c>
      <c r="E438" s="96" t="s">
        <v>171</v>
      </c>
      <c r="F438" s="97">
        <v>7</v>
      </c>
      <c r="G438" s="55"/>
      <c r="H438" s="56"/>
      <c r="I438" s="55"/>
      <c r="J438" s="55"/>
      <c r="K438" s="57"/>
    </row>
    <row r="439" spans="1:11" ht="25.55" customHeight="1" x14ac:dyDescent="0.3">
      <c r="A439" s="94" t="s">
        <v>820</v>
      </c>
      <c r="B439" s="95">
        <v>106027</v>
      </c>
      <c r="C439" s="95" t="s">
        <v>173</v>
      </c>
      <c r="D439" s="95" t="s">
        <v>453</v>
      </c>
      <c r="E439" s="96" t="s">
        <v>171</v>
      </c>
      <c r="F439" s="97">
        <v>4</v>
      </c>
      <c r="G439" s="55"/>
      <c r="H439" s="56"/>
      <c r="I439" s="55"/>
      <c r="J439" s="55"/>
      <c r="K439" s="57"/>
    </row>
    <row r="440" spans="1:11" x14ac:dyDescent="0.3">
      <c r="A440" s="98" t="s">
        <v>76</v>
      </c>
      <c r="B440" s="99" t="s">
        <v>167</v>
      </c>
      <c r="C440" s="99"/>
      <c r="D440" s="99" t="s">
        <v>77</v>
      </c>
      <c r="E440" s="100"/>
      <c r="F440" s="101">
        <v>1</v>
      </c>
      <c r="G440" s="58"/>
      <c r="H440" s="59"/>
      <c r="I440" s="60"/>
      <c r="J440" s="60"/>
      <c r="K440" s="61"/>
    </row>
    <row r="441" spans="1:11" ht="51.05" customHeight="1" x14ac:dyDescent="0.3">
      <c r="A441" s="94" t="s">
        <v>821</v>
      </c>
      <c r="B441" s="95">
        <v>4706</v>
      </c>
      <c r="C441" s="95" t="s">
        <v>169</v>
      </c>
      <c r="D441" s="95" t="s">
        <v>822</v>
      </c>
      <c r="E441" s="96" t="s">
        <v>171</v>
      </c>
      <c r="F441" s="97">
        <v>7</v>
      </c>
      <c r="G441" s="55"/>
      <c r="H441" s="56"/>
      <c r="I441" s="55"/>
      <c r="J441" s="55"/>
      <c r="K441" s="57"/>
    </row>
    <row r="442" spans="1:11" x14ac:dyDescent="0.3">
      <c r="A442" s="94" t="s">
        <v>823</v>
      </c>
      <c r="B442" s="95">
        <v>21579</v>
      </c>
      <c r="C442" s="95" t="s">
        <v>169</v>
      </c>
      <c r="D442" s="95" t="s">
        <v>824</v>
      </c>
      <c r="E442" s="96" t="s">
        <v>171</v>
      </c>
      <c r="F442" s="97">
        <v>1</v>
      </c>
      <c r="G442" s="55"/>
      <c r="H442" s="56"/>
      <c r="I442" s="55"/>
      <c r="J442" s="55"/>
      <c r="K442" s="57"/>
    </row>
    <row r="443" spans="1:11" ht="25.55" customHeight="1" x14ac:dyDescent="0.3">
      <c r="A443" s="94" t="s">
        <v>825</v>
      </c>
      <c r="B443" s="95">
        <v>20950</v>
      </c>
      <c r="C443" s="95" t="s">
        <v>169</v>
      </c>
      <c r="D443" s="95" t="s">
        <v>826</v>
      </c>
      <c r="E443" s="96" t="s">
        <v>171</v>
      </c>
      <c r="F443" s="97">
        <v>1</v>
      </c>
      <c r="G443" s="55"/>
      <c r="H443" s="56"/>
      <c r="I443" s="55"/>
      <c r="J443" s="55"/>
      <c r="K443" s="57"/>
    </row>
    <row r="444" spans="1:11" x14ac:dyDescent="0.3">
      <c r="A444" s="94" t="s">
        <v>827</v>
      </c>
      <c r="B444" s="95">
        <v>3637</v>
      </c>
      <c r="C444" s="95" t="s">
        <v>169</v>
      </c>
      <c r="D444" s="95" t="s">
        <v>828</v>
      </c>
      <c r="E444" s="96" t="s">
        <v>171</v>
      </c>
      <c r="F444" s="97">
        <v>10</v>
      </c>
      <c r="G444" s="55"/>
      <c r="H444" s="56"/>
      <c r="I444" s="55"/>
      <c r="J444" s="55"/>
      <c r="K444" s="57"/>
    </row>
    <row r="445" spans="1:11" ht="25.55" customHeight="1" x14ac:dyDescent="0.3">
      <c r="A445" s="94" t="s">
        <v>829</v>
      </c>
      <c r="B445" s="95">
        <v>98302</v>
      </c>
      <c r="C445" s="95" t="s">
        <v>173</v>
      </c>
      <c r="D445" s="95" t="s">
        <v>830</v>
      </c>
      <c r="E445" s="96" t="s">
        <v>171</v>
      </c>
      <c r="F445" s="97">
        <v>1</v>
      </c>
      <c r="G445" s="55"/>
      <c r="H445" s="56"/>
      <c r="I445" s="55"/>
      <c r="J445" s="55"/>
      <c r="K445" s="57"/>
    </row>
    <row r="446" spans="1:11" ht="25.55" customHeight="1" x14ac:dyDescent="0.3">
      <c r="A446" s="94" t="s">
        <v>831</v>
      </c>
      <c r="B446" s="95">
        <v>20943</v>
      </c>
      <c r="C446" s="95" t="s">
        <v>169</v>
      </c>
      <c r="D446" s="95" t="s">
        <v>832</v>
      </c>
      <c r="E446" s="96" t="s">
        <v>213</v>
      </c>
      <c r="F446" s="97">
        <v>1</v>
      </c>
      <c r="G446" s="55"/>
      <c r="H446" s="56"/>
      <c r="I446" s="55"/>
      <c r="J446" s="55"/>
      <c r="K446" s="57"/>
    </row>
    <row r="447" spans="1:11" ht="25.55" customHeight="1" x14ac:dyDescent="0.3">
      <c r="A447" s="94" t="s">
        <v>833</v>
      </c>
      <c r="B447" s="95">
        <v>20944</v>
      </c>
      <c r="C447" s="95" t="s">
        <v>169</v>
      </c>
      <c r="D447" s="95" t="s">
        <v>834</v>
      </c>
      <c r="E447" s="96" t="s">
        <v>213</v>
      </c>
      <c r="F447" s="97">
        <v>1</v>
      </c>
      <c r="G447" s="55"/>
      <c r="H447" s="56"/>
      <c r="I447" s="55"/>
      <c r="J447" s="55"/>
      <c r="K447" s="57"/>
    </row>
    <row r="448" spans="1:11" x14ac:dyDescent="0.3">
      <c r="A448" s="94" t="s">
        <v>835</v>
      </c>
      <c r="B448" s="95">
        <v>20953</v>
      </c>
      <c r="C448" s="95" t="s">
        <v>169</v>
      </c>
      <c r="D448" s="95" t="s">
        <v>836</v>
      </c>
      <c r="E448" s="96" t="s">
        <v>171</v>
      </c>
      <c r="F448" s="97">
        <v>20</v>
      </c>
      <c r="G448" s="55"/>
      <c r="H448" s="56"/>
      <c r="I448" s="55"/>
      <c r="J448" s="55"/>
      <c r="K448" s="57"/>
    </row>
    <row r="449" spans="1:11" ht="25.55" customHeight="1" x14ac:dyDescent="0.3">
      <c r="A449" s="94" t="s">
        <v>837</v>
      </c>
      <c r="B449" s="95">
        <v>5511</v>
      </c>
      <c r="C449" s="95" t="s">
        <v>169</v>
      </c>
      <c r="D449" s="95" t="s">
        <v>838</v>
      </c>
      <c r="E449" s="96" t="s">
        <v>171</v>
      </c>
      <c r="F449" s="97">
        <v>50</v>
      </c>
      <c r="G449" s="55"/>
      <c r="H449" s="56"/>
      <c r="I449" s="55"/>
      <c r="J449" s="55"/>
      <c r="K449" s="57"/>
    </row>
    <row r="450" spans="1:11" ht="25.55" customHeight="1" x14ac:dyDescent="0.3">
      <c r="A450" s="94" t="s">
        <v>839</v>
      </c>
      <c r="B450" s="95">
        <v>91941</v>
      </c>
      <c r="C450" s="95" t="s">
        <v>173</v>
      </c>
      <c r="D450" s="95" t="s">
        <v>840</v>
      </c>
      <c r="E450" s="96" t="s">
        <v>171</v>
      </c>
      <c r="F450" s="97">
        <v>12</v>
      </c>
      <c r="G450" s="55"/>
      <c r="H450" s="56"/>
      <c r="I450" s="55"/>
      <c r="J450" s="55"/>
      <c r="K450" s="57"/>
    </row>
    <row r="451" spans="1:11" x14ac:dyDescent="0.3">
      <c r="A451" s="94" t="s">
        <v>841</v>
      </c>
      <c r="B451" s="95">
        <v>12103</v>
      </c>
      <c r="C451" s="95" t="s">
        <v>169</v>
      </c>
      <c r="D451" s="95" t="s">
        <v>842</v>
      </c>
      <c r="E451" s="96" t="s">
        <v>171</v>
      </c>
      <c r="F451" s="97">
        <v>3</v>
      </c>
      <c r="G451" s="55"/>
      <c r="H451" s="56"/>
      <c r="I451" s="55"/>
      <c r="J451" s="55"/>
      <c r="K451" s="57"/>
    </row>
    <row r="452" spans="1:11" ht="25.55" customHeight="1" x14ac:dyDescent="0.3">
      <c r="A452" s="94" t="s">
        <v>843</v>
      </c>
      <c r="B452" s="95">
        <v>98295</v>
      </c>
      <c r="C452" s="95" t="s">
        <v>173</v>
      </c>
      <c r="D452" s="95" t="s">
        <v>844</v>
      </c>
      <c r="E452" s="96" t="s">
        <v>240</v>
      </c>
      <c r="F452" s="97">
        <v>164.54</v>
      </c>
      <c r="G452" s="55"/>
      <c r="H452" s="56"/>
      <c r="I452" s="55"/>
      <c r="J452" s="55"/>
      <c r="K452" s="57"/>
    </row>
    <row r="453" spans="1:11" ht="25.55" customHeight="1" x14ac:dyDescent="0.3">
      <c r="A453" s="94" t="s">
        <v>845</v>
      </c>
      <c r="B453" s="95">
        <v>21580</v>
      </c>
      <c r="C453" s="95" t="s">
        <v>169</v>
      </c>
      <c r="D453" s="95" t="s">
        <v>846</v>
      </c>
      <c r="E453" s="96" t="s">
        <v>171</v>
      </c>
      <c r="F453" s="97">
        <v>8</v>
      </c>
      <c r="G453" s="55"/>
      <c r="H453" s="56"/>
      <c r="I453" s="55"/>
      <c r="J453" s="55"/>
      <c r="K453" s="57"/>
    </row>
    <row r="454" spans="1:11" ht="25.55" customHeight="1" x14ac:dyDescent="0.3">
      <c r="A454" s="94" t="s">
        <v>847</v>
      </c>
      <c r="B454" s="95">
        <v>20962</v>
      </c>
      <c r="C454" s="95" t="s">
        <v>169</v>
      </c>
      <c r="D454" s="95" t="s">
        <v>848</v>
      </c>
      <c r="E454" s="96" t="s">
        <v>171</v>
      </c>
      <c r="F454" s="97">
        <v>3</v>
      </c>
      <c r="G454" s="55"/>
      <c r="H454" s="56"/>
      <c r="I454" s="55"/>
      <c r="J454" s="55"/>
      <c r="K454" s="57"/>
    </row>
    <row r="455" spans="1:11" ht="25.55" customHeight="1" x14ac:dyDescent="0.3">
      <c r="A455" s="94" t="s">
        <v>849</v>
      </c>
      <c r="B455" s="95">
        <v>9482</v>
      </c>
      <c r="C455" s="95" t="s">
        <v>169</v>
      </c>
      <c r="D455" s="95" t="s">
        <v>850</v>
      </c>
      <c r="E455" s="96" t="s">
        <v>171</v>
      </c>
      <c r="F455" s="97">
        <v>5</v>
      </c>
      <c r="G455" s="55"/>
      <c r="H455" s="56"/>
      <c r="I455" s="55"/>
      <c r="J455" s="55"/>
      <c r="K455" s="57"/>
    </row>
    <row r="456" spans="1:11" ht="25.55" customHeight="1" x14ac:dyDescent="0.3">
      <c r="A456" s="94" t="s">
        <v>851</v>
      </c>
      <c r="B456" s="95">
        <v>20964</v>
      </c>
      <c r="C456" s="95" t="s">
        <v>169</v>
      </c>
      <c r="D456" s="95" t="s">
        <v>852</v>
      </c>
      <c r="E456" s="96" t="s">
        <v>213</v>
      </c>
      <c r="F456" s="97">
        <v>7</v>
      </c>
      <c r="G456" s="55"/>
      <c r="H456" s="56"/>
      <c r="I456" s="55"/>
      <c r="J456" s="55"/>
      <c r="K456" s="57"/>
    </row>
    <row r="457" spans="1:11" ht="38.200000000000003" customHeight="1" x14ac:dyDescent="0.3">
      <c r="A457" s="94" t="s">
        <v>853</v>
      </c>
      <c r="B457" s="95">
        <v>91854</v>
      </c>
      <c r="C457" s="95" t="s">
        <v>173</v>
      </c>
      <c r="D457" s="95" t="s">
        <v>854</v>
      </c>
      <c r="E457" s="96" t="s">
        <v>240</v>
      </c>
      <c r="F457" s="97">
        <v>45.49</v>
      </c>
      <c r="G457" s="55"/>
      <c r="H457" s="56"/>
      <c r="I457" s="55"/>
      <c r="J457" s="55"/>
      <c r="K457" s="57"/>
    </row>
    <row r="458" spans="1:11" x14ac:dyDescent="0.3">
      <c r="A458" s="98" t="s">
        <v>78</v>
      </c>
      <c r="B458" s="99" t="s">
        <v>167</v>
      </c>
      <c r="C458" s="99"/>
      <c r="D458" s="99" t="s">
        <v>58</v>
      </c>
      <c r="E458" s="100"/>
      <c r="F458" s="101">
        <v>1</v>
      </c>
      <c r="G458" s="58"/>
      <c r="H458" s="59"/>
      <c r="I458" s="60"/>
      <c r="J458" s="60"/>
      <c r="K458" s="61"/>
    </row>
    <row r="459" spans="1:11" ht="25.55" customHeight="1" x14ac:dyDescent="0.3">
      <c r="A459" s="94" t="s">
        <v>855</v>
      </c>
      <c r="B459" s="95">
        <v>1131</v>
      </c>
      <c r="C459" s="95" t="s">
        <v>169</v>
      </c>
      <c r="D459" s="95" t="s">
        <v>503</v>
      </c>
      <c r="E459" s="96" t="s">
        <v>171</v>
      </c>
      <c r="F459" s="97">
        <v>2</v>
      </c>
      <c r="G459" s="55"/>
      <c r="H459" s="56"/>
      <c r="I459" s="55"/>
      <c r="J459" s="55"/>
      <c r="K459" s="57"/>
    </row>
    <row r="460" spans="1:11" ht="38.200000000000003" customHeight="1" x14ac:dyDescent="0.3">
      <c r="A460" s="94" t="s">
        <v>856</v>
      </c>
      <c r="B460" s="95">
        <v>5730</v>
      </c>
      <c r="C460" s="95" t="s">
        <v>169</v>
      </c>
      <c r="D460" s="95" t="s">
        <v>505</v>
      </c>
      <c r="E460" s="96" t="s">
        <v>213</v>
      </c>
      <c r="F460" s="97">
        <v>6</v>
      </c>
      <c r="G460" s="55"/>
      <c r="H460" s="56"/>
      <c r="I460" s="55"/>
      <c r="J460" s="55"/>
      <c r="K460" s="57"/>
    </row>
    <row r="461" spans="1:11" ht="25.55" customHeight="1" x14ac:dyDescent="0.3">
      <c r="A461" s="94" t="s">
        <v>857</v>
      </c>
      <c r="B461" s="95">
        <v>20875</v>
      </c>
      <c r="C461" s="95" t="s">
        <v>169</v>
      </c>
      <c r="D461" s="95" t="s">
        <v>501</v>
      </c>
      <c r="E461" s="96" t="s">
        <v>171</v>
      </c>
      <c r="F461" s="97">
        <v>2</v>
      </c>
      <c r="G461" s="55"/>
      <c r="H461" s="56"/>
      <c r="I461" s="55"/>
      <c r="J461" s="55"/>
      <c r="K461" s="57"/>
    </row>
    <row r="462" spans="1:11" ht="25.55" customHeight="1" x14ac:dyDescent="0.3">
      <c r="A462" s="94" t="s">
        <v>858</v>
      </c>
      <c r="B462" s="95">
        <v>10092</v>
      </c>
      <c r="C462" s="95" t="s">
        <v>169</v>
      </c>
      <c r="D462" s="95" t="s">
        <v>507</v>
      </c>
      <c r="E462" s="96" t="s">
        <v>175</v>
      </c>
      <c r="F462" s="97">
        <v>2</v>
      </c>
      <c r="G462" s="55"/>
      <c r="H462" s="56"/>
      <c r="I462" s="55"/>
      <c r="J462" s="55"/>
      <c r="K462" s="57"/>
    </row>
    <row r="463" spans="1:11" ht="38.200000000000003" customHeight="1" x14ac:dyDescent="0.3">
      <c r="A463" s="94" t="s">
        <v>859</v>
      </c>
      <c r="B463" s="95">
        <v>4773</v>
      </c>
      <c r="C463" s="95" t="s">
        <v>169</v>
      </c>
      <c r="D463" s="95" t="s">
        <v>495</v>
      </c>
      <c r="E463" s="96" t="s">
        <v>171</v>
      </c>
      <c r="F463" s="97">
        <v>5</v>
      </c>
      <c r="G463" s="55"/>
      <c r="H463" s="56"/>
      <c r="I463" s="55"/>
      <c r="J463" s="55"/>
      <c r="K463" s="57"/>
    </row>
    <row r="464" spans="1:11" ht="25.55" customHeight="1" x14ac:dyDescent="0.3">
      <c r="A464" s="94" t="s">
        <v>860</v>
      </c>
      <c r="B464" s="95">
        <v>4566</v>
      </c>
      <c r="C464" s="95" t="s">
        <v>169</v>
      </c>
      <c r="D464" s="95" t="s">
        <v>499</v>
      </c>
      <c r="E464" s="96" t="s">
        <v>171</v>
      </c>
      <c r="F464" s="97">
        <v>2</v>
      </c>
      <c r="G464" s="55"/>
      <c r="H464" s="56"/>
      <c r="I464" s="55"/>
      <c r="J464" s="55"/>
      <c r="K464" s="57"/>
    </row>
    <row r="465" spans="1:11" x14ac:dyDescent="0.3">
      <c r="A465" s="98" t="s">
        <v>79</v>
      </c>
      <c r="B465" s="99" t="s">
        <v>167</v>
      </c>
      <c r="C465" s="99"/>
      <c r="D465" s="99" t="s">
        <v>60</v>
      </c>
      <c r="E465" s="100"/>
      <c r="F465" s="101">
        <v>1</v>
      </c>
      <c r="G465" s="58"/>
      <c r="H465" s="59"/>
      <c r="I465" s="60"/>
      <c r="J465" s="60"/>
      <c r="K465" s="61"/>
    </row>
    <row r="466" spans="1:11" x14ac:dyDescent="0.3">
      <c r="A466" s="98" t="s">
        <v>861</v>
      </c>
      <c r="B466" s="99" t="s">
        <v>167</v>
      </c>
      <c r="C466" s="99"/>
      <c r="D466" s="99" t="s">
        <v>509</v>
      </c>
      <c r="E466" s="100"/>
      <c r="F466" s="101">
        <v>1</v>
      </c>
      <c r="G466" s="58"/>
      <c r="H466" s="59"/>
      <c r="I466" s="60"/>
      <c r="J466" s="60"/>
      <c r="K466" s="61"/>
    </row>
    <row r="467" spans="1:11" ht="25.55" customHeight="1" x14ac:dyDescent="0.3">
      <c r="A467" s="94" t="s">
        <v>862</v>
      </c>
      <c r="B467" s="95">
        <v>89446</v>
      </c>
      <c r="C467" s="95" t="s">
        <v>173</v>
      </c>
      <c r="D467" s="95" t="s">
        <v>511</v>
      </c>
      <c r="E467" s="96" t="s">
        <v>240</v>
      </c>
      <c r="F467" s="97">
        <v>6.06</v>
      </c>
      <c r="G467" s="55"/>
      <c r="H467" s="56"/>
      <c r="I467" s="55"/>
      <c r="J467" s="55"/>
      <c r="K467" s="57"/>
    </row>
    <row r="468" spans="1:11" ht="25.55" customHeight="1" x14ac:dyDescent="0.3">
      <c r="A468" s="94" t="s">
        <v>863</v>
      </c>
      <c r="B468" s="95">
        <v>89447</v>
      </c>
      <c r="C468" s="95" t="s">
        <v>173</v>
      </c>
      <c r="D468" s="95" t="s">
        <v>864</v>
      </c>
      <c r="E468" s="96" t="s">
        <v>240</v>
      </c>
      <c r="F468" s="97">
        <v>3.37</v>
      </c>
      <c r="G468" s="55"/>
      <c r="H468" s="56"/>
      <c r="I468" s="55"/>
      <c r="J468" s="55"/>
      <c r="K468" s="57"/>
    </row>
    <row r="469" spans="1:11" ht="25.55" customHeight="1" x14ac:dyDescent="0.3">
      <c r="A469" s="94" t="s">
        <v>865</v>
      </c>
      <c r="B469" s="95">
        <v>89448</v>
      </c>
      <c r="C469" s="95" t="s">
        <v>173</v>
      </c>
      <c r="D469" s="95" t="s">
        <v>866</v>
      </c>
      <c r="E469" s="96" t="s">
        <v>240</v>
      </c>
      <c r="F469" s="97">
        <v>7.0000000000000007E-2</v>
      </c>
      <c r="G469" s="55"/>
      <c r="H469" s="56"/>
      <c r="I469" s="55"/>
      <c r="J469" s="55"/>
      <c r="K469" s="57"/>
    </row>
    <row r="470" spans="1:11" ht="25.55" customHeight="1" x14ac:dyDescent="0.3">
      <c r="A470" s="94" t="s">
        <v>867</v>
      </c>
      <c r="B470" s="95">
        <v>89402</v>
      </c>
      <c r="C470" s="95" t="s">
        <v>173</v>
      </c>
      <c r="D470" s="95" t="s">
        <v>868</v>
      </c>
      <c r="E470" s="96" t="s">
        <v>240</v>
      </c>
      <c r="F470" s="97">
        <v>4.26</v>
      </c>
      <c r="G470" s="55"/>
      <c r="H470" s="56"/>
      <c r="I470" s="55"/>
      <c r="J470" s="55"/>
      <c r="K470" s="57"/>
    </row>
    <row r="471" spans="1:11" ht="25.55" customHeight="1" x14ac:dyDescent="0.3">
      <c r="A471" s="94" t="s">
        <v>869</v>
      </c>
      <c r="B471" s="95">
        <v>94495</v>
      </c>
      <c r="C471" s="95" t="s">
        <v>173</v>
      </c>
      <c r="D471" s="95" t="s">
        <v>870</v>
      </c>
      <c r="E471" s="96" t="s">
        <v>171</v>
      </c>
      <c r="F471" s="97">
        <v>2</v>
      </c>
      <c r="G471" s="55"/>
      <c r="H471" s="56"/>
      <c r="I471" s="55"/>
      <c r="J471" s="55"/>
      <c r="K471" s="57"/>
    </row>
    <row r="472" spans="1:11" ht="38.200000000000003" customHeight="1" x14ac:dyDescent="0.3">
      <c r="A472" s="94" t="s">
        <v>871</v>
      </c>
      <c r="B472" s="95">
        <v>89987</v>
      </c>
      <c r="C472" s="95" t="s">
        <v>173</v>
      </c>
      <c r="D472" s="95" t="s">
        <v>517</v>
      </c>
      <c r="E472" s="96" t="s">
        <v>171</v>
      </c>
      <c r="F472" s="97">
        <v>1</v>
      </c>
      <c r="G472" s="55"/>
      <c r="H472" s="56"/>
      <c r="I472" s="55"/>
      <c r="J472" s="55"/>
      <c r="K472" s="57"/>
    </row>
    <row r="473" spans="1:11" ht="38.200000000000003" customHeight="1" x14ac:dyDescent="0.3">
      <c r="A473" s="94" t="s">
        <v>872</v>
      </c>
      <c r="B473" s="95">
        <v>94656</v>
      </c>
      <c r="C473" s="95" t="s">
        <v>173</v>
      </c>
      <c r="D473" s="95" t="s">
        <v>521</v>
      </c>
      <c r="E473" s="96" t="s">
        <v>171</v>
      </c>
      <c r="F473" s="97">
        <v>2</v>
      </c>
      <c r="G473" s="55"/>
      <c r="H473" s="56"/>
      <c r="I473" s="55"/>
      <c r="J473" s="55"/>
      <c r="K473" s="57"/>
    </row>
    <row r="474" spans="1:11" ht="25.55" customHeight="1" x14ac:dyDescent="0.3">
      <c r="A474" s="94" t="s">
        <v>873</v>
      </c>
      <c r="B474" s="95">
        <v>104050</v>
      </c>
      <c r="C474" s="95" t="s">
        <v>173</v>
      </c>
      <c r="D474" s="95" t="s">
        <v>874</v>
      </c>
      <c r="E474" s="96" t="s">
        <v>171</v>
      </c>
      <c r="F474" s="97">
        <v>4</v>
      </c>
      <c r="G474" s="55"/>
      <c r="H474" s="56"/>
      <c r="I474" s="55"/>
      <c r="J474" s="55"/>
      <c r="K474" s="57"/>
    </row>
    <row r="475" spans="1:11" ht="38.200000000000003" customHeight="1" x14ac:dyDescent="0.3">
      <c r="A475" s="94" t="s">
        <v>875</v>
      </c>
      <c r="B475" s="95">
        <v>103953</v>
      </c>
      <c r="C475" s="95" t="s">
        <v>173</v>
      </c>
      <c r="D475" s="95" t="s">
        <v>876</v>
      </c>
      <c r="E475" s="96" t="s">
        <v>171</v>
      </c>
      <c r="F475" s="97">
        <v>1</v>
      </c>
      <c r="G475" s="55"/>
      <c r="H475" s="56"/>
      <c r="I475" s="55"/>
      <c r="J475" s="55"/>
      <c r="K475" s="57"/>
    </row>
    <row r="476" spans="1:11" ht="38.200000000000003" customHeight="1" x14ac:dyDescent="0.3">
      <c r="A476" s="94" t="s">
        <v>877</v>
      </c>
      <c r="B476" s="95">
        <v>104003</v>
      </c>
      <c r="C476" s="95" t="s">
        <v>173</v>
      </c>
      <c r="D476" s="95" t="s">
        <v>878</v>
      </c>
      <c r="E476" s="96" t="s">
        <v>171</v>
      </c>
      <c r="F476" s="97">
        <v>2</v>
      </c>
      <c r="G476" s="55"/>
      <c r="H476" s="56"/>
      <c r="I476" s="55"/>
      <c r="J476" s="55"/>
      <c r="K476" s="57"/>
    </row>
    <row r="477" spans="1:11" ht="25.55" customHeight="1" x14ac:dyDescent="0.3">
      <c r="A477" s="94" t="s">
        <v>879</v>
      </c>
      <c r="B477" s="95">
        <v>89481</v>
      </c>
      <c r="C477" s="95" t="s">
        <v>173</v>
      </c>
      <c r="D477" s="95" t="s">
        <v>527</v>
      </c>
      <c r="E477" s="96" t="s">
        <v>171</v>
      </c>
      <c r="F477" s="97">
        <v>7</v>
      </c>
      <c r="G477" s="55"/>
      <c r="H477" s="56"/>
      <c r="I477" s="55"/>
      <c r="J477" s="55"/>
      <c r="K477" s="57"/>
    </row>
    <row r="478" spans="1:11" ht="38.200000000000003" customHeight="1" x14ac:dyDescent="0.3">
      <c r="A478" s="94" t="s">
        <v>880</v>
      </c>
      <c r="B478" s="95">
        <v>94674</v>
      </c>
      <c r="C478" s="95" t="s">
        <v>173</v>
      </c>
      <c r="D478" s="95" t="s">
        <v>881</v>
      </c>
      <c r="E478" s="96" t="s">
        <v>171</v>
      </c>
      <c r="F478" s="97">
        <v>4</v>
      </c>
      <c r="G478" s="55"/>
      <c r="H478" s="56"/>
      <c r="I478" s="55"/>
      <c r="J478" s="55"/>
      <c r="K478" s="57"/>
    </row>
    <row r="479" spans="1:11" ht="25.55" customHeight="1" x14ac:dyDescent="0.3">
      <c r="A479" s="94" t="s">
        <v>882</v>
      </c>
      <c r="B479" s="95">
        <v>89497</v>
      </c>
      <c r="C479" s="95" t="s">
        <v>173</v>
      </c>
      <c r="D479" s="95" t="s">
        <v>883</v>
      </c>
      <c r="E479" s="96" t="s">
        <v>171</v>
      </c>
      <c r="F479" s="97">
        <v>1</v>
      </c>
      <c r="G479" s="55"/>
      <c r="H479" s="56"/>
      <c r="I479" s="55"/>
      <c r="J479" s="55"/>
      <c r="K479" s="57"/>
    </row>
    <row r="480" spans="1:11" ht="38.200000000000003" customHeight="1" x14ac:dyDescent="0.3">
      <c r="A480" s="94" t="s">
        <v>884</v>
      </c>
      <c r="B480" s="95">
        <v>94672</v>
      </c>
      <c r="C480" s="95" t="s">
        <v>173</v>
      </c>
      <c r="D480" s="95" t="s">
        <v>529</v>
      </c>
      <c r="E480" s="96" t="s">
        <v>171</v>
      </c>
      <c r="F480" s="97">
        <v>4</v>
      </c>
      <c r="G480" s="55"/>
      <c r="H480" s="56"/>
      <c r="I480" s="55"/>
      <c r="J480" s="55"/>
      <c r="K480" s="57"/>
    </row>
    <row r="481" spans="1:11" ht="25.55" customHeight="1" x14ac:dyDescent="0.3">
      <c r="A481" s="94" t="s">
        <v>885</v>
      </c>
      <c r="B481" s="95">
        <v>89562</v>
      </c>
      <c r="C481" s="95" t="s">
        <v>173</v>
      </c>
      <c r="D481" s="95" t="s">
        <v>886</v>
      </c>
      <c r="E481" s="96" t="s">
        <v>171</v>
      </c>
      <c r="F481" s="97">
        <v>1</v>
      </c>
      <c r="G481" s="55"/>
      <c r="H481" s="56"/>
      <c r="I481" s="55"/>
      <c r="J481" s="55"/>
      <c r="K481" s="57"/>
    </row>
    <row r="482" spans="1:11" ht="25.55" customHeight="1" x14ac:dyDescent="0.3">
      <c r="A482" s="94" t="s">
        <v>887</v>
      </c>
      <c r="B482" s="95">
        <v>89622</v>
      </c>
      <c r="C482" s="95" t="s">
        <v>173</v>
      </c>
      <c r="D482" s="95" t="s">
        <v>888</v>
      </c>
      <c r="E482" s="96" t="s">
        <v>171</v>
      </c>
      <c r="F482" s="97">
        <v>2</v>
      </c>
      <c r="G482" s="55"/>
      <c r="H482" s="56"/>
      <c r="I482" s="55"/>
      <c r="J482" s="55"/>
      <c r="K482" s="57"/>
    </row>
    <row r="483" spans="1:11" ht="25.55" customHeight="1" x14ac:dyDescent="0.3">
      <c r="A483" s="94" t="s">
        <v>889</v>
      </c>
      <c r="B483" s="95">
        <v>94688</v>
      </c>
      <c r="C483" s="95" t="s">
        <v>173</v>
      </c>
      <c r="D483" s="95" t="s">
        <v>531</v>
      </c>
      <c r="E483" s="96" t="s">
        <v>171</v>
      </c>
      <c r="F483" s="97">
        <v>3</v>
      </c>
      <c r="G483" s="55"/>
      <c r="H483" s="56"/>
      <c r="I483" s="55"/>
      <c r="J483" s="55"/>
      <c r="K483" s="57"/>
    </row>
    <row r="484" spans="1:11" ht="25.55" customHeight="1" x14ac:dyDescent="0.3">
      <c r="A484" s="94" t="s">
        <v>890</v>
      </c>
      <c r="B484" s="95">
        <v>102606</v>
      </c>
      <c r="C484" s="95" t="s">
        <v>173</v>
      </c>
      <c r="D484" s="95" t="s">
        <v>891</v>
      </c>
      <c r="E484" s="96" t="s">
        <v>171</v>
      </c>
      <c r="F484" s="97">
        <v>1</v>
      </c>
      <c r="G484" s="55"/>
      <c r="H484" s="56"/>
      <c r="I484" s="55"/>
      <c r="J484" s="55"/>
      <c r="K484" s="57"/>
    </row>
    <row r="485" spans="1:11" ht="38.200000000000003" customHeight="1" x14ac:dyDescent="0.3">
      <c r="A485" s="94" t="s">
        <v>892</v>
      </c>
      <c r="B485" s="95">
        <v>105170</v>
      </c>
      <c r="C485" s="95" t="s">
        <v>173</v>
      </c>
      <c r="D485" s="95" t="s">
        <v>893</v>
      </c>
      <c r="E485" s="96" t="s">
        <v>171</v>
      </c>
      <c r="F485" s="97">
        <v>2</v>
      </c>
      <c r="G485" s="55"/>
      <c r="H485" s="56"/>
      <c r="I485" s="55"/>
      <c r="J485" s="55"/>
      <c r="K485" s="57"/>
    </row>
    <row r="486" spans="1:11" x14ac:dyDescent="0.3">
      <c r="A486" s="98" t="s">
        <v>894</v>
      </c>
      <c r="B486" s="99" t="s">
        <v>167</v>
      </c>
      <c r="C486" s="99"/>
      <c r="D486" s="99" t="s">
        <v>537</v>
      </c>
      <c r="E486" s="100"/>
      <c r="F486" s="101">
        <v>1</v>
      </c>
      <c r="G486" s="58"/>
      <c r="H486" s="59"/>
      <c r="I486" s="60"/>
      <c r="J486" s="60"/>
      <c r="K486" s="61"/>
    </row>
    <row r="487" spans="1:11" ht="38.200000000000003" customHeight="1" x14ac:dyDescent="0.3">
      <c r="A487" s="94" t="s">
        <v>895</v>
      </c>
      <c r="B487" s="95">
        <v>89711</v>
      </c>
      <c r="C487" s="95" t="s">
        <v>173</v>
      </c>
      <c r="D487" s="95" t="s">
        <v>539</v>
      </c>
      <c r="E487" s="96" t="s">
        <v>240</v>
      </c>
      <c r="F487" s="97">
        <v>3.83</v>
      </c>
      <c r="G487" s="55"/>
      <c r="H487" s="56"/>
      <c r="I487" s="55"/>
      <c r="J487" s="55"/>
      <c r="K487" s="57"/>
    </row>
    <row r="488" spans="1:11" ht="38.200000000000003" customHeight="1" x14ac:dyDescent="0.3">
      <c r="A488" s="94" t="s">
        <v>896</v>
      </c>
      <c r="B488" s="95">
        <v>89798</v>
      </c>
      <c r="C488" s="95" t="s">
        <v>173</v>
      </c>
      <c r="D488" s="95" t="s">
        <v>543</v>
      </c>
      <c r="E488" s="96" t="s">
        <v>240</v>
      </c>
      <c r="F488" s="97">
        <v>3.42</v>
      </c>
      <c r="G488" s="55"/>
      <c r="H488" s="56"/>
      <c r="I488" s="55"/>
      <c r="J488" s="55"/>
      <c r="K488" s="57"/>
    </row>
    <row r="489" spans="1:11" ht="38.200000000000003" customHeight="1" x14ac:dyDescent="0.3">
      <c r="A489" s="94" t="s">
        <v>897</v>
      </c>
      <c r="B489" s="95">
        <v>89712</v>
      </c>
      <c r="C489" s="95" t="s">
        <v>173</v>
      </c>
      <c r="D489" s="95" t="s">
        <v>545</v>
      </c>
      <c r="E489" s="96" t="s">
        <v>240</v>
      </c>
      <c r="F489" s="97">
        <v>3.91</v>
      </c>
      <c r="G489" s="55"/>
      <c r="H489" s="56"/>
      <c r="I489" s="55"/>
      <c r="J489" s="55"/>
      <c r="K489" s="57"/>
    </row>
    <row r="490" spans="1:11" ht="38.200000000000003" customHeight="1" x14ac:dyDescent="0.3">
      <c r="A490" s="94" t="s">
        <v>898</v>
      </c>
      <c r="B490" s="95">
        <v>89714</v>
      </c>
      <c r="C490" s="95" t="s">
        <v>173</v>
      </c>
      <c r="D490" s="95" t="s">
        <v>547</v>
      </c>
      <c r="E490" s="96" t="s">
        <v>240</v>
      </c>
      <c r="F490" s="97">
        <v>3.62</v>
      </c>
      <c r="G490" s="55"/>
      <c r="H490" s="56"/>
      <c r="I490" s="55"/>
      <c r="J490" s="55"/>
      <c r="K490" s="57"/>
    </row>
    <row r="491" spans="1:11" ht="38.200000000000003" customHeight="1" x14ac:dyDescent="0.3">
      <c r="A491" s="94" t="s">
        <v>899</v>
      </c>
      <c r="B491" s="95">
        <v>89753</v>
      </c>
      <c r="C491" s="95" t="s">
        <v>173</v>
      </c>
      <c r="D491" s="95" t="s">
        <v>549</v>
      </c>
      <c r="E491" s="96" t="s">
        <v>171</v>
      </c>
      <c r="F491" s="97">
        <v>7</v>
      </c>
      <c r="G491" s="55"/>
      <c r="H491" s="56"/>
      <c r="I491" s="55"/>
      <c r="J491" s="55"/>
      <c r="K491" s="57"/>
    </row>
    <row r="492" spans="1:11" ht="38.200000000000003" customHeight="1" x14ac:dyDescent="0.3">
      <c r="A492" s="94" t="s">
        <v>900</v>
      </c>
      <c r="B492" s="95">
        <v>89778</v>
      </c>
      <c r="C492" s="95" t="s">
        <v>173</v>
      </c>
      <c r="D492" s="95" t="s">
        <v>551</v>
      </c>
      <c r="E492" s="96" t="s">
        <v>171</v>
      </c>
      <c r="F492" s="97">
        <v>3</v>
      </c>
      <c r="G492" s="55"/>
      <c r="H492" s="56"/>
      <c r="I492" s="55"/>
      <c r="J492" s="55"/>
      <c r="K492" s="57"/>
    </row>
    <row r="493" spans="1:11" ht="38.200000000000003" customHeight="1" x14ac:dyDescent="0.3">
      <c r="A493" s="94" t="s">
        <v>901</v>
      </c>
      <c r="B493" s="95">
        <v>89726</v>
      </c>
      <c r="C493" s="95" t="s">
        <v>173</v>
      </c>
      <c r="D493" s="95" t="s">
        <v>902</v>
      </c>
      <c r="E493" s="96" t="s">
        <v>171</v>
      </c>
      <c r="F493" s="97">
        <v>2</v>
      </c>
      <c r="G493" s="55"/>
      <c r="H493" s="56"/>
      <c r="I493" s="55"/>
      <c r="J493" s="55"/>
      <c r="K493" s="57"/>
    </row>
    <row r="494" spans="1:11" ht="38.200000000000003" customHeight="1" x14ac:dyDescent="0.3">
      <c r="A494" s="94" t="s">
        <v>903</v>
      </c>
      <c r="B494" s="95">
        <v>89732</v>
      </c>
      <c r="C494" s="95" t="s">
        <v>173</v>
      </c>
      <c r="D494" s="95" t="s">
        <v>904</v>
      </c>
      <c r="E494" s="96" t="s">
        <v>171</v>
      </c>
      <c r="F494" s="97">
        <v>1</v>
      </c>
      <c r="G494" s="55"/>
      <c r="H494" s="56"/>
      <c r="I494" s="55"/>
      <c r="J494" s="55"/>
      <c r="K494" s="57"/>
    </row>
    <row r="495" spans="1:11" ht="38.200000000000003" customHeight="1" x14ac:dyDescent="0.3">
      <c r="A495" s="94" t="s">
        <v>905</v>
      </c>
      <c r="B495" s="95">
        <v>6979</v>
      </c>
      <c r="C495" s="95" t="s">
        <v>169</v>
      </c>
      <c r="D495" s="95" t="s">
        <v>555</v>
      </c>
      <c r="E495" s="96" t="s">
        <v>171</v>
      </c>
      <c r="F495" s="97">
        <v>4</v>
      </c>
      <c r="G495" s="55"/>
      <c r="H495" s="56"/>
      <c r="I495" s="55"/>
      <c r="J495" s="55"/>
      <c r="K495" s="57"/>
    </row>
    <row r="496" spans="1:11" ht="38.200000000000003" customHeight="1" x14ac:dyDescent="0.3">
      <c r="A496" s="94" t="s">
        <v>906</v>
      </c>
      <c r="B496" s="95">
        <v>89731</v>
      </c>
      <c r="C496" s="95" t="s">
        <v>173</v>
      </c>
      <c r="D496" s="95" t="s">
        <v>557</v>
      </c>
      <c r="E496" s="96" t="s">
        <v>171</v>
      </c>
      <c r="F496" s="97">
        <v>5</v>
      </c>
      <c r="G496" s="55"/>
      <c r="H496" s="56"/>
      <c r="I496" s="55"/>
      <c r="J496" s="55"/>
      <c r="K496" s="57"/>
    </row>
    <row r="497" spans="1:11" ht="38.200000000000003" customHeight="1" x14ac:dyDescent="0.3">
      <c r="A497" s="94" t="s">
        <v>907</v>
      </c>
      <c r="B497" s="95">
        <v>89744</v>
      </c>
      <c r="C497" s="95" t="s">
        <v>173</v>
      </c>
      <c r="D497" s="95" t="s">
        <v>908</v>
      </c>
      <c r="E497" s="96" t="s">
        <v>171</v>
      </c>
      <c r="F497" s="97">
        <v>1</v>
      </c>
      <c r="G497" s="55"/>
      <c r="H497" s="56"/>
      <c r="I497" s="55"/>
      <c r="J497" s="55"/>
      <c r="K497" s="57"/>
    </row>
    <row r="498" spans="1:11" ht="38.200000000000003" customHeight="1" x14ac:dyDescent="0.3">
      <c r="A498" s="94" t="s">
        <v>909</v>
      </c>
      <c r="B498" s="95">
        <v>21043</v>
      </c>
      <c r="C498" s="95" t="s">
        <v>169</v>
      </c>
      <c r="D498" s="95" t="s">
        <v>910</v>
      </c>
      <c r="E498" s="96" t="s">
        <v>171</v>
      </c>
      <c r="F498" s="97">
        <v>2</v>
      </c>
      <c r="G498" s="55"/>
      <c r="H498" s="56"/>
      <c r="I498" s="55"/>
      <c r="J498" s="55"/>
      <c r="K498" s="57"/>
    </row>
    <row r="499" spans="1:11" ht="38.200000000000003" customHeight="1" x14ac:dyDescent="0.3">
      <c r="A499" s="94" t="s">
        <v>911</v>
      </c>
      <c r="B499" s="95">
        <v>104348</v>
      </c>
      <c r="C499" s="95" t="s">
        <v>173</v>
      </c>
      <c r="D499" s="95" t="s">
        <v>561</v>
      </c>
      <c r="E499" s="96" t="s">
        <v>171</v>
      </c>
      <c r="F499" s="97">
        <v>1</v>
      </c>
      <c r="G499" s="55"/>
      <c r="H499" s="56"/>
      <c r="I499" s="55"/>
      <c r="J499" s="55"/>
      <c r="K499" s="57"/>
    </row>
    <row r="500" spans="1:11" ht="38.200000000000003" customHeight="1" x14ac:dyDescent="0.3">
      <c r="A500" s="94" t="s">
        <v>912</v>
      </c>
      <c r="B500" s="95">
        <v>89784</v>
      </c>
      <c r="C500" s="95" t="s">
        <v>173</v>
      </c>
      <c r="D500" s="95" t="s">
        <v>563</v>
      </c>
      <c r="E500" s="96" t="s">
        <v>171</v>
      </c>
      <c r="F500" s="97">
        <v>3</v>
      </c>
      <c r="G500" s="55"/>
      <c r="H500" s="56"/>
      <c r="I500" s="55"/>
      <c r="J500" s="55"/>
      <c r="K500" s="57"/>
    </row>
    <row r="501" spans="1:11" ht="38.200000000000003" customHeight="1" x14ac:dyDescent="0.3">
      <c r="A501" s="94" t="s">
        <v>913</v>
      </c>
      <c r="B501" s="95">
        <v>20382</v>
      </c>
      <c r="C501" s="95" t="s">
        <v>169</v>
      </c>
      <c r="D501" s="95" t="s">
        <v>914</v>
      </c>
      <c r="E501" s="96" t="s">
        <v>171</v>
      </c>
      <c r="F501" s="97">
        <v>1</v>
      </c>
      <c r="G501" s="55"/>
      <c r="H501" s="56"/>
      <c r="I501" s="55"/>
      <c r="J501" s="55"/>
      <c r="K501" s="57"/>
    </row>
    <row r="502" spans="1:11" ht="38.200000000000003" customHeight="1" x14ac:dyDescent="0.3">
      <c r="A502" s="94" t="s">
        <v>915</v>
      </c>
      <c r="B502" s="95">
        <v>10157</v>
      </c>
      <c r="C502" s="95" t="s">
        <v>169</v>
      </c>
      <c r="D502" s="95" t="s">
        <v>565</v>
      </c>
      <c r="E502" s="96" t="s">
        <v>171</v>
      </c>
      <c r="F502" s="97">
        <v>1</v>
      </c>
      <c r="G502" s="55"/>
      <c r="H502" s="56"/>
      <c r="I502" s="55"/>
      <c r="J502" s="55"/>
      <c r="K502" s="57"/>
    </row>
    <row r="503" spans="1:11" ht="25.55" customHeight="1" x14ac:dyDescent="0.3">
      <c r="A503" s="94" t="s">
        <v>916</v>
      </c>
      <c r="B503" s="95">
        <v>20383</v>
      </c>
      <c r="C503" s="95" t="s">
        <v>169</v>
      </c>
      <c r="D503" s="95" t="s">
        <v>917</v>
      </c>
      <c r="E503" s="96" t="s">
        <v>171</v>
      </c>
      <c r="F503" s="97">
        <v>2</v>
      </c>
      <c r="G503" s="55"/>
      <c r="H503" s="56"/>
      <c r="I503" s="55"/>
      <c r="J503" s="55"/>
      <c r="K503" s="57"/>
    </row>
    <row r="504" spans="1:11" x14ac:dyDescent="0.3">
      <c r="A504" s="98" t="s">
        <v>918</v>
      </c>
      <c r="B504" s="99" t="s">
        <v>167</v>
      </c>
      <c r="C504" s="99"/>
      <c r="D504" s="99" t="s">
        <v>569</v>
      </c>
      <c r="E504" s="100"/>
      <c r="F504" s="101">
        <v>1</v>
      </c>
      <c r="G504" s="58"/>
      <c r="H504" s="59"/>
      <c r="I504" s="60"/>
      <c r="J504" s="60"/>
      <c r="K504" s="61"/>
    </row>
    <row r="505" spans="1:11" ht="38.200000000000003" customHeight="1" x14ac:dyDescent="0.3">
      <c r="A505" s="94" t="s">
        <v>919</v>
      </c>
      <c r="B505" s="95">
        <v>89578</v>
      </c>
      <c r="C505" s="95" t="s">
        <v>173</v>
      </c>
      <c r="D505" s="95" t="s">
        <v>571</v>
      </c>
      <c r="E505" s="96" t="s">
        <v>240</v>
      </c>
      <c r="F505" s="97">
        <v>29.91</v>
      </c>
      <c r="G505" s="55"/>
      <c r="H505" s="56"/>
      <c r="I505" s="55"/>
      <c r="J505" s="55"/>
      <c r="K505" s="57"/>
    </row>
    <row r="506" spans="1:11" ht="25.55" customHeight="1" x14ac:dyDescent="0.3">
      <c r="A506" s="94" t="s">
        <v>920</v>
      </c>
      <c r="B506" s="95">
        <v>89512</v>
      </c>
      <c r="C506" s="95" t="s">
        <v>173</v>
      </c>
      <c r="D506" s="95" t="s">
        <v>573</v>
      </c>
      <c r="E506" s="96" t="s">
        <v>240</v>
      </c>
      <c r="F506" s="97">
        <v>1.26</v>
      </c>
      <c r="G506" s="55"/>
      <c r="H506" s="56"/>
      <c r="I506" s="55"/>
      <c r="J506" s="55"/>
      <c r="K506" s="57"/>
    </row>
    <row r="507" spans="1:11" ht="38.200000000000003" customHeight="1" x14ac:dyDescent="0.3">
      <c r="A507" s="94" t="s">
        <v>921</v>
      </c>
      <c r="B507" s="95">
        <v>89585</v>
      </c>
      <c r="C507" s="95" t="s">
        <v>173</v>
      </c>
      <c r="D507" s="95" t="s">
        <v>575</v>
      </c>
      <c r="E507" s="96" t="s">
        <v>171</v>
      </c>
      <c r="F507" s="97">
        <v>5</v>
      </c>
      <c r="G507" s="55"/>
      <c r="H507" s="56"/>
      <c r="I507" s="55"/>
      <c r="J507" s="55"/>
      <c r="K507" s="57"/>
    </row>
    <row r="508" spans="1:11" ht="38.200000000000003" customHeight="1" x14ac:dyDescent="0.3">
      <c r="A508" s="94" t="s">
        <v>922</v>
      </c>
      <c r="B508" s="95">
        <v>89529</v>
      </c>
      <c r="C508" s="95" t="s">
        <v>173</v>
      </c>
      <c r="D508" s="95" t="s">
        <v>577</v>
      </c>
      <c r="E508" s="96" t="s">
        <v>171</v>
      </c>
      <c r="F508" s="97">
        <v>10</v>
      </c>
      <c r="G508" s="55"/>
      <c r="H508" s="56"/>
      <c r="I508" s="55"/>
      <c r="J508" s="55"/>
      <c r="K508" s="57"/>
    </row>
    <row r="509" spans="1:11" ht="38.200000000000003" customHeight="1" x14ac:dyDescent="0.3">
      <c r="A509" s="94" t="s">
        <v>923</v>
      </c>
      <c r="B509" s="95">
        <v>89690</v>
      </c>
      <c r="C509" s="95" t="s">
        <v>173</v>
      </c>
      <c r="D509" s="95" t="s">
        <v>579</v>
      </c>
      <c r="E509" s="96" t="s">
        <v>171</v>
      </c>
      <c r="F509" s="97">
        <v>4</v>
      </c>
      <c r="G509" s="55"/>
      <c r="H509" s="56"/>
      <c r="I509" s="55"/>
      <c r="J509" s="55"/>
      <c r="K509" s="57"/>
    </row>
    <row r="510" spans="1:11" ht="38.200000000000003" customHeight="1" x14ac:dyDescent="0.3">
      <c r="A510" s="94" t="s">
        <v>924</v>
      </c>
      <c r="B510" s="95">
        <v>89554</v>
      </c>
      <c r="C510" s="95" t="s">
        <v>173</v>
      </c>
      <c r="D510" s="95" t="s">
        <v>581</v>
      </c>
      <c r="E510" s="96" t="s">
        <v>171</v>
      </c>
      <c r="F510" s="97">
        <v>19</v>
      </c>
      <c r="G510" s="55"/>
      <c r="H510" s="56"/>
      <c r="I510" s="55"/>
      <c r="J510" s="55"/>
      <c r="K510" s="57"/>
    </row>
    <row r="511" spans="1:11" ht="38.200000000000003" customHeight="1" x14ac:dyDescent="0.3">
      <c r="A511" s="94" t="s">
        <v>925</v>
      </c>
      <c r="B511" s="95">
        <v>104173</v>
      </c>
      <c r="C511" s="95" t="s">
        <v>173</v>
      </c>
      <c r="D511" s="95" t="s">
        <v>926</v>
      </c>
      <c r="E511" s="96" t="s">
        <v>171</v>
      </c>
      <c r="F511" s="97">
        <v>5</v>
      </c>
      <c r="G511" s="55"/>
      <c r="H511" s="56"/>
      <c r="I511" s="55"/>
      <c r="J511" s="55"/>
      <c r="K511" s="57"/>
    </row>
    <row r="512" spans="1:11" x14ac:dyDescent="0.3">
      <c r="A512" s="94" t="s">
        <v>927</v>
      </c>
      <c r="B512" s="95">
        <v>21076</v>
      </c>
      <c r="C512" s="95" t="s">
        <v>169</v>
      </c>
      <c r="D512" s="95" t="s">
        <v>928</v>
      </c>
      <c r="E512" s="96" t="s">
        <v>171</v>
      </c>
      <c r="F512" s="97">
        <v>1</v>
      </c>
      <c r="G512" s="55"/>
      <c r="H512" s="56"/>
      <c r="I512" s="55"/>
      <c r="J512" s="55"/>
      <c r="K512" s="57"/>
    </row>
    <row r="513" spans="1:11" x14ac:dyDescent="0.3">
      <c r="A513" s="94" t="s">
        <v>929</v>
      </c>
      <c r="B513" s="95">
        <v>4989</v>
      </c>
      <c r="C513" s="95" t="s">
        <v>169</v>
      </c>
      <c r="D513" s="95" t="s">
        <v>930</v>
      </c>
      <c r="E513" s="96" t="s">
        <v>171</v>
      </c>
      <c r="F513" s="97">
        <v>5</v>
      </c>
      <c r="G513" s="55"/>
      <c r="H513" s="56"/>
      <c r="I513" s="55"/>
      <c r="J513" s="55"/>
      <c r="K513" s="57"/>
    </row>
    <row r="514" spans="1:11" x14ac:dyDescent="0.3">
      <c r="A514" s="94" t="s">
        <v>931</v>
      </c>
      <c r="B514" s="95">
        <v>74171</v>
      </c>
      <c r="C514" s="95" t="s">
        <v>169</v>
      </c>
      <c r="D514" s="95" t="s">
        <v>932</v>
      </c>
      <c r="E514" s="96" t="s">
        <v>171</v>
      </c>
      <c r="F514" s="97">
        <v>1</v>
      </c>
      <c r="G514" s="55"/>
      <c r="H514" s="56"/>
      <c r="I514" s="55"/>
      <c r="J514" s="55"/>
      <c r="K514" s="57"/>
    </row>
    <row r="515" spans="1:11" x14ac:dyDescent="0.3">
      <c r="A515" s="98" t="s">
        <v>933</v>
      </c>
      <c r="B515" s="99" t="s">
        <v>167</v>
      </c>
      <c r="C515" s="99"/>
      <c r="D515" s="99" t="s">
        <v>934</v>
      </c>
      <c r="E515" s="100"/>
      <c r="F515" s="101">
        <v>1</v>
      </c>
      <c r="G515" s="58"/>
      <c r="H515" s="59"/>
      <c r="I515" s="60"/>
      <c r="J515" s="60"/>
      <c r="K515" s="61"/>
    </row>
    <row r="516" spans="1:11" ht="25.55" customHeight="1" x14ac:dyDescent="0.3">
      <c r="A516" s="94" t="s">
        <v>935</v>
      </c>
      <c r="B516" s="95">
        <v>104316</v>
      </c>
      <c r="C516" s="95" t="s">
        <v>173</v>
      </c>
      <c r="D516" s="95" t="s">
        <v>936</v>
      </c>
      <c r="E516" s="96" t="s">
        <v>240</v>
      </c>
      <c r="F516" s="97">
        <v>2.12</v>
      </c>
      <c r="G516" s="55"/>
      <c r="H516" s="56"/>
      <c r="I516" s="55"/>
      <c r="J516" s="55"/>
      <c r="K516" s="57"/>
    </row>
    <row r="517" spans="1:11" ht="38.200000000000003" customHeight="1" x14ac:dyDescent="0.3">
      <c r="A517" s="94" t="s">
        <v>937</v>
      </c>
      <c r="B517" s="95">
        <v>89711</v>
      </c>
      <c r="C517" s="95" t="s">
        <v>173</v>
      </c>
      <c r="D517" s="95" t="s">
        <v>539</v>
      </c>
      <c r="E517" s="96" t="s">
        <v>240</v>
      </c>
      <c r="F517" s="97">
        <v>1.51</v>
      </c>
      <c r="G517" s="55"/>
      <c r="H517" s="56"/>
      <c r="I517" s="55"/>
      <c r="J517" s="55"/>
      <c r="K517" s="57"/>
    </row>
    <row r="518" spans="1:11" ht="25.55" customHeight="1" x14ac:dyDescent="0.3">
      <c r="A518" s="94" t="s">
        <v>938</v>
      </c>
      <c r="B518" s="95">
        <v>89448</v>
      </c>
      <c r="C518" s="95" t="s">
        <v>173</v>
      </c>
      <c r="D518" s="95" t="s">
        <v>866</v>
      </c>
      <c r="E518" s="96" t="s">
        <v>240</v>
      </c>
      <c r="F518" s="97">
        <v>7.0000000000000007E-2</v>
      </c>
      <c r="G518" s="55"/>
      <c r="H518" s="56"/>
      <c r="I518" s="55"/>
      <c r="J518" s="55"/>
      <c r="K518" s="57"/>
    </row>
    <row r="519" spans="1:11" ht="38.200000000000003" customHeight="1" x14ac:dyDescent="0.3">
      <c r="A519" s="94" t="s">
        <v>939</v>
      </c>
      <c r="B519" s="95">
        <v>89726</v>
      </c>
      <c r="C519" s="95" t="s">
        <v>173</v>
      </c>
      <c r="D519" s="95" t="s">
        <v>902</v>
      </c>
      <c r="E519" s="96" t="s">
        <v>171</v>
      </c>
      <c r="F519" s="97">
        <v>1</v>
      </c>
      <c r="G519" s="55"/>
      <c r="H519" s="56"/>
      <c r="I519" s="55"/>
      <c r="J519" s="55"/>
      <c r="K519" s="57"/>
    </row>
    <row r="520" spans="1:11" ht="25.55" customHeight="1" x14ac:dyDescent="0.3">
      <c r="A520" s="94" t="s">
        <v>940</v>
      </c>
      <c r="B520" s="95">
        <v>104319</v>
      </c>
      <c r="C520" s="95" t="s">
        <v>173</v>
      </c>
      <c r="D520" s="95" t="s">
        <v>941</v>
      </c>
      <c r="E520" s="96" t="s">
        <v>171</v>
      </c>
      <c r="F520" s="97">
        <v>1</v>
      </c>
      <c r="G520" s="55"/>
      <c r="H520" s="56"/>
      <c r="I520" s="55"/>
      <c r="J520" s="55"/>
      <c r="K520" s="57"/>
    </row>
    <row r="521" spans="1:11" ht="38.200000000000003" customHeight="1" x14ac:dyDescent="0.3">
      <c r="A521" s="94" t="s">
        <v>942</v>
      </c>
      <c r="B521" s="95">
        <v>6979</v>
      </c>
      <c r="C521" s="95" t="s">
        <v>169</v>
      </c>
      <c r="D521" s="95" t="s">
        <v>555</v>
      </c>
      <c r="E521" s="96" t="s">
        <v>171</v>
      </c>
      <c r="F521" s="97">
        <v>1</v>
      </c>
      <c r="G521" s="55"/>
      <c r="H521" s="56"/>
      <c r="I521" s="55"/>
      <c r="J521" s="55"/>
      <c r="K521" s="57"/>
    </row>
    <row r="522" spans="1:11" ht="25.55" customHeight="1" x14ac:dyDescent="0.3">
      <c r="A522" s="94" t="s">
        <v>943</v>
      </c>
      <c r="B522" s="95">
        <v>21277</v>
      </c>
      <c r="C522" s="95" t="s">
        <v>169</v>
      </c>
      <c r="D522" s="95" t="s">
        <v>944</v>
      </c>
      <c r="E522" s="96" t="s">
        <v>171</v>
      </c>
      <c r="F522" s="97">
        <v>1</v>
      </c>
      <c r="G522" s="55"/>
      <c r="H522" s="56"/>
      <c r="I522" s="55"/>
      <c r="J522" s="55"/>
      <c r="K522" s="57"/>
    </row>
    <row r="523" spans="1:11" x14ac:dyDescent="0.3">
      <c r="A523" s="98" t="s">
        <v>80</v>
      </c>
      <c r="B523" s="99" t="s">
        <v>167</v>
      </c>
      <c r="C523" s="99"/>
      <c r="D523" s="99" t="s">
        <v>81</v>
      </c>
      <c r="E523" s="100"/>
      <c r="F523" s="101">
        <v>1</v>
      </c>
      <c r="G523" s="58"/>
      <c r="H523" s="59"/>
      <c r="I523" s="60"/>
      <c r="J523" s="60"/>
      <c r="K523" s="61"/>
    </row>
    <row r="524" spans="1:11" ht="25.55" customHeight="1" x14ac:dyDescent="0.3">
      <c r="A524" s="94" t="s">
        <v>945</v>
      </c>
      <c r="B524" s="95">
        <v>20925</v>
      </c>
      <c r="C524" s="95" t="s">
        <v>169</v>
      </c>
      <c r="D524" s="95" t="s">
        <v>946</v>
      </c>
      <c r="E524" s="96" t="s">
        <v>171</v>
      </c>
      <c r="F524" s="97">
        <v>1</v>
      </c>
      <c r="G524" s="55"/>
      <c r="H524" s="56"/>
      <c r="I524" s="55"/>
      <c r="J524" s="55"/>
      <c r="K524" s="57"/>
    </row>
    <row r="525" spans="1:11" ht="25.55" customHeight="1" x14ac:dyDescent="0.3">
      <c r="A525" s="94" t="s">
        <v>947</v>
      </c>
      <c r="B525" s="95">
        <v>103247</v>
      </c>
      <c r="C525" s="95" t="s">
        <v>173</v>
      </c>
      <c r="D525" s="95" t="s">
        <v>948</v>
      </c>
      <c r="E525" s="96" t="s">
        <v>171</v>
      </c>
      <c r="F525" s="97">
        <v>1</v>
      </c>
      <c r="G525" s="55"/>
      <c r="H525" s="56"/>
      <c r="I525" s="55"/>
      <c r="J525" s="55"/>
      <c r="K525" s="57"/>
    </row>
    <row r="526" spans="1:11" ht="38.200000000000003" customHeight="1" x14ac:dyDescent="0.3">
      <c r="A526" s="94" t="s">
        <v>949</v>
      </c>
      <c r="B526" s="95">
        <v>97327</v>
      </c>
      <c r="C526" s="95" t="s">
        <v>173</v>
      </c>
      <c r="D526" s="95" t="s">
        <v>950</v>
      </c>
      <c r="E526" s="96" t="s">
        <v>240</v>
      </c>
      <c r="F526" s="97">
        <v>5</v>
      </c>
      <c r="G526" s="55"/>
      <c r="H526" s="56"/>
      <c r="I526" s="55"/>
      <c r="J526" s="55"/>
      <c r="K526" s="57"/>
    </row>
    <row r="527" spans="1:11" ht="38.200000000000003" customHeight="1" x14ac:dyDescent="0.3">
      <c r="A527" s="94" t="s">
        <v>951</v>
      </c>
      <c r="B527" s="95">
        <v>97328</v>
      </c>
      <c r="C527" s="95" t="s">
        <v>173</v>
      </c>
      <c r="D527" s="95" t="s">
        <v>952</v>
      </c>
      <c r="E527" s="96" t="s">
        <v>240</v>
      </c>
      <c r="F527" s="97">
        <v>5</v>
      </c>
      <c r="G527" s="55"/>
      <c r="H527" s="56"/>
      <c r="I527" s="55"/>
      <c r="J527" s="55"/>
      <c r="K527" s="57"/>
    </row>
    <row r="528" spans="1:11" ht="38.200000000000003" customHeight="1" x14ac:dyDescent="0.3">
      <c r="A528" s="94" t="s">
        <v>953</v>
      </c>
      <c r="B528" s="95">
        <v>97330</v>
      </c>
      <c r="C528" s="95" t="s">
        <v>173</v>
      </c>
      <c r="D528" s="95" t="s">
        <v>954</v>
      </c>
      <c r="E528" s="96" t="s">
        <v>240</v>
      </c>
      <c r="F528" s="97">
        <v>5</v>
      </c>
      <c r="G528" s="55"/>
      <c r="H528" s="56"/>
      <c r="I528" s="55"/>
      <c r="J528" s="55"/>
      <c r="K528" s="57"/>
    </row>
    <row r="529" spans="1:11" ht="38.200000000000003" customHeight="1" x14ac:dyDescent="0.3">
      <c r="A529" s="94" t="s">
        <v>955</v>
      </c>
      <c r="B529" s="95">
        <v>97329</v>
      </c>
      <c r="C529" s="95" t="s">
        <v>173</v>
      </c>
      <c r="D529" s="95" t="s">
        <v>956</v>
      </c>
      <c r="E529" s="96" t="s">
        <v>240</v>
      </c>
      <c r="F529" s="97">
        <v>5</v>
      </c>
      <c r="G529" s="55"/>
      <c r="H529" s="56"/>
      <c r="I529" s="55"/>
      <c r="J529" s="55"/>
      <c r="K529" s="57"/>
    </row>
    <row r="530" spans="1:11" ht="25.55" customHeight="1" x14ac:dyDescent="0.3">
      <c r="A530" s="94" t="s">
        <v>957</v>
      </c>
      <c r="B530" s="95">
        <v>9263</v>
      </c>
      <c r="C530" s="95" t="s">
        <v>169</v>
      </c>
      <c r="D530" s="95" t="s">
        <v>958</v>
      </c>
      <c r="E530" s="96" t="s">
        <v>171</v>
      </c>
      <c r="F530" s="97">
        <v>8</v>
      </c>
      <c r="G530" s="55"/>
      <c r="H530" s="56"/>
      <c r="I530" s="55"/>
      <c r="J530" s="55"/>
      <c r="K530" s="57"/>
    </row>
    <row r="531" spans="1:11" ht="38.200000000000003" customHeight="1" x14ac:dyDescent="0.3">
      <c r="A531" s="94" t="s">
        <v>959</v>
      </c>
      <c r="B531" s="95">
        <v>3311</v>
      </c>
      <c r="C531" s="95" t="s">
        <v>169</v>
      </c>
      <c r="D531" s="95" t="s">
        <v>960</v>
      </c>
      <c r="E531" s="96" t="s">
        <v>171</v>
      </c>
      <c r="F531" s="97">
        <v>3</v>
      </c>
      <c r="G531" s="55"/>
      <c r="H531" s="56"/>
      <c r="I531" s="55"/>
      <c r="J531" s="55"/>
      <c r="K531" s="57"/>
    </row>
    <row r="532" spans="1:11" x14ac:dyDescent="0.3">
      <c r="A532" s="94" t="s">
        <v>961</v>
      </c>
      <c r="B532" s="95">
        <v>447</v>
      </c>
      <c r="C532" s="95" t="s">
        <v>169</v>
      </c>
      <c r="D532" s="95" t="s">
        <v>962</v>
      </c>
      <c r="E532" s="96" t="s">
        <v>253</v>
      </c>
      <c r="F532" s="97">
        <v>1</v>
      </c>
      <c r="G532" s="55"/>
      <c r="H532" s="56"/>
      <c r="I532" s="55"/>
      <c r="J532" s="55"/>
      <c r="K532" s="57"/>
    </row>
    <row r="533" spans="1:11" x14ac:dyDescent="0.3">
      <c r="A533" s="94" t="s">
        <v>963</v>
      </c>
      <c r="B533" s="95">
        <v>448</v>
      </c>
      <c r="C533" s="95" t="s">
        <v>169</v>
      </c>
      <c r="D533" s="95" t="s">
        <v>964</v>
      </c>
      <c r="E533" s="96" t="s">
        <v>253</v>
      </c>
      <c r="F533" s="97">
        <v>1</v>
      </c>
      <c r="G533" s="55"/>
      <c r="H533" s="56"/>
      <c r="I533" s="55"/>
      <c r="J533" s="55"/>
      <c r="K533" s="57"/>
    </row>
    <row r="534" spans="1:11" ht="38.200000000000003" customHeight="1" x14ac:dyDescent="0.3">
      <c r="A534" s="94" t="s">
        <v>965</v>
      </c>
      <c r="B534" s="95">
        <v>91927</v>
      </c>
      <c r="C534" s="95" t="s">
        <v>173</v>
      </c>
      <c r="D534" s="95" t="s">
        <v>966</v>
      </c>
      <c r="E534" s="96" t="s">
        <v>240</v>
      </c>
      <c r="F534" s="97">
        <v>40</v>
      </c>
      <c r="G534" s="55"/>
      <c r="H534" s="56"/>
      <c r="I534" s="55"/>
      <c r="J534" s="55"/>
      <c r="K534" s="57"/>
    </row>
    <row r="535" spans="1:11" x14ac:dyDescent="0.3">
      <c r="A535" s="98">
        <v>6</v>
      </c>
      <c r="B535" s="99" t="s">
        <v>167</v>
      </c>
      <c r="C535" s="99"/>
      <c r="D535" s="99" t="s">
        <v>82</v>
      </c>
      <c r="E535" s="100"/>
      <c r="F535" s="101">
        <v>1</v>
      </c>
      <c r="G535" s="58"/>
      <c r="H535" s="59"/>
      <c r="I535" s="60"/>
      <c r="J535" s="60"/>
      <c r="K535" s="61"/>
    </row>
    <row r="536" spans="1:11" x14ac:dyDescent="0.3">
      <c r="A536" s="98" t="s">
        <v>83</v>
      </c>
      <c r="B536" s="99" t="s">
        <v>167</v>
      </c>
      <c r="C536" s="99"/>
      <c r="D536" s="99" t="s">
        <v>32</v>
      </c>
      <c r="E536" s="100"/>
      <c r="F536" s="101">
        <v>1</v>
      </c>
      <c r="G536" s="58"/>
      <c r="H536" s="59"/>
      <c r="I536" s="60"/>
      <c r="J536" s="60"/>
      <c r="K536" s="61"/>
    </row>
    <row r="537" spans="1:11" ht="38.200000000000003" customHeight="1" x14ac:dyDescent="0.3">
      <c r="A537" s="94" t="s">
        <v>967</v>
      </c>
      <c r="B537" s="95">
        <v>21118</v>
      </c>
      <c r="C537" s="95" t="s">
        <v>169</v>
      </c>
      <c r="D537" s="95" t="s">
        <v>239</v>
      </c>
      <c r="E537" s="96" t="s">
        <v>240</v>
      </c>
      <c r="F537" s="97">
        <v>114</v>
      </c>
      <c r="G537" s="55"/>
      <c r="H537" s="56"/>
      <c r="I537" s="55"/>
      <c r="J537" s="55"/>
      <c r="K537" s="57"/>
    </row>
    <row r="538" spans="1:11" ht="25.55" customHeight="1" x14ac:dyDescent="0.3">
      <c r="A538" s="94" t="s">
        <v>968</v>
      </c>
      <c r="B538" s="95">
        <v>95601</v>
      </c>
      <c r="C538" s="95" t="s">
        <v>173</v>
      </c>
      <c r="D538" s="95" t="s">
        <v>242</v>
      </c>
      <c r="E538" s="96" t="s">
        <v>171</v>
      </c>
      <c r="F538" s="97">
        <v>19</v>
      </c>
      <c r="G538" s="55"/>
      <c r="H538" s="56"/>
      <c r="I538" s="55"/>
      <c r="J538" s="55"/>
      <c r="K538" s="57"/>
    </row>
    <row r="539" spans="1:11" ht="38.200000000000003" customHeight="1" x14ac:dyDescent="0.3">
      <c r="A539" s="94" t="s">
        <v>969</v>
      </c>
      <c r="B539" s="95">
        <v>99059</v>
      </c>
      <c r="C539" s="95" t="s">
        <v>173</v>
      </c>
      <c r="D539" s="95" t="s">
        <v>244</v>
      </c>
      <c r="E539" s="96" t="s">
        <v>240</v>
      </c>
      <c r="F539" s="97">
        <v>44.3</v>
      </c>
      <c r="G539" s="55"/>
      <c r="H539" s="56"/>
      <c r="I539" s="55"/>
      <c r="J539" s="55"/>
      <c r="K539" s="57"/>
    </row>
    <row r="540" spans="1:11" ht="38.200000000000003" customHeight="1" x14ac:dyDescent="0.3">
      <c r="A540" s="94" t="s">
        <v>970</v>
      </c>
      <c r="B540" s="95">
        <v>96521</v>
      </c>
      <c r="C540" s="95" t="s">
        <v>173</v>
      </c>
      <c r="D540" s="95" t="s">
        <v>246</v>
      </c>
      <c r="E540" s="96" t="s">
        <v>202</v>
      </c>
      <c r="F540" s="97">
        <v>11.68</v>
      </c>
      <c r="G540" s="55"/>
      <c r="H540" s="56"/>
      <c r="I540" s="55"/>
      <c r="J540" s="55"/>
      <c r="K540" s="57"/>
    </row>
    <row r="541" spans="1:11" ht="25.55" customHeight="1" x14ac:dyDescent="0.3">
      <c r="A541" s="94" t="s">
        <v>971</v>
      </c>
      <c r="B541" s="95">
        <v>96619</v>
      </c>
      <c r="C541" s="95" t="s">
        <v>173</v>
      </c>
      <c r="D541" s="95" t="s">
        <v>250</v>
      </c>
      <c r="E541" s="96" t="s">
        <v>175</v>
      </c>
      <c r="F541" s="97">
        <v>25.75</v>
      </c>
      <c r="G541" s="55"/>
      <c r="H541" s="56"/>
      <c r="I541" s="55"/>
      <c r="J541" s="55"/>
      <c r="K541" s="57"/>
    </row>
    <row r="542" spans="1:11" ht="25.55" customHeight="1" x14ac:dyDescent="0.3">
      <c r="A542" s="94" t="s">
        <v>972</v>
      </c>
      <c r="B542" s="95">
        <v>96546</v>
      </c>
      <c r="C542" s="95" t="s">
        <v>173</v>
      </c>
      <c r="D542" s="95" t="s">
        <v>252</v>
      </c>
      <c r="E542" s="96" t="s">
        <v>253</v>
      </c>
      <c r="F542" s="97">
        <v>154.1</v>
      </c>
      <c r="G542" s="55"/>
      <c r="H542" s="56"/>
      <c r="I542" s="55"/>
      <c r="J542" s="55"/>
      <c r="K542" s="57"/>
    </row>
    <row r="543" spans="1:11" ht="25.55" customHeight="1" x14ac:dyDescent="0.3">
      <c r="A543" s="94" t="s">
        <v>973</v>
      </c>
      <c r="B543" s="95">
        <v>96545</v>
      </c>
      <c r="C543" s="95" t="s">
        <v>173</v>
      </c>
      <c r="D543" s="95" t="s">
        <v>974</v>
      </c>
      <c r="E543" s="96" t="s">
        <v>253</v>
      </c>
      <c r="F543" s="97">
        <v>3.5</v>
      </c>
      <c r="G543" s="55"/>
      <c r="H543" s="56"/>
      <c r="I543" s="55"/>
      <c r="J543" s="55"/>
      <c r="K543" s="57"/>
    </row>
    <row r="544" spans="1:11" ht="38.200000000000003" customHeight="1" x14ac:dyDescent="0.3">
      <c r="A544" s="94" t="s">
        <v>975</v>
      </c>
      <c r="B544" s="95">
        <v>96534</v>
      </c>
      <c r="C544" s="95" t="s">
        <v>173</v>
      </c>
      <c r="D544" s="95" t="s">
        <v>248</v>
      </c>
      <c r="E544" s="96" t="s">
        <v>175</v>
      </c>
      <c r="F544" s="97">
        <v>17.8</v>
      </c>
      <c r="G544" s="55"/>
      <c r="H544" s="56"/>
      <c r="I544" s="55"/>
      <c r="J544" s="55"/>
      <c r="K544" s="57"/>
    </row>
    <row r="545" spans="1:11" ht="38.200000000000003" customHeight="1" x14ac:dyDescent="0.3">
      <c r="A545" s="94" t="s">
        <v>976</v>
      </c>
      <c r="B545" s="95">
        <v>96557</v>
      </c>
      <c r="C545" s="95" t="s">
        <v>173</v>
      </c>
      <c r="D545" s="95" t="s">
        <v>255</v>
      </c>
      <c r="E545" s="96" t="s">
        <v>202</v>
      </c>
      <c r="F545" s="97">
        <v>4.5999999999999996</v>
      </c>
      <c r="G545" s="55"/>
      <c r="H545" s="56"/>
      <c r="I545" s="55"/>
      <c r="J545" s="55"/>
      <c r="K545" s="57"/>
    </row>
    <row r="546" spans="1:11" ht="25.55" customHeight="1" x14ac:dyDescent="0.3">
      <c r="A546" s="94" t="s">
        <v>977</v>
      </c>
      <c r="B546" s="95">
        <v>98557</v>
      </c>
      <c r="C546" s="95" t="s">
        <v>173</v>
      </c>
      <c r="D546" s="95" t="s">
        <v>257</v>
      </c>
      <c r="E546" s="96" t="s">
        <v>175</v>
      </c>
      <c r="F546" s="97">
        <v>61.65</v>
      </c>
      <c r="G546" s="55"/>
      <c r="H546" s="56"/>
      <c r="I546" s="55"/>
      <c r="J546" s="55"/>
      <c r="K546" s="57"/>
    </row>
    <row r="547" spans="1:11" ht="38.200000000000003" customHeight="1" x14ac:dyDescent="0.3">
      <c r="A547" s="94" t="s">
        <v>978</v>
      </c>
      <c r="B547" s="95">
        <v>92762</v>
      </c>
      <c r="C547" s="95" t="s">
        <v>173</v>
      </c>
      <c r="D547" s="95" t="s">
        <v>261</v>
      </c>
      <c r="E547" s="96" t="s">
        <v>253</v>
      </c>
      <c r="F547" s="97">
        <v>84.2</v>
      </c>
      <c r="G547" s="55"/>
      <c r="H547" s="56"/>
      <c r="I547" s="55"/>
      <c r="J547" s="55"/>
      <c r="K547" s="57"/>
    </row>
    <row r="548" spans="1:11" ht="38.200000000000003" customHeight="1" x14ac:dyDescent="0.3">
      <c r="A548" s="94" t="s">
        <v>979</v>
      </c>
      <c r="B548" s="95">
        <v>92759</v>
      </c>
      <c r="C548" s="95" t="s">
        <v>173</v>
      </c>
      <c r="D548" s="95" t="s">
        <v>259</v>
      </c>
      <c r="E548" s="96" t="s">
        <v>253</v>
      </c>
      <c r="F548" s="97">
        <v>21.4</v>
      </c>
      <c r="G548" s="55"/>
      <c r="H548" s="56"/>
      <c r="I548" s="55"/>
      <c r="J548" s="55"/>
      <c r="K548" s="57"/>
    </row>
    <row r="549" spans="1:11" ht="51.05" customHeight="1" x14ac:dyDescent="0.3">
      <c r="A549" s="94" t="s">
        <v>980</v>
      </c>
      <c r="B549" s="95">
        <v>92443</v>
      </c>
      <c r="C549" s="95" t="s">
        <v>173</v>
      </c>
      <c r="D549" s="95" t="s">
        <v>265</v>
      </c>
      <c r="E549" s="96" t="s">
        <v>175</v>
      </c>
      <c r="F549" s="97">
        <v>13.1</v>
      </c>
      <c r="G549" s="55"/>
      <c r="H549" s="56"/>
      <c r="I549" s="55"/>
      <c r="J549" s="55"/>
      <c r="K549" s="57"/>
    </row>
    <row r="550" spans="1:11" ht="25.55" customHeight="1" x14ac:dyDescent="0.3">
      <c r="A550" s="94" t="s">
        <v>981</v>
      </c>
      <c r="B550" s="95">
        <v>11760</v>
      </c>
      <c r="C550" s="95" t="s">
        <v>169</v>
      </c>
      <c r="D550" s="95" t="s">
        <v>263</v>
      </c>
      <c r="E550" s="96" t="s">
        <v>202</v>
      </c>
      <c r="F550" s="97">
        <v>0.71</v>
      </c>
      <c r="G550" s="55"/>
      <c r="H550" s="56"/>
      <c r="I550" s="55"/>
      <c r="J550" s="55"/>
      <c r="K550" s="57"/>
    </row>
    <row r="551" spans="1:11" ht="25.55" customHeight="1" x14ac:dyDescent="0.3">
      <c r="A551" s="94" t="s">
        <v>982</v>
      </c>
      <c r="B551" s="95">
        <v>104917</v>
      </c>
      <c r="C551" s="95" t="s">
        <v>173</v>
      </c>
      <c r="D551" s="95" t="s">
        <v>983</v>
      </c>
      <c r="E551" s="96" t="s">
        <v>253</v>
      </c>
      <c r="F551" s="97">
        <v>0.2</v>
      </c>
      <c r="G551" s="55"/>
      <c r="H551" s="56"/>
      <c r="I551" s="55"/>
      <c r="J551" s="55"/>
      <c r="K551" s="57"/>
    </row>
    <row r="552" spans="1:11" ht="25.55" customHeight="1" x14ac:dyDescent="0.3">
      <c r="A552" s="94" t="s">
        <v>984</v>
      </c>
      <c r="B552" s="95">
        <v>104918</v>
      </c>
      <c r="C552" s="95" t="s">
        <v>173</v>
      </c>
      <c r="D552" s="95" t="s">
        <v>267</v>
      </c>
      <c r="E552" s="96" t="s">
        <v>253</v>
      </c>
      <c r="F552" s="97">
        <v>80.7</v>
      </c>
      <c r="G552" s="55"/>
      <c r="H552" s="56"/>
      <c r="I552" s="55"/>
      <c r="J552" s="55"/>
      <c r="K552" s="57"/>
    </row>
    <row r="553" spans="1:11" ht="25.55" customHeight="1" x14ac:dyDescent="0.3">
      <c r="A553" s="94" t="s">
        <v>985</v>
      </c>
      <c r="B553" s="95">
        <v>104916</v>
      </c>
      <c r="C553" s="95" t="s">
        <v>173</v>
      </c>
      <c r="D553" s="95" t="s">
        <v>271</v>
      </c>
      <c r="E553" s="96" t="s">
        <v>253</v>
      </c>
      <c r="F553" s="97">
        <v>33.5</v>
      </c>
      <c r="G553" s="55"/>
      <c r="H553" s="56"/>
      <c r="I553" s="55"/>
      <c r="J553" s="55"/>
      <c r="K553" s="57"/>
    </row>
    <row r="554" spans="1:11" ht="38.200000000000003" customHeight="1" x14ac:dyDescent="0.3">
      <c r="A554" s="94" t="s">
        <v>986</v>
      </c>
      <c r="B554" s="95">
        <v>96536</v>
      </c>
      <c r="C554" s="95" t="s">
        <v>173</v>
      </c>
      <c r="D554" s="95" t="s">
        <v>273</v>
      </c>
      <c r="E554" s="96" t="s">
        <v>175</v>
      </c>
      <c r="F554" s="97">
        <v>36.75</v>
      </c>
      <c r="G554" s="55"/>
      <c r="H554" s="56"/>
      <c r="I554" s="55"/>
      <c r="J554" s="55"/>
      <c r="K554" s="57"/>
    </row>
    <row r="555" spans="1:11" ht="38.200000000000003" customHeight="1" x14ac:dyDescent="0.3">
      <c r="A555" s="94" t="s">
        <v>987</v>
      </c>
      <c r="B555" s="95">
        <v>96525</v>
      </c>
      <c r="C555" s="95" t="s">
        <v>173</v>
      </c>
      <c r="D555" s="95" t="s">
        <v>275</v>
      </c>
      <c r="E555" s="96" t="s">
        <v>202</v>
      </c>
      <c r="F555" s="97">
        <v>6.01</v>
      </c>
      <c r="G555" s="55"/>
      <c r="H555" s="56"/>
      <c r="I555" s="55"/>
      <c r="J555" s="55"/>
      <c r="K555" s="57"/>
    </row>
    <row r="556" spans="1:11" x14ac:dyDescent="0.3">
      <c r="A556" s="98" t="s">
        <v>84</v>
      </c>
      <c r="B556" s="99" t="s">
        <v>167</v>
      </c>
      <c r="C556" s="99"/>
      <c r="D556" s="99" t="s">
        <v>34</v>
      </c>
      <c r="E556" s="100"/>
      <c r="F556" s="101">
        <v>1</v>
      </c>
      <c r="G556" s="58"/>
      <c r="H556" s="59"/>
      <c r="I556" s="60"/>
      <c r="J556" s="60"/>
      <c r="K556" s="61"/>
    </row>
    <row r="557" spans="1:11" ht="38.200000000000003" customHeight="1" x14ac:dyDescent="0.3">
      <c r="A557" s="94" t="s">
        <v>988</v>
      </c>
      <c r="B557" s="95">
        <v>92762</v>
      </c>
      <c r="C557" s="95" t="s">
        <v>173</v>
      </c>
      <c r="D557" s="95" t="s">
        <v>261</v>
      </c>
      <c r="E557" s="96" t="s">
        <v>253</v>
      </c>
      <c r="F557" s="97">
        <v>297.60000000000002</v>
      </c>
      <c r="G557" s="55"/>
      <c r="H557" s="56"/>
      <c r="I557" s="55"/>
      <c r="J557" s="55"/>
      <c r="K557" s="57"/>
    </row>
    <row r="558" spans="1:11" ht="38.200000000000003" customHeight="1" x14ac:dyDescent="0.3">
      <c r="A558" s="94" t="s">
        <v>989</v>
      </c>
      <c r="B558" s="95">
        <v>92759</v>
      </c>
      <c r="C558" s="95" t="s">
        <v>173</v>
      </c>
      <c r="D558" s="95" t="s">
        <v>259</v>
      </c>
      <c r="E558" s="96" t="s">
        <v>253</v>
      </c>
      <c r="F558" s="97">
        <v>145.19999999999999</v>
      </c>
      <c r="G558" s="55"/>
      <c r="H558" s="56"/>
      <c r="I558" s="55"/>
      <c r="J558" s="55"/>
      <c r="K558" s="57"/>
    </row>
    <row r="559" spans="1:11" ht="25.55" customHeight="1" x14ac:dyDescent="0.3">
      <c r="A559" s="94" t="s">
        <v>990</v>
      </c>
      <c r="B559" s="95">
        <v>11760</v>
      </c>
      <c r="C559" s="95" t="s">
        <v>169</v>
      </c>
      <c r="D559" s="95" t="s">
        <v>263</v>
      </c>
      <c r="E559" s="96" t="s">
        <v>202</v>
      </c>
      <c r="F559" s="97">
        <v>2.5299999999999998</v>
      </c>
      <c r="G559" s="55"/>
      <c r="H559" s="56"/>
      <c r="I559" s="55"/>
      <c r="J559" s="55"/>
      <c r="K559" s="57"/>
    </row>
    <row r="560" spans="1:11" ht="51.05" customHeight="1" x14ac:dyDescent="0.3">
      <c r="A560" s="94" t="s">
        <v>991</v>
      </c>
      <c r="B560" s="95">
        <v>92443</v>
      </c>
      <c r="C560" s="95" t="s">
        <v>173</v>
      </c>
      <c r="D560" s="95" t="s">
        <v>265</v>
      </c>
      <c r="E560" s="96" t="s">
        <v>175</v>
      </c>
      <c r="F560" s="97">
        <v>46.49</v>
      </c>
      <c r="G560" s="55"/>
      <c r="H560" s="56"/>
      <c r="I560" s="55"/>
      <c r="J560" s="55"/>
      <c r="K560" s="57"/>
    </row>
    <row r="561" spans="1:11" ht="38.200000000000003" customHeight="1" x14ac:dyDescent="0.3">
      <c r="A561" s="94" t="s">
        <v>992</v>
      </c>
      <c r="B561" s="95">
        <v>92760</v>
      </c>
      <c r="C561" s="95" t="s">
        <v>173</v>
      </c>
      <c r="D561" s="95" t="s">
        <v>281</v>
      </c>
      <c r="E561" s="96" t="s">
        <v>253</v>
      </c>
      <c r="F561" s="97">
        <v>1.8</v>
      </c>
      <c r="G561" s="55"/>
      <c r="H561" s="56"/>
      <c r="I561" s="55"/>
      <c r="J561" s="55"/>
      <c r="K561" s="57"/>
    </row>
    <row r="562" spans="1:11" ht="38.200000000000003" customHeight="1" x14ac:dyDescent="0.3">
      <c r="A562" s="94" t="s">
        <v>993</v>
      </c>
      <c r="B562" s="95">
        <v>92761</v>
      </c>
      <c r="C562" s="95" t="s">
        <v>173</v>
      </c>
      <c r="D562" s="95" t="s">
        <v>283</v>
      </c>
      <c r="E562" s="96" t="s">
        <v>253</v>
      </c>
      <c r="F562" s="97">
        <v>84.9</v>
      </c>
      <c r="G562" s="55"/>
      <c r="H562" s="56"/>
      <c r="I562" s="55"/>
      <c r="J562" s="55"/>
      <c r="K562" s="57"/>
    </row>
    <row r="563" spans="1:11" ht="38.200000000000003" customHeight="1" x14ac:dyDescent="0.3">
      <c r="A563" s="94" t="s">
        <v>994</v>
      </c>
      <c r="B563" s="95">
        <v>10002</v>
      </c>
      <c r="C563" s="95" t="s">
        <v>169</v>
      </c>
      <c r="D563" s="95" t="s">
        <v>287</v>
      </c>
      <c r="E563" s="96" t="s">
        <v>202</v>
      </c>
      <c r="F563" s="97">
        <v>14.91</v>
      </c>
      <c r="G563" s="55"/>
      <c r="H563" s="56"/>
      <c r="I563" s="55"/>
      <c r="J563" s="55"/>
      <c r="K563" s="57"/>
    </row>
    <row r="564" spans="1:11" ht="38.200000000000003" customHeight="1" x14ac:dyDescent="0.3">
      <c r="A564" s="94" t="s">
        <v>995</v>
      </c>
      <c r="B564" s="95">
        <v>92479</v>
      </c>
      <c r="C564" s="95" t="s">
        <v>173</v>
      </c>
      <c r="D564" s="95" t="s">
        <v>289</v>
      </c>
      <c r="E564" s="96" t="s">
        <v>175</v>
      </c>
      <c r="F564" s="97">
        <v>51.47</v>
      </c>
      <c r="G564" s="55"/>
      <c r="H564" s="56"/>
      <c r="I564" s="55"/>
      <c r="J564" s="55"/>
      <c r="K564" s="57"/>
    </row>
    <row r="565" spans="1:11" ht="25.55" customHeight="1" x14ac:dyDescent="0.3">
      <c r="A565" s="94" t="s">
        <v>996</v>
      </c>
      <c r="B565" s="95">
        <v>92769</v>
      </c>
      <c r="C565" s="95" t="s">
        <v>173</v>
      </c>
      <c r="D565" s="95" t="s">
        <v>997</v>
      </c>
      <c r="E565" s="96" t="s">
        <v>253</v>
      </c>
      <c r="F565" s="97">
        <v>139.1</v>
      </c>
      <c r="G565" s="55"/>
      <c r="H565" s="56"/>
      <c r="I565" s="55"/>
      <c r="J565" s="55"/>
      <c r="K565" s="57"/>
    </row>
    <row r="566" spans="1:11" ht="25.55" customHeight="1" x14ac:dyDescent="0.3">
      <c r="A566" s="94" t="s">
        <v>998</v>
      </c>
      <c r="B566" s="95">
        <v>92770</v>
      </c>
      <c r="C566" s="95" t="s">
        <v>173</v>
      </c>
      <c r="D566" s="95" t="s">
        <v>999</v>
      </c>
      <c r="E566" s="96" t="s">
        <v>253</v>
      </c>
      <c r="F566" s="97">
        <v>376.2</v>
      </c>
      <c r="G566" s="55"/>
      <c r="H566" s="56"/>
      <c r="I566" s="55"/>
      <c r="J566" s="55"/>
      <c r="K566" s="57"/>
    </row>
    <row r="567" spans="1:11" ht="25.55" customHeight="1" x14ac:dyDescent="0.3">
      <c r="A567" s="94" t="s">
        <v>1000</v>
      </c>
      <c r="B567" s="95">
        <v>92771</v>
      </c>
      <c r="C567" s="95" t="s">
        <v>173</v>
      </c>
      <c r="D567" s="95" t="s">
        <v>1001</v>
      </c>
      <c r="E567" s="96" t="s">
        <v>253</v>
      </c>
      <c r="F567" s="97">
        <v>85.6</v>
      </c>
      <c r="G567" s="55"/>
      <c r="H567" s="56"/>
      <c r="I567" s="55"/>
      <c r="J567" s="55"/>
      <c r="K567" s="57"/>
    </row>
    <row r="568" spans="1:11" ht="25.55" customHeight="1" x14ac:dyDescent="0.3">
      <c r="A568" s="94" t="s">
        <v>1002</v>
      </c>
      <c r="B568" s="95">
        <v>92768</v>
      </c>
      <c r="C568" s="95" t="s">
        <v>173</v>
      </c>
      <c r="D568" s="95" t="s">
        <v>1003</v>
      </c>
      <c r="E568" s="96" t="s">
        <v>253</v>
      </c>
      <c r="F568" s="97">
        <v>253.7</v>
      </c>
      <c r="G568" s="55"/>
      <c r="H568" s="56"/>
      <c r="I568" s="55"/>
      <c r="J568" s="55"/>
      <c r="K568" s="57"/>
    </row>
    <row r="569" spans="1:11" ht="25.55" customHeight="1" x14ac:dyDescent="0.3">
      <c r="A569" s="94" t="s">
        <v>1004</v>
      </c>
      <c r="B569" s="95">
        <v>92267</v>
      </c>
      <c r="C569" s="95" t="s">
        <v>173</v>
      </c>
      <c r="D569" s="95" t="s">
        <v>1005</v>
      </c>
      <c r="E569" s="96" t="s">
        <v>175</v>
      </c>
      <c r="F569" s="97">
        <v>57.52</v>
      </c>
      <c r="G569" s="55"/>
      <c r="H569" s="56"/>
      <c r="I569" s="55"/>
      <c r="J569" s="55"/>
      <c r="K569" s="57"/>
    </row>
    <row r="570" spans="1:11" ht="25.55" customHeight="1" x14ac:dyDescent="0.3">
      <c r="A570" s="94" t="s">
        <v>1006</v>
      </c>
      <c r="B570" s="95">
        <v>92772</v>
      </c>
      <c r="C570" s="95" t="s">
        <v>173</v>
      </c>
      <c r="D570" s="95" t="s">
        <v>1007</v>
      </c>
      <c r="E570" s="96" t="s">
        <v>253</v>
      </c>
      <c r="F570" s="97">
        <v>77.599999999999994</v>
      </c>
      <c r="G570" s="55"/>
      <c r="H570" s="56"/>
      <c r="I570" s="55"/>
      <c r="J570" s="55"/>
      <c r="K570" s="57"/>
    </row>
    <row r="571" spans="1:11" x14ac:dyDescent="0.3">
      <c r="A571" s="98" t="s">
        <v>85</v>
      </c>
      <c r="B571" s="99" t="s">
        <v>167</v>
      </c>
      <c r="C571" s="99"/>
      <c r="D571" s="99" t="s">
        <v>38</v>
      </c>
      <c r="E571" s="100"/>
      <c r="F571" s="101">
        <v>1</v>
      </c>
      <c r="G571" s="58"/>
      <c r="H571" s="59"/>
      <c r="I571" s="60"/>
      <c r="J571" s="60"/>
      <c r="K571" s="61"/>
    </row>
    <row r="572" spans="1:11" ht="38.200000000000003" customHeight="1" x14ac:dyDescent="0.3">
      <c r="A572" s="94" t="s">
        <v>1008</v>
      </c>
      <c r="B572" s="95">
        <v>103360</v>
      </c>
      <c r="C572" s="95" t="s">
        <v>173</v>
      </c>
      <c r="D572" s="95" t="s">
        <v>327</v>
      </c>
      <c r="E572" s="96" t="s">
        <v>175</v>
      </c>
      <c r="F572" s="97">
        <v>89.9</v>
      </c>
      <c r="G572" s="55"/>
      <c r="H572" s="56"/>
      <c r="I572" s="55"/>
      <c r="J572" s="55"/>
      <c r="K572" s="57"/>
    </row>
    <row r="573" spans="1:11" ht="38.200000000000003" customHeight="1" x14ac:dyDescent="0.3">
      <c r="A573" s="94" t="s">
        <v>1009</v>
      </c>
      <c r="B573" s="95">
        <v>87879</v>
      </c>
      <c r="C573" s="95" t="s">
        <v>173</v>
      </c>
      <c r="D573" s="95" t="s">
        <v>329</v>
      </c>
      <c r="E573" s="96" t="s">
        <v>175</v>
      </c>
      <c r="F573" s="97">
        <v>118.02</v>
      </c>
      <c r="G573" s="55"/>
      <c r="H573" s="56"/>
      <c r="I573" s="55"/>
      <c r="J573" s="55"/>
      <c r="K573" s="57"/>
    </row>
    <row r="574" spans="1:11" ht="38.200000000000003" customHeight="1" x14ac:dyDescent="0.3">
      <c r="A574" s="94" t="s">
        <v>1010</v>
      </c>
      <c r="B574" s="95">
        <v>87536</v>
      </c>
      <c r="C574" s="95" t="s">
        <v>173</v>
      </c>
      <c r="D574" s="95" t="s">
        <v>339</v>
      </c>
      <c r="E574" s="96" t="s">
        <v>175</v>
      </c>
      <c r="F574" s="97">
        <v>118.04</v>
      </c>
      <c r="G574" s="55"/>
      <c r="H574" s="56"/>
      <c r="I574" s="55"/>
      <c r="J574" s="55"/>
      <c r="K574" s="57"/>
    </row>
    <row r="575" spans="1:11" ht="51.05" customHeight="1" x14ac:dyDescent="0.3">
      <c r="A575" s="94" t="s">
        <v>1011</v>
      </c>
      <c r="B575" s="95">
        <v>87905</v>
      </c>
      <c r="C575" s="95" t="s">
        <v>173</v>
      </c>
      <c r="D575" s="95" t="s">
        <v>333</v>
      </c>
      <c r="E575" s="96" t="s">
        <v>175</v>
      </c>
      <c r="F575" s="97">
        <v>49.7</v>
      </c>
      <c r="G575" s="55"/>
      <c r="H575" s="56"/>
      <c r="I575" s="55"/>
      <c r="J575" s="55"/>
      <c r="K575" s="57"/>
    </row>
    <row r="576" spans="1:11" ht="38.200000000000003" customHeight="1" x14ac:dyDescent="0.3">
      <c r="A576" s="94" t="s">
        <v>1012</v>
      </c>
      <c r="B576" s="95">
        <v>87794</v>
      </c>
      <c r="C576" s="95" t="s">
        <v>173</v>
      </c>
      <c r="D576" s="95" t="s">
        <v>337</v>
      </c>
      <c r="E576" s="96" t="s">
        <v>175</v>
      </c>
      <c r="F576" s="97">
        <v>33.14</v>
      </c>
      <c r="G576" s="55"/>
      <c r="H576" s="56"/>
      <c r="I576" s="55"/>
      <c r="J576" s="55"/>
      <c r="K576" s="57"/>
    </row>
    <row r="577" spans="1:11" ht="38.200000000000003" customHeight="1" x14ac:dyDescent="0.3">
      <c r="A577" s="94" t="s">
        <v>1013</v>
      </c>
      <c r="B577" s="95">
        <v>87777</v>
      </c>
      <c r="C577" s="95" t="s">
        <v>173</v>
      </c>
      <c r="D577" s="95" t="s">
        <v>335</v>
      </c>
      <c r="E577" s="96" t="s">
        <v>175</v>
      </c>
      <c r="F577" s="97">
        <v>49.7</v>
      </c>
      <c r="G577" s="55"/>
      <c r="H577" s="56"/>
      <c r="I577" s="55"/>
      <c r="J577" s="55"/>
      <c r="K577" s="57"/>
    </row>
    <row r="578" spans="1:11" ht="51.05" customHeight="1" x14ac:dyDescent="0.3">
      <c r="A578" s="94" t="s">
        <v>1014</v>
      </c>
      <c r="B578" s="95">
        <v>87894</v>
      </c>
      <c r="C578" s="95" t="s">
        <v>173</v>
      </c>
      <c r="D578" s="95" t="s">
        <v>331</v>
      </c>
      <c r="E578" s="96" t="s">
        <v>175</v>
      </c>
      <c r="F578" s="97">
        <v>33.14</v>
      </c>
      <c r="G578" s="55"/>
      <c r="H578" s="56"/>
      <c r="I578" s="55"/>
      <c r="J578" s="55"/>
      <c r="K578" s="57"/>
    </row>
    <row r="579" spans="1:11" ht="25.55" customHeight="1" x14ac:dyDescent="0.3">
      <c r="A579" s="94" t="s">
        <v>1015</v>
      </c>
      <c r="B579" s="95">
        <v>105022</v>
      </c>
      <c r="C579" s="95" t="s">
        <v>173</v>
      </c>
      <c r="D579" s="95" t="s">
        <v>341</v>
      </c>
      <c r="E579" s="96" t="s">
        <v>240</v>
      </c>
      <c r="F579" s="97">
        <v>6.6</v>
      </c>
      <c r="G579" s="55"/>
      <c r="H579" s="56"/>
      <c r="I579" s="55"/>
      <c r="J579" s="55"/>
      <c r="K579" s="57"/>
    </row>
    <row r="580" spans="1:11" ht="25.55" customHeight="1" x14ac:dyDescent="0.3">
      <c r="A580" s="94" t="s">
        <v>1016</v>
      </c>
      <c r="B580" s="95">
        <v>105026</v>
      </c>
      <c r="C580" s="95" t="s">
        <v>173</v>
      </c>
      <c r="D580" s="95" t="s">
        <v>343</v>
      </c>
      <c r="E580" s="96" t="s">
        <v>240</v>
      </c>
      <c r="F580" s="97">
        <v>7.2</v>
      </c>
      <c r="G580" s="55"/>
      <c r="H580" s="56"/>
      <c r="I580" s="55"/>
      <c r="J580" s="55"/>
      <c r="K580" s="57"/>
    </row>
    <row r="581" spans="1:11" x14ac:dyDescent="0.3">
      <c r="A581" s="94" t="s">
        <v>1017</v>
      </c>
      <c r="B581" s="95">
        <v>105028</v>
      </c>
      <c r="C581" s="95" t="s">
        <v>173</v>
      </c>
      <c r="D581" s="95" t="s">
        <v>345</v>
      </c>
      <c r="E581" s="96" t="s">
        <v>240</v>
      </c>
      <c r="F581" s="97">
        <v>7.2</v>
      </c>
      <c r="G581" s="55"/>
      <c r="H581" s="56"/>
      <c r="I581" s="55"/>
      <c r="J581" s="55"/>
      <c r="K581" s="57"/>
    </row>
    <row r="582" spans="1:11" x14ac:dyDescent="0.3">
      <c r="A582" s="98" t="s">
        <v>86</v>
      </c>
      <c r="B582" s="99" t="s">
        <v>167</v>
      </c>
      <c r="C582" s="99"/>
      <c r="D582" s="99" t="s">
        <v>40</v>
      </c>
      <c r="E582" s="100"/>
      <c r="F582" s="101">
        <v>1</v>
      </c>
      <c r="G582" s="58"/>
      <c r="H582" s="59"/>
      <c r="I582" s="60"/>
      <c r="J582" s="60"/>
      <c r="K582" s="61"/>
    </row>
    <row r="583" spans="1:11" ht="25.55" customHeight="1" x14ac:dyDescent="0.3">
      <c r="A583" s="94" t="s">
        <v>1018</v>
      </c>
      <c r="B583" s="95">
        <v>20695</v>
      </c>
      <c r="C583" s="95" t="s">
        <v>169</v>
      </c>
      <c r="D583" s="95" t="s">
        <v>347</v>
      </c>
      <c r="E583" s="96" t="s">
        <v>240</v>
      </c>
      <c r="F583" s="97">
        <v>43.42</v>
      </c>
      <c r="G583" s="55"/>
      <c r="H583" s="56"/>
      <c r="I583" s="55"/>
      <c r="J583" s="55"/>
      <c r="K583" s="57"/>
    </row>
    <row r="584" spans="1:11" x14ac:dyDescent="0.3">
      <c r="A584" s="98" t="s">
        <v>87</v>
      </c>
      <c r="B584" s="99" t="s">
        <v>167</v>
      </c>
      <c r="C584" s="99"/>
      <c r="D584" s="99" t="s">
        <v>42</v>
      </c>
      <c r="E584" s="100"/>
      <c r="F584" s="101">
        <v>1</v>
      </c>
      <c r="G584" s="58"/>
      <c r="H584" s="59"/>
      <c r="I584" s="60"/>
      <c r="J584" s="60"/>
      <c r="K584" s="61"/>
    </row>
    <row r="585" spans="1:11" ht="38.200000000000003" customHeight="1" x14ac:dyDescent="0.3">
      <c r="A585" s="94" t="s">
        <v>1019</v>
      </c>
      <c r="B585" s="95">
        <v>98546</v>
      </c>
      <c r="C585" s="95" t="s">
        <v>173</v>
      </c>
      <c r="D585" s="95" t="s">
        <v>355</v>
      </c>
      <c r="E585" s="96" t="s">
        <v>175</v>
      </c>
      <c r="F585" s="97">
        <v>24.66</v>
      </c>
      <c r="G585" s="55"/>
      <c r="H585" s="56"/>
      <c r="I585" s="55"/>
      <c r="J585" s="55"/>
      <c r="K585" s="57"/>
    </row>
    <row r="586" spans="1:11" ht="25.55" customHeight="1" x14ac:dyDescent="0.3">
      <c r="A586" s="94" t="s">
        <v>1020</v>
      </c>
      <c r="B586" s="95">
        <v>98563</v>
      </c>
      <c r="C586" s="95" t="s">
        <v>173</v>
      </c>
      <c r="D586" s="95" t="s">
        <v>357</v>
      </c>
      <c r="E586" s="96" t="s">
        <v>175</v>
      </c>
      <c r="F586" s="97">
        <v>24.66</v>
      </c>
      <c r="G586" s="55"/>
      <c r="H586" s="56"/>
      <c r="I586" s="55"/>
      <c r="J586" s="55"/>
      <c r="K586" s="57"/>
    </row>
    <row r="587" spans="1:11" x14ac:dyDescent="0.3">
      <c r="A587" s="98" t="s">
        <v>88</v>
      </c>
      <c r="B587" s="99" t="s">
        <v>167</v>
      </c>
      <c r="C587" s="99"/>
      <c r="D587" s="99" t="s">
        <v>89</v>
      </c>
      <c r="E587" s="100"/>
      <c r="F587" s="101">
        <v>1</v>
      </c>
      <c r="G587" s="58"/>
      <c r="H587" s="59"/>
      <c r="I587" s="60"/>
      <c r="J587" s="60"/>
      <c r="K587" s="61"/>
    </row>
    <row r="588" spans="1:11" ht="38.200000000000003" customHeight="1" x14ac:dyDescent="0.3">
      <c r="A588" s="94" t="s">
        <v>1021</v>
      </c>
      <c r="B588" s="95">
        <v>98546</v>
      </c>
      <c r="C588" s="95" t="s">
        <v>173</v>
      </c>
      <c r="D588" s="95" t="s">
        <v>355</v>
      </c>
      <c r="E588" s="96" t="s">
        <v>175</v>
      </c>
      <c r="F588" s="97">
        <v>42.94</v>
      </c>
      <c r="G588" s="55"/>
      <c r="H588" s="56"/>
      <c r="I588" s="55"/>
      <c r="J588" s="55"/>
      <c r="K588" s="57"/>
    </row>
    <row r="589" spans="1:11" ht="25.55" customHeight="1" x14ac:dyDescent="0.3">
      <c r="A589" s="94" t="s">
        <v>1022</v>
      </c>
      <c r="B589" s="95">
        <v>98563</v>
      </c>
      <c r="C589" s="95" t="s">
        <v>173</v>
      </c>
      <c r="D589" s="95" t="s">
        <v>357</v>
      </c>
      <c r="E589" s="96" t="s">
        <v>175</v>
      </c>
      <c r="F589" s="97">
        <v>42.94</v>
      </c>
      <c r="G589" s="55"/>
      <c r="H589" s="56"/>
      <c r="I589" s="55"/>
      <c r="J589" s="55"/>
      <c r="K589" s="57"/>
    </row>
    <row r="590" spans="1:11" ht="38.200000000000003" customHeight="1" x14ac:dyDescent="0.3">
      <c r="A590" s="94" t="s">
        <v>1023</v>
      </c>
      <c r="B590" s="95">
        <v>12131</v>
      </c>
      <c r="C590" s="95" t="s">
        <v>169</v>
      </c>
      <c r="D590" s="95" t="s">
        <v>1024</v>
      </c>
      <c r="E590" s="96" t="s">
        <v>175</v>
      </c>
      <c r="F590" s="97">
        <v>42.94</v>
      </c>
      <c r="G590" s="55"/>
      <c r="H590" s="56"/>
      <c r="I590" s="55"/>
      <c r="J590" s="55"/>
      <c r="K590" s="57"/>
    </row>
    <row r="591" spans="1:11" ht="25.55" customHeight="1" x14ac:dyDescent="0.3">
      <c r="A591" s="94" t="s">
        <v>1025</v>
      </c>
      <c r="B591" s="95">
        <v>103946</v>
      </c>
      <c r="C591" s="95" t="s">
        <v>173</v>
      </c>
      <c r="D591" s="95" t="s">
        <v>1026</v>
      </c>
      <c r="E591" s="96" t="s">
        <v>175</v>
      </c>
      <c r="F591" s="97">
        <v>42.94</v>
      </c>
      <c r="G591" s="55"/>
      <c r="H591" s="56"/>
      <c r="I591" s="55"/>
      <c r="J591" s="55"/>
      <c r="K591" s="57"/>
    </row>
    <row r="592" spans="1:11" x14ac:dyDescent="0.3">
      <c r="A592" s="94" t="s">
        <v>1027</v>
      </c>
      <c r="B592" s="95">
        <v>105521</v>
      </c>
      <c r="C592" s="95" t="s">
        <v>173</v>
      </c>
      <c r="D592" s="95" t="s">
        <v>1028</v>
      </c>
      <c r="E592" s="96" t="s">
        <v>175</v>
      </c>
      <c r="F592" s="97">
        <v>42.94</v>
      </c>
      <c r="G592" s="55"/>
      <c r="H592" s="56"/>
      <c r="I592" s="55"/>
      <c r="J592" s="55"/>
      <c r="K592" s="57"/>
    </row>
    <row r="593" spans="1:11" x14ac:dyDescent="0.3">
      <c r="A593" s="98" t="s">
        <v>90</v>
      </c>
      <c r="B593" s="99" t="s">
        <v>167</v>
      </c>
      <c r="C593" s="99"/>
      <c r="D593" s="99" t="s">
        <v>44</v>
      </c>
      <c r="E593" s="100"/>
      <c r="F593" s="101">
        <v>1</v>
      </c>
      <c r="G593" s="58"/>
      <c r="H593" s="59"/>
      <c r="I593" s="60"/>
      <c r="J593" s="60"/>
      <c r="K593" s="61"/>
    </row>
    <row r="594" spans="1:11" ht="38.200000000000003" customHeight="1" x14ac:dyDescent="0.3">
      <c r="A594" s="94" t="s">
        <v>1029</v>
      </c>
      <c r="B594" s="95">
        <v>97084</v>
      </c>
      <c r="C594" s="95" t="s">
        <v>173</v>
      </c>
      <c r="D594" s="95" t="s">
        <v>359</v>
      </c>
      <c r="E594" s="96" t="s">
        <v>175</v>
      </c>
      <c r="F594" s="97">
        <v>38.78</v>
      </c>
      <c r="G594" s="55"/>
      <c r="H594" s="56"/>
      <c r="I594" s="55"/>
      <c r="J594" s="55"/>
      <c r="K594" s="57"/>
    </row>
    <row r="595" spans="1:11" ht="25.55" customHeight="1" x14ac:dyDescent="0.3">
      <c r="A595" s="94" t="s">
        <v>1030</v>
      </c>
      <c r="B595" s="95">
        <v>97087</v>
      </c>
      <c r="C595" s="95" t="s">
        <v>173</v>
      </c>
      <c r="D595" s="95" t="s">
        <v>361</v>
      </c>
      <c r="E595" s="96" t="s">
        <v>175</v>
      </c>
      <c r="F595" s="97">
        <v>38.78</v>
      </c>
      <c r="G595" s="55"/>
      <c r="H595" s="56"/>
      <c r="I595" s="55"/>
      <c r="J595" s="55"/>
      <c r="K595" s="57"/>
    </row>
    <row r="596" spans="1:11" ht="25.55" customHeight="1" x14ac:dyDescent="0.3">
      <c r="A596" s="94" t="s">
        <v>1031</v>
      </c>
      <c r="B596" s="95">
        <v>95241</v>
      </c>
      <c r="C596" s="95" t="s">
        <v>173</v>
      </c>
      <c r="D596" s="95" t="s">
        <v>363</v>
      </c>
      <c r="E596" s="96" t="s">
        <v>175</v>
      </c>
      <c r="F596" s="97">
        <v>38.78</v>
      </c>
      <c r="G596" s="55"/>
      <c r="H596" s="56"/>
      <c r="I596" s="55"/>
      <c r="J596" s="55"/>
      <c r="K596" s="57"/>
    </row>
    <row r="597" spans="1:11" ht="51.05" customHeight="1" x14ac:dyDescent="0.3">
      <c r="A597" s="94" t="s">
        <v>1032</v>
      </c>
      <c r="B597" s="95">
        <v>87630</v>
      </c>
      <c r="C597" s="95" t="s">
        <v>173</v>
      </c>
      <c r="D597" s="95" t="s">
        <v>365</v>
      </c>
      <c r="E597" s="96" t="s">
        <v>175</v>
      </c>
      <c r="F597" s="97">
        <v>38.78</v>
      </c>
      <c r="G597" s="55"/>
      <c r="H597" s="56"/>
      <c r="I597" s="55"/>
      <c r="J597" s="55"/>
      <c r="K597" s="57"/>
    </row>
    <row r="598" spans="1:11" ht="63.7" customHeight="1" x14ac:dyDescent="0.3">
      <c r="A598" s="94" t="s">
        <v>1033</v>
      </c>
      <c r="B598" s="95">
        <v>104162</v>
      </c>
      <c r="C598" s="95" t="s">
        <v>173</v>
      </c>
      <c r="D598" s="95" t="s">
        <v>367</v>
      </c>
      <c r="E598" s="96" t="s">
        <v>175</v>
      </c>
      <c r="F598" s="97">
        <v>31.59</v>
      </c>
      <c r="G598" s="55"/>
      <c r="H598" s="56"/>
      <c r="I598" s="55"/>
      <c r="J598" s="55"/>
      <c r="K598" s="57"/>
    </row>
    <row r="599" spans="1:11" ht="38.200000000000003" customHeight="1" x14ac:dyDescent="0.3">
      <c r="A599" s="94" t="s">
        <v>1034</v>
      </c>
      <c r="B599" s="95">
        <v>87255</v>
      </c>
      <c r="C599" s="95" t="s">
        <v>173</v>
      </c>
      <c r="D599" s="95" t="s">
        <v>664</v>
      </c>
      <c r="E599" s="96" t="s">
        <v>175</v>
      </c>
      <c r="F599" s="97">
        <v>5.86</v>
      </c>
      <c r="G599" s="55"/>
      <c r="H599" s="56"/>
      <c r="I599" s="55"/>
      <c r="J599" s="55"/>
      <c r="K599" s="57"/>
    </row>
    <row r="600" spans="1:11" ht="25.55" customHeight="1" x14ac:dyDescent="0.3">
      <c r="A600" s="94" t="s">
        <v>1035</v>
      </c>
      <c r="B600" s="95">
        <v>21413</v>
      </c>
      <c r="C600" s="95" t="s">
        <v>169</v>
      </c>
      <c r="D600" s="95" t="s">
        <v>371</v>
      </c>
      <c r="E600" s="96" t="s">
        <v>372</v>
      </c>
      <c r="F600" s="97">
        <v>40.229999999999997</v>
      </c>
      <c r="G600" s="55"/>
      <c r="H600" s="56"/>
      <c r="I600" s="55"/>
      <c r="J600" s="55"/>
      <c r="K600" s="57"/>
    </row>
    <row r="601" spans="1:11" x14ac:dyDescent="0.3">
      <c r="A601" s="98" t="s">
        <v>91</v>
      </c>
      <c r="B601" s="99" t="s">
        <v>167</v>
      </c>
      <c r="C601" s="99"/>
      <c r="D601" s="99" t="s">
        <v>46</v>
      </c>
      <c r="E601" s="100"/>
      <c r="F601" s="101">
        <v>1</v>
      </c>
      <c r="G601" s="58"/>
      <c r="H601" s="59"/>
      <c r="I601" s="60"/>
      <c r="J601" s="60"/>
      <c r="K601" s="61"/>
    </row>
    <row r="602" spans="1:11" ht="38.200000000000003" customHeight="1" x14ac:dyDescent="0.3">
      <c r="A602" s="94" t="s">
        <v>1036</v>
      </c>
      <c r="B602" s="95">
        <v>87273</v>
      </c>
      <c r="C602" s="95" t="s">
        <v>173</v>
      </c>
      <c r="D602" s="95" t="s">
        <v>667</v>
      </c>
      <c r="E602" s="96" t="s">
        <v>175</v>
      </c>
      <c r="F602" s="97">
        <v>23.5</v>
      </c>
      <c r="G602" s="55"/>
      <c r="H602" s="56"/>
      <c r="I602" s="55"/>
      <c r="J602" s="55"/>
      <c r="K602" s="57"/>
    </row>
    <row r="603" spans="1:11" x14ac:dyDescent="0.3">
      <c r="A603" s="98" t="s">
        <v>92</v>
      </c>
      <c r="B603" s="99" t="s">
        <v>167</v>
      </c>
      <c r="C603" s="99"/>
      <c r="D603" s="99" t="s">
        <v>48</v>
      </c>
      <c r="E603" s="100"/>
      <c r="F603" s="101">
        <v>1</v>
      </c>
      <c r="G603" s="58"/>
      <c r="H603" s="59"/>
      <c r="I603" s="60"/>
      <c r="J603" s="60"/>
      <c r="K603" s="61"/>
    </row>
    <row r="604" spans="1:11" ht="25.55" customHeight="1" x14ac:dyDescent="0.3">
      <c r="A604" s="94" t="s">
        <v>1037</v>
      </c>
      <c r="B604" s="95">
        <v>88485</v>
      </c>
      <c r="C604" s="95" t="s">
        <v>173</v>
      </c>
      <c r="D604" s="95" t="s">
        <v>376</v>
      </c>
      <c r="E604" s="96" t="s">
        <v>175</v>
      </c>
      <c r="F604" s="97">
        <v>177.36</v>
      </c>
      <c r="G604" s="55"/>
      <c r="H604" s="56"/>
      <c r="I604" s="55"/>
      <c r="J604" s="55"/>
      <c r="K604" s="57"/>
    </row>
    <row r="605" spans="1:11" ht="25.55" customHeight="1" x14ac:dyDescent="0.3">
      <c r="A605" s="94" t="s">
        <v>1038</v>
      </c>
      <c r="B605" s="95">
        <v>88497</v>
      </c>
      <c r="C605" s="95" t="s">
        <v>173</v>
      </c>
      <c r="D605" s="95" t="s">
        <v>672</v>
      </c>
      <c r="E605" s="96" t="s">
        <v>175</v>
      </c>
      <c r="F605" s="97">
        <v>94.52</v>
      </c>
      <c r="G605" s="55"/>
      <c r="H605" s="56"/>
      <c r="I605" s="55"/>
      <c r="J605" s="55"/>
      <c r="K605" s="57"/>
    </row>
    <row r="606" spans="1:11" ht="25.55" customHeight="1" x14ac:dyDescent="0.3">
      <c r="A606" s="94" t="s">
        <v>1039</v>
      </c>
      <c r="B606" s="95">
        <v>88489</v>
      </c>
      <c r="C606" s="95" t="s">
        <v>173</v>
      </c>
      <c r="D606" s="95" t="s">
        <v>674</v>
      </c>
      <c r="E606" s="96" t="s">
        <v>175</v>
      </c>
      <c r="F606" s="97">
        <v>94.52</v>
      </c>
      <c r="G606" s="55"/>
      <c r="H606" s="56"/>
      <c r="I606" s="55"/>
      <c r="J606" s="55"/>
      <c r="K606" s="57"/>
    </row>
    <row r="607" spans="1:11" ht="25.55" customHeight="1" x14ac:dyDescent="0.3">
      <c r="A607" s="94" t="s">
        <v>1040</v>
      </c>
      <c r="B607" s="95">
        <v>21436</v>
      </c>
      <c r="C607" s="95" t="s">
        <v>169</v>
      </c>
      <c r="D607" s="95" t="s">
        <v>378</v>
      </c>
      <c r="E607" s="96" t="s">
        <v>175</v>
      </c>
      <c r="F607" s="97">
        <v>82.84</v>
      </c>
      <c r="G607" s="55"/>
      <c r="H607" s="56"/>
      <c r="I607" s="55"/>
      <c r="J607" s="55"/>
      <c r="K607" s="57"/>
    </row>
    <row r="608" spans="1:11" x14ac:dyDescent="0.3">
      <c r="A608" s="98" t="s">
        <v>93</v>
      </c>
      <c r="B608" s="99" t="s">
        <v>167</v>
      </c>
      <c r="C608" s="99"/>
      <c r="D608" s="99" t="s">
        <v>50</v>
      </c>
      <c r="E608" s="100"/>
      <c r="F608" s="101">
        <v>1</v>
      </c>
      <c r="G608" s="58"/>
      <c r="H608" s="59"/>
      <c r="I608" s="60"/>
      <c r="J608" s="60"/>
      <c r="K608" s="61"/>
    </row>
    <row r="609" spans="1:11" ht="25.55" customHeight="1" x14ac:dyDescent="0.3">
      <c r="A609" s="94" t="s">
        <v>1041</v>
      </c>
      <c r="B609" s="95">
        <v>96114</v>
      </c>
      <c r="C609" s="95" t="s">
        <v>173</v>
      </c>
      <c r="D609" s="95" t="s">
        <v>380</v>
      </c>
      <c r="E609" s="96" t="s">
        <v>175</v>
      </c>
      <c r="F609" s="97">
        <v>24.76</v>
      </c>
      <c r="G609" s="55"/>
      <c r="H609" s="56"/>
      <c r="I609" s="55"/>
      <c r="J609" s="55"/>
      <c r="K609" s="57"/>
    </row>
    <row r="610" spans="1:11" ht="25.55" customHeight="1" x14ac:dyDescent="0.3">
      <c r="A610" s="94" t="s">
        <v>1042</v>
      </c>
      <c r="B610" s="95">
        <v>88484</v>
      </c>
      <c r="C610" s="95" t="s">
        <v>173</v>
      </c>
      <c r="D610" s="95" t="s">
        <v>382</v>
      </c>
      <c r="E610" s="96" t="s">
        <v>175</v>
      </c>
      <c r="F610" s="97">
        <v>24.76</v>
      </c>
      <c r="G610" s="55"/>
      <c r="H610" s="56"/>
      <c r="I610" s="55"/>
      <c r="J610" s="55"/>
      <c r="K610" s="57"/>
    </row>
    <row r="611" spans="1:11" ht="25.55" customHeight="1" x14ac:dyDescent="0.3">
      <c r="A611" s="94" t="s">
        <v>1043</v>
      </c>
      <c r="B611" s="95">
        <v>88496</v>
      </c>
      <c r="C611" s="95" t="s">
        <v>173</v>
      </c>
      <c r="D611" s="95" t="s">
        <v>384</v>
      </c>
      <c r="E611" s="96" t="s">
        <v>175</v>
      </c>
      <c r="F611" s="97">
        <v>24.76</v>
      </c>
      <c r="G611" s="55"/>
      <c r="H611" s="56"/>
      <c r="I611" s="55"/>
      <c r="J611" s="55"/>
      <c r="K611" s="57"/>
    </row>
    <row r="612" spans="1:11" ht="25.55" customHeight="1" x14ac:dyDescent="0.3">
      <c r="A612" s="94" t="s">
        <v>1044</v>
      </c>
      <c r="B612" s="95">
        <v>88488</v>
      </c>
      <c r="C612" s="95" t="s">
        <v>173</v>
      </c>
      <c r="D612" s="95" t="s">
        <v>386</v>
      </c>
      <c r="E612" s="96" t="s">
        <v>175</v>
      </c>
      <c r="F612" s="97">
        <v>24.76</v>
      </c>
      <c r="G612" s="55"/>
      <c r="H612" s="56"/>
      <c r="I612" s="55"/>
      <c r="J612" s="55"/>
      <c r="K612" s="57"/>
    </row>
    <row r="613" spans="1:11" x14ac:dyDescent="0.3">
      <c r="A613" s="98" t="s">
        <v>94</v>
      </c>
      <c r="B613" s="99" t="s">
        <v>167</v>
      </c>
      <c r="C613" s="99"/>
      <c r="D613" s="99" t="s">
        <v>52</v>
      </c>
      <c r="E613" s="100"/>
      <c r="F613" s="101">
        <v>1</v>
      </c>
      <c r="G613" s="58"/>
      <c r="H613" s="59"/>
      <c r="I613" s="60"/>
      <c r="J613" s="60"/>
      <c r="K613" s="61"/>
    </row>
    <row r="614" spans="1:11" ht="38.200000000000003" customHeight="1" x14ac:dyDescent="0.3">
      <c r="A614" s="94" t="s">
        <v>1045</v>
      </c>
      <c r="B614" s="95">
        <v>21469</v>
      </c>
      <c r="C614" s="95" t="s">
        <v>169</v>
      </c>
      <c r="D614" s="95" t="s">
        <v>698</v>
      </c>
      <c r="E614" s="96" t="s">
        <v>240</v>
      </c>
      <c r="F614" s="97">
        <v>64.180000000000007</v>
      </c>
      <c r="G614" s="55"/>
      <c r="H614" s="56"/>
      <c r="I614" s="55"/>
      <c r="J614" s="55"/>
      <c r="K614" s="57"/>
    </row>
    <row r="615" spans="1:11" ht="25.55" customHeight="1" x14ac:dyDescent="0.3">
      <c r="A615" s="94" t="s">
        <v>1046</v>
      </c>
      <c r="B615" s="95">
        <v>102181</v>
      </c>
      <c r="C615" s="95" t="s">
        <v>173</v>
      </c>
      <c r="D615" s="95" t="s">
        <v>696</v>
      </c>
      <c r="E615" s="96" t="s">
        <v>175</v>
      </c>
      <c r="F615" s="97">
        <v>11.9</v>
      </c>
      <c r="G615" s="55"/>
      <c r="H615" s="56"/>
      <c r="I615" s="55"/>
      <c r="J615" s="55"/>
      <c r="K615" s="57"/>
    </row>
    <row r="616" spans="1:11" ht="76.55" customHeight="1" x14ac:dyDescent="0.3">
      <c r="A616" s="94" t="s">
        <v>1047</v>
      </c>
      <c r="B616" s="95">
        <v>21439</v>
      </c>
      <c r="C616" s="95" t="s">
        <v>169</v>
      </c>
      <c r="D616" s="95" t="s">
        <v>686</v>
      </c>
      <c r="E616" s="96" t="s">
        <v>171</v>
      </c>
      <c r="F616" s="97">
        <v>1</v>
      </c>
      <c r="G616" s="55"/>
      <c r="H616" s="56"/>
      <c r="I616" s="55"/>
      <c r="J616" s="55"/>
      <c r="K616" s="57"/>
    </row>
    <row r="617" spans="1:11" ht="63.7" customHeight="1" x14ac:dyDescent="0.3">
      <c r="A617" s="94" t="s">
        <v>1048</v>
      </c>
      <c r="B617" s="95">
        <v>100681</v>
      </c>
      <c r="C617" s="95" t="s">
        <v>173</v>
      </c>
      <c r="D617" s="95" t="s">
        <v>1049</v>
      </c>
      <c r="E617" s="96" t="s">
        <v>171</v>
      </c>
      <c r="F617" s="97">
        <v>1</v>
      </c>
      <c r="G617" s="55"/>
      <c r="H617" s="56"/>
      <c r="I617" s="55"/>
      <c r="J617" s="55"/>
      <c r="K617" s="57"/>
    </row>
    <row r="618" spans="1:11" ht="63.7" customHeight="1" x14ac:dyDescent="0.3">
      <c r="A618" s="94" t="s">
        <v>1050</v>
      </c>
      <c r="B618" s="95">
        <v>100689</v>
      </c>
      <c r="C618" s="95" t="s">
        <v>173</v>
      </c>
      <c r="D618" s="95" t="s">
        <v>1051</v>
      </c>
      <c r="E618" s="96" t="s">
        <v>171</v>
      </c>
      <c r="F618" s="97">
        <v>1</v>
      </c>
      <c r="G618" s="55"/>
      <c r="H618" s="56"/>
      <c r="I618" s="55"/>
      <c r="J618" s="55"/>
      <c r="K618" s="57"/>
    </row>
    <row r="619" spans="1:11" ht="38.200000000000003" customHeight="1" x14ac:dyDescent="0.3">
      <c r="A619" s="94" t="s">
        <v>1052</v>
      </c>
      <c r="B619" s="95">
        <v>91341</v>
      </c>
      <c r="C619" s="95" t="s">
        <v>173</v>
      </c>
      <c r="D619" s="95" t="s">
        <v>388</v>
      </c>
      <c r="E619" s="96" t="s">
        <v>175</v>
      </c>
      <c r="F619" s="97">
        <v>3.36</v>
      </c>
      <c r="G619" s="55"/>
      <c r="H619" s="56"/>
      <c r="I619" s="55"/>
      <c r="J619" s="55"/>
      <c r="K619" s="57"/>
    </row>
    <row r="620" spans="1:11" ht="76.55" customHeight="1" x14ac:dyDescent="0.3">
      <c r="A620" s="94" t="s">
        <v>1053</v>
      </c>
      <c r="B620" s="95">
        <v>94570</v>
      </c>
      <c r="C620" s="95" t="s">
        <v>173</v>
      </c>
      <c r="D620" s="95" t="s">
        <v>1054</v>
      </c>
      <c r="E620" s="96" t="s">
        <v>175</v>
      </c>
      <c r="F620" s="97">
        <v>0.8</v>
      </c>
      <c r="G620" s="55"/>
      <c r="H620" s="56"/>
      <c r="I620" s="55"/>
      <c r="J620" s="55"/>
      <c r="K620" s="57"/>
    </row>
    <row r="621" spans="1:11" ht="25.55" customHeight="1" x14ac:dyDescent="0.3">
      <c r="A621" s="94" t="s">
        <v>1055</v>
      </c>
      <c r="B621" s="95">
        <v>94590</v>
      </c>
      <c r="C621" s="95" t="s">
        <v>173</v>
      </c>
      <c r="D621" s="95" t="s">
        <v>399</v>
      </c>
      <c r="E621" s="96" t="s">
        <v>240</v>
      </c>
      <c r="F621" s="97">
        <v>21.2</v>
      </c>
      <c r="G621" s="55"/>
      <c r="H621" s="56"/>
      <c r="I621" s="55"/>
      <c r="J621" s="55"/>
      <c r="K621" s="57"/>
    </row>
    <row r="622" spans="1:11" ht="63.7" customHeight="1" x14ac:dyDescent="0.3">
      <c r="A622" s="94" t="s">
        <v>1056</v>
      </c>
      <c r="B622" s="95">
        <v>94569</v>
      </c>
      <c r="C622" s="95" t="s">
        <v>173</v>
      </c>
      <c r="D622" s="95" t="s">
        <v>1057</v>
      </c>
      <c r="E622" s="96" t="s">
        <v>175</v>
      </c>
      <c r="F622" s="97">
        <v>3.12</v>
      </c>
      <c r="G622" s="55"/>
      <c r="H622" s="56"/>
      <c r="I622" s="55"/>
      <c r="J622" s="55"/>
      <c r="K622" s="57"/>
    </row>
    <row r="623" spans="1:11" ht="76.55" customHeight="1" x14ac:dyDescent="0.3">
      <c r="A623" s="94" t="s">
        <v>1058</v>
      </c>
      <c r="B623" s="95">
        <v>94573</v>
      </c>
      <c r="C623" s="95" t="s">
        <v>173</v>
      </c>
      <c r="D623" s="95" t="s">
        <v>397</v>
      </c>
      <c r="E623" s="96" t="s">
        <v>175</v>
      </c>
      <c r="F623" s="97">
        <v>3</v>
      </c>
      <c r="G623" s="55"/>
      <c r="H623" s="56"/>
      <c r="I623" s="55"/>
      <c r="J623" s="55"/>
      <c r="K623" s="57"/>
    </row>
    <row r="624" spans="1:11" ht="25.55" customHeight="1" x14ac:dyDescent="0.3">
      <c r="A624" s="94" t="s">
        <v>1059</v>
      </c>
      <c r="B624" s="95">
        <v>102193</v>
      </c>
      <c r="C624" s="95" t="s">
        <v>173</v>
      </c>
      <c r="D624" s="95" t="s">
        <v>700</v>
      </c>
      <c r="E624" s="96" t="s">
        <v>175</v>
      </c>
      <c r="F624" s="97">
        <v>10.08</v>
      </c>
      <c r="G624" s="55"/>
      <c r="H624" s="56"/>
      <c r="I624" s="55"/>
      <c r="J624" s="55"/>
      <c r="K624" s="57"/>
    </row>
    <row r="625" spans="1:11" ht="25.55" customHeight="1" x14ac:dyDescent="0.3">
      <c r="A625" s="94" t="s">
        <v>1060</v>
      </c>
      <c r="B625" s="95">
        <v>102197</v>
      </c>
      <c r="C625" s="95" t="s">
        <v>173</v>
      </c>
      <c r="D625" s="95" t="s">
        <v>702</v>
      </c>
      <c r="E625" s="96" t="s">
        <v>175</v>
      </c>
      <c r="F625" s="97">
        <v>10.08</v>
      </c>
      <c r="G625" s="55"/>
      <c r="H625" s="56"/>
      <c r="I625" s="55"/>
      <c r="J625" s="55"/>
      <c r="K625" s="57"/>
    </row>
    <row r="626" spans="1:11" ht="25.55" customHeight="1" x14ac:dyDescent="0.3">
      <c r="A626" s="94" t="s">
        <v>1061</v>
      </c>
      <c r="B626" s="95">
        <v>102218</v>
      </c>
      <c r="C626" s="95" t="s">
        <v>173</v>
      </c>
      <c r="D626" s="95" t="s">
        <v>704</v>
      </c>
      <c r="E626" s="96" t="s">
        <v>175</v>
      </c>
      <c r="F626" s="97">
        <v>10.08</v>
      </c>
      <c r="G626" s="55"/>
      <c r="H626" s="56"/>
      <c r="I626" s="55"/>
      <c r="J626" s="55"/>
      <c r="K626" s="57"/>
    </row>
    <row r="627" spans="1:11" x14ac:dyDescent="0.3">
      <c r="A627" s="98" t="s">
        <v>95</v>
      </c>
      <c r="B627" s="99" t="s">
        <v>167</v>
      </c>
      <c r="C627" s="99"/>
      <c r="D627" s="99" t="s">
        <v>54</v>
      </c>
      <c r="E627" s="100"/>
      <c r="F627" s="101">
        <v>1</v>
      </c>
      <c r="G627" s="58"/>
      <c r="H627" s="59"/>
      <c r="I627" s="60"/>
      <c r="J627" s="60"/>
      <c r="K627" s="61"/>
    </row>
    <row r="628" spans="1:11" ht="38.200000000000003" customHeight="1" x14ac:dyDescent="0.3">
      <c r="A628" s="94" t="s">
        <v>1062</v>
      </c>
      <c r="B628" s="95">
        <v>86932</v>
      </c>
      <c r="C628" s="95" t="s">
        <v>173</v>
      </c>
      <c r="D628" s="95" t="s">
        <v>1063</v>
      </c>
      <c r="E628" s="96" t="s">
        <v>171</v>
      </c>
      <c r="F628" s="97">
        <v>1</v>
      </c>
      <c r="G628" s="55"/>
      <c r="H628" s="56"/>
      <c r="I628" s="55"/>
      <c r="J628" s="55"/>
      <c r="K628" s="57"/>
    </row>
    <row r="629" spans="1:11" ht="25.55" customHeight="1" x14ac:dyDescent="0.3">
      <c r="A629" s="94" t="s">
        <v>1064</v>
      </c>
      <c r="B629" s="95">
        <v>100849</v>
      </c>
      <c r="C629" s="95" t="s">
        <v>173</v>
      </c>
      <c r="D629" s="95" t="s">
        <v>729</v>
      </c>
      <c r="E629" s="96" t="s">
        <v>171</v>
      </c>
      <c r="F629" s="97">
        <v>1</v>
      </c>
      <c r="G629" s="55"/>
      <c r="H629" s="56"/>
      <c r="I629" s="55"/>
      <c r="J629" s="55"/>
      <c r="K629" s="57"/>
    </row>
    <row r="630" spans="1:11" ht="25.55" customHeight="1" x14ac:dyDescent="0.3">
      <c r="A630" s="94" t="s">
        <v>1065</v>
      </c>
      <c r="B630" s="95">
        <v>100868</v>
      </c>
      <c r="C630" s="95" t="s">
        <v>173</v>
      </c>
      <c r="D630" s="95" t="s">
        <v>708</v>
      </c>
      <c r="E630" s="96" t="s">
        <v>171</v>
      </c>
      <c r="F630" s="97">
        <v>2</v>
      </c>
      <c r="G630" s="55"/>
      <c r="H630" s="56"/>
      <c r="I630" s="55"/>
      <c r="J630" s="55"/>
      <c r="K630" s="57"/>
    </row>
    <row r="631" spans="1:11" ht="25.55" customHeight="1" x14ac:dyDescent="0.3">
      <c r="A631" s="94" t="s">
        <v>1066</v>
      </c>
      <c r="B631" s="95">
        <v>100866</v>
      </c>
      <c r="C631" s="95" t="s">
        <v>173</v>
      </c>
      <c r="D631" s="95" t="s">
        <v>710</v>
      </c>
      <c r="E631" s="96" t="s">
        <v>171</v>
      </c>
      <c r="F631" s="97">
        <v>2</v>
      </c>
      <c r="G631" s="55"/>
      <c r="H631" s="56"/>
      <c r="I631" s="55"/>
      <c r="J631" s="55"/>
      <c r="K631" s="57"/>
    </row>
    <row r="632" spans="1:11" ht="25.55" customHeight="1" x14ac:dyDescent="0.3">
      <c r="A632" s="94" t="s">
        <v>1067</v>
      </c>
      <c r="B632" s="95">
        <v>21472</v>
      </c>
      <c r="C632" s="95" t="s">
        <v>169</v>
      </c>
      <c r="D632" s="95" t="s">
        <v>1068</v>
      </c>
      <c r="E632" s="96" t="s">
        <v>175</v>
      </c>
      <c r="F632" s="97">
        <v>3</v>
      </c>
      <c r="G632" s="55"/>
      <c r="H632" s="56"/>
      <c r="I632" s="55"/>
      <c r="J632" s="55"/>
      <c r="K632" s="57"/>
    </row>
    <row r="633" spans="1:11" ht="25.55" customHeight="1" x14ac:dyDescent="0.3">
      <c r="A633" s="94" t="s">
        <v>1069</v>
      </c>
      <c r="B633" s="95">
        <v>86900</v>
      </c>
      <c r="C633" s="95" t="s">
        <v>173</v>
      </c>
      <c r="D633" s="95" t="s">
        <v>1070</v>
      </c>
      <c r="E633" s="96" t="s">
        <v>171</v>
      </c>
      <c r="F633" s="97">
        <v>1</v>
      </c>
      <c r="G633" s="55"/>
      <c r="H633" s="56"/>
      <c r="I633" s="55"/>
      <c r="J633" s="55"/>
      <c r="K633" s="57"/>
    </row>
    <row r="634" spans="1:11" ht="25.55" customHeight="1" x14ac:dyDescent="0.3">
      <c r="A634" s="94" t="s">
        <v>1071</v>
      </c>
      <c r="B634" s="95">
        <v>100860</v>
      </c>
      <c r="C634" s="95" t="s">
        <v>173</v>
      </c>
      <c r="D634" s="95" t="s">
        <v>1072</v>
      </c>
      <c r="E634" s="96" t="s">
        <v>171</v>
      </c>
      <c r="F634" s="97">
        <v>1</v>
      </c>
      <c r="G634" s="55"/>
      <c r="H634" s="56"/>
      <c r="I634" s="55"/>
      <c r="J634" s="55"/>
      <c r="K634" s="57"/>
    </row>
    <row r="635" spans="1:11" ht="38.200000000000003" customHeight="1" x14ac:dyDescent="0.3">
      <c r="A635" s="94" t="s">
        <v>1073</v>
      </c>
      <c r="B635" s="95">
        <v>86904</v>
      </c>
      <c r="C635" s="95" t="s">
        <v>173</v>
      </c>
      <c r="D635" s="95" t="s">
        <v>720</v>
      </c>
      <c r="E635" s="96" t="s">
        <v>171</v>
      </c>
      <c r="F635" s="97">
        <v>1</v>
      </c>
      <c r="G635" s="55"/>
      <c r="H635" s="56"/>
      <c r="I635" s="55"/>
      <c r="J635" s="55"/>
      <c r="K635" s="57"/>
    </row>
    <row r="636" spans="1:11" ht="25.55" customHeight="1" x14ac:dyDescent="0.3">
      <c r="A636" s="94" t="s">
        <v>1074</v>
      </c>
      <c r="B636" s="95">
        <v>86883</v>
      </c>
      <c r="C636" s="95" t="s">
        <v>173</v>
      </c>
      <c r="D636" s="95" t="s">
        <v>723</v>
      </c>
      <c r="E636" s="96" t="s">
        <v>171</v>
      </c>
      <c r="F636" s="97">
        <v>1</v>
      </c>
      <c r="G636" s="55"/>
      <c r="H636" s="56"/>
      <c r="I636" s="55"/>
      <c r="J636" s="55"/>
      <c r="K636" s="57"/>
    </row>
    <row r="637" spans="1:11" ht="51.05" customHeight="1" x14ac:dyDescent="0.3">
      <c r="A637" s="94" t="s">
        <v>1075</v>
      </c>
      <c r="B637" s="95">
        <v>86919</v>
      </c>
      <c r="C637" s="95" t="s">
        <v>173</v>
      </c>
      <c r="D637" s="95" t="s">
        <v>725</v>
      </c>
      <c r="E637" s="96" t="s">
        <v>171</v>
      </c>
      <c r="F637" s="97">
        <v>1</v>
      </c>
      <c r="G637" s="55"/>
      <c r="H637" s="56"/>
      <c r="I637" s="55"/>
      <c r="J637" s="55"/>
      <c r="K637" s="57"/>
    </row>
    <row r="638" spans="1:11" ht="25.55" customHeight="1" x14ac:dyDescent="0.3">
      <c r="A638" s="94" t="s">
        <v>1076</v>
      </c>
      <c r="B638" s="95">
        <v>21617</v>
      </c>
      <c r="C638" s="95" t="s">
        <v>169</v>
      </c>
      <c r="D638" s="95" t="s">
        <v>401</v>
      </c>
      <c r="E638" s="96" t="s">
        <v>175</v>
      </c>
      <c r="F638" s="97">
        <v>14.45</v>
      </c>
      <c r="G638" s="55"/>
      <c r="H638" s="56"/>
      <c r="I638" s="55"/>
      <c r="J638" s="55"/>
      <c r="K638" s="57"/>
    </row>
    <row r="639" spans="1:11" ht="25.55" customHeight="1" x14ac:dyDescent="0.3">
      <c r="A639" s="94" t="s">
        <v>1077</v>
      </c>
      <c r="B639" s="95">
        <v>5234</v>
      </c>
      <c r="C639" s="95" t="s">
        <v>169</v>
      </c>
      <c r="D639" s="95" t="s">
        <v>403</v>
      </c>
      <c r="E639" s="96" t="s">
        <v>240</v>
      </c>
      <c r="F639" s="97">
        <v>4.76</v>
      </c>
      <c r="G639" s="55"/>
      <c r="H639" s="56"/>
      <c r="I639" s="55"/>
      <c r="J639" s="55"/>
      <c r="K639" s="57"/>
    </row>
    <row r="640" spans="1:11" ht="25.55" customHeight="1" x14ac:dyDescent="0.3">
      <c r="A640" s="94" t="s">
        <v>1078</v>
      </c>
      <c r="B640" s="95">
        <v>376</v>
      </c>
      <c r="C640" s="95" t="s">
        <v>169</v>
      </c>
      <c r="D640" s="95" t="s">
        <v>714</v>
      </c>
      <c r="E640" s="96" t="s">
        <v>171</v>
      </c>
      <c r="F640" s="97">
        <v>1</v>
      </c>
      <c r="G640" s="55"/>
      <c r="H640" s="56"/>
      <c r="I640" s="55"/>
      <c r="J640" s="55"/>
      <c r="K640" s="57"/>
    </row>
    <row r="641" spans="1:11" ht="38.200000000000003" customHeight="1" x14ac:dyDescent="0.3">
      <c r="A641" s="94" t="s">
        <v>1079</v>
      </c>
      <c r="B641" s="95">
        <v>7188</v>
      </c>
      <c r="C641" s="95" t="s">
        <v>169</v>
      </c>
      <c r="D641" s="95" t="s">
        <v>1080</v>
      </c>
      <c r="E641" s="96" t="s">
        <v>175</v>
      </c>
      <c r="F641" s="97">
        <v>0.5</v>
      </c>
      <c r="G641" s="55"/>
      <c r="H641" s="56"/>
      <c r="I641" s="55"/>
      <c r="J641" s="55"/>
      <c r="K641" s="57"/>
    </row>
    <row r="642" spans="1:11" ht="25.55" customHeight="1" x14ac:dyDescent="0.3">
      <c r="A642" s="94" t="s">
        <v>1081</v>
      </c>
      <c r="B642" s="95">
        <v>95547</v>
      </c>
      <c r="C642" s="95" t="s">
        <v>173</v>
      </c>
      <c r="D642" s="95" t="s">
        <v>1082</v>
      </c>
      <c r="E642" s="96" t="s">
        <v>171</v>
      </c>
      <c r="F642" s="97">
        <v>1</v>
      </c>
      <c r="G642" s="55"/>
      <c r="H642" s="56"/>
      <c r="I642" s="55"/>
      <c r="J642" s="55"/>
      <c r="K642" s="57"/>
    </row>
    <row r="643" spans="1:11" ht="25.55" customHeight="1" x14ac:dyDescent="0.3">
      <c r="A643" s="94" t="s">
        <v>1083</v>
      </c>
      <c r="B643" s="95">
        <v>377</v>
      </c>
      <c r="C643" s="95" t="s">
        <v>169</v>
      </c>
      <c r="D643" s="95" t="s">
        <v>1084</v>
      </c>
      <c r="E643" s="96" t="s">
        <v>171</v>
      </c>
      <c r="F643" s="97">
        <v>1</v>
      </c>
      <c r="G643" s="55"/>
      <c r="H643" s="56"/>
      <c r="I643" s="55"/>
      <c r="J643" s="55"/>
      <c r="K643" s="57"/>
    </row>
    <row r="644" spans="1:11" ht="38.200000000000003" customHeight="1" x14ac:dyDescent="0.3">
      <c r="A644" s="94" t="s">
        <v>1085</v>
      </c>
      <c r="B644" s="95">
        <v>86910</v>
      </c>
      <c r="C644" s="95" t="s">
        <v>173</v>
      </c>
      <c r="D644" s="95" t="s">
        <v>1086</v>
      </c>
      <c r="E644" s="96" t="s">
        <v>171</v>
      </c>
      <c r="F644" s="97">
        <v>1</v>
      </c>
      <c r="G644" s="55"/>
      <c r="H644" s="56"/>
      <c r="I644" s="55"/>
      <c r="J644" s="55"/>
      <c r="K644" s="57"/>
    </row>
    <row r="645" spans="1:11" ht="25.55" customHeight="1" x14ac:dyDescent="0.3">
      <c r="A645" s="94" t="s">
        <v>1087</v>
      </c>
      <c r="B645" s="95">
        <v>86915</v>
      </c>
      <c r="C645" s="95" t="s">
        <v>173</v>
      </c>
      <c r="D645" s="95" t="s">
        <v>407</v>
      </c>
      <c r="E645" s="96" t="s">
        <v>171</v>
      </c>
      <c r="F645" s="97">
        <v>1</v>
      </c>
      <c r="G645" s="55"/>
      <c r="H645" s="56"/>
      <c r="I645" s="55"/>
      <c r="J645" s="55"/>
      <c r="K645" s="57"/>
    </row>
    <row r="646" spans="1:11" ht="25.55" customHeight="1" x14ac:dyDescent="0.3">
      <c r="A646" s="94" t="s">
        <v>1088</v>
      </c>
      <c r="B646" s="95">
        <v>86879</v>
      </c>
      <c r="C646" s="95" t="s">
        <v>173</v>
      </c>
      <c r="D646" s="95" t="s">
        <v>731</v>
      </c>
      <c r="E646" s="96" t="s">
        <v>171</v>
      </c>
      <c r="F646" s="97">
        <v>1</v>
      </c>
      <c r="G646" s="55"/>
      <c r="H646" s="56"/>
      <c r="I646" s="55"/>
      <c r="J646" s="55"/>
      <c r="K646" s="57"/>
    </row>
    <row r="647" spans="1:11" x14ac:dyDescent="0.3">
      <c r="A647" s="98" t="s">
        <v>96</v>
      </c>
      <c r="B647" s="99" t="s">
        <v>167</v>
      </c>
      <c r="C647" s="99"/>
      <c r="D647" s="99" t="s">
        <v>56</v>
      </c>
      <c r="E647" s="100"/>
      <c r="F647" s="101">
        <v>1</v>
      </c>
      <c r="G647" s="58"/>
      <c r="H647" s="59"/>
      <c r="I647" s="60"/>
      <c r="J647" s="60"/>
      <c r="K647" s="61"/>
    </row>
    <row r="648" spans="1:11" x14ac:dyDescent="0.3">
      <c r="A648" s="98" t="s">
        <v>1089</v>
      </c>
      <c r="B648" s="99" t="s">
        <v>167</v>
      </c>
      <c r="C648" s="99"/>
      <c r="D648" s="99" t="s">
        <v>409</v>
      </c>
      <c r="E648" s="100"/>
      <c r="F648" s="101">
        <v>1</v>
      </c>
      <c r="G648" s="58"/>
      <c r="H648" s="59"/>
      <c r="I648" s="60"/>
      <c r="J648" s="60"/>
      <c r="K648" s="61"/>
    </row>
    <row r="649" spans="1:11" ht="25.55" customHeight="1" x14ac:dyDescent="0.3">
      <c r="A649" s="94" t="s">
        <v>1090</v>
      </c>
      <c r="B649" s="95">
        <v>21572</v>
      </c>
      <c r="C649" s="95" t="s">
        <v>169</v>
      </c>
      <c r="D649" s="95" t="s">
        <v>411</v>
      </c>
      <c r="E649" s="96" t="s">
        <v>171</v>
      </c>
      <c r="F649" s="97">
        <v>4</v>
      </c>
      <c r="G649" s="55"/>
      <c r="H649" s="56"/>
      <c r="I649" s="55"/>
      <c r="J649" s="55"/>
      <c r="K649" s="57"/>
    </row>
    <row r="650" spans="1:11" ht="25.55" customHeight="1" x14ac:dyDescent="0.3">
      <c r="A650" s="94" t="s">
        <v>1091</v>
      </c>
      <c r="B650" s="95">
        <v>8785</v>
      </c>
      <c r="C650" s="95" t="s">
        <v>169</v>
      </c>
      <c r="D650" s="95" t="s">
        <v>740</v>
      </c>
      <c r="E650" s="96" t="s">
        <v>171</v>
      </c>
      <c r="F650" s="97">
        <v>2</v>
      </c>
      <c r="G650" s="55"/>
      <c r="H650" s="56"/>
      <c r="I650" s="55"/>
      <c r="J650" s="55"/>
      <c r="K650" s="57"/>
    </row>
    <row r="651" spans="1:11" x14ac:dyDescent="0.3">
      <c r="A651" s="94" t="s">
        <v>1092</v>
      </c>
      <c r="B651" s="95">
        <v>2927</v>
      </c>
      <c r="C651" s="95" t="s">
        <v>169</v>
      </c>
      <c r="D651" s="95" t="s">
        <v>1093</v>
      </c>
      <c r="E651" s="96" t="s">
        <v>171</v>
      </c>
      <c r="F651" s="97">
        <v>4</v>
      </c>
      <c r="G651" s="55"/>
      <c r="H651" s="56"/>
      <c r="I651" s="55"/>
      <c r="J651" s="55"/>
      <c r="K651" s="57"/>
    </row>
    <row r="652" spans="1:11" ht="25.55" customHeight="1" x14ac:dyDescent="0.3">
      <c r="A652" s="94" t="s">
        <v>1094</v>
      </c>
      <c r="B652" s="95">
        <v>4944</v>
      </c>
      <c r="C652" s="95" t="s">
        <v>169</v>
      </c>
      <c r="D652" s="95" t="s">
        <v>736</v>
      </c>
      <c r="E652" s="96" t="s">
        <v>171</v>
      </c>
      <c r="F652" s="97">
        <v>4</v>
      </c>
      <c r="G652" s="55"/>
      <c r="H652" s="56"/>
      <c r="I652" s="55"/>
      <c r="J652" s="55"/>
      <c r="K652" s="57"/>
    </row>
    <row r="653" spans="1:11" ht="25.55" customHeight="1" x14ac:dyDescent="0.3">
      <c r="A653" s="94" t="s">
        <v>1095</v>
      </c>
      <c r="B653" s="95">
        <v>101632</v>
      </c>
      <c r="C653" s="95" t="s">
        <v>173</v>
      </c>
      <c r="D653" s="95" t="s">
        <v>1096</v>
      </c>
      <c r="E653" s="96" t="s">
        <v>171</v>
      </c>
      <c r="F653" s="97">
        <v>1</v>
      </c>
      <c r="G653" s="55"/>
      <c r="H653" s="56"/>
      <c r="I653" s="55"/>
      <c r="J653" s="55"/>
      <c r="K653" s="57"/>
    </row>
    <row r="654" spans="1:11" ht="38.200000000000003" customHeight="1" x14ac:dyDescent="0.3">
      <c r="A654" s="94" t="s">
        <v>1097</v>
      </c>
      <c r="B654" s="95">
        <v>91845</v>
      </c>
      <c r="C654" s="95" t="s">
        <v>173</v>
      </c>
      <c r="D654" s="95" t="s">
        <v>417</v>
      </c>
      <c r="E654" s="96" t="s">
        <v>240</v>
      </c>
      <c r="F654" s="97">
        <v>95</v>
      </c>
      <c r="G654" s="55"/>
      <c r="H654" s="56"/>
      <c r="I654" s="55"/>
      <c r="J654" s="55"/>
      <c r="K654" s="57"/>
    </row>
    <row r="655" spans="1:11" ht="38.200000000000003" customHeight="1" x14ac:dyDescent="0.3">
      <c r="A655" s="94" t="s">
        <v>1098</v>
      </c>
      <c r="B655" s="95">
        <v>91847</v>
      </c>
      <c r="C655" s="95" t="s">
        <v>173</v>
      </c>
      <c r="D655" s="95" t="s">
        <v>419</v>
      </c>
      <c r="E655" s="96" t="s">
        <v>240</v>
      </c>
      <c r="F655" s="97">
        <v>10</v>
      </c>
      <c r="G655" s="55"/>
      <c r="H655" s="56"/>
      <c r="I655" s="55"/>
      <c r="J655" s="55"/>
      <c r="K655" s="57"/>
    </row>
    <row r="656" spans="1:11" ht="25.55" customHeight="1" x14ac:dyDescent="0.3">
      <c r="A656" s="94" t="s">
        <v>1099</v>
      </c>
      <c r="B656" s="95">
        <v>20974</v>
      </c>
      <c r="C656" s="95" t="s">
        <v>169</v>
      </c>
      <c r="D656" s="95" t="s">
        <v>744</v>
      </c>
      <c r="E656" s="96" t="s">
        <v>240</v>
      </c>
      <c r="F656" s="97">
        <v>25</v>
      </c>
      <c r="G656" s="55"/>
      <c r="H656" s="56"/>
      <c r="I656" s="55"/>
      <c r="J656" s="55"/>
      <c r="K656" s="57"/>
    </row>
    <row r="657" spans="1:11" ht="25.55" customHeight="1" x14ac:dyDescent="0.3">
      <c r="A657" s="94" t="s">
        <v>1100</v>
      </c>
      <c r="B657" s="95">
        <v>91979</v>
      </c>
      <c r="C657" s="95" t="s">
        <v>173</v>
      </c>
      <c r="D657" s="95" t="s">
        <v>747</v>
      </c>
      <c r="E657" s="96" t="s">
        <v>171</v>
      </c>
      <c r="F657" s="97">
        <v>3</v>
      </c>
      <c r="G657" s="55"/>
      <c r="H657" s="56"/>
      <c r="I657" s="55"/>
      <c r="J657" s="55"/>
      <c r="K657" s="57"/>
    </row>
    <row r="658" spans="1:11" ht="25.55" customHeight="1" x14ac:dyDescent="0.3">
      <c r="A658" s="94" t="s">
        <v>1101</v>
      </c>
      <c r="B658" s="95">
        <v>91967</v>
      </c>
      <c r="C658" s="95" t="s">
        <v>173</v>
      </c>
      <c r="D658" s="95" t="s">
        <v>1102</v>
      </c>
      <c r="E658" s="96" t="s">
        <v>171</v>
      </c>
      <c r="F658" s="97">
        <v>1</v>
      </c>
      <c r="G658" s="55"/>
      <c r="H658" s="56"/>
      <c r="I658" s="55"/>
      <c r="J658" s="55"/>
      <c r="K658" s="57"/>
    </row>
    <row r="659" spans="1:11" ht="38.200000000000003" customHeight="1" x14ac:dyDescent="0.3">
      <c r="A659" s="94" t="s">
        <v>1103</v>
      </c>
      <c r="B659" s="95">
        <v>92023</v>
      </c>
      <c r="C659" s="95" t="s">
        <v>173</v>
      </c>
      <c r="D659" s="95" t="s">
        <v>1104</v>
      </c>
      <c r="E659" s="96" t="s">
        <v>171</v>
      </c>
      <c r="F659" s="97">
        <v>1</v>
      </c>
      <c r="G659" s="55"/>
      <c r="H659" s="56"/>
      <c r="I659" s="55"/>
      <c r="J659" s="55"/>
      <c r="K659" s="57"/>
    </row>
    <row r="660" spans="1:11" ht="25.55" customHeight="1" x14ac:dyDescent="0.3">
      <c r="A660" s="94" t="s">
        <v>1105</v>
      </c>
      <c r="B660" s="95">
        <v>92008</v>
      </c>
      <c r="C660" s="95" t="s">
        <v>173</v>
      </c>
      <c r="D660" s="95" t="s">
        <v>763</v>
      </c>
      <c r="E660" s="96" t="s">
        <v>171</v>
      </c>
      <c r="F660" s="97">
        <v>4</v>
      </c>
      <c r="G660" s="55"/>
      <c r="H660" s="56"/>
      <c r="I660" s="55"/>
      <c r="J660" s="55"/>
      <c r="K660" s="57"/>
    </row>
    <row r="661" spans="1:11" ht="25.55" customHeight="1" x14ac:dyDescent="0.3">
      <c r="A661" s="94" t="s">
        <v>1106</v>
      </c>
      <c r="B661" s="95">
        <v>92000</v>
      </c>
      <c r="C661" s="95" t="s">
        <v>173</v>
      </c>
      <c r="D661" s="95" t="s">
        <v>1107</v>
      </c>
      <c r="E661" s="96" t="s">
        <v>171</v>
      </c>
      <c r="F661" s="97">
        <v>1</v>
      </c>
      <c r="G661" s="55"/>
      <c r="H661" s="56"/>
      <c r="I661" s="55"/>
      <c r="J661" s="55"/>
      <c r="K661" s="57"/>
    </row>
    <row r="662" spans="1:11" ht="25.55" customHeight="1" x14ac:dyDescent="0.3">
      <c r="A662" s="94" t="s">
        <v>1108</v>
      </c>
      <c r="B662" s="95">
        <v>91996</v>
      </c>
      <c r="C662" s="95" t="s">
        <v>173</v>
      </c>
      <c r="D662" s="95" t="s">
        <v>1109</v>
      </c>
      <c r="E662" s="96" t="s">
        <v>171</v>
      </c>
      <c r="F662" s="97">
        <v>1</v>
      </c>
      <c r="G662" s="55"/>
      <c r="H662" s="56"/>
      <c r="I662" s="55"/>
      <c r="J662" s="55"/>
      <c r="K662" s="57"/>
    </row>
    <row r="663" spans="1:11" ht="25.55" customHeight="1" x14ac:dyDescent="0.3">
      <c r="A663" s="94" t="s">
        <v>1110</v>
      </c>
      <c r="B663" s="95">
        <v>92004</v>
      </c>
      <c r="C663" s="95" t="s">
        <v>173</v>
      </c>
      <c r="D663" s="95" t="s">
        <v>427</v>
      </c>
      <c r="E663" s="96" t="s">
        <v>171</v>
      </c>
      <c r="F663" s="97">
        <v>1</v>
      </c>
      <c r="G663" s="55"/>
      <c r="H663" s="56"/>
      <c r="I663" s="55"/>
      <c r="J663" s="55"/>
      <c r="K663" s="57"/>
    </row>
    <row r="664" spans="1:11" ht="38.200000000000003" customHeight="1" x14ac:dyDescent="0.3">
      <c r="A664" s="94" t="s">
        <v>1111</v>
      </c>
      <c r="B664" s="95">
        <v>91926</v>
      </c>
      <c r="C664" s="95" t="s">
        <v>173</v>
      </c>
      <c r="D664" s="95" t="s">
        <v>429</v>
      </c>
      <c r="E664" s="96" t="s">
        <v>240</v>
      </c>
      <c r="F664" s="97">
        <v>330</v>
      </c>
      <c r="G664" s="55"/>
      <c r="H664" s="56"/>
      <c r="I664" s="55"/>
      <c r="J664" s="55"/>
      <c r="K664" s="57"/>
    </row>
    <row r="665" spans="1:11" ht="38.200000000000003" customHeight="1" x14ac:dyDescent="0.3">
      <c r="A665" s="94" t="s">
        <v>1112</v>
      </c>
      <c r="B665" s="95">
        <v>91928</v>
      </c>
      <c r="C665" s="95" t="s">
        <v>173</v>
      </c>
      <c r="D665" s="95" t="s">
        <v>805</v>
      </c>
      <c r="E665" s="96" t="s">
        <v>240</v>
      </c>
      <c r="F665" s="97">
        <v>30</v>
      </c>
      <c r="G665" s="55"/>
      <c r="H665" s="56"/>
      <c r="I665" s="55"/>
      <c r="J665" s="55"/>
      <c r="K665" s="57"/>
    </row>
    <row r="666" spans="1:11" ht="38.200000000000003" customHeight="1" x14ac:dyDescent="0.3">
      <c r="A666" s="94" t="s">
        <v>1113</v>
      </c>
      <c r="B666" s="95">
        <v>91931</v>
      </c>
      <c r="C666" s="95" t="s">
        <v>173</v>
      </c>
      <c r="D666" s="95" t="s">
        <v>489</v>
      </c>
      <c r="E666" s="96" t="s">
        <v>240</v>
      </c>
      <c r="F666" s="97">
        <v>10</v>
      </c>
      <c r="G666" s="55"/>
      <c r="H666" s="56"/>
      <c r="I666" s="55"/>
      <c r="J666" s="55"/>
      <c r="K666" s="57"/>
    </row>
    <row r="667" spans="1:11" ht="25.55" customHeight="1" x14ac:dyDescent="0.3">
      <c r="A667" s="94" t="s">
        <v>1114</v>
      </c>
      <c r="B667" s="95">
        <v>314</v>
      </c>
      <c r="C667" s="95" t="s">
        <v>169</v>
      </c>
      <c r="D667" s="95" t="s">
        <v>431</v>
      </c>
      <c r="E667" s="96" t="s">
        <v>240</v>
      </c>
      <c r="F667" s="97">
        <v>55</v>
      </c>
      <c r="G667" s="55"/>
      <c r="H667" s="56"/>
      <c r="I667" s="55"/>
      <c r="J667" s="55"/>
      <c r="K667" s="57"/>
    </row>
    <row r="668" spans="1:11" ht="25.55" customHeight="1" x14ac:dyDescent="0.3">
      <c r="A668" s="94" t="s">
        <v>1115</v>
      </c>
      <c r="B668" s="95">
        <v>91936</v>
      </c>
      <c r="C668" s="95" t="s">
        <v>173</v>
      </c>
      <c r="D668" s="95" t="s">
        <v>433</v>
      </c>
      <c r="E668" s="96" t="s">
        <v>171</v>
      </c>
      <c r="F668" s="97">
        <v>10</v>
      </c>
      <c r="G668" s="55"/>
      <c r="H668" s="56"/>
      <c r="I668" s="55"/>
      <c r="J668" s="55"/>
      <c r="K668" s="57"/>
    </row>
    <row r="669" spans="1:11" ht="38.200000000000003" customHeight="1" x14ac:dyDescent="0.3">
      <c r="A669" s="94" t="s">
        <v>1116</v>
      </c>
      <c r="B669" s="95">
        <v>6232</v>
      </c>
      <c r="C669" s="95" t="s">
        <v>169</v>
      </c>
      <c r="D669" s="95" t="s">
        <v>435</v>
      </c>
      <c r="E669" s="96" t="s">
        <v>171</v>
      </c>
      <c r="F669" s="97">
        <v>1</v>
      </c>
      <c r="G669" s="55"/>
      <c r="H669" s="56"/>
      <c r="I669" s="55"/>
      <c r="J669" s="55"/>
      <c r="K669" s="57"/>
    </row>
    <row r="670" spans="1:11" ht="25.55" customHeight="1" x14ac:dyDescent="0.3">
      <c r="A670" s="94" t="s">
        <v>1117</v>
      </c>
      <c r="B670" s="95">
        <v>93674</v>
      </c>
      <c r="C670" s="95" t="s">
        <v>173</v>
      </c>
      <c r="D670" s="95" t="s">
        <v>437</v>
      </c>
      <c r="E670" s="96" t="s">
        <v>171</v>
      </c>
      <c r="F670" s="97">
        <v>4</v>
      </c>
      <c r="G670" s="55"/>
      <c r="H670" s="56"/>
      <c r="I670" s="55"/>
      <c r="J670" s="55"/>
      <c r="K670" s="57"/>
    </row>
    <row r="671" spans="1:11" ht="25.55" customHeight="1" x14ac:dyDescent="0.3">
      <c r="A671" s="94" t="s">
        <v>1118</v>
      </c>
      <c r="B671" s="95">
        <v>93653</v>
      </c>
      <c r="C671" s="95" t="s">
        <v>173</v>
      </c>
      <c r="D671" s="95" t="s">
        <v>439</v>
      </c>
      <c r="E671" s="96" t="s">
        <v>171</v>
      </c>
      <c r="F671" s="97">
        <v>3</v>
      </c>
      <c r="G671" s="55"/>
      <c r="H671" s="56"/>
      <c r="I671" s="55"/>
      <c r="J671" s="55"/>
      <c r="K671" s="57"/>
    </row>
    <row r="672" spans="1:11" ht="25.55" customHeight="1" x14ac:dyDescent="0.3">
      <c r="A672" s="94" t="s">
        <v>1119</v>
      </c>
      <c r="B672" s="95">
        <v>93654</v>
      </c>
      <c r="C672" s="95" t="s">
        <v>173</v>
      </c>
      <c r="D672" s="95" t="s">
        <v>441</v>
      </c>
      <c r="E672" s="96" t="s">
        <v>171</v>
      </c>
      <c r="F672" s="97">
        <v>8</v>
      </c>
      <c r="G672" s="55"/>
      <c r="H672" s="56"/>
      <c r="I672" s="55"/>
      <c r="J672" s="55"/>
      <c r="K672" s="57"/>
    </row>
    <row r="673" spans="1:11" ht="25.55" customHeight="1" x14ac:dyDescent="0.3">
      <c r="A673" s="94" t="s">
        <v>1120</v>
      </c>
      <c r="B673" s="95">
        <v>93656</v>
      </c>
      <c r="C673" s="95" t="s">
        <v>173</v>
      </c>
      <c r="D673" s="95" t="s">
        <v>1121</v>
      </c>
      <c r="E673" s="96" t="s">
        <v>171</v>
      </c>
      <c r="F673" s="97">
        <v>1</v>
      </c>
      <c r="G673" s="55"/>
      <c r="H673" s="56"/>
      <c r="I673" s="55"/>
      <c r="J673" s="55"/>
      <c r="K673" s="57"/>
    </row>
    <row r="674" spans="1:11" ht="25.55" customHeight="1" x14ac:dyDescent="0.3">
      <c r="A674" s="94" t="s">
        <v>1122</v>
      </c>
      <c r="B674" s="95">
        <v>93670</v>
      </c>
      <c r="C674" s="95" t="s">
        <v>173</v>
      </c>
      <c r="D674" s="95" t="s">
        <v>759</v>
      </c>
      <c r="E674" s="96" t="s">
        <v>171</v>
      </c>
      <c r="F674" s="97">
        <v>1</v>
      </c>
      <c r="G674" s="55"/>
      <c r="H674" s="56"/>
      <c r="I674" s="55"/>
      <c r="J674" s="55"/>
      <c r="K674" s="57"/>
    </row>
    <row r="675" spans="1:11" ht="25.55" customHeight="1" x14ac:dyDescent="0.3">
      <c r="A675" s="94" t="s">
        <v>1123</v>
      </c>
      <c r="B675" s="95">
        <v>93672</v>
      </c>
      <c r="C675" s="95" t="s">
        <v>173</v>
      </c>
      <c r="D675" s="95" t="s">
        <v>761</v>
      </c>
      <c r="E675" s="96" t="s">
        <v>171</v>
      </c>
      <c r="F675" s="97">
        <v>1</v>
      </c>
      <c r="G675" s="55"/>
      <c r="H675" s="56"/>
      <c r="I675" s="55"/>
      <c r="J675" s="55"/>
      <c r="K675" s="57"/>
    </row>
    <row r="676" spans="1:11" ht="38.200000000000003" customHeight="1" x14ac:dyDescent="0.3">
      <c r="A676" s="94" t="s">
        <v>1124</v>
      </c>
      <c r="B676" s="95">
        <v>97887</v>
      </c>
      <c r="C676" s="95" t="s">
        <v>173</v>
      </c>
      <c r="D676" s="95" t="s">
        <v>445</v>
      </c>
      <c r="E676" s="96" t="s">
        <v>171</v>
      </c>
      <c r="F676" s="97">
        <v>2</v>
      </c>
      <c r="G676" s="55"/>
      <c r="H676" s="56"/>
      <c r="I676" s="55"/>
      <c r="J676" s="55"/>
      <c r="K676" s="57"/>
    </row>
    <row r="677" spans="1:11" ht="25.55" customHeight="1" x14ac:dyDescent="0.3">
      <c r="A677" s="94" t="s">
        <v>1125</v>
      </c>
      <c r="B677" s="95">
        <v>106027</v>
      </c>
      <c r="C677" s="95" t="s">
        <v>173</v>
      </c>
      <c r="D677" s="95" t="s">
        <v>453</v>
      </c>
      <c r="E677" s="96" t="s">
        <v>171</v>
      </c>
      <c r="F677" s="97">
        <v>4</v>
      </c>
      <c r="G677" s="55"/>
      <c r="H677" s="56"/>
      <c r="I677" s="55"/>
      <c r="J677" s="55"/>
      <c r="K677" s="57"/>
    </row>
    <row r="678" spans="1:11" ht="25.55" customHeight="1" x14ac:dyDescent="0.3">
      <c r="A678" s="94" t="s">
        <v>1126</v>
      </c>
      <c r="B678" s="95">
        <v>102137</v>
      </c>
      <c r="C678" s="95" t="s">
        <v>173</v>
      </c>
      <c r="D678" s="95" t="s">
        <v>455</v>
      </c>
      <c r="E678" s="96" t="s">
        <v>171</v>
      </c>
      <c r="F678" s="97">
        <v>2</v>
      </c>
      <c r="G678" s="55"/>
      <c r="H678" s="56"/>
      <c r="I678" s="55"/>
      <c r="J678" s="55"/>
      <c r="K678" s="57"/>
    </row>
    <row r="679" spans="1:11" x14ac:dyDescent="0.3">
      <c r="A679" s="98" t="s">
        <v>1127</v>
      </c>
      <c r="B679" s="99" t="s">
        <v>167</v>
      </c>
      <c r="C679" s="99"/>
      <c r="D679" s="99" t="s">
        <v>457</v>
      </c>
      <c r="E679" s="100"/>
      <c r="F679" s="101">
        <v>1</v>
      </c>
      <c r="G679" s="58"/>
      <c r="H679" s="59"/>
      <c r="I679" s="60"/>
      <c r="J679" s="60"/>
      <c r="K679" s="61"/>
    </row>
    <row r="680" spans="1:11" ht="25.55" customHeight="1" x14ac:dyDescent="0.3">
      <c r="A680" s="94" t="s">
        <v>1128</v>
      </c>
      <c r="B680" s="95">
        <v>20990</v>
      </c>
      <c r="C680" s="95" t="s">
        <v>169</v>
      </c>
      <c r="D680" s="95" t="s">
        <v>459</v>
      </c>
      <c r="E680" s="96" t="s">
        <v>171</v>
      </c>
      <c r="F680" s="97">
        <v>1</v>
      </c>
      <c r="G680" s="55"/>
      <c r="H680" s="56"/>
      <c r="I680" s="55"/>
      <c r="J680" s="55"/>
      <c r="K680" s="57"/>
    </row>
    <row r="681" spans="1:11" ht="38.200000000000003" customHeight="1" x14ac:dyDescent="0.3">
      <c r="A681" s="94" t="s">
        <v>1129</v>
      </c>
      <c r="B681" s="95">
        <v>20993</v>
      </c>
      <c r="C681" s="95" t="s">
        <v>169</v>
      </c>
      <c r="D681" s="95" t="s">
        <v>776</v>
      </c>
      <c r="E681" s="96" t="s">
        <v>171</v>
      </c>
      <c r="F681" s="97">
        <v>1</v>
      </c>
      <c r="G681" s="55"/>
      <c r="H681" s="56"/>
      <c r="I681" s="55"/>
      <c r="J681" s="55"/>
      <c r="K681" s="57"/>
    </row>
    <row r="682" spans="1:11" ht="25.55" customHeight="1" x14ac:dyDescent="0.3">
      <c r="A682" s="94" t="s">
        <v>1130</v>
      </c>
      <c r="B682" s="95">
        <v>95728</v>
      </c>
      <c r="C682" s="95" t="s">
        <v>173</v>
      </c>
      <c r="D682" s="95" t="s">
        <v>778</v>
      </c>
      <c r="E682" s="96" t="s">
        <v>240</v>
      </c>
      <c r="F682" s="97">
        <v>6</v>
      </c>
      <c r="G682" s="55"/>
      <c r="H682" s="56"/>
      <c r="I682" s="55"/>
      <c r="J682" s="55"/>
      <c r="K682" s="57"/>
    </row>
    <row r="683" spans="1:11" ht="38.200000000000003" customHeight="1" x14ac:dyDescent="0.3">
      <c r="A683" s="94" t="s">
        <v>1131</v>
      </c>
      <c r="B683" s="95">
        <v>93008</v>
      </c>
      <c r="C683" s="95" t="s">
        <v>173</v>
      </c>
      <c r="D683" s="95" t="s">
        <v>464</v>
      </c>
      <c r="E683" s="96" t="s">
        <v>240</v>
      </c>
      <c r="F683" s="97">
        <v>3</v>
      </c>
      <c r="G683" s="55"/>
      <c r="H683" s="56"/>
      <c r="I683" s="55"/>
      <c r="J683" s="55"/>
      <c r="K683" s="57"/>
    </row>
    <row r="684" spans="1:11" ht="25.55" customHeight="1" x14ac:dyDescent="0.3">
      <c r="A684" s="94" t="s">
        <v>1132</v>
      </c>
      <c r="B684" s="95">
        <v>20823</v>
      </c>
      <c r="C684" s="95" t="s">
        <v>169</v>
      </c>
      <c r="D684" s="95" t="s">
        <v>781</v>
      </c>
      <c r="E684" s="96" t="s">
        <v>171</v>
      </c>
      <c r="F684" s="97">
        <v>2</v>
      </c>
      <c r="G684" s="55"/>
      <c r="H684" s="56"/>
      <c r="I684" s="55"/>
      <c r="J684" s="55"/>
      <c r="K684" s="57"/>
    </row>
    <row r="685" spans="1:11" ht="38.200000000000003" customHeight="1" x14ac:dyDescent="0.3">
      <c r="A685" s="94" t="s">
        <v>1133</v>
      </c>
      <c r="B685" s="95">
        <v>93018</v>
      </c>
      <c r="C685" s="95" t="s">
        <v>173</v>
      </c>
      <c r="D685" s="95" t="s">
        <v>468</v>
      </c>
      <c r="E685" s="96" t="s">
        <v>171</v>
      </c>
      <c r="F685" s="97">
        <v>2</v>
      </c>
      <c r="G685" s="55"/>
      <c r="H685" s="56"/>
      <c r="I685" s="55"/>
      <c r="J685" s="55"/>
      <c r="K685" s="57"/>
    </row>
    <row r="686" spans="1:11" ht="38.200000000000003" customHeight="1" x14ac:dyDescent="0.3">
      <c r="A686" s="94" t="s">
        <v>1134</v>
      </c>
      <c r="B686" s="95">
        <v>93013</v>
      </c>
      <c r="C686" s="95" t="s">
        <v>173</v>
      </c>
      <c r="D686" s="95" t="s">
        <v>470</v>
      </c>
      <c r="E686" s="96" t="s">
        <v>171</v>
      </c>
      <c r="F686" s="97">
        <v>2</v>
      </c>
      <c r="G686" s="55"/>
      <c r="H686" s="56"/>
      <c r="I686" s="55"/>
      <c r="J686" s="55"/>
      <c r="K686" s="57"/>
    </row>
    <row r="687" spans="1:11" ht="25.55" customHeight="1" x14ac:dyDescent="0.3">
      <c r="A687" s="94" t="s">
        <v>1135</v>
      </c>
      <c r="B687" s="95">
        <v>20997</v>
      </c>
      <c r="C687" s="95" t="s">
        <v>169</v>
      </c>
      <c r="D687" s="95" t="s">
        <v>785</v>
      </c>
      <c r="E687" s="96" t="s">
        <v>171</v>
      </c>
      <c r="F687" s="97">
        <v>2</v>
      </c>
      <c r="G687" s="55"/>
      <c r="H687" s="56"/>
      <c r="I687" s="55"/>
      <c r="J687" s="55"/>
      <c r="K687" s="57"/>
    </row>
    <row r="688" spans="1:11" ht="25.55" customHeight="1" x14ac:dyDescent="0.3">
      <c r="A688" s="94" t="s">
        <v>1136</v>
      </c>
      <c r="B688" s="95">
        <v>21803</v>
      </c>
      <c r="C688" s="95" t="s">
        <v>169</v>
      </c>
      <c r="D688" s="95" t="s">
        <v>474</v>
      </c>
      <c r="E688" s="96" t="s">
        <v>171</v>
      </c>
      <c r="F688" s="97">
        <v>1</v>
      </c>
      <c r="G688" s="55"/>
      <c r="H688" s="56"/>
      <c r="I688" s="55"/>
      <c r="J688" s="55"/>
      <c r="K688" s="57"/>
    </row>
    <row r="689" spans="1:11" ht="25.55" customHeight="1" x14ac:dyDescent="0.3">
      <c r="A689" s="94" t="s">
        <v>1137</v>
      </c>
      <c r="B689" s="95">
        <v>3715</v>
      </c>
      <c r="C689" s="95" t="s">
        <v>169</v>
      </c>
      <c r="D689" s="95" t="s">
        <v>476</v>
      </c>
      <c r="E689" s="96" t="s">
        <v>171</v>
      </c>
      <c r="F689" s="97">
        <v>5</v>
      </c>
      <c r="G689" s="55"/>
      <c r="H689" s="56"/>
      <c r="I689" s="55"/>
      <c r="J689" s="55"/>
      <c r="K689" s="57"/>
    </row>
    <row r="690" spans="1:11" x14ac:dyDescent="0.3">
      <c r="A690" s="94" t="s">
        <v>1138</v>
      </c>
      <c r="B690" s="95">
        <v>4916</v>
      </c>
      <c r="C690" s="95" t="s">
        <v>169</v>
      </c>
      <c r="D690" s="95" t="s">
        <v>478</v>
      </c>
      <c r="E690" s="96" t="s">
        <v>171</v>
      </c>
      <c r="F690" s="97">
        <v>1</v>
      </c>
      <c r="G690" s="55"/>
      <c r="H690" s="56"/>
      <c r="I690" s="55"/>
      <c r="J690" s="55"/>
      <c r="K690" s="57"/>
    </row>
    <row r="691" spans="1:11" ht="25.55" customHeight="1" x14ac:dyDescent="0.3">
      <c r="A691" s="94" t="s">
        <v>1139</v>
      </c>
      <c r="B691" s="95">
        <v>11653</v>
      </c>
      <c r="C691" s="95" t="s">
        <v>169</v>
      </c>
      <c r="D691" s="95" t="s">
        <v>790</v>
      </c>
      <c r="E691" s="96" t="s">
        <v>171</v>
      </c>
      <c r="F691" s="97">
        <v>1</v>
      </c>
      <c r="G691" s="55"/>
      <c r="H691" s="56"/>
      <c r="I691" s="55"/>
      <c r="J691" s="55"/>
      <c r="K691" s="57"/>
    </row>
    <row r="692" spans="1:11" ht="25.55" customHeight="1" x14ac:dyDescent="0.3">
      <c r="A692" s="94" t="s">
        <v>1140</v>
      </c>
      <c r="B692" s="95">
        <v>21001</v>
      </c>
      <c r="C692" s="95" t="s">
        <v>169</v>
      </c>
      <c r="D692" s="95" t="s">
        <v>482</v>
      </c>
      <c r="E692" s="96" t="s">
        <v>171</v>
      </c>
      <c r="F692" s="97">
        <v>1</v>
      </c>
      <c r="G692" s="55"/>
      <c r="H692" s="56"/>
      <c r="I692" s="55"/>
      <c r="J692" s="55"/>
      <c r="K692" s="57"/>
    </row>
    <row r="693" spans="1:11" ht="38.200000000000003" customHeight="1" x14ac:dyDescent="0.3">
      <c r="A693" s="94" t="s">
        <v>1141</v>
      </c>
      <c r="B693" s="95">
        <v>97887</v>
      </c>
      <c r="C693" s="95" t="s">
        <v>173</v>
      </c>
      <c r="D693" s="95" t="s">
        <v>445</v>
      </c>
      <c r="E693" s="96" t="s">
        <v>171</v>
      </c>
      <c r="F693" s="97">
        <v>4</v>
      </c>
      <c r="G693" s="55"/>
      <c r="H693" s="56"/>
      <c r="I693" s="55"/>
      <c r="J693" s="55"/>
      <c r="K693" s="57"/>
    </row>
    <row r="694" spans="1:11" ht="25.55" customHeight="1" x14ac:dyDescent="0.3">
      <c r="A694" s="94" t="s">
        <v>1142</v>
      </c>
      <c r="B694" s="95">
        <v>96985</v>
      </c>
      <c r="C694" s="95" t="s">
        <v>173</v>
      </c>
      <c r="D694" s="95" t="s">
        <v>485</v>
      </c>
      <c r="E694" s="96" t="s">
        <v>171</v>
      </c>
      <c r="F694" s="97">
        <v>1</v>
      </c>
      <c r="G694" s="55"/>
      <c r="H694" s="56"/>
      <c r="I694" s="55"/>
      <c r="J694" s="55"/>
      <c r="K694" s="57"/>
    </row>
    <row r="695" spans="1:11" ht="38.200000000000003" customHeight="1" x14ac:dyDescent="0.3">
      <c r="A695" s="94" t="s">
        <v>1143</v>
      </c>
      <c r="B695" s="95">
        <v>104750</v>
      </c>
      <c r="C695" s="95" t="s">
        <v>173</v>
      </c>
      <c r="D695" s="95" t="s">
        <v>487</v>
      </c>
      <c r="E695" s="96" t="s">
        <v>171</v>
      </c>
      <c r="F695" s="97">
        <v>1</v>
      </c>
      <c r="G695" s="55"/>
      <c r="H695" s="56"/>
      <c r="I695" s="55"/>
      <c r="J695" s="55"/>
      <c r="K695" s="57"/>
    </row>
    <row r="696" spans="1:11" ht="38.200000000000003" customHeight="1" x14ac:dyDescent="0.3">
      <c r="A696" s="94" t="s">
        <v>1144</v>
      </c>
      <c r="B696" s="95">
        <v>91933</v>
      </c>
      <c r="C696" s="95" t="s">
        <v>173</v>
      </c>
      <c r="D696" s="95" t="s">
        <v>796</v>
      </c>
      <c r="E696" s="96" t="s">
        <v>240</v>
      </c>
      <c r="F696" s="97">
        <v>255</v>
      </c>
      <c r="G696" s="55"/>
      <c r="H696" s="56"/>
      <c r="I696" s="55"/>
      <c r="J696" s="55"/>
      <c r="K696" s="57"/>
    </row>
    <row r="697" spans="1:11" ht="25.55" customHeight="1" x14ac:dyDescent="0.3">
      <c r="A697" s="94" t="s">
        <v>1145</v>
      </c>
      <c r="B697" s="95">
        <v>93672</v>
      </c>
      <c r="C697" s="95" t="s">
        <v>173</v>
      </c>
      <c r="D697" s="95" t="s">
        <v>761</v>
      </c>
      <c r="E697" s="96" t="s">
        <v>171</v>
      </c>
      <c r="F697" s="97">
        <v>1</v>
      </c>
      <c r="G697" s="55"/>
      <c r="H697" s="56"/>
      <c r="I697" s="55"/>
      <c r="J697" s="55"/>
      <c r="K697" s="57"/>
    </row>
    <row r="698" spans="1:11" ht="25.55" customHeight="1" x14ac:dyDescent="0.3">
      <c r="A698" s="94" t="s">
        <v>1146</v>
      </c>
      <c r="B698" s="95">
        <v>97096</v>
      </c>
      <c r="C698" s="95" t="s">
        <v>169</v>
      </c>
      <c r="D698" s="95" t="s">
        <v>493</v>
      </c>
      <c r="E698" s="96" t="s">
        <v>240</v>
      </c>
      <c r="F698" s="97">
        <v>50</v>
      </c>
      <c r="G698" s="55"/>
      <c r="H698" s="56"/>
      <c r="I698" s="55"/>
      <c r="J698" s="55"/>
      <c r="K698" s="57"/>
    </row>
    <row r="699" spans="1:11" x14ac:dyDescent="0.3">
      <c r="A699" s="98" t="s">
        <v>1147</v>
      </c>
      <c r="B699" s="99" t="s">
        <v>167</v>
      </c>
      <c r="C699" s="99"/>
      <c r="D699" s="99" t="s">
        <v>800</v>
      </c>
      <c r="E699" s="100"/>
      <c r="F699" s="101">
        <v>1</v>
      </c>
      <c r="G699" s="58"/>
      <c r="H699" s="59"/>
      <c r="I699" s="60"/>
      <c r="J699" s="60"/>
      <c r="K699" s="61"/>
    </row>
    <row r="700" spans="1:11" ht="25.55" customHeight="1" x14ac:dyDescent="0.3">
      <c r="A700" s="94" t="s">
        <v>1148</v>
      </c>
      <c r="B700" s="95">
        <v>11473</v>
      </c>
      <c r="C700" s="95" t="s">
        <v>169</v>
      </c>
      <c r="D700" s="95" t="s">
        <v>802</v>
      </c>
      <c r="E700" s="96" t="s">
        <v>240</v>
      </c>
      <c r="F700" s="97">
        <v>21</v>
      </c>
      <c r="G700" s="55"/>
      <c r="H700" s="56"/>
      <c r="I700" s="55"/>
      <c r="J700" s="55"/>
      <c r="K700" s="57"/>
    </row>
    <row r="701" spans="1:11" ht="38.200000000000003" customHeight="1" x14ac:dyDescent="0.3">
      <c r="A701" s="94" t="s">
        <v>1149</v>
      </c>
      <c r="B701" s="95">
        <v>91926</v>
      </c>
      <c r="C701" s="95" t="s">
        <v>173</v>
      </c>
      <c r="D701" s="95" t="s">
        <v>429</v>
      </c>
      <c r="E701" s="96" t="s">
        <v>240</v>
      </c>
      <c r="F701" s="97">
        <v>50</v>
      </c>
      <c r="G701" s="55"/>
      <c r="H701" s="56"/>
      <c r="I701" s="55"/>
      <c r="J701" s="55"/>
      <c r="K701" s="57"/>
    </row>
    <row r="702" spans="1:11" ht="25.55" customHeight="1" x14ac:dyDescent="0.3">
      <c r="A702" s="94" t="s">
        <v>1150</v>
      </c>
      <c r="B702" s="95">
        <v>314</v>
      </c>
      <c r="C702" s="95" t="s">
        <v>169</v>
      </c>
      <c r="D702" s="95" t="s">
        <v>431</v>
      </c>
      <c r="E702" s="96" t="s">
        <v>240</v>
      </c>
      <c r="F702" s="97">
        <v>4</v>
      </c>
      <c r="G702" s="55"/>
      <c r="H702" s="56"/>
      <c r="I702" s="55"/>
      <c r="J702" s="55"/>
      <c r="K702" s="57"/>
    </row>
    <row r="703" spans="1:11" ht="38.200000000000003" customHeight="1" x14ac:dyDescent="0.3">
      <c r="A703" s="94" t="s">
        <v>1151</v>
      </c>
      <c r="B703" s="95">
        <v>6232</v>
      </c>
      <c r="C703" s="95" t="s">
        <v>169</v>
      </c>
      <c r="D703" s="95" t="s">
        <v>435</v>
      </c>
      <c r="E703" s="96" t="s">
        <v>171</v>
      </c>
      <c r="F703" s="97">
        <v>1</v>
      </c>
      <c r="G703" s="55"/>
      <c r="H703" s="56"/>
      <c r="I703" s="55"/>
      <c r="J703" s="55"/>
      <c r="K703" s="57"/>
    </row>
    <row r="704" spans="1:11" ht="25.55" customHeight="1" x14ac:dyDescent="0.3">
      <c r="A704" s="94" t="s">
        <v>1152</v>
      </c>
      <c r="B704" s="95">
        <v>93653</v>
      </c>
      <c r="C704" s="95" t="s">
        <v>173</v>
      </c>
      <c r="D704" s="95" t="s">
        <v>439</v>
      </c>
      <c r="E704" s="96" t="s">
        <v>171</v>
      </c>
      <c r="F704" s="97">
        <v>1</v>
      </c>
      <c r="G704" s="55"/>
      <c r="H704" s="56"/>
      <c r="I704" s="55"/>
      <c r="J704" s="55"/>
      <c r="K704" s="57"/>
    </row>
    <row r="705" spans="1:11" ht="25.55" customHeight="1" x14ac:dyDescent="0.3">
      <c r="A705" s="94" t="s">
        <v>1153</v>
      </c>
      <c r="B705" s="95">
        <v>93654</v>
      </c>
      <c r="C705" s="95" t="s">
        <v>173</v>
      </c>
      <c r="D705" s="95" t="s">
        <v>441</v>
      </c>
      <c r="E705" s="96" t="s">
        <v>171</v>
      </c>
      <c r="F705" s="97">
        <v>8</v>
      </c>
      <c r="G705" s="55"/>
      <c r="H705" s="56"/>
      <c r="I705" s="55"/>
      <c r="J705" s="55"/>
      <c r="K705" s="57"/>
    </row>
    <row r="706" spans="1:11" ht="25.55" customHeight="1" x14ac:dyDescent="0.3">
      <c r="A706" s="94" t="s">
        <v>1154</v>
      </c>
      <c r="B706" s="95">
        <v>93670</v>
      </c>
      <c r="C706" s="95" t="s">
        <v>173</v>
      </c>
      <c r="D706" s="95" t="s">
        <v>759</v>
      </c>
      <c r="E706" s="96" t="s">
        <v>171</v>
      </c>
      <c r="F706" s="97">
        <v>1</v>
      </c>
      <c r="G706" s="55"/>
      <c r="H706" s="56"/>
      <c r="I706" s="55"/>
      <c r="J706" s="55"/>
      <c r="K706" s="57"/>
    </row>
    <row r="707" spans="1:11" ht="38.200000000000003" customHeight="1" x14ac:dyDescent="0.3">
      <c r="A707" s="94" t="s">
        <v>1155</v>
      </c>
      <c r="B707" s="95">
        <v>95787</v>
      </c>
      <c r="C707" s="95" t="s">
        <v>173</v>
      </c>
      <c r="D707" s="95" t="s">
        <v>815</v>
      </c>
      <c r="E707" s="96" t="s">
        <v>171</v>
      </c>
      <c r="F707" s="97">
        <v>4</v>
      </c>
      <c r="G707" s="55"/>
      <c r="H707" s="56"/>
      <c r="I707" s="55"/>
      <c r="J707" s="55"/>
      <c r="K707" s="57"/>
    </row>
    <row r="708" spans="1:11" ht="38.200000000000003" customHeight="1" x14ac:dyDescent="0.3">
      <c r="A708" s="94" t="s">
        <v>1156</v>
      </c>
      <c r="B708" s="95">
        <v>20986</v>
      </c>
      <c r="C708" s="95" t="s">
        <v>169</v>
      </c>
      <c r="D708" s="95" t="s">
        <v>449</v>
      </c>
      <c r="E708" s="96" t="s">
        <v>171</v>
      </c>
      <c r="F708" s="97">
        <v>4</v>
      </c>
      <c r="G708" s="55"/>
      <c r="H708" s="56"/>
      <c r="I708" s="55"/>
      <c r="J708" s="55"/>
      <c r="K708" s="57"/>
    </row>
    <row r="709" spans="1:11" ht="38.200000000000003" customHeight="1" x14ac:dyDescent="0.3">
      <c r="A709" s="94" t="s">
        <v>1157</v>
      </c>
      <c r="B709" s="95">
        <v>95801</v>
      </c>
      <c r="C709" s="95" t="s">
        <v>173</v>
      </c>
      <c r="D709" s="95" t="s">
        <v>769</v>
      </c>
      <c r="E709" s="96" t="s">
        <v>171</v>
      </c>
      <c r="F709" s="97">
        <v>1</v>
      </c>
      <c r="G709" s="55"/>
      <c r="H709" s="56"/>
      <c r="I709" s="55"/>
      <c r="J709" s="55"/>
      <c r="K709" s="57"/>
    </row>
    <row r="710" spans="1:11" x14ac:dyDescent="0.3">
      <c r="A710" s="94" t="s">
        <v>1158</v>
      </c>
      <c r="B710" s="95">
        <v>20987</v>
      </c>
      <c r="C710" s="95" t="s">
        <v>169</v>
      </c>
      <c r="D710" s="95" t="s">
        <v>451</v>
      </c>
      <c r="E710" s="96" t="s">
        <v>171</v>
      </c>
      <c r="F710" s="97">
        <v>10</v>
      </c>
      <c r="G710" s="55"/>
      <c r="H710" s="56"/>
      <c r="I710" s="55"/>
      <c r="J710" s="55"/>
      <c r="K710" s="57"/>
    </row>
    <row r="711" spans="1:11" ht="25.55" customHeight="1" x14ac:dyDescent="0.3">
      <c r="A711" s="94" t="s">
        <v>1159</v>
      </c>
      <c r="B711" s="95">
        <v>106027</v>
      </c>
      <c r="C711" s="95" t="s">
        <v>173</v>
      </c>
      <c r="D711" s="95" t="s">
        <v>453</v>
      </c>
      <c r="E711" s="96" t="s">
        <v>171</v>
      </c>
      <c r="F711" s="97">
        <v>4</v>
      </c>
      <c r="G711" s="55"/>
      <c r="H711" s="56"/>
      <c r="I711" s="55"/>
      <c r="J711" s="55"/>
      <c r="K711" s="57"/>
    </row>
    <row r="712" spans="1:11" x14ac:dyDescent="0.3">
      <c r="A712" s="98" t="s">
        <v>97</v>
      </c>
      <c r="B712" s="99" t="s">
        <v>167</v>
      </c>
      <c r="C712" s="99"/>
      <c r="D712" s="99" t="s">
        <v>77</v>
      </c>
      <c r="E712" s="100"/>
      <c r="F712" s="101">
        <v>1</v>
      </c>
      <c r="G712" s="58"/>
      <c r="H712" s="59"/>
      <c r="I712" s="60"/>
      <c r="J712" s="60"/>
      <c r="K712" s="61"/>
    </row>
    <row r="713" spans="1:11" ht="51.05" customHeight="1" x14ac:dyDescent="0.3">
      <c r="A713" s="94" t="s">
        <v>1160</v>
      </c>
      <c r="B713" s="95">
        <v>4706</v>
      </c>
      <c r="C713" s="95" t="s">
        <v>169</v>
      </c>
      <c r="D713" s="95" t="s">
        <v>822</v>
      </c>
      <c r="E713" s="96" t="s">
        <v>171</v>
      </c>
      <c r="F713" s="97">
        <v>7</v>
      </c>
      <c r="G713" s="55"/>
      <c r="H713" s="56"/>
      <c r="I713" s="55"/>
      <c r="J713" s="55"/>
      <c r="K713" s="57"/>
    </row>
    <row r="714" spans="1:11" x14ac:dyDescent="0.3">
      <c r="A714" s="94" t="s">
        <v>1161</v>
      </c>
      <c r="B714" s="95">
        <v>21579</v>
      </c>
      <c r="C714" s="95" t="s">
        <v>169</v>
      </c>
      <c r="D714" s="95" t="s">
        <v>824</v>
      </c>
      <c r="E714" s="96" t="s">
        <v>171</v>
      </c>
      <c r="F714" s="97">
        <v>1</v>
      </c>
      <c r="G714" s="55"/>
      <c r="H714" s="56"/>
      <c r="I714" s="55"/>
      <c r="J714" s="55"/>
      <c r="K714" s="57"/>
    </row>
    <row r="715" spans="1:11" ht="25.55" customHeight="1" x14ac:dyDescent="0.3">
      <c r="A715" s="94" t="s">
        <v>1162</v>
      </c>
      <c r="B715" s="95">
        <v>20950</v>
      </c>
      <c r="C715" s="95" t="s">
        <v>169</v>
      </c>
      <c r="D715" s="95" t="s">
        <v>826</v>
      </c>
      <c r="E715" s="96" t="s">
        <v>171</v>
      </c>
      <c r="F715" s="97">
        <v>1</v>
      </c>
      <c r="G715" s="55"/>
      <c r="H715" s="56"/>
      <c r="I715" s="55"/>
      <c r="J715" s="55"/>
      <c r="K715" s="57"/>
    </row>
    <row r="716" spans="1:11" x14ac:dyDescent="0.3">
      <c r="A716" s="94" t="s">
        <v>1163</v>
      </c>
      <c r="B716" s="95">
        <v>3637</v>
      </c>
      <c r="C716" s="95" t="s">
        <v>169</v>
      </c>
      <c r="D716" s="95" t="s">
        <v>828</v>
      </c>
      <c r="E716" s="96" t="s">
        <v>171</v>
      </c>
      <c r="F716" s="97">
        <v>8</v>
      </c>
      <c r="G716" s="55"/>
      <c r="H716" s="56"/>
      <c r="I716" s="55"/>
      <c r="J716" s="55"/>
      <c r="K716" s="57"/>
    </row>
    <row r="717" spans="1:11" ht="25.55" customHeight="1" x14ac:dyDescent="0.3">
      <c r="A717" s="94" t="s">
        <v>1164</v>
      </c>
      <c r="B717" s="95">
        <v>98302</v>
      </c>
      <c r="C717" s="95" t="s">
        <v>173</v>
      </c>
      <c r="D717" s="95" t="s">
        <v>830</v>
      </c>
      <c r="E717" s="96" t="s">
        <v>171</v>
      </c>
      <c r="F717" s="97">
        <v>1</v>
      </c>
      <c r="G717" s="55"/>
      <c r="H717" s="56"/>
      <c r="I717" s="55"/>
      <c r="J717" s="55"/>
      <c r="K717" s="57"/>
    </row>
    <row r="718" spans="1:11" ht="25.55" customHeight="1" x14ac:dyDescent="0.3">
      <c r="A718" s="94" t="s">
        <v>1165</v>
      </c>
      <c r="B718" s="95">
        <v>20943</v>
      </c>
      <c r="C718" s="95" t="s">
        <v>169</v>
      </c>
      <c r="D718" s="95" t="s">
        <v>832</v>
      </c>
      <c r="E718" s="96" t="s">
        <v>213</v>
      </c>
      <c r="F718" s="97">
        <v>1</v>
      </c>
      <c r="G718" s="55"/>
      <c r="H718" s="56"/>
      <c r="I718" s="55"/>
      <c r="J718" s="55"/>
      <c r="K718" s="57"/>
    </row>
    <row r="719" spans="1:11" ht="25.55" customHeight="1" x14ac:dyDescent="0.3">
      <c r="A719" s="94" t="s">
        <v>1166</v>
      </c>
      <c r="B719" s="95">
        <v>20967</v>
      </c>
      <c r="C719" s="95" t="s">
        <v>169</v>
      </c>
      <c r="D719" s="95" t="s">
        <v>1167</v>
      </c>
      <c r="E719" s="96" t="s">
        <v>213</v>
      </c>
      <c r="F719" s="97">
        <v>1</v>
      </c>
      <c r="G719" s="55"/>
      <c r="H719" s="56"/>
      <c r="I719" s="55"/>
      <c r="J719" s="55"/>
      <c r="K719" s="57"/>
    </row>
    <row r="720" spans="1:11" x14ac:dyDescent="0.3">
      <c r="A720" s="94" t="s">
        <v>1168</v>
      </c>
      <c r="B720" s="95">
        <v>20953</v>
      </c>
      <c r="C720" s="95" t="s">
        <v>169</v>
      </c>
      <c r="D720" s="95" t="s">
        <v>836</v>
      </c>
      <c r="E720" s="96" t="s">
        <v>171</v>
      </c>
      <c r="F720" s="97">
        <v>15</v>
      </c>
      <c r="G720" s="55"/>
      <c r="H720" s="56"/>
      <c r="I720" s="55"/>
      <c r="J720" s="55"/>
      <c r="K720" s="57"/>
    </row>
    <row r="721" spans="1:11" ht="25.55" customHeight="1" x14ac:dyDescent="0.3">
      <c r="A721" s="94" t="s">
        <v>1169</v>
      </c>
      <c r="B721" s="95">
        <v>5511</v>
      </c>
      <c r="C721" s="95" t="s">
        <v>169</v>
      </c>
      <c r="D721" s="95" t="s">
        <v>838</v>
      </c>
      <c r="E721" s="96" t="s">
        <v>171</v>
      </c>
      <c r="F721" s="97">
        <v>42</v>
      </c>
      <c r="G721" s="55"/>
      <c r="H721" s="56"/>
      <c r="I721" s="55"/>
      <c r="J721" s="55"/>
      <c r="K721" s="57"/>
    </row>
    <row r="722" spans="1:11" ht="25.55" customHeight="1" x14ac:dyDescent="0.3">
      <c r="A722" s="94" t="s">
        <v>1170</v>
      </c>
      <c r="B722" s="95">
        <v>91941</v>
      </c>
      <c r="C722" s="95" t="s">
        <v>173</v>
      </c>
      <c r="D722" s="95" t="s">
        <v>840</v>
      </c>
      <c r="E722" s="96" t="s">
        <v>171</v>
      </c>
      <c r="F722" s="97">
        <v>4</v>
      </c>
      <c r="G722" s="55"/>
      <c r="H722" s="56"/>
      <c r="I722" s="55"/>
      <c r="J722" s="55"/>
      <c r="K722" s="57"/>
    </row>
    <row r="723" spans="1:11" ht="25.55" customHeight="1" x14ac:dyDescent="0.3">
      <c r="A723" s="94" t="s">
        <v>1171</v>
      </c>
      <c r="B723" s="95">
        <v>91939</v>
      </c>
      <c r="C723" s="95" t="s">
        <v>173</v>
      </c>
      <c r="D723" s="95" t="s">
        <v>1172</v>
      </c>
      <c r="E723" s="96" t="s">
        <v>171</v>
      </c>
      <c r="F723" s="97">
        <v>6</v>
      </c>
      <c r="G723" s="55"/>
      <c r="H723" s="56"/>
      <c r="I723" s="55"/>
      <c r="J723" s="55"/>
      <c r="K723" s="57"/>
    </row>
    <row r="724" spans="1:11" ht="25.55" customHeight="1" x14ac:dyDescent="0.3">
      <c r="A724" s="94" t="s">
        <v>1173</v>
      </c>
      <c r="B724" s="95">
        <v>98295</v>
      </c>
      <c r="C724" s="95" t="s">
        <v>173</v>
      </c>
      <c r="D724" s="95" t="s">
        <v>844</v>
      </c>
      <c r="E724" s="96" t="s">
        <v>240</v>
      </c>
      <c r="F724" s="97">
        <v>78.33</v>
      </c>
      <c r="G724" s="55"/>
      <c r="H724" s="56"/>
      <c r="I724" s="55"/>
      <c r="J724" s="55"/>
      <c r="K724" s="57"/>
    </row>
    <row r="725" spans="1:11" ht="25.55" customHeight="1" x14ac:dyDescent="0.3">
      <c r="A725" s="94" t="s">
        <v>1174</v>
      </c>
      <c r="B725" s="95">
        <v>9482</v>
      </c>
      <c r="C725" s="95" t="s">
        <v>169</v>
      </c>
      <c r="D725" s="95" t="s">
        <v>850</v>
      </c>
      <c r="E725" s="96" t="s">
        <v>171</v>
      </c>
      <c r="F725" s="97">
        <v>4</v>
      </c>
      <c r="G725" s="55"/>
      <c r="H725" s="56"/>
      <c r="I725" s="55"/>
      <c r="J725" s="55"/>
      <c r="K725" s="57"/>
    </row>
    <row r="726" spans="1:11" ht="25.55" customHeight="1" x14ac:dyDescent="0.3">
      <c r="A726" s="94" t="s">
        <v>1175</v>
      </c>
      <c r="B726" s="95">
        <v>20964</v>
      </c>
      <c r="C726" s="95" t="s">
        <v>169</v>
      </c>
      <c r="D726" s="95" t="s">
        <v>852</v>
      </c>
      <c r="E726" s="96" t="s">
        <v>213</v>
      </c>
      <c r="F726" s="97">
        <v>7</v>
      </c>
      <c r="G726" s="55"/>
      <c r="H726" s="56"/>
      <c r="I726" s="55"/>
      <c r="J726" s="55"/>
      <c r="K726" s="57"/>
    </row>
    <row r="727" spans="1:11" ht="25.55" customHeight="1" x14ac:dyDescent="0.3">
      <c r="A727" s="94" t="s">
        <v>1176</v>
      </c>
      <c r="B727" s="95">
        <v>21580</v>
      </c>
      <c r="C727" s="95" t="s">
        <v>169</v>
      </c>
      <c r="D727" s="95" t="s">
        <v>846</v>
      </c>
      <c r="E727" s="96" t="s">
        <v>171</v>
      </c>
      <c r="F727" s="97">
        <v>9</v>
      </c>
      <c r="G727" s="55"/>
      <c r="H727" s="56"/>
      <c r="I727" s="55"/>
      <c r="J727" s="55"/>
      <c r="K727" s="57"/>
    </row>
    <row r="728" spans="1:11" ht="38.200000000000003" customHeight="1" x14ac:dyDescent="0.3">
      <c r="A728" s="94" t="s">
        <v>1177</v>
      </c>
      <c r="B728" s="95">
        <v>91854</v>
      </c>
      <c r="C728" s="95" t="s">
        <v>173</v>
      </c>
      <c r="D728" s="95" t="s">
        <v>854</v>
      </c>
      <c r="E728" s="96" t="s">
        <v>240</v>
      </c>
      <c r="F728" s="97">
        <v>22.56</v>
      </c>
      <c r="G728" s="55"/>
      <c r="H728" s="56"/>
      <c r="I728" s="55"/>
      <c r="J728" s="55"/>
      <c r="K728" s="57"/>
    </row>
    <row r="729" spans="1:11" x14ac:dyDescent="0.3">
      <c r="A729" s="98" t="s">
        <v>98</v>
      </c>
      <c r="B729" s="99" t="s">
        <v>167</v>
      </c>
      <c r="C729" s="99"/>
      <c r="D729" s="99" t="s">
        <v>58</v>
      </c>
      <c r="E729" s="100"/>
      <c r="F729" s="101">
        <v>1</v>
      </c>
      <c r="G729" s="58"/>
      <c r="H729" s="59"/>
      <c r="I729" s="60"/>
      <c r="J729" s="60"/>
      <c r="K729" s="61"/>
    </row>
    <row r="730" spans="1:11" ht="38.200000000000003" customHeight="1" x14ac:dyDescent="0.3">
      <c r="A730" s="94" t="s">
        <v>1178</v>
      </c>
      <c r="B730" s="95">
        <v>4773</v>
      </c>
      <c r="C730" s="95" t="s">
        <v>169</v>
      </c>
      <c r="D730" s="95" t="s">
        <v>495</v>
      </c>
      <c r="E730" s="96" t="s">
        <v>171</v>
      </c>
      <c r="F730" s="97">
        <v>3</v>
      </c>
      <c r="G730" s="55"/>
      <c r="H730" s="56"/>
      <c r="I730" s="55"/>
      <c r="J730" s="55"/>
      <c r="K730" s="57"/>
    </row>
    <row r="731" spans="1:11" ht="25.55" customHeight="1" x14ac:dyDescent="0.3">
      <c r="A731" s="94" t="s">
        <v>1179</v>
      </c>
      <c r="B731" s="95">
        <v>4566</v>
      </c>
      <c r="C731" s="95" t="s">
        <v>169</v>
      </c>
      <c r="D731" s="95" t="s">
        <v>499</v>
      </c>
      <c r="E731" s="96" t="s">
        <v>171</v>
      </c>
      <c r="F731" s="97">
        <v>1</v>
      </c>
      <c r="G731" s="55"/>
      <c r="H731" s="56"/>
      <c r="I731" s="55"/>
      <c r="J731" s="55"/>
      <c r="K731" s="57"/>
    </row>
    <row r="732" spans="1:11" ht="25.55" customHeight="1" x14ac:dyDescent="0.3">
      <c r="A732" s="94" t="s">
        <v>1180</v>
      </c>
      <c r="B732" s="95">
        <v>20875</v>
      </c>
      <c r="C732" s="95" t="s">
        <v>169</v>
      </c>
      <c r="D732" s="95" t="s">
        <v>501</v>
      </c>
      <c r="E732" s="96" t="s">
        <v>171</v>
      </c>
      <c r="F732" s="97">
        <v>1</v>
      </c>
      <c r="G732" s="55"/>
      <c r="H732" s="56"/>
      <c r="I732" s="55"/>
      <c r="J732" s="55"/>
      <c r="K732" s="57"/>
    </row>
    <row r="733" spans="1:11" ht="38.200000000000003" customHeight="1" x14ac:dyDescent="0.3">
      <c r="A733" s="94" t="s">
        <v>1181</v>
      </c>
      <c r="B733" s="95">
        <v>5730</v>
      </c>
      <c r="C733" s="95" t="s">
        <v>169</v>
      </c>
      <c r="D733" s="95" t="s">
        <v>505</v>
      </c>
      <c r="E733" s="96" t="s">
        <v>213</v>
      </c>
      <c r="F733" s="97">
        <v>4</v>
      </c>
      <c r="G733" s="55"/>
      <c r="H733" s="56"/>
      <c r="I733" s="55"/>
      <c r="J733" s="55"/>
      <c r="K733" s="57"/>
    </row>
    <row r="734" spans="1:11" ht="25.55" customHeight="1" x14ac:dyDescent="0.3">
      <c r="A734" s="94" t="s">
        <v>1182</v>
      </c>
      <c r="B734" s="95">
        <v>1131</v>
      </c>
      <c r="C734" s="95" t="s">
        <v>169</v>
      </c>
      <c r="D734" s="95" t="s">
        <v>503</v>
      </c>
      <c r="E734" s="96" t="s">
        <v>171</v>
      </c>
      <c r="F734" s="97">
        <v>1</v>
      </c>
      <c r="G734" s="55"/>
      <c r="H734" s="56"/>
      <c r="I734" s="55"/>
      <c r="J734" s="55"/>
      <c r="K734" s="57"/>
    </row>
    <row r="735" spans="1:11" ht="25.55" customHeight="1" x14ac:dyDescent="0.3">
      <c r="A735" s="94" t="s">
        <v>1183</v>
      </c>
      <c r="B735" s="95">
        <v>10092</v>
      </c>
      <c r="C735" s="95" t="s">
        <v>169</v>
      </c>
      <c r="D735" s="95" t="s">
        <v>507</v>
      </c>
      <c r="E735" s="96" t="s">
        <v>175</v>
      </c>
      <c r="F735" s="97">
        <v>1</v>
      </c>
      <c r="G735" s="55"/>
      <c r="H735" s="56"/>
      <c r="I735" s="55"/>
      <c r="J735" s="55"/>
      <c r="K735" s="57"/>
    </row>
    <row r="736" spans="1:11" x14ac:dyDescent="0.3">
      <c r="A736" s="98" t="s">
        <v>99</v>
      </c>
      <c r="B736" s="99" t="s">
        <v>167</v>
      </c>
      <c r="C736" s="99"/>
      <c r="D736" s="99" t="s">
        <v>60</v>
      </c>
      <c r="E736" s="100"/>
      <c r="F736" s="101">
        <v>1</v>
      </c>
      <c r="G736" s="58"/>
      <c r="H736" s="59"/>
      <c r="I736" s="60"/>
      <c r="J736" s="60"/>
      <c r="K736" s="61"/>
    </row>
    <row r="737" spans="1:11" x14ac:dyDescent="0.3">
      <c r="A737" s="98" t="s">
        <v>1184</v>
      </c>
      <c r="B737" s="99" t="s">
        <v>167</v>
      </c>
      <c r="C737" s="99"/>
      <c r="D737" s="99" t="s">
        <v>509</v>
      </c>
      <c r="E737" s="100"/>
      <c r="F737" s="101">
        <v>1</v>
      </c>
      <c r="G737" s="58"/>
      <c r="H737" s="59"/>
      <c r="I737" s="60"/>
      <c r="J737" s="60"/>
      <c r="K737" s="61"/>
    </row>
    <row r="738" spans="1:11" ht="25.55" customHeight="1" x14ac:dyDescent="0.3">
      <c r="A738" s="94" t="s">
        <v>1185</v>
      </c>
      <c r="B738" s="95">
        <v>89401</v>
      </c>
      <c r="C738" s="95" t="s">
        <v>173</v>
      </c>
      <c r="D738" s="95" t="s">
        <v>1186</v>
      </c>
      <c r="E738" s="96" t="s">
        <v>240</v>
      </c>
      <c r="F738" s="97">
        <v>1.05</v>
      </c>
      <c r="G738" s="55"/>
      <c r="H738" s="56"/>
      <c r="I738" s="55"/>
      <c r="J738" s="55"/>
      <c r="K738" s="57"/>
    </row>
    <row r="739" spans="1:11" ht="25.55" customHeight="1" x14ac:dyDescent="0.3">
      <c r="A739" s="94" t="s">
        <v>1187</v>
      </c>
      <c r="B739" s="95">
        <v>89446</v>
      </c>
      <c r="C739" s="95" t="s">
        <v>173</v>
      </c>
      <c r="D739" s="95" t="s">
        <v>511</v>
      </c>
      <c r="E739" s="96" t="s">
        <v>240</v>
      </c>
      <c r="F739" s="97">
        <v>14.72</v>
      </c>
      <c r="G739" s="55"/>
      <c r="H739" s="56"/>
      <c r="I739" s="55"/>
      <c r="J739" s="55"/>
      <c r="K739" s="57"/>
    </row>
    <row r="740" spans="1:11" ht="25.55" customHeight="1" x14ac:dyDescent="0.3">
      <c r="A740" s="94" t="s">
        <v>1188</v>
      </c>
      <c r="B740" s="95">
        <v>89402</v>
      </c>
      <c r="C740" s="95" t="s">
        <v>173</v>
      </c>
      <c r="D740" s="95" t="s">
        <v>868</v>
      </c>
      <c r="E740" s="96" t="s">
        <v>240</v>
      </c>
      <c r="F740" s="97">
        <v>8.34</v>
      </c>
      <c r="G740" s="55"/>
      <c r="H740" s="56"/>
      <c r="I740" s="55"/>
      <c r="J740" s="55"/>
      <c r="K740" s="57"/>
    </row>
    <row r="741" spans="1:11" ht="25.55" customHeight="1" x14ac:dyDescent="0.3">
      <c r="A741" s="94" t="s">
        <v>1189</v>
      </c>
      <c r="B741" s="95">
        <v>89447</v>
      </c>
      <c r="C741" s="95" t="s">
        <v>173</v>
      </c>
      <c r="D741" s="95" t="s">
        <v>864</v>
      </c>
      <c r="E741" s="96" t="s">
        <v>240</v>
      </c>
      <c r="F741" s="97">
        <v>3.28</v>
      </c>
      <c r="G741" s="55"/>
      <c r="H741" s="56"/>
      <c r="I741" s="55"/>
      <c r="J741" s="55"/>
      <c r="K741" s="57"/>
    </row>
    <row r="742" spans="1:11" ht="25.55" customHeight="1" x14ac:dyDescent="0.3">
      <c r="A742" s="94" t="s">
        <v>1190</v>
      </c>
      <c r="B742" s="95">
        <v>89403</v>
      </c>
      <c r="C742" s="95" t="s">
        <v>173</v>
      </c>
      <c r="D742" s="95" t="s">
        <v>1191</v>
      </c>
      <c r="E742" s="96" t="s">
        <v>240</v>
      </c>
      <c r="F742" s="97">
        <v>1.94</v>
      </c>
      <c r="G742" s="55"/>
      <c r="H742" s="56"/>
      <c r="I742" s="55"/>
      <c r="J742" s="55"/>
      <c r="K742" s="57"/>
    </row>
    <row r="743" spans="1:11" ht="25.55" customHeight="1" x14ac:dyDescent="0.3">
      <c r="A743" s="94" t="s">
        <v>1192</v>
      </c>
      <c r="B743" s="95">
        <v>94495</v>
      </c>
      <c r="C743" s="95" t="s">
        <v>173</v>
      </c>
      <c r="D743" s="95" t="s">
        <v>870</v>
      </c>
      <c r="E743" s="96" t="s">
        <v>171</v>
      </c>
      <c r="F743" s="97">
        <v>2</v>
      </c>
      <c r="G743" s="55"/>
      <c r="H743" s="56"/>
      <c r="I743" s="55"/>
      <c r="J743" s="55"/>
      <c r="K743" s="57"/>
    </row>
    <row r="744" spans="1:11" ht="38.200000000000003" customHeight="1" x14ac:dyDescent="0.3">
      <c r="A744" s="94" t="s">
        <v>1193</v>
      </c>
      <c r="B744" s="95">
        <v>89987</v>
      </c>
      <c r="C744" s="95" t="s">
        <v>173</v>
      </c>
      <c r="D744" s="95" t="s">
        <v>517</v>
      </c>
      <c r="E744" s="96" t="s">
        <v>171</v>
      </c>
      <c r="F744" s="97">
        <v>3</v>
      </c>
      <c r="G744" s="55"/>
      <c r="H744" s="56"/>
      <c r="I744" s="55"/>
      <c r="J744" s="55"/>
      <c r="K744" s="57"/>
    </row>
    <row r="745" spans="1:11" ht="38.200000000000003" customHeight="1" x14ac:dyDescent="0.3">
      <c r="A745" s="94" t="s">
        <v>1194</v>
      </c>
      <c r="B745" s="95">
        <v>89984</v>
      </c>
      <c r="C745" s="95" t="s">
        <v>173</v>
      </c>
      <c r="D745" s="95" t="s">
        <v>1195</v>
      </c>
      <c r="E745" s="96" t="s">
        <v>171</v>
      </c>
      <c r="F745" s="97">
        <v>1</v>
      </c>
      <c r="G745" s="55"/>
      <c r="H745" s="56"/>
      <c r="I745" s="55"/>
      <c r="J745" s="55"/>
      <c r="K745" s="57"/>
    </row>
    <row r="746" spans="1:11" ht="25.55" customHeight="1" x14ac:dyDescent="0.3">
      <c r="A746" s="94" t="s">
        <v>1196</v>
      </c>
      <c r="B746" s="95">
        <v>104049</v>
      </c>
      <c r="C746" s="95" t="s">
        <v>173</v>
      </c>
      <c r="D746" s="95" t="s">
        <v>1197</v>
      </c>
      <c r="E746" s="96" t="s">
        <v>171</v>
      </c>
      <c r="F746" s="97">
        <v>1</v>
      </c>
      <c r="G746" s="55"/>
      <c r="H746" s="56"/>
      <c r="I746" s="55"/>
      <c r="J746" s="55"/>
      <c r="K746" s="57"/>
    </row>
    <row r="747" spans="1:11" ht="38.200000000000003" customHeight="1" x14ac:dyDescent="0.3">
      <c r="A747" s="94" t="s">
        <v>1198</v>
      </c>
      <c r="B747" s="95">
        <v>94656</v>
      </c>
      <c r="C747" s="95" t="s">
        <v>173</v>
      </c>
      <c r="D747" s="95" t="s">
        <v>521</v>
      </c>
      <c r="E747" s="96" t="s">
        <v>171</v>
      </c>
      <c r="F747" s="97">
        <v>6</v>
      </c>
      <c r="G747" s="55"/>
      <c r="H747" s="56"/>
      <c r="I747" s="55"/>
      <c r="J747" s="55"/>
      <c r="K747" s="57"/>
    </row>
    <row r="748" spans="1:11" ht="25.55" customHeight="1" x14ac:dyDescent="0.3">
      <c r="A748" s="94" t="s">
        <v>1199</v>
      </c>
      <c r="B748" s="95">
        <v>104050</v>
      </c>
      <c r="C748" s="95" t="s">
        <v>173</v>
      </c>
      <c r="D748" s="95" t="s">
        <v>874</v>
      </c>
      <c r="E748" s="96" t="s">
        <v>171</v>
      </c>
      <c r="F748" s="97">
        <v>4</v>
      </c>
      <c r="G748" s="55"/>
      <c r="H748" s="56"/>
      <c r="I748" s="55"/>
      <c r="J748" s="55"/>
      <c r="K748" s="57"/>
    </row>
    <row r="749" spans="1:11" ht="38.200000000000003" customHeight="1" x14ac:dyDescent="0.3">
      <c r="A749" s="94" t="s">
        <v>1200</v>
      </c>
      <c r="B749" s="95">
        <v>103952</v>
      </c>
      <c r="C749" s="95" t="s">
        <v>173</v>
      </c>
      <c r="D749" s="95" t="s">
        <v>1201</v>
      </c>
      <c r="E749" s="96" t="s">
        <v>171</v>
      </c>
      <c r="F749" s="97">
        <v>1</v>
      </c>
      <c r="G749" s="55"/>
      <c r="H749" s="56"/>
      <c r="I749" s="55"/>
      <c r="J749" s="55"/>
      <c r="K749" s="57"/>
    </row>
    <row r="750" spans="1:11" ht="38.200000000000003" customHeight="1" x14ac:dyDescent="0.3">
      <c r="A750" s="94" t="s">
        <v>1202</v>
      </c>
      <c r="B750" s="95">
        <v>103953</v>
      </c>
      <c r="C750" s="95" t="s">
        <v>173</v>
      </c>
      <c r="D750" s="95" t="s">
        <v>876</v>
      </c>
      <c r="E750" s="96" t="s">
        <v>171</v>
      </c>
      <c r="F750" s="97">
        <v>3</v>
      </c>
      <c r="G750" s="55"/>
      <c r="H750" s="56"/>
      <c r="I750" s="55"/>
      <c r="J750" s="55"/>
      <c r="K750" s="57"/>
    </row>
    <row r="751" spans="1:11" ht="38.200000000000003" customHeight="1" x14ac:dyDescent="0.3">
      <c r="A751" s="94" t="s">
        <v>1203</v>
      </c>
      <c r="B751" s="95">
        <v>103954</v>
      </c>
      <c r="C751" s="95" t="s">
        <v>173</v>
      </c>
      <c r="D751" s="95" t="s">
        <v>1204</v>
      </c>
      <c r="E751" s="96" t="s">
        <v>171</v>
      </c>
      <c r="F751" s="97">
        <v>1</v>
      </c>
      <c r="G751" s="55"/>
      <c r="H751" s="56"/>
      <c r="I751" s="55"/>
      <c r="J751" s="55"/>
      <c r="K751" s="57"/>
    </row>
    <row r="752" spans="1:11" ht="25.55" customHeight="1" x14ac:dyDescent="0.3">
      <c r="A752" s="94" t="s">
        <v>1205</v>
      </c>
      <c r="B752" s="95">
        <v>89481</v>
      </c>
      <c r="C752" s="95" t="s">
        <v>173</v>
      </c>
      <c r="D752" s="95" t="s">
        <v>527</v>
      </c>
      <c r="E752" s="96" t="s">
        <v>171</v>
      </c>
      <c r="F752" s="97">
        <v>15</v>
      </c>
      <c r="G752" s="55"/>
      <c r="H752" s="56"/>
      <c r="I752" s="55"/>
      <c r="J752" s="55"/>
      <c r="K752" s="57"/>
    </row>
    <row r="753" spans="1:11" ht="38.200000000000003" customHeight="1" x14ac:dyDescent="0.3">
      <c r="A753" s="94" t="s">
        <v>1206</v>
      </c>
      <c r="B753" s="95">
        <v>94674</v>
      </c>
      <c r="C753" s="95" t="s">
        <v>173</v>
      </c>
      <c r="D753" s="95" t="s">
        <v>881</v>
      </c>
      <c r="E753" s="96" t="s">
        <v>171</v>
      </c>
      <c r="F753" s="97">
        <v>5</v>
      </c>
      <c r="G753" s="55"/>
      <c r="H753" s="56"/>
      <c r="I753" s="55"/>
      <c r="J753" s="55"/>
      <c r="K753" s="57"/>
    </row>
    <row r="754" spans="1:11" ht="38.200000000000003" customHeight="1" x14ac:dyDescent="0.3">
      <c r="A754" s="94" t="s">
        <v>1207</v>
      </c>
      <c r="B754" s="95">
        <v>1089</v>
      </c>
      <c r="C754" s="95" t="s">
        <v>169</v>
      </c>
      <c r="D754" s="95" t="s">
        <v>1208</v>
      </c>
      <c r="E754" s="96" t="s">
        <v>171</v>
      </c>
      <c r="F754" s="97">
        <v>1</v>
      </c>
      <c r="G754" s="55"/>
      <c r="H754" s="56"/>
      <c r="I754" s="55"/>
      <c r="J754" s="55"/>
      <c r="K754" s="57"/>
    </row>
    <row r="755" spans="1:11" ht="38.200000000000003" customHeight="1" x14ac:dyDescent="0.3">
      <c r="A755" s="94" t="s">
        <v>1209</v>
      </c>
      <c r="B755" s="95">
        <v>94672</v>
      </c>
      <c r="C755" s="95" t="s">
        <v>173</v>
      </c>
      <c r="D755" s="95" t="s">
        <v>529</v>
      </c>
      <c r="E755" s="96" t="s">
        <v>171</v>
      </c>
      <c r="F755" s="97">
        <v>4</v>
      </c>
      <c r="G755" s="55"/>
      <c r="H755" s="56"/>
      <c r="I755" s="55"/>
      <c r="J755" s="55"/>
      <c r="K755" s="57"/>
    </row>
    <row r="756" spans="1:11" ht="38.200000000000003" customHeight="1" x14ac:dyDescent="0.3">
      <c r="A756" s="94" t="s">
        <v>1210</v>
      </c>
      <c r="B756" s="95">
        <v>89374</v>
      </c>
      <c r="C756" s="95" t="s">
        <v>173</v>
      </c>
      <c r="D756" s="95" t="s">
        <v>1211</v>
      </c>
      <c r="E756" s="96" t="s">
        <v>171</v>
      </c>
      <c r="F756" s="97">
        <v>1</v>
      </c>
      <c r="G756" s="55"/>
      <c r="H756" s="56"/>
      <c r="I756" s="55"/>
      <c r="J756" s="55"/>
      <c r="K756" s="57"/>
    </row>
    <row r="757" spans="1:11" ht="25.55" customHeight="1" x14ac:dyDescent="0.3">
      <c r="A757" s="94" t="s">
        <v>1212</v>
      </c>
      <c r="B757" s="95">
        <v>89622</v>
      </c>
      <c r="C757" s="95" t="s">
        <v>173</v>
      </c>
      <c r="D757" s="95" t="s">
        <v>888</v>
      </c>
      <c r="E757" s="96" t="s">
        <v>171</v>
      </c>
      <c r="F757" s="97">
        <v>1</v>
      </c>
      <c r="G757" s="55"/>
      <c r="H757" s="56"/>
      <c r="I757" s="55"/>
      <c r="J757" s="55"/>
      <c r="K757" s="57"/>
    </row>
    <row r="758" spans="1:11" ht="25.55" customHeight="1" x14ac:dyDescent="0.3">
      <c r="A758" s="94" t="s">
        <v>1213</v>
      </c>
      <c r="B758" s="95">
        <v>94688</v>
      </c>
      <c r="C758" s="95" t="s">
        <v>173</v>
      </c>
      <c r="D758" s="95" t="s">
        <v>531</v>
      </c>
      <c r="E758" s="96" t="s">
        <v>171</v>
      </c>
      <c r="F758" s="97">
        <v>2</v>
      </c>
      <c r="G758" s="55"/>
      <c r="H758" s="56"/>
      <c r="I758" s="55"/>
      <c r="J758" s="55"/>
      <c r="K758" s="57"/>
    </row>
    <row r="759" spans="1:11" ht="25.55" customHeight="1" x14ac:dyDescent="0.3">
      <c r="A759" s="94" t="s">
        <v>1214</v>
      </c>
      <c r="B759" s="95">
        <v>89620</v>
      </c>
      <c r="C759" s="95" t="s">
        <v>173</v>
      </c>
      <c r="D759" s="95" t="s">
        <v>1215</v>
      </c>
      <c r="E759" s="96" t="s">
        <v>171</v>
      </c>
      <c r="F759" s="97">
        <v>3</v>
      </c>
      <c r="G759" s="55"/>
      <c r="H759" s="56"/>
      <c r="I759" s="55"/>
      <c r="J759" s="55"/>
      <c r="K759" s="57"/>
    </row>
    <row r="760" spans="1:11" ht="38.200000000000003" customHeight="1" x14ac:dyDescent="0.3">
      <c r="A760" s="94" t="s">
        <v>1216</v>
      </c>
      <c r="B760" s="95">
        <v>94689</v>
      </c>
      <c r="C760" s="95" t="s">
        <v>173</v>
      </c>
      <c r="D760" s="95" t="s">
        <v>1217</v>
      </c>
      <c r="E760" s="96" t="s">
        <v>171</v>
      </c>
      <c r="F760" s="97">
        <v>1</v>
      </c>
      <c r="G760" s="55"/>
      <c r="H760" s="56"/>
      <c r="I760" s="55"/>
      <c r="J760" s="55"/>
      <c r="K760" s="57"/>
    </row>
    <row r="761" spans="1:11" ht="25.55" customHeight="1" x14ac:dyDescent="0.3">
      <c r="A761" s="94" t="s">
        <v>1218</v>
      </c>
      <c r="B761" s="95">
        <v>102607</v>
      </c>
      <c r="C761" s="95" t="s">
        <v>173</v>
      </c>
      <c r="D761" s="95" t="s">
        <v>535</v>
      </c>
      <c r="E761" s="96" t="s">
        <v>171</v>
      </c>
      <c r="F761" s="97">
        <v>1</v>
      </c>
      <c r="G761" s="55"/>
      <c r="H761" s="56"/>
      <c r="I761" s="55"/>
      <c r="J761" s="55"/>
      <c r="K761" s="57"/>
    </row>
    <row r="762" spans="1:11" ht="38.200000000000003" customHeight="1" x14ac:dyDescent="0.3">
      <c r="A762" s="94" t="s">
        <v>1219</v>
      </c>
      <c r="B762" s="95">
        <v>105170</v>
      </c>
      <c r="C762" s="95" t="s">
        <v>173</v>
      </c>
      <c r="D762" s="95" t="s">
        <v>893</v>
      </c>
      <c r="E762" s="96" t="s">
        <v>171</v>
      </c>
      <c r="F762" s="97">
        <v>2</v>
      </c>
      <c r="G762" s="55"/>
      <c r="H762" s="56"/>
      <c r="I762" s="55"/>
      <c r="J762" s="55"/>
      <c r="K762" s="57"/>
    </row>
    <row r="763" spans="1:11" x14ac:dyDescent="0.3">
      <c r="A763" s="98" t="s">
        <v>1220</v>
      </c>
      <c r="B763" s="99" t="s">
        <v>167</v>
      </c>
      <c r="C763" s="99"/>
      <c r="D763" s="99" t="s">
        <v>537</v>
      </c>
      <c r="E763" s="100"/>
      <c r="F763" s="101">
        <v>1</v>
      </c>
      <c r="G763" s="58"/>
      <c r="H763" s="59"/>
      <c r="I763" s="60"/>
      <c r="J763" s="60"/>
      <c r="K763" s="61"/>
    </row>
    <row r="764" spans="1:11" ht="25.55" customHeight="1" x14ac:dyDescent="0.3">
      <c r="A764" s="94" t="s">
        <v>1221</v>
      </c>
      <c r="B764" s="95">
        <v>5702</v>
      </c>
      <c r="C764" s="95" t="s">
        <v>169</v>
      </c>
      <c r="D764" s="95" t="s">
        <v>541</v>
      </c>
      <c r="E764" s="96" t="s">
        <v>240</v>
      </c>
      <c r="F764" s="97">
        <v>1.69</v>
      </c>
      <c r="G764" s="55"/>
      <c r="H764" s="56"/>
      <c r="I764" s="55"/>
      <c r="J764" s="55"/>
      <c r="K764" s="57"/>
    </row>
    <row r="765" spans="1:11" ht="38.200000000000003" customHeight="1" x14ac:dyDescent="0.3">
      <c r="A765" s="94" t="s">
        <v>1222</v>
      </c>
      <c r="B765" s="95">
        <v>89711</v>
      </c>
      <c r="C765" s="95" t="s">
        <v>173</v>
      </c>
      <c r="D765" s="95" t="s">
        <v>539</v>
      </c>
      <c r="E765" s="96" t="s">
        <v>240</v>
      </c>
      <c r="F765" s="97">
        <v>2.42</v>
      </c>
      <c r="G765" s="55"/>
      <c r="H765" s="56"/>
      <c r="I765" s="55"/>
      <c r="J765" s="55"/>
      <c r="K765" s="57"/>
    </row>
    <row r="766" spans="1:11" ht="38.200000000000003" customHeight="1" x14ac:dyDescent="0.3">
      <c r="A766" s="94" t="s">
        <v>1223</v>
      </c>
      <c r="B766" s="95">
        <v>89798</v>
      </c>
      <c r="C766" s="95" t="s">
        <v>173</v>
      </c>
      <c r="D766" s="95" t="s">
        <v>543</v>
      </c>
      <c r="E766" s="96" t="s">
        <v>240</v>
      </c>
      <c r="F766" s="97">
        <v>2.99</v>
      </c>
      <c r="G766" s="55"/>
      <c r="H766" s="56"/>
      <c r="I766" s="55"/>
      <c r="J766" s="55"/>
      <c r="K766" s="57"/>
    </row>
    <row r="767" spans="1:11" ht="38.200000000000003" customHeight="1" x14ac:dyDescent="0.3">
      <c r="A767" s="94" t="s">
        <v>1224</v>
      </c>
      <c r="B767" s="95">
        <v>89712</v>
      </c>
      <c r="C767" s="95" t="s">
        <v>173</v>
      </c>
      <c r="D767" s="95" t="s">
        <v>545</v>
      </c>
      <c r="E767" s="96" t="s">
        <v>240</v>
      </c>
      <c r="F767" s="97">
        <v>10.44</v>
      </c>
      <c r="G767" s="55"/>
      <c r="H767" s="56"/>
      <c r="I767" s="55"/>
      <c r="J767" s="55"/>
      <c r="K767" s="57"/>
    </row>
    <row r="768" spans="1:11" ht="38.200000000000003" customHeight="1" x14ac:dyDescent="0.3">
      <c r="A768" s="94" t="s">
        <v>1225</v>
      </c>
      <c r="B768" s="95">
        <v>89714</v>
      </c>
      <c r="C768" s="95" t="s">
        <v>173</v>
      </c>
      <c r="D768" s="95" t="s">
        <v>547</v>
      </c>
      <c r="E768" s="96" t="s">
        <v>240</v>
      </c>
      <c r="F768" s="97">
        <v>3.47</v>
      </c>
      <c r="G768" s="55"/>
      <c r="H768" s="56"/>
      <c r="I768" s="55"/>
      <c r="J768" s="55"/>
      <c r="K768" s="57"/>
    </row>
    <row r="769" spans="1:11" ht="25.55" customHeight="1" x14ac:dyDescent="0.3">
      <c r="A769" s="94" t="s">
        <v>1226</v>
      </c>
      <c r="B769" s="95">
        <v>20383</v>
      </c>
      <c r="C769" s="95" t="s">
        <v>169</v>
      </c>
      <c r="D769" s="95" t="s">
        <v>917</v>
      </c>
      <c r="E769" s="96" t="s">
        <v>171</v>
      </c>
      <c r="F769" s="97">
        <v>4</v>
      </c>
      <c r="G769" s="55"/>
      <c r="H769" s="56"/>
      <c r="I769" s="55"/>
      <c r="J769" s="55"/>
      <c r="K769" s="57"/>
    </row>
    <row r="770" spans="1:11" ht="38.200000000000003" customHeight="1" x14ac:dyDescent="0.3">
      <c r="A770" s="94" t="s">
        <v>1227</v>
      </c>
      <c r="B770" s="95">
        <v>10157</v>
      </c>
      <c r="C770" s="95" t="s">
        <v>169</v>
      </c>
      <c r="D770" s="95" t="s">
        <v>565</v>
      </c>
      <c r="E770" s="96" t="s">
        <v>171</v>
      </c>
      <c r="F770" s="97">
        <v>4</v>
      </c>
      <c r="G770" s="55"/>
      <c r="H770" s="56"/>
      <c r="I770" s="55"/>
      <c r="J770" s="55"/>
      <c r="K770" s="57"/>
    </row>
    <row r="771" spans="1:11" ht="38.200000000000003" customHeight="1" x14ac:dyDescent="0.3">
      <c r="A771" s="94" t="s">
        <v>1228</v>
      </c>
      <c r="B771" s="95">
        <v>89753</v>
      </c>
      <c r="C771" s="95" t="s">
        <v>173</v>
      </c>
      <c r="D771" s="95" t="s">
        <v>549</v>
      </c>
      <c r="E771" s="96" t="s">
        <v>171</v>
      </c>
      <c r="F771" s="97">
        <v>10</v>
      </c>
      <c r="G771" s="55"/>
      <c r="H771" s="56"/>
      <c r="I771" s="55"/>
      <c r="J771" s="55"/>
      <c r="K771" s="57"/>
    </row>
    <row r="772" spans="1:11" ht="38.200000000000003" customHeight="1" x14ac:dyDescent="0.3">
      <c r="A772" s="94" t="s">
        <v>1229</v>
      </c>
      <c r="B772" s="95">
        <v>89778</v>
      </c>
      <c r="C772" s="95" t="s">
        <v>173</v>
      </c>
      <c r="D772" s="95" t="s">
        <v>551</v>
      </c>
      <c r="E772" s="96" t="s">
        <v>171</v>
      </c>
      <c r="F772" s="97">
        <v>3</v>
      </c>
      <c r="G772" s="55"/>
      <c r="H772" s="56"/>
      <c r="I772" s="55"/>
      <c r="J772" s="55"/>
      <c r="K772" s="57"/>
    </row>
    <row r="773" spans="1:11" ht="38.200000000000003" customHeight="1" x14ac:dyDescent="0.3">
      <c r="A773" s="94" t="s">
        <v>1230</v>
      </c>
      <c r="B773" s="95">
        <v>89726</v>
      </c>
      <c r="C773" s="95" t="s">
        <v>173</v>
      </c>
      <c r="D773" s="95" t="s">
        <v>902</v>
      </c>
      <c r="E773" s="96" t="s">
        <v>171</v>
      </c>
      <c r="F773" s="97">
        <v>4</v>
      </c>
      <c r="G773" s="55"/>
      <c r="H773" s="56"/>
      <c r="I773" s="55"/>
      <c r="J773" s="55"/>
      <c r="K773" s="57"/>
    </row>
    <row r="774" spans="1:11" ht="38.200000000000003" customHeight="1" x14ac:dyDescent="0.3">
      <c r="A774" s="94" t="s">
        <v>1231</v>
      </c>
      <c r="B774" s="95">
        <v>89732</v>
      </c>
      <c r="C774" s="95" t="s">
        <v>173</v>
      </c>
      <c r="D774" s="95" t="s">
        <v>904</v>
      </c>
      <c r="E774" s="96" t="s">
        <v>171</v>
      </c>
      <c r="F774" s="97">
        <v>5</v>
      </c>
      <c r="G774" s="55"/>
      <c r="H774" s="56"/>
      <c r="I774" s="55"/>
      <c r="J774" s="55"/>
      <c r="K774" s="57"/>
    </row>
    <row r="775" spans="1:11" ht="38.200000000000003" customHeight="1" x14ac:dyDescent="0.3">
      <c r="A775" s="94" t="s">
        <v>1232</v>
      </c>
      <c r="B775" s="95">
        <v>89746</v>
      </c>
      <c r="C775" s="95" t="s">
        <v>173</v>
      </c>
      <c r="D775" s="95" t="s">
        <v>1233</v>
      </c>
      <c r="E775" s="96" t="s">
        <v>171</v>
      </c>
      <c r="F775" s="97">
        <v>1</v>
      </c>
      <c r="G775" s="55"/>
      <c r="H775" s="56"/>
      <c r="I775" s="55"/>
      <c r="J775" s="55"/>
      <c r="K775" s="57"/>
    </row>
    <row r="776" spans="1:11" ht="38.200000000000003" customHeight="1" x14ac:dyDescent="0.3">
      <c r="A776" s="94" t="s">
        <v>1234</v>
      </c>
      <c r="B776" s="95">
        <v>6979</v>
      </c>
      <c r="C776" s="95" t="s">
        <v>169</v>
      </c>
      <c r="D776" s="95" t="s">
        <v>555</v>
      </c>
      <c r="E776" s="96" t="s">
        <v>171</v>
      </c>
      <c r="F776" s="97">
        <v>8</v>
      </c>
      <c r="G776" s="55"/>
      <c r="H776" s="56"/>
      <c r="I776" s="55"/>
      <c r="J776" s="55"/>
      <c r="K776" s="57"/>
    </row>
    <row r="777" spans="1:11" ht="38.200000000000003" customHeight="1" x14ac:dyDescent="0.3">
      <c r="A777" s="94" t="s">
        <v>1235</v>
      </c>
      <c r="B777" s="95">
        <v>89731</v>
      </c>
      <c r="C777" s="95" t="s">
        <v>173</v>
      </c>
      <c r="D777" s="95" t="s">
        <v>557</v>
      </c>
      <c r="E777" s="96" t="s">
        <v>171</v>
      </c>
      <c r="F777" s="97">
        <v>3</v>
      </c>
      <c r="G777" s="55"/>
      <c r="H777" s="56"/>
      <c r="I777" s="55"/>
      <c r="J777" s="55"/>
      <c r="K777" s="57"/>
    </row>
    <row r="778" spans="1:11" ht="38.200000000000003" customHeight="1" x14ac:dyDescent="0.3">
      <c r="A778" s="94" t="s">
        <v>1236</v>
      </c>
      <c r="B778" s="95">
        <v>89744</v>
      </c>
      <c r="C778" s="95" t="s">
        <v>173</v>
      </c>
      <c r="D778" s="95" t="s">
        <v>908</v>
      </c>
      <c r="E778" s="96" t="s">
        <v>171</v>
      </c>
      <c r="F778" s="97">
        <v>1</v>
      </c>
      <c r="G778" s="55"/>
      <c r="H778" s="56"/>
      <c r="I778" s="55"/>
      <c r="J778" s="55"/>
      <c r="K778" s="57"/>
    </row>
    <row r="779" spans="1:11" ht="38.200000000000003" customHeight="1" x14ac:dyDescent="0.3">
      <c r="A779" s="94" t="s">
        <v>1237</v>
      </c>
      <c r="B779" s="95">
        <v>89785</v>
      </c>
      <c r="C779" s="95" t="s">
        <v>173</v>
      </c>
      <c r="D779" s="95" t="s">
        <v>1238</v>
      </c>
      <c r="E779" s="96" t="s">
        <v>171</v>
      </c>
      <c r="F779" s="97">
        <v>1</v>
      </c>
      <c r="G779" s="55"/>
      <c r="H779" s="56"/>
      <c r="I779" s="55"/>
      <c r="J779" s="55"/>
      <c r="K779" s="57"/>
    </row>
    <row r="780" spans="1:11" ht="38.200000000000003" customHeight="1" x14ac:dyDescent="0.3">
      <c r="A780" s="94" t="s">
        <v>1239</v>
      </c>
      <c r="B780" s="95">
        <v>21043</v>
      </c>
      <c r="C780" s="95" t="s">
        <v>169</v>
      </c>
      <c r="D780" s="95" t="s">
        <v>910</v>
      </c>
      <c r="E780" s="96" t="s">
        <v>171</v>
      </c>
      <c r="F780" s="97">
        <v>1</v>
      </c>
      <c r="G780" s="55"/>
      <c r="H780" s="56"/>
      <c r="I780" s="55"/>
      <c r="J780" s="55"/>
      <c r="K780" s="57"/>
    </row>
    <row r="781" spans="1:11" ht="38.200000000000003" customHeight="1" x14ac:dyDescent="0.3">
      <c r="A781" s="94" t="s">
        <v>1240</v>
      </c>
      <c r="B781" s="95">
        <v>104348</v>
      </c>
      <c r="C781" s="95" t="s">
        <v>173</v>
      </c>
      <c r="D781" s="95" t="s">
        <v>561</v>
      </c>
      <c r="E781" s="96" t="s">
        <v>171</v>
      </c>
      <c r="F781" s="97">
        <v>1</v>
      </c>
      <c r="G781" s="55"/>
      <c r="H781" s="56"/>
      <c r="I781" s="55"/>
      <c r="J781" s="55"/>
      <c r="K781" s="57"/>
    </row>
    <row r="782" spans="1:11" ht="38.200000000000003" customHeight="1" x14ac:dyDescent="0.3">
      <c r="A782" s="94" t="s">
        <v>1241</v>
      </c>
      <c r="B782" s="95">
        <v>89784</v>
      </c>
      <c r="C782" s="95" t="s">
        <v>173</v>
      </c>
      <c r="D782" s="95" t="s">
        <v>563</v>
      </c>
      <c r="E782" s="96" t="s">
        <v>171</v>
      </c>
      <c r="F782" s="97">
        <v>1</v>
      </c>
      <c r="G782" s="55"/>
      <c r="H782" s="56"/>
      <c r="I782" s="55"/>
      <c r="J782" s="55"/>
      <c r="K782" s="57"/>
    </row>
    <row r="783" spans="1:11" x14ac:dyDescent="0.3">
      <c r="A783" s="98" t="s">
        <v>1242</v>
      </c>
      <c r="B783" s="99" t="s">
        <v>167</v>
      </c>
      <c r="C783" s="99"/>
      <c r="D783" s="99" t="s">
        <v>569</v>
      </c>
      <c r="E783" s="100"/>
      <c r="F783" s="101">
        <v>1</v>
      </c>
      <c r="G783" s="58"/>
      <c r="H783" s="59"/>
      <c r="I783" s="60"/>
      <c r="J783" s="60"/>
      <c r="K783" s="61"/>
    </row>
    <row r="784" spans="1:11" ht="25.55" customHeight="1" x14ac:dyDescent="0.3">
      <c r="A784" s="94" t="s">
        <v>1243</v>
      </c>
      <c r="B784" s="95">
        <v>89509</v>
      </c>
      <c r="C784" s="95" t="s">
        <v>173</v>
      </c>
      <c r="D784" s="95" t="s">
        <v>1244</v>
      </c>
      <c r="E784" s="96" t="s">
        <v>240</v>
      </c>
      <c r="F784" s="97">
        <v>0.84</v>
      </c>
      <c r="G784" s="55"/>
      <c r="H784" s="56"/>
      <c r="I784" s="55"/>
      <c r="J784" s="55"/>
      <c r="K784" s="57"/>
    </row>
    <row r="785" spans="1:11" ht="38.200000000000003" customHeight="1" x14ac:dyDescent="0.3">
      <c r="A785" s="94" t="s">
        <v>1245</v>
      </c>
      <c r="B785" s="95">
        <v>89578</v>
      </c>
      <c r="C785" s="95" t="s">
        <v>173</v>
      </c>
      <c r="D785" s="95" t="s">
        <v>571</v>
      </c>
      <c r="E785" s="96" t="s">
        <v>240</v>
      </c>
      <c r="F785" s="97">
        <v>12.4</v>
      </c>
      <c r="G785" s="55"/>
      <c r="H785" s="56"/>
      <c r="I785" s="55"/>
      <c r="J785" s="55"/>
      <c r="K785" s="57"/>
    </row>
    <row r="786" spans="1:11" ht="25.55" customHeight="1" x14ac:dyDescent="0.3">
      <c r="A786" s="94" t="s">
        <v>1246</v>
      </c>
      <c r="B786" s="95">
        <v>89512</v>
      </c>
      <c r="C786" s="95" t="s">
        <v>173</v>
      </c>
      <c r="D786" s="95" t="s">
        <v>573</v>
      </c>
      <c r="E786" s="96" t="s">
        <v>240</v>
      </c>
      <c r="F786" s="97">
        <v>3</v>
      </c>
      <c r="G786" s="55"/>
      <c r="H786" s="56"/>
      <c r="I786" s="55"/>
      <c r="J786" s="55"/>
      <c r="K786" s="57"/>
    </row>
    <row r="787" spans="1:11" ht="38.200000000000003" customHeight="1" x14ac:dyDescent="0.3">
      <c r="A787" s="94" t="s">
        <v>1247</v>
      </c>
      <c r="B787" s="95">
        <v>104178</v>
      </c>
      <c r="C787" s="95" t="s">
        <v>173</v>
      </c>
      <c r="D787" s="95" t="s">
        <v>1248</v>
      </c>
      <c r="E787" s="96" t="s">
        <v>171</v>
      </c>
      <c r="F787" s="97">
        <v>1</v>
      </c>
      <c r="G787" s="55"/>
      <c r="H787" s="56"/>
      <c r="I787" s="55"/>
      <c r="J787" s="55"/>
      <c r="K787" s="57"/>
    </row>
    <row r="788" spans="1:11" ht="38.200000000000003" customHeight="1" x14ac:dyDescent="0.3">
      <c r="A788" s="94" t="s">
        <v>1249</v>
      </c>
      <c r="B788" s="95">
        <v>89535</v>
      </c>
      <c r="C788" s="95" t="s">
        <v>173</v>
      </c>
      <c r="D788" s="95" t="s">
        <v>1250</v>
      </c>
      <c r="E788" s="96" t="s">
        <v>171</v>
      </c>
      <c r="F788" s="97">
        <v>7</v>
      </c>
      <c r="G788" s="55"/>
      <c r="H788" s="56"/>
      <c r="I788" s="55"/>
      <c r="J788" s="55"/>
      <c r="K788" s="57"/>
    </row>
    <row r="789" spans="1:11" ht="38.200000000000003" customHeight="1" x14ac:dyDescent="0.3">
      <c r="A789" s="94" t="s">
        <v>1251</v>
      </c>
      <c r="B789" s="95">
        <v>89585</v>
      </c>
      <c r="C789" s="95" t="s">
        <v>173</v>
      </c>
      <c r="D789" s="95" t="s">
        <v>575</v>
      </c>
      <c r="E789" s="96" t="s">
        <v>171</v>
      </c>
      <c r="F789" s="97">
        <v>6</v>
      </c>
      <c r="G789" s="55"/>
      <c r="H789" s="56"/>
      <c r="I789" s="55"/>
      <c r="J789" s="55"/>
      <c r="K789" s="57"/>
    </row>
    <row r="790" spans="1:11" ht="38.200000000000003" customHeight="1" x14ac:dyDescent="0.3">
      <c r="A790" s="94" t="s">
        <v>1252</v>
      </c>
      <c r="B790" s="95">
        <v>89529</v>
      </c>
      <c r="C790" s="95" t="s">
        <v>173</v>
      </c>
      <c r="D790" s="95" t="s">
        <v>577</v>
      </c>
      <c r="E790" s="96" t="s">
        <v>171</v>
      </c>
      <c r="F790" s="97">
        <v>4</v>
      </c>
      <c r="G790" s="55"/>
      <c r="H790" s="56"/>
      <c r="I790" s="55"/>
      <c r="J790" s="55"/>
      <c r="K790" s="57"/>
    </row>
    <row r="791" spans="1:11" ht="38.200000000000003" customHeight="1" x14ac:dyDescent="0.3">
      <c r="A791" s="94" t="s">
        <v>1253</v>
      </c>
      <c r="B791" s="95">
        <v>89574</v>
      </c>
      <c r="C791" s="95" t="s">
        <v>173</v>
      </c>
      <c r="D791" s="95" t="s">
        <v>1254</v>
      </c>
      <c r="E791" s="96" t="s">
        <v>171</v>
      </c>
      <c r="F791" s="97">
        <v>1</v>
      </c>
      <c r="G791" s="55"/>
      <c r="H791" s="56"/>
      <c r="I791" s="55"/>
      <c r="J791" s="55"/>
      <c r="K791" s="57"/>
    </row>
    <row r="792" spans="1:11" ht="38.200000000000003" customHeight="1" x14ac:dyDescent="0.3">
      <c r="A792" s="94" t="s">
        <v>1255</v>
      </c>
      <c r="B792" s="95">
        <v>89690</v>
      </c>
      <c r="C792" s="95" t="s">
        <v>173</v>
      </c>
      <c r="D792" s="95" t="s">
        <v>579</v>
      </c>
      <c r="E792" s="96" t="s">
        <v>171</v>
      </c>
      <c r="F792" s="97">
        <v>3</v>
      </c>
      <c r="G792" s="55"/>
      <c r="H792" s="56"/>
      <c r="I792" s="55"/>
      <c r="J792" s="55"/>
      <c r="K792" s="57"/>
    </row>
    <row r="793" spans="1:11" ht="38.200000000000003" customHeight="1" x14ac:dyDescent="0.3">
      <c r="A793" s="94" t="s">
        <v>1256</v>
      </c>
      <c r="B793" s="95">
        <v>89554</v>
      </c>
      <c r="C793" s="95" t="s">
        <v>173</v>
      </c>
      <c r="D793" s="95" t="s">
        <v>581</v>
      </c>
      <c r="E793" s="96" t="s">
        <v>171</v>
      </c>
      <c r="F793" s="97">
        <v>14</v>
      </c>
      <c r="G793" s="55"/>
      <c r="H793" s="56"/>
      <c r="I793" s="55"/>
      <c r="J793" s="55"/>
      <c r="K793" s="57"/>
    </row>
    <row r="794" spans="1:11" ht="38.200000000000003" customHeight="1" x14ac:dyDescent="0.3">
      <c r="A794" s="94" t="s">
        <v>1257</v>
      </c>
      <c r="B794" s="95">
        <v>104173</v>
      </c>
      <c r="C794" s="95" t="s">
        <v>173</v>
      </c>
      <c r="D794" s="95" t="s">
        <v>926</v>
      </c>
      <c r="E794" s="96" t="s">
        <v>171</v>
      </c>
      <c r="F794" s="97">
        <v>5</v>
      </c>
      <c r="G794" s="55"/>
      <c r="H794" s="56"/>
      <c r="I794" s="55"/>
      <c r="J794" s="55"/>
      <c r="K794" s="57"/>
    </row>
    <row r="795" spans="1:11" x14ac:dyDescent="0.3">
      <c r="A795" s="94" t="s">
        <v>1258</v>
      </c>
      <c r="B795" s="95">
        <v>21076</v>
      </c>
      <c r="C795" s="95" t="s">
        <v>169</v>
      </c>
      <c r="D795" s="95" t="s">
        <v>928</v>
      </c>
      <c r="E795" s="96" t="s">
        <v>171</v>
      </c>
      <c r="F795" s="97">
        <v>1</v>
      </c>
      <c r="G795" s="55"/>
      <c r="H795" s="56"/>
      <c r="I795" s="55"/>
      <c r="J795" s="55"/>
      <c r="K795" s="57"/>
    </row>
    <row r="796" spans="1:11" x14ac:dyDescent="0.3">
      <c r="A796" s="94" t="s">
        <v>1259</v>
      </c>
      <c r="B796" s="95">
        <v>4989</v>
      </c>
      <c r="C796" s="95" t="s">
        <v>169</v>
      </c>
      <c r="D796" s="95" t="s">
        <v>930</v>
      </c>
      <c r="E796" s="96" t="s">
        <v>171</v>
      </c>
      <c r="F796" s="97">
        <v>5</v>
      </c>
      <c r="G796" s="55"/>
      <c r="H796" s="56"/>
      <c r="I796" s="55"/>
      <c r="J796" s="55"/>
      <c r="K796" s="57"/>
    </row>
    <row r="797" spans="1:11" x14ac:dyDescent="0.3">
      <c r="A797" s="94" t="s">
        <v>1260</v>
      </c>
      <c r="B797" s="95">
        <v>74171</v>
      </c>
      <c r="C797" s="95" t="s">
        <v>169</v>
      </c>
      <c r="D797" s="95" t="s">
        <v>932</v>
      </c>
      <c r="E797" s="96" t="s">
        <v>171</v>
      </c>
      <c r="F797" s="97">
        <v>1</v>
      </c>
      <c r="G797" s="55"/>
      <c r="H797" s="56"/>
      <c r="I797" s="55"/>
      <c r="J797" s="55"/>
      <c r="K797" s="57"/>
    </row>
    <row r="798" spans="1:11" x14ac:dyDescent="0.3">
      <c r="A798" s="98" t="s">
        <v>1261</v>
      </c>
      <c r="B798" s="99" t="s">
        <v>167</v>
      </c>
      <c r="C798" s="99"/>
      <c r="D798" s="99" t="s">
        <v>934</v>
      </c>
      <c r="E798" s="100"/>
      <c r="F798" s="101">
        <v>1</v>
      </c>
      <c r="G798" s="58"/>
      <c r="H798" s="59"/>
      <c r="I798" s="60"/>
      <c r="J798" s="60"/>
      <c r="K798" s="61"/>
    </row>
    <row r="799" spans="1:11" ht="25.55" customHeight="1" x14ac:dyDescent="0.3">
      <c r="A799" s="94" t="s">
        <v>1262</v>
      </c>
      <c r="B799" s="95">
        <v>89865</v>
      </c>
      <c r="C799" s="95" t="s">
        <v>173</v>
      </c>
      <c r="D799" s="95" t="s">
        <v>1263</v>
      </c>
      <c r="E799" s="96" t="s">
        <v>240</v>
      </c>
      <c r="F799" s="97">
        <v>4.71</v>
      </c>
      <c r="G799" s="55"/>
      <c r="H799" s="56"/>
      <c r="I799" s="55"/>
      <c r="J799" s="55"/>
      <c r="K799" s="57"/>
    </row>
    <row r="800" spans="1:11" ht="38.200000000000003" customHeight="1" x14ac:dyDescent="0.3">
      <c r="A800" s="94" t="s">
        <v>1264</v>
      </c>
      <c r="B800" s="95">
        <v>89711</v>
      </c>
      <c r="C800" s="95" t="s">
        <v>173</v>
      </c>
      <c r="D800" s="95" t="s">
        <v>539</v>
      </c>
      <c r="E800" s="96" t="s">
        <v>240</v>
      </c>
      <c r="F800" s="97">
        <v>0.92</v>
      </c>
      <c r="G800" s="55"/>
      <c r="H800" s="56"/>
      <c r="I800" s="55"/>
      <c r="J800" s="55"/>
      <c r="K800" s="57"/>
    </row>
    <row r="801" spans="1:11" ht="25.55" customHeight="1" x14ac:dyDescent="0.3">
      <c r="A801" s="94" t="s">
        <v>1265</v>
      </c>
      <c r="B801" s="95">
        <v>5456</v>
      </c>
      <c r="C801" s="95" t="s">
        <v>169</v>
      </c>
      <c r="D801" s="95" t="s">
        <v>1266</v>
      </c>
      <c r="E801" s="96" t="s">
        <v>171</v>
      </c>
      <c r="F801" s="97">
        <v>2</v>
      </c>
      <c r="G801" s="55"/>
      <c r="H801" s="56"/>
      <c r="I801" s="55"/>
      <c r="J801" s="55"/>
      <c r="K801" s="57"/>
    </row>
    <row r="802" spans="1:11" ht="38.200000000000003" customHeight="1" x14ac:dyDescent="0.3">
      <c r="A802" s="94" t="s">
        <v>1267</v>
      </c>
      <c r="B802" s="95">
        <v>89726</v>
      </c>
      <c r="C802" s="95" t="s">
        <v>173</v>
      </c>
      <c r="D802" s="95" t="s">
        <v>902</v>
      </c>
      <c r="E802" s="96" t="s">
        <v>171</v>
      </c>
      <c r="F802" s="97">
        <v>2</v>
      </c>
      <c r="G802" s="55"/>
      <c r="H802" s="56"/>
      <c r="I802" s="55"/>
      <c r="J802" s="55"/>
      <c r="K802" s="57"/>
    </row>
    <row r="803" spans="1:11" x14ac:dyDescent="0.3">
      <c r="A803" s="98" t="s">
        <v>100</v>
      </c>
      <c r="B803" s="99" t="s">
        <v>167</v>
      </c>
      <c r="C803" s="99"/>
      <c r="D803" s="99" t="s">
        <v>81</v>
      </c>
      <c r="E803" s="100"/>
      <c r="F803" s="101">
        <v>1</v>
      </c>
      <c r="G803" s="58"/>
      <c r="H803" s="59"/>
      <c r="I803" s="60"/>
      <c r="J803" s="60"/>
      <c r="K803" s="61"/>
    </row>
    <row r="804" spans="1:11" ht="25.55" customHeight="1" x14ac:dyDescent="0.3">
      <c r="A804" s="94" t="s">
        <v>1268</v>
      </c>
      <c r="B804" s="95">
        <v>103253</v>
      </c>
      <c r="C804" s="95" t="s">
        <v>173</v>
      </c>
      <c r="D804" s="95" t="s">
        <v>1269</v>
      </c>
      <c r="E804" s="96" t="s">
        <v>171</v>
      </c>
      <c r="F804" s="97">
        <v>1</v>
      </c>
      <c r="G804" s="55"/>
      <c r="H804" s="56"/>
      <c r="I804" s="55"/>
      <c r="J804" s="55"/>
      <c r="K804" s="57"/>
    </row>
    <row r="805" spans="1:11" ht="25.55" customHeight="1" x14ac:dyDescent="0.3">
      <c r="A805" s="94" t="s">
        <v>1270</v>
      </c>
      <c r="B805" s="95">
        <v>103247</v>
      </c>
      <c r="C805" s="95" t="s">
        <v>173</v>
      </c>
      <c r="D805" s="95" t="s">
        <v>948</v>
      </c>
      <c r="E805" s="96" t="s">
        <v>171</v>
      </c>
      <c r="F805" s="97">
        <v>1</v>
      </c>
      <c r="G805" s="55"/>
      <c r="H805" s="56"/>
      <c r="I805" s="55"/>
      <c r="J805" s="55"/>
      <c r="K805" s="57"/>
    </row>
    <row r="806" spans="1:11" ht="38.200000000000003" customHeight="1" x14ac:dyDescent="0.3">
      <c r="A806" s="94" t="s">
        <v>1271</v>
      </c>
      <c r="B806" s="95">
        <v>97327</v>
      </c>
      <c r="C806" s="95" t="s">
        <v>173</v>
      </c>
      <c r="D806" s="95" t="s">
        <v>950</v>
      </c>
      <c r="E806" s="96" t="s">
        <v>240</v>
      </c>
      <c r="F806" s="97">
        <v>10</v>
      </c>
      <c r="G806" s="55"/>
      <c r="H806" s="56"/>
      <c r="I806" s="55"/>
      <c r="J806" s="55"/>
      <c r="K806" s="57"/>
    </row>
    <row r="807" spans="1:11" ht="38.200000000000003" customHeight="1" x14ac:dyDescent="0.3">
      <c r="A807" s="94" t="s">
        <v>1272</v>
      </c>
      <c r="B807" s="95">
        <v>97329</v>
      </c>
      <c r="C807" s="95" t="s">
        <v>173</v>
      </c>
      <c r="D807" s="95" t="s">
        <v>956</v>
      </c>
      <c r="E807" s="96" t="s">
        <v>240</v>
      </c>
      <c r="F807" s="97">
        <v>10</v>
      </c>
      <c r="G807" s="55"/>
      <c r="H807" s="56"/>
      <c r="I807" s="55"/>
      <c r="J807" s="55"/>
      <c r="K807" s="57"/>
    </row>
    <row r="808" spans="1:11" ht="25.55" customHeight="1" x14ac:dyDescent="0.3">
      <c r="A808" s="94" t="s">
        <v>1273</v>
      </c>
      <c r="B808" s="95">
        <v>9263</v>
      </c>
      <c r="C808" s="95" t="s">
        <v>169</v>
      </c>
      <c r="D808" s="95" t="s">
        <v>958</v>
      </c>
      <c r="E808" s="96" t="s">
        <v>171</v>
      </c>
      <c r="F808" s="97">
        <v>8</v>
      </c>
      <c r="G808" s="55"/>
      <c r="H808" s="56"/>
      <c r="I808" s="55"/>
      <c r="J808" s="55"/>
      <c r="K808" s="57"/>
    </row>
    <row r="809" spans="1:11" ht="38.200000000000003" customHeight="1" x14ac:dyDescent="0.3">
      <c r="A809" s="94" t="s">
        <v>1274</v>
      </c>
      <c r="B809" s="95">
        <v>3311</v>
      </c>
      <c r="C809" s="95" t="s">
        <v>169</v>
      </c>
      <c r="D809" s="95" t="s">
        <v>960</v>
      </c>
      <c r="E809" s="96" t="s">
        <v>171</v>
      </c>
      <c r="F809" s="97">
        <v>2</v>
      </c>
      <c r="G809" s="55"/>
      <c r="H809" s="56"/>
      <c r="I809" s="55"/>
      <c r="J809" s="55"/>
      <c r="K809" s="57"/>
    </row>
    <row r="810" spans="1:11" x14ac:dyDescent="0.3">
      <c r="A810" s="94" t="s">
        <v>1275</v>
      </c>
      <c r="B810" s="95">
        <v>447</v>
      </c>
      <c r="C810" s="95" t="s">
        <v>169</v>
      </c>
      <c r="D810" s="95" t="s">
        <v>962</v>
      </c>
      <c r="E810" s="96" t="s">
        <v>253</v>
      </c>
      <c r="F810" s="97">
        <v>1</v>
      </c>
      <c r="G810" s="55"/>
      <c r="H810" s="56"/>
      <c r="I810" s="55"/>
      <c r="J810" s="55"/>
      <c r="K810" s="57"/>
    </row>
    <row r="811" spans="1:11" x14ac:dyDescent="0.3">
      <c r="A811" s="94" t="s">
        <v>1276</v>
      </c>
      <c r="B811" s="95">
        <v>448</v>
      </c>
      <c r="C811" s="95" t="s">
        <v>169</v>
      </c>
      <c r="D811" s="95" t="s">
        <v>964</v>
      </c>
      <c r="E811" s="96" t="s">
        <v>253</v>
      </c>
      <c r="F811" s="97">
        <v>1</v>
      </c>
      <c r="G811" s="55"/>
      <c r="H811" s="56"/>
      <c r="I811" s="55"/>
      <c r="J811" s="55"/>
      <c r="K811" s="57"/>
    </row>
    <row r="812" spans="1:11" ht="38.200000000000003" customHeight="1" x14ac:dyDescent="0.3">
      <c r="A812" s="94" t="s">
        <v>1277</v>
      </c>
      <c r="B812" s="95">
        <v>91927</v>
      </c>
      <c r="C812" s="95" t="s">
        <v>173</v>
      </c>
      <c r="D812" s="95" t="s">
        <v>966</v>
      </c>
      <c r="E812" s="96" t="s">
        <v>240</v>
      </c>
      <c r="F812" s="97">
        <v>40</v>
      </c>
      <c r="G812" s="55"/>
      <c r="H812" s="56"/>
      <c r="I812" s="55"/>
      <c r="J812" s="55"/>
      <c r="K812" s="57"/>
    </row>
    <row r="813" spans="1:11" x14ac:dyDescent="0.3">
      <c r="A813" s="98">
        <v>7</v>
      </c>
      <c r="B813" s="99" t="s">
        <v>167</v>
      </c>
      <c r="C813" s="99"/>
      <c r="D813" s="99" t="s">
        <v>101</v>
      </c>
      <c r="E813" s="100"/>
      <c r="F813" s="101">
        <v>1</v>
      </c>
      <c r="G813" s="58"/>
      <c r="H813" s="59"/>
      <c r="I813" s="60"/>
      <c r="J813" s="60"/>
      <c r="K813" s="61"/>
    </row>
    <row r="814" spans="1:11" x14ac:dyDescent="0.3">
      <c r="A814" s="98" t="s">
        <v>102</v>
      </c>
      <c r="B814" s="99" t="s">
        <v>167</v>
      </c>
      <c r="C814" s="99"/>
      <c r="D814" s="99" t="s">
        <v>32</v>
      </c>
      <c r="E814" s="100"/>
      <c r="F814" s="101">
        <v>1</v>
      </c>
      <c r="G814" s="58"/>
      <c r="H814" s="59"/>
      <c r="I814" s="60"/>
      <c r="J814" s="60"/>
      <c r="K814" s="61"/>
    </row>
    <row r="815" spans="1:11" ht="38.200000000000003" customHeight="1" x14ac:dyDescent="0.3">
      <c r="A815" s="94" t="s">
        <v>1278</v>
      </c>
      <c r="B815" s="95">
        <v>21118</v>
      </c>
      <c r="C815" s="95" t="s">
        <v>169</v>
      </c>
      <c r="D815" s="95" t="s">
        <v>239</v>
      </c>
      <c r="E815" s="96" t="s">
        <v>240</v>
      </c>
      <c r="F815" s="97">
        <v>255</v>
      </c>
      <c r="G815" s="55"/>
      <c r="H815" s="56"/>
      <c r="I815" s="55"/>
      <c r="J815" s="55"/>
      <c r="K815" s="57"/>
    </row>
    <row r="816" spans="1:11" ht="25.55" customHeight="1" x14ac:dyDescent="0.3">
      <c r="A816" s="94" t="s">
        <v>1279</v>
      </c>
      <c r="B816" s="95">
        <v>95601</v>
      </c>
      <c r="C816" s="95" t="s">
        <v>173</v>
      </c>
      <c r="D816" s="95" t="s">
        <v>242</v>
      </c>
      <c r="E816" s="96" t="s">
        <v>171</v>
      </c>
      <c r="F816" s="97">
        <v>17</v>
      </c>
      <c r="G816" s="55"/>
      <c r="H816" s="56"/>
      <c r="I816" s="55"/>
      <c r="J816" s="55"/>
      <c r="K816" s="57"/>
    </row>
    <row r="817" spans="1:11" ht="38.200000000000003" customHeight="1" x14ac:dyDescent="0.3">
      <c r="A817" s="94" t="s">
        <v>1280</v>
      </c>
      <c r="B817" s="95">
        <v>99059</v>
      </c>
      <c r="C817" s="95" t="s">
        <v>173</v>
      </c>
      <c r="D817" s="95" t="s">
        <v>244</v>
      </c>
      <c r="E817" s="96" t="s">
        <v>240</v>
      </c>
      <c r="F817" s="97">
        <v>55.02</v>
      </c>
      <c r="G817" s="55"/>
      <c r="H817" s="56"/>
      <c r="I817" s="55"/>
      <c r="J817" s="55"/>
      <c r="K817" s="57"/>
    </row>
    <row r="818" spans="1:11" ht="38.200000000000003" customHeight="1" x14ac:dyDescent="0.3">
      <c r="A818" s="94" t="s">
        <v>1281</v>
      </c>
      <c r="B818" s="95">
        <v>96521</v>
      </c>
      <c r="C818" s="95" t="s">
        <v>173</v>
      </c>
      <c r="D818" s="95" t="s">
        <v>246</v>
      </c>
      <c r="E818" s="96" t="s">
        <v>202</v>
      </c>
      <c r="F818" s="97">
        <v>16.04</v>
      </c>
      <c r="G818" s="55"/>
      <c r="H818" s="56"/>
      <c r="I818" s="55"/>
      <c r="J818" s="55"/>
      <c r="K818" s="57"/>
    </row>
    <row r="819" spans="1:11" ht="25.55" customHeight="1" x14ac:dyDescent="0.3">
      <c r="A819" s="94" t="s">
        <v>1282</v>
      </c>
      <c r="B819" s="95">
        <v>96619</v>
      </c>
      <c r="C819" s="95" t="s">
        <v>173</v>
      </c>
      <c r="D819" s="95" t="s">
        <v>250</v>
      </c>
      <c r="E819" s="96" t="s">
        <v>175</v>
      </c>
      <c r="F819" s="97">
        <v>41.6</v>
      </c>
      <c r="G819" s="55"/>
      <c r="H819" s="56"/>
      <c r="I819" s="55"/>
      <c r="J819" s="55"/>
      <c r="K819" s="57"/>
    </row>
    <row r="820" spans="1:11" ht="25.55" customHeight="1" x14ac:dyDescent="0.3">
      <c r="A820" s="94" t="s">
        <v>1283</v>
      </c>
      <c r="B820" s="95">
        <v>96546</v>
      </c>
      <c r="C820" s="95" t="s">
        <v>173</v>
      </c>
      <c r="D820" s="95" t="s">
        <v>252</v>
      </c>
      <c r="E820" s="96" t="s">
        <v>253</v>
      </c>
      <c r="F820" s="97">
        <v>117.5</v>
      </c>
      <c r="G820" s="55"/>
      <c r="H820" s="56"/>
      <c r="I820" s="55"/>
      <c r="J820" s="55"/>
      <c r="K820" s="57"/>
    </row>
    <row r="821" spans="1:11" ht="38.200000000000003" customHeight="1" x14ac:dyDescent="0.3">
      <c r="A821" s="94" t="s">
        <v>1284</v>
      </c>
      <c r="B821" s="95">
        <v>96534</v>
      </c>
      <c r="C821" s="95" t="s">
        <v>173</v>
      </c>
      <c r="D821" s="95" t="s">
        <v>248</v>
      </c>
      <c r="E821" s="96" t="s">
        <v>175</v>
      </c>
      <c r="F821" s="97">
        <v>16.3</v>
      </c>
      <c r="G821" s="55"/>
      <c r="H821" s="56"/>
      <c r="I821" s="55"/>
      <c r="J821" s="55"/>
      <c r="K821" s="57"/>
    </row>
    <row r="822" spans="1:11" ht="38.200000000000003" customHeight="1" x14ac:dyDescent="0.3">
      <c r="A822" s="94" t="s">
        <v>1285</v>
      </c>
      <c r="B822" s="95">
        <v>96557</v>
      </c>
      <c r="C822" s="95" t="s">
        <v>173</v>
      </c>
      <c r="D822" s="95" t="s">
        <v>255</v>
      </c>
      <c r="E822" s="96" t="s">
        <v>202</v>
      </c>
      <c r="F822" s="97">
        <v>5.0599999999999996</v>
      </c>
      <c r="G822" s="55"/>
      <c r="H822" s="56"/>
      <c r="I822" s="55"/>
      <c r="J822" s="55"/>
      <c r="K822" s="57"/>
    </row>
    <row r="823" spans="1:11" ht="25.55" customHeight="1" x14ac:dyDescent="0.3">
      <c r="A823" s="94" t="s">
        <v>1286</v>
      </c>
      <c r="B823" s="95">
        <v>98557</v>
      </c>
      <c r="C823" s="95" t="s">
        <v>173</v>
      </c>
      <c r="D823" s="95" t="s">
        <v>257</v>
      </c>
      <c r="E823" s="96" t="s">
        <v>175</v>
      </c>
      <c r="F823" s="97">
        <v>86.39</v>
      </c>
      <c r="G823" s="55"/>
      <c r="H823" s="56"/>
      <c r="I823" s="55"/>
      <c r="J823" s="55"/>
      <c r="K823" s="57"/>
    </row>
    <row r="824" spans="1:11" ht="38.200000000000003" customHeight="1" x14ac:dyDescent="0.3">
      <c r="A824" s="94" t="s">
        <v>1287</v>
      </c>
      <c r="B824" s="95">
        <v>92762</v>
      </c>
      <c r="C824" s="95" t="s">
        <v>173</v>
      </c>
      <c r="D824" s="95" t="s">
        <v>261</v>
      </c>
      <c r="E824" s="96" t="s">
        <v>253</v>
      </c>
      <c r="F824" s="97">
        <v>79.900000000000006</v>
      </c>
      <c r="G824" s="55"/>
      <c r="H824" s="56"/>
      <c r="I824" s="55"/>
      <c r="J824" s="55"/>
      <c r="K824" s="57"/>
    </row>
    <row r="825" spans="1:11" ht="38.200000000000003" customHeight="1" x14ac:dyDescent="0.3">
      <c r="A825" s="94" t="s">
        <v>1288</v>
      </c>
      <c r="B825" s="95">
        <v>92759</v>
      </c>
      <c r="C825" s="95" t="s">
        <v>173</v>
      </c>
      <c r="D825" s="95" t="s">
        <v>259</v>
      </c>
      <c r="E825" s="96" t="s">
        <v>253</v>
      </c>
      <c r="F825" s="97">
        <v>27</v>
      </c>
      <c r="G825" s="55"/>
      <c r="H825" s="56"/>
      <c r="I825" s="55"/>
      <c r="J825" s="55"/>
      <c r="K825" s="57"/>
    </row>
    <row r="826" spans="1:11" ht="51.05" customHeight="1" x14ac:dyDescent="0.3">
      <c r="A826" s="94" t="s">
        <v>1289</v>
      </c>
      <c r="B826" s="95">
        <v>92443</v>
      </c>
      <c r="C826" s="95" t="s">
        <v>173</v>
      </c>
      <c r="D826" s="95" t="s">
        <v>265</v>
      </c>
      <c r="E826" s="96" t="s">
        <v>175</v>
      </c>
      <c r="F826" s="97">
        <v>14.92</v>
      </c>
      <c r="G826" s="55"/>
      <c r="H826" s="56"/>
      <c r="I826" s="55"/>
      <c r="J826" s="55"/>
      <c r="K826" s="57"/>
    </row>
    <row r="827" spans="1:11" ht="25.55" customHeight="1" x14ac:dyDescent="0.3">
      <c r="A827" s="94" t="s">
        <v>1290</v>
      </c>
      <c r="B827" s="95">
        <v>11760</v>
      </c>
      <c r="C827" s="95" t="s">
        <v>169</v>
      </c>
      <c r="D827" s="95" t="s">
        <v>263</v>
      </c>
      <c r="E827" s="96" t="s">
        <v>202</v>
      </c>
      <c r="F827" s="97">
        <v>0.74</v>
      </c>
      <c r="G827" s="55"/>
      <c r="H827" s="56"/>
      <c r="I827" s="55"/>
      <c r="J827" s="55"/>
      <c r="K827" s="57"/>
    </row>
    <row r="828" spans="1:11" ht="25.55" customHeight="1" x14ac:dyDescent="0.3">
      <c r="A828" s="94" t="s">
        <v>1291</v>
      </c>
      <c r="B828" s="95">
        <v>104918</v>
      </c>
      <c r="C828" s="95" t="s">
        <v>173</v>
      </c>
      <c r="D828" s="95" t="s">
        <v>267</v>
      </c>
      <c r="E828" s="96" t="s">
        <v>253</v>
      </c>
      <c r="F828" s="97">
        <v>112.8</v>
      </c>
      <c r="G828" s="55"/>
      <c r="H828" s="56"/>
      <c r="I828" s="55"/>
      <c r="J828" s="55"/>
      <c r="K828" s="57"/>
    </row>
    <row r="829" spans="1:11" ht="25.55" customHeight="1" x14ac:dyDescent="0.3">
      <c r="A829" s="94" t="s">
        <v>1292</v>
      </c>
      <c r="B829" s="95">
        <v>104919</v>
      </c>
      <c r="C829" s="95" t="s">
        <v>173</v>
      </c>
      <c r="D829" s="95" t="s">
        <v>269</v>
      </c>
      <c r="E829" s="96" t="s">
        <v>253</v>
      </c>
      <c r="F829" s="97">
        <v>14</v>
      </c>
      <c r="G829" s="55"/>
      <c r="H829" s="56"/>
      <c r="I829" s="55"/>
      <c r="J829" s="55"/>
      <c r="K829" s="57"/>
    </row>
    <row r="830" spans="1:11" ht="25.55" customHeight="1" x14ac:dyDescent="0.3">
      <c r="A830" s="94" t="s">
        <v>1293</v>
      </c>
      <c r="B830" s="95">
        <v>104916</v>
      </c>
      <c r="C830" s="95" t="s">
        <v>173</v>
      </c>
      <c r="D830" s="95" t="s">
        <v>271</v>
      </c>
      <c r="E830" s="96" t="s">
        <v>253</v>
      </c>
      <c r="F830" s="97">
        <v>58</v>
      </c>
      <c r="G830" s="55"/>
      <c r="H830" s="56"/>
      <c r="I830" s="55"/>
      <c r="J830" s="55"/>
      <c r="K830" s="57"/>
    </row>
    <row r="831" spans="1:11" ht="38.200000000000003" customHeight="1" x14ac:dyDescent="0.3">
      <c r="A831" s="94" t="s">
        <v>1294</v>
      </c>
      <c r="B831" s="95">
        <v>96536</v>
      </c>
      <c r="C831" s="95" t="s">
        <v>173</v>
      </c>
      <c r="D831" s="95" t="s">
        <v>273</v>
      </c>
      <c r="E831" s="96" t="s">
        <v>175</v>
      </c>
      <c r="F831" s="97">
        <v>52.35</v>
      </c>
      <c r="G831" s="55"/>
      <c r="H831" s="56"/>
      <c r="I831" s="55"/>
      <c r="J831" s="55"/>
      <c r="K831" s="57"/>
    </row>
    <row r="832" spans="1:11" ht="38.200000000000003" customHeight="1" x14ac:dyDescent="0.3">
      <c r="A832" s="94" t="s">
        <v>1295</v>
      </c>
      <c r="B832" s="95">
        <v>96525</v>
      </c>
      <c r="C832" s="95" t="s">
        <v>173</v>
      </c>
      <c r="D832" s="95" t="s">
        <v>275</v>
      </c>
      <c r="E832" s="96" t="s">
        <v>202</v>
      </c>
      <c r="F832" s="97">
        <v>10.94</v>
      </c>
      <c r="G832" s="55"/>
      <c r="H832" s="56"/>
      <c r="I832" s="55"/>
      <c r="J832" s="55"/>
      <c r="K832" s="57"/>
    </row>
    <row r="833" spans="1:11" x14ac:dyDescent="0.3">
      <c r="A833" s="98" t="s">
        <v>103</v>
      </c>
      <c r="B833" s="99" t="s">
        <v>167</v>
      </c>
      <c r="C833" s="99"/>
      <c r="D833" s="99" t="s">
        <v>34</v>
      </c>
      <c r="E833" s="100"/>
      <c r="F833" s="101">
        <v>1</v>
      </c>
      <c r="G833" s="58"/>
      <c r="H833" s="59"/>
      <c r="I833" s="60"/>
      <c r="J833" s="60"/>
      <c r="K833" s="61"/>
    </row>
    <row r="834" spans="1:11" ht="38.200000000000003" customHeight="1" x14ac:dyDescent="0.3">
      <c r="A834" s="94" t="s">
        <v>1296</v>
      </c>
      <c r="B834" s="95">
        <v>92762</v>
      </c>
      <c r="C834" s="95" t="s">
        <v>173</v>
      </c>
      <c r="D834" s="95" t="s">
        <v>261</v>
      </c>
      <c r="E834" s="96" t="s">
        <v>253</v>
      </c>
      <c r="F834" s="97">
        <v>279</v>
      </c>
      <c r="G834" s="55"/>
      <c r="H834" s="56"/>
      <c r="I834" s="55"/>
      <c r="J834" s="55"/>
      <c r="K834" s="57"/>
    </row>
    <row r="835" spans="1:11" ht="38.200000000000003" customHeight="1" x14ac:dyDescent="0.3">
      <c r="A835" s="94" t="s">
        <v>1297</v>
      </c>
      <c r="B835" s="95">
        <v>92759</v>
      </c>
      <c r="C835" s="95" t="s">
        <v>173</v>
      </c>
      <c r="D835" s="95" t="s">
        <v>259</v>
      </c>
      <c r="E835" s="96" t="s">
        <v>253</v>
      </c>
      <c r="F835" s="97">
        <v>154.19999999999999</v>
      </c>
      <c r="G835" s="55"/>
      <c r="H835" s="56"/>
      <c r="I835" s="55"/>
      <c r="J835" s="55"/>
      <c r="K835" s="57"/>
    </row>
    <row r="836" spans="1:11" ht="25.55" customHeight="1" x14ac:dyDescent="0.3">
      <c r="A836" s="94" t="s">
        <v>1298</v>
      </c>
      <c r="B836" s="95">
        <v>11760</v>
      </c>
      <c r="C836" s="95" t="s">
        <v>169</v>
      </c>
      <c r="D836" s="95" t="s">
        <v>263</v>
      </c>
      <c r="E836" s="96" t="s">
        <v>202</v>
      </c>
      <c r="F836" s="97">
        <v>2.46</v>
      </c>
      <c r="G836" s="55"/>
      <c r="H836" s="56"/>
      <c r="I836" s="55"/>
      <c r="J836" s="55"/>
      <c r="K836" s="57"/>
    </row>
    <row r="837" spans="1:11" ht="51.05" customHeight="1" x14ac:dyDescent="0.3">
      <c r="A837" s="94" t="s">
        <v>1299</v>
      </c>
      <c r="B837" s="95">
        <v>92443</v>
      </c>
      <c r="C837" s="95" t="s">
        <v>173</v>
      </c>
      <c r="D837" s="95" t="s">
        <v>265</v>
      </c>
      <c r="E837" s="96" t="s">
        <v>175</v>
      </c>
      <c r="F837" s="97">
        <v>49.97</v>
      </c>
      <c r="G837" s="55"/>
      <c r="H837" s="56"/>
      <c r="I837" s="55"/>
      <c r="J837" s="55"/>
      <c r="K837" s="57"/>
    </row>
    <row r="838" spans="1:11" ht="38.200000000000003" customHeight="1" x14ac:dyDescent="0.3">
      <c r="A838" s="94" t="s">
        <v>1300</v>
      </c>
      <c r="B838" s="95">
        <v>92760</v>
      </c>
      <c r="C838" s="95" t="s">
        <v>173</v>
      </c>
      <c r="D838" s="95" t="s">
        <v>281</v>
      </c>
      <c r="E838" s="96" t="s">
        <v>253</v>
      </c>
      <c r="F838" s="97">
        <v>24.1</v>
      </c>
      <c r="G838" s="55"/>
      <c r="H838" s="56"/>
      <c r="I838" s="55"/>
      <c r="J838" s="55"/>
      <c r="K838" s="57"/>
    </row>
    <row r="839" spans="1:11" ht="38.200000000000003" customHeight="1" x14ac:dyDescent="0.3">
      <c r="A839" s="94" t="s">
        <v>1301</v>
      </c>
      <c r="B839" s="95">
        <v>92761</v>
      </c>
      <c r="C839" s="95" t="s">
        <v>173</v>
      </c>
      <c r="D839" s="95" t="s">
        <v>283</v>
      </c>
      <c r="E839" s="96" t="s">
        <v>253</v>
      </c>
      <c r="F839" s="97">
        <v>95.4</v>
      </c>
      <c r="G839" s="55"/>
      <c r="H839" s="56"/>
      <c r="I839" s="55"/>
      <c r="J839" s="55"/>
      <c r="K839" s="57"/>
    </row>
    <row r="840" spans="1:11" ht="38.200000000000003" customHeight="1" x14ac:dyDescent="0.3">
      <c r="A840" s="94" t="s">
        <v>1302</v>
      </c>
      <c r="B840" s="95">
        <v>92763</v>
      </c>
      <c r="C840" s="95" t="s">
        <v>173</v>
      </c>
      <c r="D840" s="95" t="s">
        <v>285</v>
      </c>
      <c r="E840" s="96" t="s">
        <v>253</v>
      </c>
      <c r="F840" s="97">
        <v>54.9</v>
      </c>
      <c r="G840" s="55"/>
      <c r="H840" s="56"/>
      <c r="I840" s="55"/>
      <c r="J840" s="55"/>
      <c r="K840" s="57"/>
    </row>
    <row r="841" spans="1:11" ht="38.200000000000003" customHeight="1" x14ac:dyDescent="0.3">
      <c r="A841" s="94" t="s">
        <v>1303</v>
      </c>
      <c r="B841" s="95">
        <v>10002</v>
      </c>
      <c r="C841" s="95" t="s">
        <v>169</v>
      </c>
      <c r="D841" s="95" t="s">
        <v>287</v>
      </c>
      <c r="E841" s="96" t="s">
        <v>202</v>
      </c>
      <c r="F841" s="97">
        <v>6.44</v>
      </c>
      <c r="G841" s="55"/>
      <c r="H841" s="56"/>
      <c r="I841" s="55"/>
      <c r="J841" s="55"/>
      <c r="K841" s="57"/>
    </row>
    <row r="842" spans="1:11" ht="38.200000000000003" customHeight="1" x14ac:dyDescent="0.3">
      <c r="A842" s="94" t="s">
        <v>1304</v>
      </c>
      <c r="B842" s="95">
        <v>92479</v>
      </c>
      <c r="C842" s="95" t="s">
        <v>173</v>
      </c>
      <c r="D842" s="95" t="s">
        <v>289</v>
      </c>
      <c r="E842" s="96" t="s">
        <v>175</v>
      </c>
      <c r="F842" s="97">
        <v>78.510000000000005</v>
      </c>
      <c r="G842" s="55"/>
      <c r="H842" s="56"/>
      <c r="I842" s="55"/>
      <c r="J842" s="55"/>
      <c r="K842" s="57"/>
    </row>
    <row r="843" spans="1:11" ht="38.200000000000003" customHeight="1" x14ac:dyDescent="0.3">
      <c r="A843" s="94" t="s">
        <v>1305</v>
      </c>
      <c r="B843" s="95">
        <v>6769</v>
      </c>
      <c r="C843" s="95" t="s">
        <v>169</v>
      </c>
      <c r="D843" s="95" t="s">
        <v>293</v>
      </c>
      <c r="E843" s="96" t="s">
        <v>175</v>
      </c>
      <c r="F843" s="97">
        <v>18.829999999999998</v>
      </c>
      <c r="G843" s="55"/>
      <c r="H843" s="56"/>
      <c r="I843" s="55"/>
      <c r="J843" s="55"/>
      <c r="K843" s="57"/>
    </row>
    <row r="844" spans="1:11" ht="38.200000000000003" customHeight="1" x14ac:dyDescent="0.3">
      <c r="A844" s="94" t="s">
        <v>1306</v>
      </c>
      <c r="B844" s="95">
        <v>9967</v>
      </c>
      <c r="C844" s="95" t="s">
        <v>169</v>
      </c>
      <c r="D844" s="95" t="s">
        <v>1307</v>
      </c>
      <c r="E844" s="96" t="s">
        <v>175</v>
      </c>
      <c r="F844" s="97">
        <v>64.459999999999994</v>
      </c>
      <c r="G844" s="55"/>
      <c r="H844" s="56"/>
      <c r="I844" s="55"/>
      <c r="J844" s="55"/>
      <c r="K844" s="57"/>
    </row>
    <row r="845" spans="1:11" x14ac:dyDescent="0.3">
      <c r="A845" s="98" t="s">
        <v>104</v>
      </c>
      <c r="B845" s="99" t="s">
        <v>167</v>
      </c>
      <c r="C845" s="99"/>
      <c r="D845" s="99" t="s">
        <v>38</v>
      </c>
      <c r="E845" s="100"/>
      <c r="F845" s="101">
        <v>1</v>
      </c>
      <c r="G845" s="58"/>
      <c r="H845" s="59"/>
      <c r="I845" s="60"/>
      <c r="J845" s="60"/>
      <c r="K845" s="61"/>
    </row>
    <row r="846" spans="1:11" ht="38.200000000000003" customHeight="1" x14ac:dyDescent="0.3">
      <c r="A846" s="94" t="s">
        <v>1308</v>
      </c>
      <c r="B846" s="95">
        <v>103356</v>
      </c>
      <c r="C846" s="95" t="s">
        <v>173</v>
      </c>
      <c r="D846" s="95" t="s">
        <v>325</v>
      </c>
      <c r="E846" s="96" t="s">
        <v>175</v>
      </c>
      <c r="F846" s="97">
        <v>170.61</v>
      </c>
      <c r="G846" s="55"/>
      <c r="H846" s="56"/>
      <c r="I846" s="55"/>
      <c r="J846" s="55"/>
      <c r="K846" s="57"/>
    </row>
    <row r="847" spans="1:11" ht="38.200000000000003" customHeight="1" x14ac:dyDescent="0.3">
      <c r="A847" s="94" t="s">
        <v>1309</v>
      </c>
      <c r="B847" s="95">
        <v>87879</v>
      </c>
      <c r="C847" s="95" t="s">
        <v>173</v>
      </c>
      <c r="D847" s="95" t="s">
        <v>329</v>
      </c>
      <c r="E847" s="96" t="s">
        <v>175</v>
      </c>
      <c r="F847" s="97">
        <v>191.45</v>
      </c>
      <c r="G847" s="55"/>
      <c r="H847" s="56"/>
      <c r="I847" s="55"/>
      <c r="J847" s="55"/>
      <c r="K847" s="57"/>
    </row>
    <row r="848" spans="1:11" ht="38.200000000000003" customHeight="1" x14ac:dyDescent="0.3">
      <c r="A848" s="94" t="s">
        <v>1310</v>
      </c>
      <c r="B848" s="95">
        <v>87536</v>
      </c>
      <c r="C848" s="95" t="s">
        <v>173</v>
      </c>
      <c r="D848" s="95" t="s">
        <v>339</v>
      </c>
      <c r="E848" s="96" t="s">
        <v>175</v>
      </c>
      <c r="F848" s="97">
        <v>191.54</v>
      </c>
      <c r="G848" s="55"/>
      <c r="H848" s="56"/>
      <c r="I848" s="55"/>
      <c r="J848" s="55"/>
      <c r="K848" s="57"/>
    </row>
    <row r="849" spans="1:11" ht="51.05" customHeight="1" x14ac:dyDescent="0.3">
      <c r="A849" s="94" t="s">
        <v>1311</v>
      </c>
      <c r="B849" s="95">
        <v>87894</v>
      </c>
      <c r="C849" s="95" t="s">
        <v>173</v>
      </c>
      <c r="D849" s="95" t="s">
        <v>331</v>
      </c>
      <c r="E849" s="96" t="s">
        <v>175</v>
      </c>
      <c r="F849" s="97">
        <v>113.77</v>
      </c>
      <c r="G849" s="55"/>
      <c r="H849" s="56"/>
      <c r="I849" s="55"/>
      <c r="J849" s="55"/>
      <c r="K849" s="57"/>
    </row>
    <row r="850" spans="1:11" ht="51.05" customHeight="1" x14ac:dyDescent="0.3">
      <c r="A850" s="94" t="s">
        <v>1312</v>
      </c>
      <c r="B850" s="95">
        <v>87905</v>
      </c>
      <c r="C850" s="95" t="s">
        <v>173</v>
      </c>
      <c r="D850" s="95" t="s">
        <v>333</v>
      </c>
      <c r="E850" s="96" t="s">
        <v>175</v>
      </c>
      <c r="F850" s="97">
        <v>64.56</v>
      </c>
      <c r="G850" s="55"/>
      <c r="H850" s="56"/>
      <c r="I850" s="55"/>
      <c r="J850" s="55"/>
      <c r="K850" s="57"/>
    </row>
    <row r="851" spans="1:11" ht="38.200000000000003" customHeight="1" x14ac:dyDescent="0.3">
      <c r="A851" s="94" t="s">
        <v>1313</v>
      </c>
      <c r="B851" s="95">
        <v>87777</v>
      </c>
      <c r="C851" s="95" t="s">
        <v>173</v>
      </c>
      <c r="D851" s="95" t="s">
        <v>335</v>
      </c>
      <c r="E851" s="96" t="s">
        <v>175</v>
      </c>
      <c r="F851" s="97">
        <v>35.68</v>
      </c>
      <c r="G851" s="55"/>
      <c r="H851" s="56"/>
      <c r="I851" s="55"/>
      <c r="J851" s="55"/>
      <c r="K851" s="57"/>
    </row>
    <row r="852" spans="1:11" ht="38.200000000000003" customHeight="1" x14ac:dyDescent="0.3">
      <c r="A852" s="94" t="s">
        <v>1314</v>
      </c>
      <c r="B852" s="95">
        <v>87794</v>
      </c>
      <c r="C852" s="95" t="s">
        <v>173</v>
      </c>
      <c r="D852" s="95" t="s">
        <v>337</v>
      </c>
      <c r="E852" s="96" t="s">
        <v>175</v>
      </c>
      <c r="F852" s="97">
        <v>149.86000000000001</v>
      </c>
      <c r="G852" s="55"/>
      <c r="H852" s="56"/>
      <c r="I852" s="55"/>
      <c r="J852" s="55"/>
      <c r="K852" s="57"/>
    </row>
    <row r="853" spans="1:11" ht="25.55" customHeight="1" x14ac:dyDescent="0.3">
      <c r="A853" s="94" t="s">
        <v>1315</v>
      </c>
      <c r="B853" s="95">
        <v>105022</v>
      </c>
      <c r="C853" s="95" t="s">
        <v>173</v>
      </c>
      <c r="D853" s="95" t="s">
        <v>341</v>
      </c>
      <c r="E853" s="96" t="s">
        <v>240</v>
      </c>
      <c r="F853" s="97">
        <v>10</v>
      </c>
      <c r="G853" s="55"/>
      <c r="H853" s="56"/>
      <c r="I853" s="55"/>
      <c r="J853" s="55"/>
      <c r="K853" s="57"/>
    </row>
    <row r="854" spans="1:11" ht="25.55" customHeight="1" x14ac:dyDescent="0.3">
      <c r="A854" s="94" t="s">
        <v>1316</v>
      </c>
      <c r="B854" s="95">
        <v>105026</v>
      </c>
      <c r="C854" s="95" t="s">
        <v>173</v>
      </c>
      <c r="D854" s="95" t="s">
        <v>343</v>
      </c>
      <c r="E854" s="96" t="s">
        <v>240</v>
      </c>
      <c r="F854" s="97">
        <v>11.8</v>
      </c>
      <c r="G854" s="55"/>
      <c r="H854" s="56"/>
      <c r="I854" s="55"/>
      <c r="J854" s="55"/>
      <c r="K854" s="57"/>
    </row>
    <row r="855" spans="1:11" x14ac:dyDescent="0.3">
      <c r="A855" s="94" t="s">
        <v>1317</v>
      </c>
      <c r="B855" s="95">
        <v>105028</v>
      </c>
      <c r="C855" s="95" t="s">
        <v>173</v>
      </c>
      <c r="D855" s="95" t="s">
        <v>345</v>
      </c>
      <c r="E855" s="96" t="s">
        <v>240</v>
      </c>
      <c r="F855" s="97">
        <v>15</v>
      </c>
      <c r="G855" s="55"/>
      <c r="H855" s="56"/>
      <c r="I855" s="55"/>
      <c r="J855" s="55"/>
      <c r="K855" s="57"/>
    </row>
    <row r="856" spans="1:11" x14ac:dyDescent="0.3">
      <c r="A856" s="98" t="s">
        <v>105</v>
      </c>
      <c r="B856" s="99" t="s">
        <v>167</v>
      </c>
      <c r="C856" s="99"/>
      <c r="D856" s="99" t="s">
        <v>40</v>
      </c>
      <c r="E856" s="100"/>
      <c r="F856" s="101">
        <v>1</v>
      </c>
      <c r="G856" s="58"/>
      <c r="H856" s="59"/>
      <c r="I856" s="60"/>
      <c r="J856" s="60"/>
      <c r="K856" s="61"/>
    </row>
    <row r="857" spans="1:11" ht="25.55" customHeight="1" x14ac:dyDescent="0.3">
      <c r="A857" s="94" t="s">
        <v>1318</v>
      </c>
      <c r="B857" s="95">
        <v>20695</v>
      </c>
      <c r="C857" s="95" t="s">
        <v>169</v>
      </c>
      <c r="D857" s="95" t="s">
        <v>347</v>
      </c>
      <c r="E857" s="96" t="s">
        <v>240</v>
      </c>
      <c r="F857" s="97">
        <v>51.59</v>
      </c>
      <c r="G857" s="55"/>
      <c r="H857" s="56"/>
      <c r="I857" s="55"/>
      <c r="J857" s="55"/>
      <c r="K857" s="57"/>
    </row>
    <row r="858" spans="1:11" x14ac:dyDescent="0.3">
      <c r="A858" s="98" t="s">
        <v>106</v>
      </c>
      <c r="B858" s="99" t="s">
        <v>167</v>
      </c>
      <c r="C858" s="99"/>
      <c r="D858" s="99" t="s">
        <v>42</v>
      </c>
      <c r="E858" s="100"/>
      <c r="F858" s="101">
        <v>1</v>
      </c>
      <c r="G858" s="58"/>
      <c r="H858" s="59"/>
      <c r="I858" s="60"/>
      <c r="J858" s="60"/>
      <c r="K858" s="61"/>
    </row>
    <row r="859" spans="1:11" ht="38.200000000000003" customHeight="1" x14ac:dyDescent="0.3">
      <c r="A859" s="94" t="s">
        <v>1319</v>
      </c>
      <c r="B859" s="95">
        <v>98546</v>
      </c>
      <c r="C859" s="95" t="s">
        <v>173</v>
      </c>
      <c r="D859" s="95" t="s">
        <v>355</v>
      </c>
      <c r="E859" s="96" t="s">
        <v>175</v>
      </c>
      <c r="F859" s="97">
        <v>112.78</v>
      </c>
      <c r="G859" s="55"/>
      <c r="H859" s="56"/>
      <c r="I859" s="55"/>
      <c r="J859" s="55"/>
      <c r="K859" s="57"/>
    </row>
    <row r="860" spans="1:11" ht="25.55" customHeight="1" x14ac:dyDescent="0.3">
      <c r="A860" s="94" t="s">
        <v>1320</v>
      </c>
      <c r="B860" s="95">
        <v>98563</v>
      </c>
      <c r="C860" s="95" t="s">
        <v>173</v>
      </c>
      <c r="D860" s="95" t="s">
        <v>357</v>
      </c>
      <c r="E860" s="96" t="s">
        <v>175</v>
      </c>
      <c r="F860" s="97">
        <v>112.78</v>
      </c>
      <c r="G860" s="55"/>
      <c r="H860" s="56"/>
      <c r="I860" s="55"/>
      <c r="J860" s="55"/>
      <c r="K860" s="57"/>
    </row>
    <row r="861" spans="1:11" x14ac:dyDescent="0.3">
      <c r="A861" s="98" t="s">
        <v>107</v>
      </c>
      <c r="B861" s="99" t="s">
        <v>167</v>
      </c>
      <c r="C861" s="99"/>
      <c r="D861" s="99" t="s">
        <v>44</v>
      </c>
      <c r="E861" s="100"/>
      <c r="F861" s="101">
        <v>1</v>
      </c>
      <c r="G861" s="58"/>
      <c r="H861" s="59"/>
      <c r="I861" s="60"/>
      <c r="J861" s="60"/>
      <c r="K861" s="61"/>
    </row>
    <row r="862" spans="1:11" ht="38.200000000000003" customHeight="1" x14ac:dyDescent="0.3">
      <c r="A862" s="94" t="s">
        <v>1321</v>
      </c>
      <c r="B862" s="95">
        <v>97084</v>
      </c>
      <c r="C862" s="95" t="s">
        <v>173</v>
      </c>
      <c r="D862" s="95" t="s">
        <v>359</v>
      </c>
      <c r="E862" s="96" t="s">
        <v>175</v>
      </c>
      <c r="F862" s="97">
        <v>74.89</v>
      </c>
      <c r="G862" s="55"/>
      <c r="H862" s="56"/>
      <c r="I862" s="55"/>
      <c r="J862" s="55"/>
      <c r="K862" s="57"/>
    </row>
    <row r="863" spans="1:11" ht="25.55" customHeight="1" x14ac:dyDescent="0.3">
      <c r="A863" s="94" t="s">
        <v>1322</v>
      </c>
      <c r="B863" s="95">
        <v>97087</v>
      </c>
      <c r="C863" s="95" t="s">
        <v>173</v>
      </c>
      <c r="D863" s="95" t="s">
        <v>361</v>
      </c>
      <c r="E863" s="96" t="s">
        <v>175</v>
      </c>
      <c r="F863" s="97">
        <v>74.89</v>
      </c>
      <c r="G863" s="55"/>
      <c r="H863" s="56"/>
      <c r="I863" s="55"/>
      <c r="J863" s="55"/>
      <c r="K863" s="57"/>
    </row>
    <row r="864" spans="1:11" ht="25.55" customHeight="1" x14ac:dyDescent="0.3">
      <c r="A864" s="94" t="s">
        <v>1323</v>
      </c>
      <c r="B864" s="95">
        <v>95241</v>
      </c>
      <c r="C864" s="95" t="s">
        <v>173</v>
      </c>
      <c r="D864" s="95" t="s">
        <v>363</v>
      </c>
      <c r="E864" s="96" t="s">
        <v>175</v>
      </c>
      <c r="F864" s="97">
        <v>74.89</v>
      </c>
      <c r="G864" s="55"/>
      <c r="H864" s="56"/>
      <c r="I864" s="55"/>
      <c r="J864" s="55"/>
      <c r="K864" s="57"/>
    </row>
    <row r="865" spans="1:11" ht="51.05" customHeight="1" x14ac:dyDescent="0.3">
      <c r="A865" s="94" t="s">
        <v>1324</v>
      </c>
      <c r="B865" s="95">
        <v>87755</v>
      </c>
      <c r="C865" s="95" t="s">
        <v>173</v>
      </c>
      <c r="D865" s="95" t="s">
        <v>1325</v>
      </c>
      <c r="E865" s="96" t="s">
        <v>175</v>
      </c>
      <c r="F865" s="97">
        <v>74.89</v>
      </c>
      <c r="G865" s="55"/>
      <c r="H865" s="56"/>
      <c r="I865" s="55"/>
      <c r="J865" s="55"/>
      <c r="K865" s="57"/>
    </row>
    <row r="866" spans="1:11" ht="63.7" customHeight="1" x14ac:dyDescent="0.3">
      <c r="A866" s="94" t="s">
        <v>1326</v>
      </c>
      <c r="B866" s="95">
        <v>104162</v>
      </c>
      <c r="C866" s="95" t="s">
        <v>173</v>
      </c>
      <c r="D866" s="95" t="s">
        <v>367</v>
      </c>
      <c r="E866" s="96" t="s">
        <v>175</v>
      </c>
      <c r="F866" s="97">
        <v>71.8</v>
      </c>
      <c r="G866" s="55"/>
      <c r="H866" s="56"/>
      <c r="I866" s="55"/>
      <c r="J866" s="55"/>
      <c r="K866" s="57"/>
    </row>
    <row r="867" spans="1:11" ht="25.55" customHeight="1" x14ac:dyDescent="0.3">
      <c r="A867" s="94" t="s">
        <v>1327</v>
      </c>
      <c r="B867" s="95">
        <v>21413</v>
      </c>
      <c r="C867" s="95" t="s">
        <v>169</v>
      </c>
      <c r="D867" s="95" t="s">
        <v>371</v>
      </c>
      <c r="E867" s="96" t="s">
        <v>372</v>
      </c>
      <c r="F867" s="97">
        <v>110.98</v>
      </c>
      <c r="G867" s="55"/>
      <c r="H867" s="56"/>
      <c r="I867" s="55"/>
      <c r="J867" s="55"/>
      <c r="K867" s="57"/>
    </row>
    <row r="868" spans="1:11" ht="25.55" customHeight="1" x14ac:dyDescent="0.3">
      <c r="A868" s="94" t="s">
        <v>1328</v>
      </c>
      <c r="B868" s="95">
        <v>98555</v>
      </c>
      <c r="C868" s="95" t="s">
        <v>173</v>
      </c>
      <c r="D868" s="95" t="s">
        <v>1329</v>
      </c>
      <c r="E868" s="96" t="s">
        <v>175</v>
      </c>
      <c r="F868" s="97">
        <v>127.31</v>
      </c>
      <c r="G868" s="55"/>
      <c r="H868" s="56"/>
      <c r="I868" s="55"/>
      <c r="J868" s="55"/>
      <c r="K868" s="57"/>
    </row>
    <row r="869" spans="1:11" x14ac:dyDescent="0.3">
      <c r="A869" s="98" t="s">
        <v>108</v>
      </c>
      <c r="B869" s="99" t="s">
        <v>167</v>
      </c>
      <c r="C869" s="99"/>
      <c r="D869" s="99" t="s">
        <v>46</v>
      </c>
      <c r="E869" s="100"/>
      <c r="F869" s="101">
        <v>1</v>
      </c>
      <c r="G869" s="58"/>
      <c r="H869" s="59"/>
      <c r="I869" s="60"/>
      <c r="J869" s="60"/>
      <c r="K869" s="61"/>
    </row>
    <row r="870" spans="1:11" ht="38.200000000000003" customHeight="1" x14ac:dyDescent="0.3">
      <c r="A870" s="94" t="s">
        <v>1330</v>
      </c>
      <c r="B870" s="95">
        <v>104616</v>
      </c>
      <c r="C870" s="95" t="s">
        <v>173</v>
      </c>
      <c r="D870" s="95" t="s">
        <v>1331</v>
      </c>
      <c r="E870" s="96" t="s">
        <v>175</v>
      </c>
      <c r="F870" s="97">
        <v>173.08</v>
      </c>
      <c r="G870" s="55"/>
      <c r="H870" s="56"/>
      <c r="I870" s="55"/>
      <c r="J870" s="55"/>
      <c r="K870" s="57"/>
    </row>
    <row r="871" spans="1:11" x14ac:dyDescent="0.3">
      <c r="A871" s="98" t="s">
        <v>109</v>
      </c>
      <c r="B871" s="99" t="s">
        <v>167</v>
      </c>
      <c r="C871" s="99"/>
      <c r="D871" s="99" t="s">
        <v>50</v>
      </c>
      <c r="E871" s="100"/>
      <c r="F871" s="101">
        <v>1</v>
      </c>
      <c r="G871" s="58"/>
      <c r="H871" s="59"/>
      <c r="I871" s="60"/>
      <c r="J871" s="60"/>
      <c r="K871" s="61"/>
    </row>
    <row r="872" spans="1:11" ht="51.05" customHeight="1" x14ac:dyDescent="0.3">
      <c r="A872" s="94" t="s">
        <v>1332</v>
      </c>
      <c r="B872" s="95">
        <v>87882</v>
      </c>
      <c r="C872" s="95" t="s">
        <v>173</v>
      </c>
      <c r="D872" s="95" t="s">
        <v>680</v>
      </c>
      <c r="E872" s="96" t="s">
        <v>175</v>
      </c>
      <c r="F872" s="97">
        <v>59.46</v>
      </c>
      <c r="G872" s="55"/>
      <c r="H872" s="56"/>
      <c r="I872" s="55"/>
      <c r="J872" s="55"/>
      <c r="K872" s="57"/>
    </row>
    <row r="873" spans="1:11" ht="38.200000000000003" customHeight="1" x14ac:dyDescent="0.3">
      <c r="A873" s="94" t="s">
        <v>1333</v>
      </c>
      <c r="B873" s="95">
        <v>90408</v>
      </c>
      <c r="C873" s="95" t="s">
        <v>173</v>
      </c>
      <c r="D873" s="95" t="s">
        <v>682</v>
      </c>
      <c r="E873" s="96" t="s">
        <v>175</v>
      </c>
      <c r="F873" s="97">
        <v>59.46</v>
      </c>
      <c r="G873" s="55"/>
      <c r="H873" s="56"/>
      <c r="I873" s="55"/>
      <c r="J873" s="55"/>
      <c r="K873" s="57"/>
    </row>
    <row r="874" spans="1:11" ht="25.55" customHeight="1" x14ac:dyDescent="0.3">
      <c r="A874" s="94" t="s">
        <v>1334</v>
      </c>
      <c r="B874" s="95">
        <v>88484</v>
      </c>
      <c r="C874" s="95" t="s">
        <v>173</v>
      </c>
      <c r="D874" s="95" t="s">
        <v>382</v>
      </c>
      <c r="E874" s="96" t="s">
        <v>175</v>
      </c>
      <c r="F874" s="97">
        <v>72.19</v>
      </c>
      <c r="G874" s="55"/>
      <c r="H874" s="56"/>
      <c r="I874" s="55"/>
      <c r="J874" s="55"/>
      <c r="K874" s="57"/>
    </row>
    <row r="875" spans="1:11" ht="25.55" customHeight="1" x14ac:dyDescent="0.3">
      <c r="A875" s="94" t="s">
        <v>1335</v>
      </c>
      <c r="B875" s="95">
        <v>88496</v>
      </c>
      <c r="C875" s="95" t="s">
        <v>173</v>
      </c>
      <c r="D875" s="95" t="s">
        <v>384</v>
      </c>
      <c r="E875" s="96" t="s">
        <v>175</v>
      </c>
      <c r="F875" s="97">
        <v>72.19</v>
      </c>
      <c r="G875" s="55"/>
      <c r="H875" s="56"/>
      <c r="I875" s="55"/>
      <c r="J875" s="55"/>
      <c r="K875" s="57"/>
    </row>
    <row r="876" spans="1:11" ht="25.55" customHeight="1" x14ac:dyDescent="0.3">
      <c r="A876" s="94" t="s">
        <v>1336</v>
      </c>
      <c r="B876" s="95">
        <v>88488</v>
      </c>
      <c r="C876" s="95" t="s">
        <v>173</v>
      </c>
      <c r="D876" s="95" t="s">
        <v>386</v>
      </c>
      <c r="E876" s="96" t="s">
        <v>175</v>
      </c>
      <c r="F876" s="97">
        <v>72.19</v>
      </c>
      <c r="G876" s="55"/>
      <c r="H876" s="56"/>
      <c r="I876" s="55"/>
      <c r="J876" s="55"/>
      <c r="K876" s="57"/>
    </row>
    <row r="877" spans="1:11" ht="25.55" customHeight="1" x14ac:dyDescent="0.3">
      <c r="A877" s="94" t="s">
        <v>1337</v>
      </c>
      <c r="B877" s="95">
        <v>96114</v>
      </c>
      <c r="C877" s="95" t="s">
        <v>173</v>
      </c>
      <c r="D877" s="95" t="s">
        <v>380</v>
      </c>
      <c r="E877" s="96" t="s">
        <v>175</v>
      </c>
      <c r="F877" s="97">
        <v>12.73</v>
      </c>
      <c r="G877" s="55"/>
      <c r="H877" s="56"/>
      <c r="I877" s="55"/>
      <c r="J877" s="55"/>
      <c r="K877" s="57"/>
    </row>
    <row r="878" spans="1:11" x14ac:dyDescent="0.3">
      <c r="A878" s="98" t="s">
        <v>110</v>
      </c>
      <c r="B878" s="99" t="s">
        <v>167</v>
      </c>
      <c r="C878" s="99"/>
      <c r="D878" s="99" t="s">
        <v>52</v>
      </c>
      <c r="E878" s="100"/>
      <c r="F878" s="101">
        <v>1</v>
      </c>
      <c r="G878" s="58"/>
      <c r="H878" s="59"/>
      <c r="I878" s="60"/>
      <c r="J878" s="60"/>
      <c r="K878" s="61"/>
    </row>
    <row r="879" spans="1:11" ht="63.7" customHeight="1" x14ac:dyDescent="0.3">
      <c r="A879" s="94" t="s">
        <v>1338</v>
      </c>
      <c r="B879" s="95">
        <v>100689</v>
      </c>
      <c r="C879" s="95" t="s">
        <v>173</v>
      </c>
      <c r="D879" s="95" t="s">
        <v>1051</v>
      </c>
      <c r="E879" s="96" t="s">
        <v>171</v>
      </c>
      <c r="F879" s="97">
        <v>4</v>
      </c>
      <c r="G879" s="55"/>
      <c r="H879" s="56"/>
      <c r="I879" s="55"/>
      <c r="J879" s="55"/>
      <c r="K879" s="57"/>
    </row>
    <row r="880" spans="1:11" ht="38.200000000000003" customHeight="1" x14ac:dyDescent="0.3">
      <c r="A880" s="94" t="s">
        <v>1339</v>
      </c>
      <c r="B880" s="95">
        <v>91341</v>
      </c>
      <c r="C880" s="95" t="s">
        <v>173</v>
      </c>
      <c r="D880" s="95" t="s">
        <v>388</v>
      </c>
      <c r="E880" s="96" t="s">
        <v>175</v>
      </c>
      <c r="F880" s="97">
        <v>10.08</v>
      </c>
      <c r="G880" s="55"/>
      <c r="H880" s="56"/>
      <c r="I880" s="55"/>
      <c r="J880" s="55"/>
      <c r="K880" s="57"/>
    </row>
    <row r="881" spans="1:11" ht="76.55" customHeight="1" x14ac:dyDescent="0.3">
      <c r="A881" s="94" t="s">
        <v>1340</v>
      </c>
      <c r="B881" s="95">
        <v>21439</v>
      </c>
      <c r="C881" s="95" t="s">
        <v>169</v>
      </c>
      <c r="D881" s="95" t="s">
        <v>686</v>
      </c>
      <c r="E881" s="96" t="s">
        <v>171</v>
      </c>
      <c r="F881" s="97">
        <v>2</v>
      </c>
      <c r="G881" s="55"/>
      <c r="H881" s="56"/>
      <c r="I881" s="55"/>
      <c r="J881" s="55"/>
      <c r="K881" s="57"/>
    </row>
    <row r="882" spans="1:11" ht="76.55" customHeight="1" x14ac:dyDescent="0.3">
      <c r="A882" s="94" t="s">
        <v>1341</v>
      </c>
      <c r="B882" s="95">
        <v>94570</v>
      </c>
      <c r="C882" s="95" t="s">
        <v>173</v>
      </c>
      <c r="D882" s="95" t="s">
        <v>1054</v>
      </c>
      <c r="E882" s="96" t="s">
        <v>175</v>
      </c>
      <c r="F882" s="97">
        <v>1.3</v>
      </c>
      <c r="G882" s="55"/>
      <c r="H882" s="56"/>
      <c r="I882" s="55"/>
      <c r="J882" s="55"/>
      <c r="K882" s="57"/>
    </row>
    <row r="883" spans="1:11" ht="25.55" customHeight="1" x14ac:dyDescent="0.3">
      <c r="A883" s="94" t="s">
        <v>1342</v>
      </c>
      <c r="B883" s="95">
        <v>94590</v>
      </c>
      <c r="C883" s="95" t="s">
        <v>173</v>
      </c>
      <c r="D883" s="95" t="s">
        <v>399</v>
      </c>
      <c r="E883" s="96" t="s">
        <v>240</v>
      </c>
      <c r="F883" s="97">
        <v>32</v>
      </c>
      <c r="G883" s="55"/>
      <c r="H883" s="56"/>
      <c r="I883" s="55"/>
      <c r="J883" s="55"/>
      <c r="K883" s="57"/>
    </row>
    <row r="884" spans="1:11" ht="76.55" customHeight="1" x14ac:dyDescent="0.3">
      <c r="A884" s="94" t="s">
        <v>1343</v>
      </c>
      <c r="B884" s="95">
        <v>94573</v>
      </c>
      <c r="C884" s="95" t="s">
        <v>173</v>
      </c>
      <c r="D884" s="95" t="s">
        <v>397</v>
      </c>
      <c r="E884" s="96" t="s">
        <v>175</v>
      </c>
      <c r="F884" s="97">
        <v>5.45</v>
      </c>
      <c r="G884" s="55"/>
      <c r="H884" s="56"/>
      <c r="I884" s="55"/>
      <c r="J884" s="55"/>
      <c r="K884" s="57"/>
    </row>
    <row r="885" spans="1:11" ht="25.55" customHeight="1" x14ac:dyDescent="0.3">
      <c r="A885" s="94" t="s">
        <v>1344</v>
      </c>
      <c r="B885" s="95">
        <v>470</v>
      </c>
      <c r="C885" s="95" t="s">
        <v>169</v>
      </c>
      <c r="D885" s="95" t="s">
        <v>706</v>
      </c>
      <c r="E885" s="96" t="s">
        <v>195</v>
      </c>
      <c r="F885" s="97">
        <v>6.75</v>
      </c>
      <c r="G885" s="55"/>
      <c r="H885" s="56"/>
      <c r="I885" s="55"/>
      <c r="J885" s="55"/>
      <c r="K885" s="57"/>
    </row>
    <row r="886" spans="1:11" x14ac:dyDescent="0.3">
      <c r="A886" s="98" t="s">
        <v>111</v>
      </c>
      <c r="B886" s="99" t="s">
        <v>167</v>
      </c>
      <c r="C886" s="99"/>
      <c r="D886" s="99" t="s">
        <v>48</v>
      </c>
      <c r="E886" s="100"/>
      <c r="F886" s="101">
        <v>1</v>
      </c>
      <c r="G886" s="58"/>
      <c r="H886" s="59"/>
      <c r="I886" s="60"/>
      <c r="J886" s="60"/>
      <c r="K886" s="61"/>
    </row>
    <row r="887" spans="1:11" ht="25.55" customHeight="1" x14ac:dyDescent="0.3">
      <c r="A887" s="94" t="s">
        <v>1345</v>
      </c>
      <c r="B887" s="95">
        <v>88485</v>
      </c>
      <c r="C887" s="95" t="s">
        <v>173</v>
      </c>
      <c r="D887" s="95" t="s">
        <v>376</v>
      </c>
      <c r="E887" s="96" t="s">
        <v>175</v>
      </c>
      <c r="F887" s="97">
        <v>176.37</v>
      </c>
      <c r="G887" s="55"/>
      <c r="H887" s="56"/>
      <c r="I887" s="55"/>
      <c r="J887" s="55"/>
      <c r="K887" s="57"/>
    </row>
    <row r="888" spans="1:11" ht="25.55" customHeight="1" x14ac:dyDescent="0.3">
      <c r="A888" s="94" t="s">
        <v>1346</v>
      </c>
      <c r="B888" s="95">
        <v>21436</v>
      </c>
      <c r="C888" s="95" t="s">
        <v>169</v>
      </c>
      <c r="D888" s="95" t="s">
        <v>378</v>
      </c>
      <c r="E888" s="96" t="s">
        <v>175</v>
      </c>
      <c r="F888" s="97">
        <v>176.37</v>
      </c>
      <c r="G888" s="55"/>
      <c r="H888" s="56"/>
      <c r="I888" s="55"/>
      <c r="J888" s="55"/>
      <c r="K888" s="57"/>
    </row>
    <row r="889" spans="1:11" x14ac:dyDescent="0.3">
      <c r="A889" s="98" t="s">
        <v>112</v>
      </c>
      <c r="B889" s="99" t="s">
        <v>167</v>
      </c>
      <c r="C889" s="99"/>
      <c r="D889" s="99" t="s">
        <v>54</v>
      </c>
      <c r="E889" s="100"/>
      <c r="F889" s="101">
        <v>1</v>
      </c>
      <c r="G889" s="58"/>
      <c r="H889" s="59"/>
      <c r="I889" s="60"/>
      <c r="J889" s="60"/>
      <c r="K889" s="61"/>
    </row>
    <row r="890" spans="1:11" ht="51.05" customHeight="1" x14ac:dyDescent="0.3">
      <c r="A890" s="94" t="s">
        <v>1347</v>
      </c>
      <c r="B890" s="95">
        <v>95472</v>
      </c>
      <c r="C890" s="95" t="s">
        <v>173</v>
      </c>
      <c r="D890" s="95" t="s">
        <v>727</v>
      </c>
      <c r="E890" s="96" t="s">
        <v>171</v>
      </c>
      <c r="F890" s="97">
        <v>2</v>
      </c>
      <c r="G890" s="55"/>
      <c r="H890" s="56"/>
      <c r="I890" s="55"/>
      <c r="J890" s="55"/>
      <c r="K890" s="57"/>
    </row>
    <row r="891" spans="1:11" ht="38.200000000000003" customHeight="1" x14ac:dyDescent="0.3">
      <c r="A891" s="94" t="s">
        <v>1348</v>
      </c>
      <c r="B891" s="95">
        <v>86932</v>
      </c>
      <c r="C891" s="95" t="s">
        <v>173</v>
      </c>
      <c r="D891" s="95" t="s">
        <v>1063</v>
      </c>
      <c r="E891" s="96" t="s">
        <v>171</v>
      </c>
      <c r="F891" s="97">
        <v>8</v>
      </c>
      <c r="G891" s="55"/>
      <c r="H891" s="56"/>
      <c r="I891" s="55"/>
      <c r="J891" s="55"/>
      <c r="K891" s="57"/>
    </row>
    <row r="892" spans="1:11" ht="25.55" customHeight="1" x14ac:dyDescent="0.3">
      <c r="A892" s="94" t="s">
        <v>1349</v>
      </c>
      <c r="B892" s="95">
        <v>100849</v>
      </c>
      <c r="C892" s="95" t="s">
        <v>173</v>
      </c>
      <c r="D892" s="95" t="s">
        <v>729</v>
      </c>
      <c r="E892" s="96" t="s">
        <v>171</v>
      </c>
      <c r="F892" s="97">
        <v>10</v>
      </c>
      <c r="G892" s="55"/>
      <c r="H892" s="56"/>
      <c r="I892" s="55"/>
      <c r="J892" s="55"/>
      <c r="K892" s="57"/>
    </row>
    <row r="893" spans="1:11" ht="38.200000000000003" customHeight="1" x14ac:dyDescent="0.3">
      <c r="A893" s="94" t="s">
        <v>1350</v>
      </c>
      <c r="B893" s="95">
        <v>86937</v>
      </c>
      <c r="C893" s="95" t="s">
        <v>173</v>
      </c>
      <c r="D893" s="95" t="s">
        <v>1351</v>
      </c>
      <c r="E893" s="96" t="s">
        <v>171</v>
      </c>
      <c r="F893" s="97">
        <v>11</v>
      </c>
      <c r="G893" s="55"/>
      <c r="H893" s="56"/>
      <c r="I893" s="55"/>
      <c r="J893" s="55"/>
      <c r="K893" s="57"/>
    </row>
    <row r="894" spans="1:11" ht="25.55" customHeight="1" x14ac:dyDescent="0.3">
      <c r="A894" s="94" t="s">
        <v>1352</v>
      </c>
      <c r="B894" s="95">
        <v>21355</v>
      </c>
      <c r="C894" s="95" t="s">
        <v>169</v>
      </c>
      <c r="D894" s="95" t="s">
        <v>1353</v>
      </c>
      <c r="E894" s="96" t="s">
        <v>171</v>
      </c>
      <c r="F894" s="97">
        <v>2</v>
      </c>
      <c r="G894" s="55"/>
      <c r="H894" s="56"/>
      <c r="I894" s="55"/>
      <c r="J894" s="55"/>
      <c r="K894" s="57"/>
    </row>
    <row r="895" spans="1:11" ht="25.55" customHeight="1" x14ac:dyDescent="0.3">
      <c r="A895" s="94" t="s">
        <v>1354</v>
      </c>
      <c r="B895" s="95">
        <v>100858</v>
      </c>
      <c r="C895" s="95" t="s">
        <v>173</v>
      </c>
      <c r="D895" s="95" t="s">
        <v>1355</v>
      </c>
      <c r="E895" s="96" t="s">
        <v>171</v>
      </c>
      <c r="F895" s="97">
        <v>3</v>
      </c>
      <c r="G895" s="55"/>
      <c r="H895" s="56"/>
      <c r="I895" s="55"/>
      <c r="J895" s="55"/>
      <c r="K895" s="57"/>
    </row>
    <row r="896" spans="1:11" ht="51.05" customHeight="1" x14ac:dyDescent="0.3">
      <c r="A896" s="94" t="s">
        <v>1356</v>
      </c>
      <c r="B896" s="95">
        <v>86919</v>
      </c>
      <c r="C896" s="95" t="s">
        <v>173</v>
      </c>
      <c r="D896" s="95" t="s">
        <v>725</v>
      </c>
      <c r="E896" s="96" t="s">
        <v>171</v>
      </c>
      <c r="F896" s="97">
        <v>1</v>
      </c>
      <c r="G896" s="55"/>
      <c r="H896" s="56"/>
      <c r="I896" s="55"/>
      <c r="J896" s="55"/>
      <c r="K896" s="57"/>
    </row>
    <row r="897" spans="1:11" ht="25.55" customHeight="1" x14ac:dyDescent="0.3">
      <c r="A897" s="94" t="s">
        <v>1357</v>
      </c>
      <c r="B897" s="95">
        <v>100868</v>
      </c>
      <c r="C897" s="95" t="s">
        <v>173</v>
      </c>
      <c r="D897" s="95" t="s">
        <v>708</v>
      </c>
      <c r="E897" s="96" t="s">
        <v>171</v>
      </c>
      <c r="F897" s="97">
        <v>4</v>
      </c>
      <c r="G897" s="55"/>
      <c r="H897" s="56"/>
      <c r="I897" s="55"/>
      <c r="J897" s="55"/>
      <c r="K897" s="57"/>
    </row>
    <row r="898" spans="1:11" ht="25.55" customHeight="1" x14ac:dyDescent="0.3">
      <c r="A898" s="94" t="s">
        <v>1358</v>
      </c>
      <c r="B898" s="95">
        <v>86915</v>
      </c>
      <c r="C898" s="95" t="s">
        <v>173</v>
      </c>
      <c r="D898" s="95" t="s">
        <v>407</v>
      </c>
      <c r="E898" s="96" t="s">
        <v>171</v>
      </c>
      <c r="F898" s="97">
        <v>11</v>
      </c>
      <c r="G898" s="55"/>
      <c r="H898" s="56"/>
      <c r="I898" s="55"/>
      <c r="J898" s="55"/>
      <c r="K898" s="57"/>
    </row>
    <row r="899" spans="1:11" ht="25.55" customHeight="1" x14ac:dyDescent="0.3">
      <c r="A899" s="94" t="s">
        <v>1359</v>
      </c>
      <c r="B899" s="95">
        <v>376</v>
      </c>
      <c r="C899" s="95" t="s">
        <v>169</v>
      </c>
      <c r="D899" s="95" t="s">
        <v>714</v>
      </c>
      <c r="E899" s="96" t="s">
        <v>171</v>
      </c>
      <c r="F899" s="97">
        <v>10</v>
      </c>
      <c r="G899" s="55"/>
      <c r="H899" s="56"/>
      <c r="I899" s="55"/>
      <c r="J899" s="55"/>
      <c r="K899" s="57"/>
    </row>
    <row r="900" spans="1:11" ht="25.55" customHeight="1" x14ac:dyDescent="0.3">
      <c r="A900" s="94" t="s">
        <v>1360</v>
      </c>
      <c r="B900" s="95">
        <v>102253</v>
      </c>
      <c r="C900" s="95" t="s">
        <v>173</v>
      </c>
      <c r="D900" s="95" t="s">
        <v>1361</v>
      </c>
      <c r="E900" s="96" t="s">
        <v>175</v>
      </c>
      <c r="F900" s="97">
        <v>26.55</v>
      </c>
      <c r="G900" s="55"/>
      <c r="H900" s="56"/>
      <c r="I900" s="55"/>
      <c r="J900" s="55"/>
      <c r="K900" s="57"/>
    </row>
    <row r="901" spans="1:11" ht="25.55" customHeight="1" x14ac:dyDescent="0.3">
      <c r="A901" s="94" t="s">
        <v>1362</v>
      </c>
      <c r="B901" s="95">
        <v>100866</v>
      </c>
      <c r="C901" s="95" t="s">
        <v>173</v>
      </c>
      <c r="D901" s="95" t="s">
        <v>710</v>
      </c>
      <c r="E901" s="96" t="s">
        <v>171</v>
      </c>
      <c r="F901" s="97">
        <v>4</v>
      </c>
      <c r="G901" s="55"/>
      <c r="H901" s="56"/>
      <c r="I901" s="55"/>
      <c r="J901" s="55"/>
      <c r="K901" s="57"/>
    </row>
    <row r="902" spans="1:11" ht="25.55" customHeight="1" x14ac:dyDescent="0.3">
      <c r="A902" s="94" t="s">
        <v>1363</v>
      </c>
      <c r="B902" s="95">
        <v>376</v>
      </c>
      <c r="C902" s="95" t="s">
        <v>169</v>
      </c>
      <c r="D902" s="95" t="s">
        <v>714</v>
      </c>
      <c r="E902" s="96" t="s">
        <v>171</v>
      </c>
      <c r="F902" s="97">
        <v>10</v>
      </c>
      <c r="G902" s="55"/>
      <c r="H902" s="56"/>
      <c r="I902" s="55"/>
      <c r="J902" s="55"/>
      <c r="K902" s="57"/>
    </row>
    <row r="903" spans="1:11" ht="25.55" customHeight="1" x14ac:dyDescent="0.3">
      <c r="A903" s="94" t="s">
        <v>1364</v>
      </c>
      <c r="B903" s="95">
        <v>9124</v>
      </c>
      <c r="C903" s="95" t="s">
        <v>169</v>
      </c>
      <c r="D903" s="95" t="s">
        <v>716</v>
      </c>
      <c r="E903" s="96" t="s">
        <v>171</v>
      </c>
      <c r="F903" s="97">
        <v>1</v>
      </c>
      <c r="G903" s="55"/>
      <c r="H903" s="56"/>
      <c r="I903" s="55"/>
      <c r="J903" s="55"/>
      <c r="K903" s="57"/>
    </row>
    <row r="904" spans="1:11" ht="38.200000000000003" customHeight="1" x14ac:dyDescent="0.3">
      <c r="A904" s="94" t="s">
        <v>1365</v>
      </c>
      <c r="B904" s="95">
        <v>7188</v>
      </c>
      <c r="C904" s="95" t="s">
        <v>169</v>
      </c>
      <c r="D904" s="95" t="s">
        <v>1080</v>
      </c>
      <c r="E904" s="96" t="s">
        <v>175</v>
      </c>
      <c r="F904" s="97">
        <v>6.76</v>
      </c>
      <c r="G904" s="55"/>
      <c r="H904" s="56"/>
      <c r="I904" s="55"/>
      <c r="J904" s="55"/>
      <c r="K904" s="57"/>
    </row>
    <row r="905" spans="1:11" ht="25.55" customHeight="1" x14ac:dyDescent="0.3">
      <c r="A905" s="94" t="s">
        <v>1366</v>
      </c>
      <c r="B905" s="95">
        <v>95547</v>
      </c>
      <c r="C905" s="95" t="s">
        <v>173</v>
      </c>
      <c r="D905" s="95" t="s">
        <v>1082</v>
      </c>
      <c r="E905" s="96" t="s">
        <v>171</v>
      </c>
      <c r="F905" s="97">
        <v>13</v>
      </c>
      <c r="G905" s="55"/>
      <c r="H905" s="56"/>
      <c r="I905" s="55"/>
      <c r="J905" s="55"/>
      <c r="K905" s="57"/>
    </row>
    <row r="906" spans="1:11" ht="25.55" customHeight="1" x14ac:dyDescent="0.3">
      <c r="A906" s="94" t="s">
        <v>1367</v>
      </c>
      <c r="B906" s="95">
        <v>377</v>
      </c>
      <c r="C906" s="95" t="s">
        <v>169</v>
      </c>
      <c r="D906" s="95" t="s">
        <v>1084</v>
      </c>
      <c r="E906" s="96" t="s">
        <v>171</v>
      </c>
      <c r="F906" s="97">
        <v>2</v>
      </c>
      <c r="G906" s="55"/>
      <c r="H906" s="56"/>
      <c r="I906" s="55"/>
      <c r="J906" s="55"/>
      <c r="K906" s="57"/>
    </row>
    <row r="907" spans="1:11" ht="25.55" customHeight="1" x14ac:dyDescent="0.3">
      <c r="A907" s="94" t="s">
        <v>1368</v>
      </c>
      <c r="B907" s="95">
        <v>21617</v>
      </c>
      <c r="C907" s="95" t="s">
        <v>169</v>
      </c>
      <c r="D907" s="95" t="s">
        <v>401</v>
      </c>
      <c r="E907" s="96" t="s">
        <v>175</v>
      </c>
      <c r="F907" s="97">
        <v>9.27</v>
      </c>
      <c r="G907" s="55"/>
      <c r="H907" s="56"/>
      <c r="I907" s="55"/>
      <c r="J907" s="55"/>
      <c r="K907" s="57"/>
    </row>
    <row r="908" spans="1:11" ht="25.55" customHeight="1" x14ac:dyDescent="0.3">
      <c r="A908" s="94" t="s">
        <v>1369</v>
      </c>
      <c r="B908" s="95">
        <v>5234</v>
      </c>
      <c r="C908" s="95" t="s">
        <v>169</v>
      </c>
      <c r="D908" s="95" t="s">
        <v>403</v>
      </c>
      <c r="E908" s="96" t="s">
        <v>240</v>
      </c>
      <c r="F908" s="97">
        <v>35.700000000000003</v>
      </c>
      <c r="G908" s="55"/>
      <c r="H908" s="56"/>
      <c r="I908" s="55"/>
      <c r="J908" s="55"/>
      <c r="K908" s="57"/>
    </row>
    <row r="909" spans="1:11" ht="25.55" customHeight="1" x14ac:dyDescent="0.3">
      <c r="A909" s="94" t="s">
        <v>1370</v>
      </c>
      <c r="B909" s="95">
        <v>375</v>
      </c>
      <c r="C909" s="95" t="s">
        <v>169</v>
      </c>
      <c r="D909" s="95" t="s">
        <v>1371</v>
      </c>
      <c r="E909" s="96" t="s">
        <v>171</v>
      </c>
      <c r="F909" s="97">
        <v>2</v>
      </c>
      <c r="G909" s="55"/>
      <c r="H909" s="56"/>
      <c r="I909" s="55"/>
      <c r="J909" s="55"/>
      <c r="K909" s="57"/>
    </row>
    <row r="910" spans="1:11" x14ac:dyDescent="0.3">
      <c r="A910" s="98" t="s">
        <v>113</v>
      </c>
      <c r="B910" s="99" t="s">
        <v>167</v>
      </c>
      <c r="C910" s="99"/>
      <c r="D910" s="99" t="s">
        <v>56</v>
      </c>
      <c r="E910" s="100"/>
      <c r="F910" s="101">
        <v>1</v>
      </c>
      <c r="G910" s="58"/>
      <c r="H910" s="59"/>
      <c r="I910" s="60"/>
      <c r="J910" s="60"/>
      <c r="K910" s="61"/>
    </row>
    <row r="911" spans="1:11" x14ac:dyDescent="0.3">
      <c r="A911" s="98" t="s">
        <v>1372</v>
      </c>
      <c r="B911" s="99" t="s">
        <v>167</v>
      </c>
      <c r="C911" s="99"/>
      <c r="D911" s="99" t="s">
        <v>409</v>
      </c>
      <c r="E911" s="100"/>
      <c r="F911" s="101">
        <v>1</v>
      </c>
      <c r="G911" s="58"/>
      <c r="H911" s="59"/>
      <c r="I911" s="60"/>
      <c r="J911" s="60"/>
      <c r="K911" s="61"/>
    </row>
    <row r="912" spans="1:11" ht="25.55" customHeight="1" x14ac:dyDescent="0.3">
      <c r="A912" s="94" t="s">
        <v>1373</v>
      </c>
      <c r="B912" s="95">
        <v>21572</v>
      </c>
      <c r="C912" s="95" t="s">
        <v>169</v>
      </c>
      <c r="D912" s="95" t="s">
        <v>411</v>
      </c>
      <c r="E912" s="96" t="s">
        <v>171</v>
      </c>
      <c r="F912" s="97">
        <v>8</v>
      </c>
      <c r="G912" s="55"/>
      <c r="H912" s="56"/>
      <c r="I912" s="55"/>
      <c r="J912" s="55"/>
      <c r="K912" s="57"/>
    </row>
    <row r="913" spans="1:11" ht="25.55" customHeight="1" x14ac:dyDescent="0.3">
      <c r="A913" s="94" t="s">
        <v>1374</v>
      </c>
      <c r="B913" s="95">
        <v>8785</v>
      </c>
      <c r="C913" s="95" t="s">
        <v>169</v>
      </c>
      <c r="D913" s="95" t="s">
        <v>740</v>
      </c>
      <c r="E913" s="96" t="s">
        <v>171</v>
      </c>
      <c r="F913" s="97">
        <v>3</v>
      </c>
      <c r="G913" s="55"/>
      <c r="H913" s="56"/>
      <c r="I913" s="55"/>
      <c r="J913" s="55"/>
      <c r="K913" s="57"/>
    </row>
    <row r="914" spans="1:11" ht="25.55" customHeight="1" x14ac:dyDescent="0.3">
      <c r="A914" s="94" t="s">
        <v>1375</v>
      </c>
      <c r="B914" s="95">
        <v>21028</v>
      </c>
      <c r="C914" s="95" t="s">
        <v>169</v>
      </c>
      <c r="D914" s="95" t="s">
        <v>413</v>
      </c>
      <c r="E914" s="96" t="s">
        <v>171</v>
      </c>
      <c r="F914" s="97">
        <v>2</v>
      </c>
      <c r="G914" s="55"/>
      <c r="H914" s="56"/>
      <c r="I914" s="55"/>
      <c r="J914" s="55"/>
      <c r="K914" s="57"/>
    </row>
    <row r="915" spans="1:11" ht="38.200000000000003" customHeight="1" x14ac:dyDescent="0.3">
      <c r="A915" s="94" t="s">
        <v>1376</v>
      </c>
      <c r="B915" s="95">
        <v>97607</v>
      </c>
      <c r="C915" s="95" t="s">
        <v>173</v>
      </c>
      <c r="D915" s="95" t="s">
        <v>1377</v>
      </c>
      <c r="E915" s="96" t="s">
        <v>171</v>
      </c>
      <c r="F915" s="97">
        <v>6</v>
      </c>
      <c r="G915" s="55"/>
      <c r="H915" s="56"/>
      <c r="I915" s="55"/>
      <c r="J915" s="55"/>
      <c r="K915" s="57"/>
    </row>
    <row r="916" spans="1:11" ht="38.200000000000003" customHeight="1" x14ac:dyDescent="0.3">
      <c r="A916" s="94" t="s">
        <v>1378</v>
      </c>
      <c r="B916" s="95">
        <v>91845</v>
      </c>
      <c r="C916" s="95" t="s">
        <v>173</v>
      </c>
      <c r="D916" s="95" t="s">
        <v>417</v>
      </c>
      <c r="E916" s="96" t="s">
        <v>240</v>
      </c>
      <c r="F916" s="97">
        <v>100</v>
      </c>
      <c r="G916" s="55"/>
      <c r="H916" s="56"/>
      <c r="I916" s="55"/>
      <c r="J916" s="55"/>
      <c r="K916" s="57"/>
    </row>
    <row r="917" spans="1:11" ht="38.200000000000003" customHeight="1" x14ac:dyDescent="0.3">
      <c r="A917" s="94" t="s">
        <v>1379</v>
      </c>
      <c r="B917" s="95">
        <v>91847</v>
      </c>
      <c r="C917" s="95" t="s">
        <v>173</v>
      </c>
      <c r="D917" s="95" t="s">
        <v>419</v>
      </c>
      <c r="E917" s="96" t="s">
        <v>240</v>
      </c>
      <c r="F917" s="97">
        <v>20</v>
      </c>
      <c r="G917" s="55"/>
      <c r="H917" s="56"/>
      <c r="I917" s="55"/>
      <c r="J917" s="55"/>
      <c r="K917" s="57"/>
    </row>
    <row r="918" spans="1:11" ht="25.55" customHeight="1" x14ac:dyDescent="0.3">
      <c r="A918" s="94" t="s">
        <v>1380</v>
      </c>
      <c r="B918" s="95">
        <v>21029</v>
      </c>
      <c r="C918" s="95" t="s">
        <v>169</v>
      </c>
      <c r="D918" s="95" t="s">
        <v>421</v>
      </c>
      <c r="E918" s="96" t="s">
        <v>240</v>
      </c>
      <c r="F918" s="97">
        <v>25</v>
      </c>
      <c r="G918" s="55"/>
      <c r="H918" s="56"/>
      <c r="I918" s="55"/>
      <c r="J918" s="55"/>
      <c r="K918" s="57"/>
    </row>
    <row r="919" spans="1:11" ht="25.55" customHeight="1" x14ac:dyDescent="0.3">
      <c r="A919" s="94" t="s">
        <v>1381</v>
      </c>
      <c r="B919" s="95">
        <v>91953</v>
      </c>
      <c r="C919" s="95" t="s">
        <v>173</v>
      </c>
      <c r="D919" s="95" t="s">
        <v>1382</v>
      </c>
      <c r="E919" s="96" t="s">
        <v>171</v>
      </c>
      <c r="F919" s="97">
        <v>4</v>
      </c>
      <c r="G919" s="55"/>
      <c r="H919" s="56"/>
      <c r="I919" s="55"/>
      <c r="J919" s="55"/>
      <c r="K919" s="57"/>
    </row>
    <row r="920" spans="1:11" ht="25.55" customHeight="1" x14ac:dyDescent="0.3">
      <c r="A920" s="94" t="s">
        <v>1383</v>
      </c>
      <c r="B920" s="95">
        <v>91959</v>
      </c>
      <c r="C920" s="95" t="s">
        <v>173</v>
      </c>
      <c r="D920" s="95" t="s">
        <v>749</v>
      </c>
      <c r="E920" s="96" t="s">
        <v>171</v>
      </c>
      <c r="F920" s="97">
        <v>3</v>
      </c>
      <c r="G920" s="55"/>
      <c r="H920" s="56"/>
      <c r="I920" s="55"/>
      <c r="J920" s="55"/>
      <c r="K920" s="57"/>
    </row>
    <row r="921" spans="1:11" ht="25.55" customHeight="1" x14ac:dyDescent="0.3">
      <c r="A921" s="94" t="s">
        <v>1384</v>
      </c>
      <c r="B921" s="95">
        <v>92004</v>
      </c>
      <c r="C921" s="95" t="s">
        <v>173</v>
      </c>
      <c r="D921" s="95" t="s">
        <v>427</v>
      </c>
      <c r="E921" s="96" t="s">
        <v>171</v>
      </c>
      <c r="F921" s="97">
        <v>6</v>
      </c>
      <c r="G921" s="55"/>
      <c r="H921" s="56"/>
      <c r="I921" s="55"/>
      <c r="J921" s="55"/>
      <c r="K921" s="57"/>
    </row>
    <row r="922" spans="1:11" ht="38.200000000000003" customHeight="1" x14ac:dyDescent="0.3">
      <c r="A922" s="94" t="s">
        <v>1385</v>
      </c>
      <c r="B922" s="95">
        <v>91926</v>
      </c>
      <c r="C922" s="95" t="s">
        <v>173</v>
      </c>
      <c r="D922" s="95" t="s">
        <v>429</v>
      </c>
      <c r="E922" s="96" t="s">
        <v>240</v>
      </c>
      <c r="F922" s="97">
        <v>380</v>
      </c>
      <c r="G922" s="55"/>
      <c r="H922" s="56"/>
      <c r="I922" s="55"/>
      <c r="J922" s="55"/>
      <c r="K922" s="57"/>
    </row>
    <row r="923" spans="1:11" ht="25.55" customHeight="1" x14ac:dyDescent="0.3">
      <c r="A923" s="94" t="s">
        <v>1386</v>
      </c>
      <c r="B923" s="95">
        <v>314</v>
      </c>
      <c r="C923" s="95" t="s">
        <v>169</v>
      </c>
      <c r="D923" s="95" t="s">
        <v>431</v>
      </c>
      <c r="E923" s="96" t="s">
        <v>240</v>
      </c>
      <c r="F923" s="97">
        <v>55</v>
      </c>
      <c r="G923" s="55"/>
      <c r="H923" s="56"/>
      <c r="I923" s="55"/>
      <c r="J923" s="55"/>
      <c r="K923" s="57"/>
    </row>
    <row r="924" spans="1:11" ht="25.55" customHeight="1" x14ac:dyDescent="0.3">
      <c r="A924" s="94" t="s">
        <v>1387</v>
      </c>
      <c r="B924" s="95">
        <v>91936</v>
      </c>
      <c r="C924" s="95" t="s">
        <v>173</v>
      </c>
      <c r="D924" s="95" t="s">
        <v>433</v>
      </c>
      <c r="E924" s="96" t="s">
        <v>171</v>
      </c>
      <c r="F924" s="97">
        <v>11</v>
      </c>
      <c r="G924" s="55"/>
      <c r="H924" s="56"/>
      <c r="I924" s="55"/>
      <c r="J924" s="55"/>
      <c r="K924" s="57"/>
    </row>
    <row r="925" spans="1:11" ht="38.200000000000003" customHeight="1" x14ac:dyDescent="0.3">
      <c r="A925" s="94" t="s">
        <v>1388</v>
      </c>
      <c r="B925" s="95">
        <v>6232</v>
      </c>
      <c r="C925" s="95" t="s">
        <v>169</v>
      </c>
      <c r="D925" s="95" t="s">
        <v>435</v>
      </c>
      <c r="E925" s="96" t="s">
        <v>171</v>
      </c>
      <c r="F925" s="97">
        <v>1</v>
      </c>
      <c r="G925" s="55"/>
      <c r="H925" s="56"/>
      <c r="I925" s="55"/>
      <c r="J925" s="55"/>
      <c r="K925" s="57"/>
    </row>
    <row r="926" spans="1:11" ht="25.55" customHeight="1" x14ac:dyDescent="0.3">
      <c r="A926" s="94" t="s">
        <v>1389</v>
      </c>
      <c r="B926" s="95">
        <v>93674</v>
      </c>
      <c r="C926" s="95" t="s">
        <v>173</v>
      </c>
      <c r="D926" s="95" t="s">
        <v>437</v>
      </c>
      <c r="E926" s="96" t="s">
        <v>171</v>
      </c>
      <c r="F926" s="97">
        <v>1</v>
      </c>
      <c r="G926" s="55"/>
      <c r="H926" s="56"/>
      <c r="I926" s="55"/>
      <c r="J926" s="55"/>
      <c r="K926" s="57"/>
    </row>
    <row r="927" spans="1:11" ht="25.55" customHeight="1" x14ac:dyDescent="0.3">
      <c r="A927" s="94" t="s">
        <v>1390</v>
      </c>
      <c r="B927" s="95">
        <v>93653</v>
      </c>
      <c r="C927" s="95" t="s">
        <v>173</v>
      </c>
      <c r="D927" s="95" t="s">
        <v>439</v>
      </c>
      <c r="E927" s="96" t="s">
        <v>171</v>
      </c>
      <c r="F927" s="97">
        <v>2</v>
      </c>
      <c r="G927" s="55"/>
      <c r="H927" s="56"/>
      <c r="I927" s="55"/>
      <c r="J927" s="55"/>
      <c r="K927" s="57"/>
    </row>
    <row r="928" spans="1:11" ht="25.55" customHeight="1" x14ac:dyDescent="0.3">
      <c r="A928" s="94" t="s">
        <v>1391</v>
      </c>
      <c r="B928" s="95">
        <v>93654</v>
      </c>
      <c r="C928" s="95" t="s">
        <v>173</v>
      </c>
      <c r="D928" s="95" t="s">
        <v>441</v>
      </c>
      <c r="E928" s="96" t="s">
        <v>171</v>
      </c>
      <c r="F928" s="97">
        <v>8</v>
      </c>
      <c r="G928" s="55"/>
      <c r="H928" s="56"/>
      <c r="I928" s="55"/>
      <c r="J928" s="55"/>
      <c r="K928" s="57"/>
    </row>
    <row r="929" spans="1:11" ht="25.55" customHeight="1" x14ac:dyDescent="0.3">
      <c r="A929" s="94" t="s">
        <v>1392</v>
      </c>
      <c r="B929" s="95">
        <v>93657</v>
      </c>
      <c r="C929" s="95" t="s">
        <v>173</v>
      </c>
      <c r="D929" s="95" t="s">
        <v>443</v>
      </c>
      <c r="E929" s="96" t="s">
        <v>171</v>
      </c>
      <c r="F929" s="97">
        <v>1</v>
      </c>
      <c r="G929" s="55"/>
      <c r="H929" s="56"/>
      <c r="I929" s="55"/>
      <c r="J929" s="55"/>
      <c r="K929" s="57"/>
    </row>
    <row r="930" spans="1:11" ht="25.55" customHeight="1" x14ac:dyDescent="0.3">
      <c r="A930" s="94" t="s">
        <v>1393</v>
      </c>
      <c r="B930" s="95">
        <v>106027</v>
      </c>
      <c r="C930" s="95" t="s">
        <v>173</v>
      </c>
      <c r="D930" s="95" t="s">
        <v>453</v>
      </c>
      <c r="E930" s="96" t="s">
        <v>171</v>
      </c>
      <c r="F930" s="97">
        <v>2</v>
      </c>
      <c r="G930" s="55"/>
      <c r="H930" s="56"/>
      <c r="I930" s="55"/>
      <c r="J930" s="55"/>
      <c r="K930" s="57"/>
    </row>
    <row r="931" spans="1:11" ht="25.55" customHeight="1" x14ac:dyDescent="0.3">
      <c r="A931" s="94" t="s">
        <v>1394</v>
      </c>
      <c r="B931" s="95">
        <v>102137</v>
      </c>
      <c r="C931" s="95" t="s">
        <v>173</v>
      </c>
      <c r="D931" s="95" t="s">
        <v>455</v>
      </c>
      <c r="E931" s="96" t="s">
        <v>171</v>
      </c>
      <c r="F931" s="97">
        <v>2</v>
      </c>
      <c r="G931" s="55"/>
      <c r="H931" s="56"/>
      <c r="I931" s="55"/>
      <c r="J931" s="55"/>
      <c r="K931" s="57"/>
    </row>
    <row r="932" spans="1:11" x14ac:dyDescent="0.3">
      <c r="A932" s="98" t="s">
        <v>1395</v>
      </c>
      <c r="B932" s="99" t="s">
        <v>167</v>
      </c>
      <c r="C932" s="99"/>
      <c r="D932" s="99" t="s">
        <v>457</v>
      </c>
      <c r="E932" s="100"/>
      <c r="F932" s="101">
        <v>1</v>
      </c>
      <c r="G932" s="58"/>
      <c r="H932" s="59"/>
      <c r="I932" s="60"/>
      <c r="J932" s="60"/>
      <c r="K932" s="61"/>
    </row>
    <row r="933" spans="1:11" ht="25.55" customHeight="1" x14ac:dyDescent="0.3">
      <c r="A933" s="94" t="s">
        <v>1396</v>
      </c>
      <c r="B933" s="95">
        <v>20990</v>
      </c>
      <c r="C933" s="95" t="s">
        <v>169</v>
      </c>
      <c r="D933" s="95" t="s">
        <v>459</v>
      </c>
      <c r="E933" s="96" t="s">
        <v>171</v>
      </c>
      <c r="F933" s="97">
        <v>1</v>
      </c>
      <c r="G933" s="55"/>
      <c r="H933" s="56"/>
      <c r="I933" s="55"/>
      <c r="J933" s="55"/>
      <c r="K933" s="57"/>
    </row>
    <row r="934" spans="1:11" ht="38.200000000000003" customHeight="1" x14ac:dyDescent="0.3">
      <c r="A934" s="94" t="s">
        <v>1397</v>
      </c>
      <c r="B934" s="95">
        <v>21573</v>
      </c>
      <c r="C934" s="95" t="s">
        <v>169</v>
      </c>
      <c r="D934" s="95" t="s">
        <v>461</v>
      </c>
      <c r="E934" s="96" t="s">
        <v>171</v>
      </c>
      <c r="F934" s="97">
        <v>1</v>
      </c>
      <c r="G934" s="55"/>
      <c r="H934" s="56"/>
      <c r="I934" s="55"/>
      <c r="J934" s="55"/>
      <c r="K934" s="57"/>
    </row>
    <row r="935" spans="1:11" ht="25.55" customHeight="1" x14ac:dyDescent="0.3">
      <c r="A935" s="94" t="s">
        <v>1398</v>
      </c>
      <c r="B935" s="95">
        <v>95727</v>
      </c>
      <c r="C935" s="95" t="s">
        <v>173</v>
      </c>
      <c r="D935" s="95" t="s">
        <v>415</v>
      </c>
      <c r="E935" s="96" t="s">
        <v>240</v>
      </c>
      <c r="F935" s="97">
        <v>3</v>
      </c>
      <c r="G935" s="55"/>
      <c r="H935" s="56"/>
      <c r="I935" s="55"/>
      <c r="J935" s="55"/>
      <c r="K935" s="57"/>
    </row>
    <row r="936" spans="1:11" ht="38.200000000000003" customHeight="1" x14ac:dyDescent="0.3">
      <c r="A936" s="94" t="s">
        <v>1399</v>
      </c>
      <c r="B936" s="95">
        <v>93008</v>
      </c>
      <c r="C936" s="95" t="s">
        <v>173</v>
      </c>
      <c r="D936" s="95" t="s">
        <v>464</v>
      </c>
      <c r="E936" s="96" t="s">
        <v>240</v>
      </c>
      <c r="F936" s="97">
        <v>3</v>
      </c>
      <c r="G936" s="55"/>
      <c r="H936" s="56"/>
      <c r="I936" s="55"/>
      <c r="J936" s="55"/>
      <c r="K936" s="57"/>
    </row>
    <row r="937" spans="1:11" ht="25.55" customHeight="1" x14ac:dyDescent="0.3">
      <c r="A937" s="94" t="s">
        <v>1400</v>
      </c>
      <c r="B937" s="95">
        <v>10656</v>
      </c>
      <c r="C937" s="95" t="s">
        <v>169</v>
      </c>
      <c r="D937" s="95" t="s">
        <v>466</v>
      </c>
      <c r="E937" s="96" t="s">
        <v>171</v>
      </c>
      <c r="F937" s="97">
        <v>2</v>
      </c>
      <c r="G937" s="55"/>
      <c r="H937" s="56"/>
      <c r="I937" s="55"/>
      <c r="J937" s="55"/>
      <c r="K937" s="57"/>
    </row>
    <row r="938" spans="1:11" ht="38.200000000000003" customHeight="1" x14ac:dyDescent="0.3">
      <c r="A938" s="94" t="s">
        <v>1401</v>
      </c>
      <c r="B938" s="95">
        <v>93018</v>
      </c>
      <c r="C938" s="95" t="s">
        <v>173</v>
      </c>
      <c r="D938" s="95" t="s">
        <v>468</v>
      </c>
      <c r="E938" s="96" t="s">
        <v>171</v>
      </c>
      <c r="F938" s="97">
        <v>1</v>
      </c>
      <c r="G938" s="55"/>
      <c r="H938" s="56"/>
      <c r="I938" s="55"/>
      <c r="J938" s="55"/>
      <c r="K938" s="57"/>
    </row>
    <row r="939" spans="1:11" ht="38.200000000000003" customHeight="1" x14ac:dyDescent="0.3">
      <c r="A939" s="94" t="s">
        <v>1402</v>
      </c>
      <c r="B939" s="95">
        <v>93013</v>
      </c>
      <c r="C939" s="95" t="s">
        <v>173</v>
      </c>
      <c r="D939" s="95" t="s">
        <v>470</v>
      </c>
      <c r="E939" s="96" t="s">
        <v>171</v>
      </c>
      <c r="F939" s="97">
        <v>2</v>
      </c>
      <c r="G939" s="55"/>
      <c r="H939" s="56"/>
      <c r="I939" s="55"/>
      <c r="J939" s="55"/>
      <c r="K939" s="57"/>
    </row>
    <row r="940" spans="1:11" ht="25.55" customHeight="1" x14ac:dyDescent="0.3">
      <c r="A940" s="94" t="s">
        <v>1403</v>
      </c>
      <c r="B940" s="95">
        <v>12205</v>
      </c>
      <c r="C940" s="95" t="s">
        <v>169</v>
      </c>
      <c r="D940" s="95" t="s">
        <v>472</v>
      </c>
      <c r="E940" s="96" t="s">
        <v>171</v>
      </c>
      <c r="F940" s="97">
        <v>2</v>
      </c>
      <c r="G940" s="55"/>
      <c r="H940" s="56"/>
      <c r="I940" s="55"/>
      <c r="J940" s="55"/>
      <c r="K940" s="57"/>
    </row>
    <row r="941" spans="1:11" ht="25.55" customHeight="1" x14ac:dyDescent="0.3">
      <c r="A941" s="94" t="s">
        <v>1404</v>
      </c>
      <c r="B941" s="95">
        <v>21803</v>
      </c>
      <c r="C941" s="95" t="s">
        <v>169</v>
      </c>
      <c r="D941" s="95" t="s">
        <v>474</v>
      </c>
      <c r="E941" s="96" t="s">
        <v>171</v>
      </c>
      <c r="F941" s="97">
        <v>1</v>
      </c>
      <c r="G941" s="55"/>
      <c r="H941" s="56"/>
      <c r="I941" s="55"/>
      <c r="J941" s="55"/>
      <c r="K941" s="57"/>
    </row>
    <row r="942" spans="1:11" ht="25.55" customHeight="1" x14ac:dyDescent="0.3">
      <c r="A942" s="94" t="s">
        <v>1405</v>
      </c>
      <c r="B942" s="95">
        <v>3715</v>
      </c>
      <c r="C942" s="95" t="s">
        <v>169</v>
      </c>
      <c r="D942" s="95" t="s">
        <v>476</v>
      </c>
      <c r="E942" s="96" t="s">
        <v>171</v>
      </c>
      <c r="F942" s="97">
        <v>5</v>
      </c>
      <c r="G942" s="55"/>
      <c r="H942" s="56"/>
      <c r="I942" s="55"/>
      <c r="J942" s="55"/>
      <c r="K942" s="57"/>
    </row>
    <row r="943" spans="1:11" x14ac:dyDescent="0.3">
      <c r="A943" s="94" t="s">
        <v>1406</v>
      </c>
      <c r="B943" s="95">
        <v>4916</v>
      </c>
      <c r="C943" s="95" t="s">
        <v>169</v>
      </c>
      <c r="D943" s="95" t="s">
        <v>478</v>
      </c>
      <c r="E943" s="96" t="s">
        <v>171</v>
      </c>
      <c r="F943" s="97">
        <v>1</v>
      </c>
      <c r="G943" s="55"/>
      <c r="H943" s="56"/>
      <c r="I943" s="55"/>
      <c r="J943" s="55"/>
      <c r="K943" s="57"/>
    </row>
    <row r="944" spans="1:11" ht="25.55" customHeight="1" x14ac:dyDescent="0.3">
      <c r="A944" s="94" t="s">
        <v>1407</v>
      </c>
      <c r="B944" s="95">
        <v>11548</v>
      </c>
      <c r="C944" s="95" t="s">
        <v>169</v>
      </c>
      <c r="D944" s="95" t="s">
        <v>480</v>
      </c>
      <c r="E944" s="96" t="s">
        <v>171</v>
      </c>
      <c r="F944" s="97">
        <v>1</v>
      </c>
      <c r="G944" s="55"/>
      <c r="H944" s="56"/>
      <c r="I944" s="55"/>
      <c r="J944" s="55"/>
      <c r="K944" s="57"/>
    </row>
    <row r="945" spans="1:11" ht="25.55" customHeight="1" x14ac:dyDescent="0.3">
      <c r="A945" s="94" t="s">
        <v>1408</v>
      </c>
      <c r="B945" s="95">
        <v>21001</v>
      </c>
      <c r="C945" s="95" t="s">
        <v>169</v>
      </c>
      <c r="D945" s="95" t="s">
        <v>482</v>
      </c>
      <c r="E945" s="96" t="s">
        <v>171</v>
      </c>
      <c r="F945" s="97">
        <v>1</v>
      </c>
      <c r="G945" s="55"/>
      <c r="H945" s="56"/>
      <c r="I945" s="55"/>
      <c r="J945" s="55"/>
      <c r="K945" s="57"/>
    </row>
    <row r="946" spans="1:11" ht="38.200000000000003" customHeight="1" x14ac:dyDescent="0.3">
      <c r="A946" s="94" t="s">
        <v>1409</v>
      </c>
      <c r="B946" s="95">
        <v>97887</v>
      </c>
      <c r="C946" s="95" t="s">
        <v>173</v>
      </c>
      <c r="D946" s="95" t="s">
        <v>445</v>
      </c>
      <c r="E946" s="96" t="s">
        <v>171</v>
      </c>
      <c r="F946" s="97">
        <v>4</v>
      </c>
      <c r="G946" s="55"/>
      <c r="H946" s="56"/>
      <c r="I946" s="55"/>
      <c r="J946" s="55"/>
      <c r="K946" s="57"/>
    </row>
    <row r="947" spans="1:11" ht="25.55" customHeight="1" x14ac:dyDescent="0.3">
      <c r="A947" s="94" t="s">
        <v>1410</v>
      </c>
      <c r="B947" s="95">
        <v>96985</v>
      </c>
      <c r="C947" s="95" t="s">
        <v>173</v>
      </c>
      <c r="D947" s="95" t="s">
        <v>485</v>
      </c>
      <c r="E947" s="96" t="s">
        <v>171</v>
      </c>
      <c r="F947" s="97">
        <v>1</v>
      </c>
      <c r="G947" s="55"/>
      <c r="H947" s="56"/>
      <c r="I947" s="55"/>
      <c r="J947" s="55"/>
      <c r="K947" s="57"/>
    </row>
    <row r="948" spans="1:11" ht="38.200000000000003" customHeight="1" x14ac:dyDescent="0.3">
      <c r="A948" s="94" t="s">
        <v>1411</v>
      </c>
      <c r="B948" s="95">
        <v>104750</v>
      </c>
      <c r="C948" s="95" t="s">
        <v>173</v>
      </c>
      <c r="D948" s="95" t="s">
        <v>487</v>
      </c>
      <c r="E948" s="96" t="s">
        <v>171</v>
      </c>
      <c r="F948" s="97">
        <v>1</v>
      </c>
      <c r="G948" s="55"/>
      <c r="H948" s="56"/>
      <c r="I948" s="55"/>
      <c r="J948" s="55"/>
      <c r="K948" s="57"/>
    </row>
    <row r="949" spans="1:11" ht="25.55" customHeight="1" x14ac:dyDescent="0.3">
      <c r="A949" s="94" t="s">
        <v>1412</v>
      </c>
      <c r="B949" s="95">
        <v>93658</v>
      </c>
      <c r="C949" s="95" t="s">
        <v>173</v>
      </c>
      <c r="D949" s="95" t="s">
        <v>491</v>
      </c>
      <c r="E949" s="96" t="s">
        <v>171</v>
      </c>
      <c r="F949" s="97">
        <v>1</v>
      </c>
      <c r="G949" s="55"/>
      <c r="H949" s="56"/>
      <c r="I949" s="55"/>
      <c r="J949" s="55"/>
      <c r="K949" s="57"/>
    </row>
    <row r="950" spans="1:11" ht="25.55" customHeight="1" x14ac:dyDescent="0.3">
      <c r="A950" s="94" t="s">
        <v>1413</v>
      </c>
      <c r="B950" s="95">
        <v>97096</v>
      </c>
      <c r="C950" s="95" t="s">
        <v>169</v>
      </c>
      <c r="D950" s="95" t="s">
        <v>493</v>
      </c>
      <c r="E950" s="96" t="s">
        <v>240</v>
      </c>
      <c r="F950" s="97">
        <v>50</v>
      </c>
      <c r="G950" s="55"/>
      <c r="H950" s="56"/>
      <c r="I950" s="55"/>
      <c r="J950" s="55"/>
      <c r="K950" s="57"/>
    </row>
    <row r="951" spans="1:11" ht="38.200000000000003" customHeight="1" x14ac:dyDescent="0.3">
      <c r="A951" s="94" t="s">
        <v>1414</v>
      </c>
      <c r="B951" s="95">
        <v>91931</v>
      </c>
      <c r="C951" s="95" t="s">
        <v>173</v>
      </c>
      <c r="D951" s="95" t="s">
        <v>489</v>
      </c>
      <c r="E951" s="96" t="s">
        <v>240</v>
      </c>
      <c r="F951" s="97">
        <v>155</v>
      </c>
      <c r="G951" s="55"/>
      <c r="H951" s="56"/>
      <c r="I951" s="55"/>
      <c r="J951" s="55"/>
      <c r="K951" s="57"/>
    </row>
    <row r="952" spans="1:11" x14ac:dyDescent="0.3">
      <c r="A952" s="98" t="s">
        <v>114</v>
      </c>
      <c r="B952" s="99" t="s">
        <v>167</v>
      </c>
      <c r="C952" s="99"/>
      <c r="D952" s="99" t="s">
        <v>58</v>
      </c>
      <c r="E952" s="100"/>
      <c r="F952" s="101">
        <v>1</v>
      </c>
      <c r="G952" s="58"/>
      <c r="H952" s="59"/>
      <c r="I952" s="60"/>
      <c r="J952" s="60"/>
      <c r="K952" s="61"/>
    </row>
    <row r="953" spans="1:11" ht="38.200000000000003" customHeight="1" x14ac:dyDescent="0.3">
      <c r="A953" s="94" t="s">
        <v>1415</v>
      </c>
      <c r="B953" s="95">
        <v>4773</v>
      </c>
      <c r="C953" s="95" t="s">
        <v>169</v>
      </c>
      <c r="D953" s="95" t="s">
        <v>495</v>
      </c>
      <c r="E953" s="96" t="s">
        <v>171</v>
      </c>
      <c r="F953" s="97">
        <v>3</v>
      </c>
      <c r="G953" s="55"/>
      <c r="H953" s="56"/>
      <c r="I953" s="55"/>
      <c r="J953" s="55"/>
      <c r="K953" s="57"/>
    </row>
    <row r="954" spans="1:11" ht="38.200000000000003" customHeight="1" x14ac:dyDescent="0.3">
      <c r="A954" s="94" t="s">
        <v>1416</v>
      </c>
      <c r="B954" s="95">
        <v>5730</v>
      </c>
      <c r="C954" s="95" t="s">
        <v>169</v>
      </c>
      <c r="D954" s="95" t="s">
        <v>505</v>
      </c>
      <c r="E954" s="96" t="s">
        <v>213</v>
      </c>
      <c r="F954" s="97">
        <v>4</v>
      </c>
      <c r="G954" s="55"/>
      <c r="H954" s="56"/>
      <c r="I954" s="55"/>
      <c r="J954" s="55"/>
      <c r="K954" s="57"/>
    </row>
    <row r="955" spans="1:11" ht="25.55" customHeight="1" x14ac:dyDescent="0.3">
      <c r="A955" s="94" t="s">
        <v>1417</v>
      </c>
      <c r="B955" s="95">
        <v>1131</v>
      </c>
      <c r="C955" s="95" t="s">
        <v>169</v>
      </c>
      <c r="D955" s="95" t="s">
        <v>503</v>
      </c>
      <c r="E955" s="96" t="s">
        <v>171</v>
      </c>
      <c r="F955" s="97">
        <v>1</v>
      </c>
      <c r="G955" s="55"/>
      <c r="H955" s="56"/>
      <c r="I955" s="55"/>
      <c r="J955" s="55"/>
      <c r="K955" s="57"/>
    </row>
    <row r="956" spans="1:11" ht="25.55" customHeight="1" x14ac:dyDescent="0.3">
      <c r="A956" s="94" t="s">
        <v>1418</v>
      </c>
      <c r="B956" s="95">
        <v>10092</v>
      </c>
      <c r="C956" s="95" t="s">
        <v>169</v>
      </c>
      <c r="D956" s="95" t="s">
        <v>507</v>
      </c>
      <c r="E956" s="96" t="s">
        <v>175</v>
      </c>
      <c r="F956" s="97">
        <v>1</v>
      </c>
      <c r="G956" s="55"/>
      <c r="H956" s="56"/>
      <c r="I956" s="55"/>
      <c r="J956" s="55"/>
      <c r="K956" s="57"/>
    </row>
    <row r="957" spans="1:11" ht="25.55" customHeight="1" x14ac:dyDescent="0.3">
      <c r="A957" s="94" t="s">
        <v>1419</v>
      </c>
      <c r="B957" s="95">
        <v>4566</v>
      </c>
      <c r="C957" s="95" t="s">
        <v>169</v>
      </c>
      <c r="D957" s="95" t="s">
        <v>499</v>
      </c>
      <c r="E957" s="96" t="s">
        <v>171</v>
      </c>
      <c r="F957" s="97">
        <v>1</v>
      </c>
      <c r="G957" s="55"/>
      <c r="H957" s="56"/>
      <c r="I957" s="55"/>
      <c r="J957" s="55"/>
      <c r="K957" s="57"/>
    </row>
    <row r="958" spans="1:11" ht="25.55" customHeight="1" x14ac:dyDescent="0.3">
      <c r="A958" s="94" t="s">
        <v>1420</v>
      </c>
      <c r="B958" s="95">
        <v>20875</v>
      </c>
      <c r="C958" s="95" t="s">
        <v>169</v>
      </c>
      <c r="D958" s="95" t="s">
        <v>501</v>
      </c>
      <c r="E958" s="96" t="s">
        <v>171</v>
      </c>
      <c r="F958" s="97">
        <v>1</v>
      </c>
      <c r="G958" s="55"/>
      <c r="H958" s="56"/>
      <c r="I958" s="55"/>
      <c r="J958" s="55"/>
      <c r="K958" s="57"/>
    </row>
    <row r="959" spans="1:11" x14ac:dyDescent="0.3">
      <c r="A959" s="98" t="s">
        <v>115</v>
      </c>
      <c r="B959" s="99" t="s">
        <v>167</v>
      </c>
      <c r="C959" s="99"/>
      <c r="D959" s="99" t="s">
        <v>60</v>
      </c>
      <c r="E959" s="100"/>
      <c r="F959" s="101">
        <v>1</v>
      </c>
      <c r="G959" s="58"/>
      <c r="H959" s="59"/>
      <c r="I959" s="60"/>
      <c r="J959" s="60"/>
      <c r="K959" s="61"/>
    </row>
    <row r="960" spans="1:11" x14ac:dyDescent="0.3">
      <c r="A960" s="98" t="s">
        <v>1421</v>
      </c>
      <c r="B960" s="99" t="s">
        <v>167</v>
      </c>
      <c r="C960" s="99"/>
      <c r="D960" s="99" t="s">
        <v>509</v>
      </c>
      <c r="E960" s="100"/>
      <c r="F960" s="101">
        <v>1</v>
      </c>
      <c r="G960" s="58"/>
      <c r="H960" s="59"/>
      <c r="I960" s="60"/>
      <c r="J960" s="60"/>
      <c r="K960" s="61"/>
    </row>
    <row r="961" spans="1:11" ht="25.55" customHeight="1" x14ac:dyDescent="0.3">
      <c r="A961" s="94" t="s">
        <v>1422</v>
      </c>
      <c r="B961" s="95">
        <v>89446</v>
      </c>
      <c r="C961" s="95" t="s">
        <v>173</v>
      </c>
      <c r="D961" s="95" t="s">
        <v>511</v>
      </c>
      <c r="E961" s="96" t="s">
        <v>240</v>
      </c>
      <c r="F961" s="97">
        <v>25.83</v>
      </c>
      <c r="G961" s="55"/>
      <c r="H961" s="56"/>
      <c r="I961" s="55"/>
      <c r="J961" s="55"/>
      <c r="K961" s="57"/>
    </row>
    <row r="962" spans="1:11" ht="25.55" customHeight="1" x14ac:dyDescent="0.3">
      <c r="A962" s="94" t="s">
        <v>1423</v>
      </c>
      <c r="B962" s="95">
        <v>89356</v>
      </c>
      <c r="C962" s="95" t="s">
        <v>173</v>
      </c>
      <c r="D962" s="95" t="s">
        <v>513</v>
      </c>
      <c r="E962" s="96" t="s">
        <v>240</v>
      </c>
      <c r="F962" s="97">
        <v>46.52</v>
      </c>
      <c r="G962" s="55"/>
      <c r="H962" s="56"/>
      <c r="I962" s="55"/>
      <c r="J962" s="55"/>
      <c r="K962" s="57"/>
    </row>
    <row r="963" spans="1:11" ht="25.55" customHeight="1" x14ac:dyDescent="0.3">
      <c r="A963" s="94" t="s">
        <v>1424</v>
      </c>
      <c r="B963" s="95">
        <v>89447</v>
      </c>
      <c r="C963" s="95" t="s">
        <v>173</v>
      </c>
      <c r="D963" s="95" t="s">
        <v>864</v>
      </c>
      <c r="E963" s="96" t="s">
        <v>240</v>
      </c>
      <c r="F963" s="97">
        <v>2.92</v>
      </c>
      <c r="G963" s="55"/>
      <c r="H963" s="56"/>
      <c r="I963" s="55"/>
      <c r="J963" s="55"/>
      <c r="K963" s="57"/>
    </row>
    <row r="964" spans="1:11" ht="25.55" customHeight="1" x14ac:dyDescent="0.3">
      <c r="A964" s="94" t="s">
        <v>1425</v>
      </c>
      <c r="B964" s="95">
        <v>89357</v>
      </c>
      <c r="C964" s="95" t="s">
        <v>173</v>
      </c>
      <c r="D964" s="95" t="s">
        <v>1426</v>
      </c>
      <c r="E964" s="96" t="s">
        <v>240</v>
      </c>
      <c r="F964" s="97">
        <v>2.52</v>
      </c>
      <c r="G964" s="55"/>
      <c r="H964" s="56"/>
      <c r="I964" s="55"/>
      <c r="J964" s="55"/>
      <c r="K964" s="57"/>
    </row>
    <row r="965" spans="1:11" ht="25.55" customHeight="1" x14ac:dyDescent="0.3">
      <c r="A965" s="94" t="s">
        <v>1427</v>
      </c>
      <c r="B965" s="95">
        <v>89448</v>
      </c>
      <c r="C965" s="95" t="s">
        <v>173</v>
      </c>
      <c r="D965" s="95" t="s">
        <v>866</v>
      </c>
      <c r="E965" s="96" t="s">
        <v>240</v>
      </c>
      <c r="F965" s="97">
        <v>5.46</v>
      </c>
      <c r="G965" s="55"/>
      <c r="H965" s="56"/>
      <c r="I965" s="55"/>
      <c r="J965" s="55"/>
      <c r="K965" s="57"/>
    </row>
    <row r="966" spans="1:11" ht="25.55" customHeight="1" x14ac:dyDescent="0.3">
      <c r="A966" s="94" t="s">
        <v>1428</v>
      </c>
      <c r="B966" s="95">
        <v>94651</v>
      </c>
      <c r="C966" s="95" t="s">
        <v>173</v>
      </c>
      <c r="D966" s="95" t="s">
        <v>1429</v>
      </c>
      <c r="E966" s="96" t="s">
        <v>240</v>
      </c>
      <c r="F966" s="97">
        <v>0.03</v>
      </c>
      <c r="G966" s="55"/>
      <c r="H966" s="56"/>
      <c r="I966" s="55"/>
      <c r="J966" s="55"/>
      <c r="K966" s="57"/>
    </row>
    <row r="967" spans="1:11" ht="25.55" customHeight="1" x14ac:dyDescent="0.3">
      <c r="A967" s="94" t="s">
        <v>1430</v>
      </c>
      <c r="B967" s="95">
        <v>94495</v>
      </c>
      <c r="C967" s="95" t="s">
        <v>173</v>
      </c>
      <c r="D967" s="95" t="s">
        <v>870</v>
      </c>
      <c r="E967" s="96" t="s">
        <v>171</v>
      </c>
      <c r="F967" s="97">
        <v>1</v>
      </c>
      <c r="G967" s="55"/>
      <c r="H967" s="56"/>
      <c r="I967" s="55"/>
      <c r="J967" s="55"/>
      <c r="K967" s="57"/>
    </row>
    <row r="968" spans="1:11" ht="25.55" customHeight="1" x14ac:dyDescent="0.3">
      <c r="A968" s="94" t="s">
        <v>1431</v>
      </c>
      <c r="B968" s="95">
        <v>94496</v>
      </c>
      <c r="C968" s="95" t="s">
        <v>173</v>
      </c>
      <c r="D968" s="95" t="s">
        <v>1432</v>
      </c>
      <c r="E968" s="96" t="s">
        <v>171</v>
      </c>
      <c r="F968" s="97">
        <v>1</v>
      </c>
      <c r="G968" s="55"/>
      <c r="H968" s="56"/>
      <c r="I968" s="55"/>
      <c r="J968" s="55"/>
      <c r="K968" s="57"/>
    </row>
    <row r="969" spans="1:11" ht="25.55" customHeight="1" x14ac:dyDescent="0.3">
      <c r="A969" s="94" t="s">
        <v>1433</v>
      </c>
      <c r="B969" s="95">
        <v>89353</v>
      </c>
      <c r="C969" s="95" t="s">
        <v>173</v>
      </c>
      <c r="D969" s="95" t="s">
        <v>515</v>
      </c>
      <c r="E969" s="96" t="s">
        <v>171</v>
      </c>
      <c r="F969" s="97">
        <v>2</v>
      </c>
      <c r="G969" s="55"/>
      <c r="H969" s="56"/>
      <c r="I969" s="55"/>
      <c r="J969" s="55"/>
      <c r="K969" s="57"/>
    </row>
    <row r="970" spans="1:11" ht="38.200000000000003" customHeight="1" x14ac:dyDescent="0.3">
      <c r="A970" s="94" t="s">
        <v>1434</v>
      </c>
      <c r="B970" s="95">
        <v>89987</v>
      </c>
      <c r="C970" s="95" t="s">
        <v>173</v>
      </c>
      <c r="D970" s="95" t="s">
        <v>517</v>
      </c>
      <c r="E970" s="96" t="s">
        <v>171</v>
      </c>
      <c r="F970" s="97">
        <v>4</v>
      </c>
      <c r="G970" s="55"/>
      <c r="H970" s="56"/>
      <c r="I970" s="55"/>
      <c r="J970" s="55"/>
      <c r="K970" s="57"/>
    </row>
    <row r="971" spans="1:11" ht="38.200000000000003" customHeight="1" x14ac:dyDescent="0.3">
      <c r="A971" s="94" t="s">
        <v>1435</v>
      </c>
      <c r="B971" s="95">
        <v>94656</v>
      </c>
      <c r="C971" s="95" t="s">
        <v>173</v>
      </c>
      <c r="D971" s="95" t="s">
        <v>521</v>
      </c>
      <c r="E971" s="96" t="s">
        <v>171</v>
      </c>
      <c r="F971" s="97">
        <v>12</v>
      </c>
      <c r="G971" s="55"/>
      <c r="H971" s="56"/>
      <c r="I971" s="55"/>
      <c r="J971" s="55"/>
      <c r="K971" s="57"/>
    </row>
    <row r="972" spans="1:11" ht="25.55" customHeight="1" x14ac:dyDescent="0.3">
      <c r="A972" s="94" t="s">
        <v>1436</v>
      </c>
      <c r="B972" s="95">
        <v>104050</v>
      </c>
      <c r="C972" s="95" t="s">
        <v>173</v>
      </c>
      <c r="D972" s="95" t="s">
        <v>874</v>
      </c>
      <c r="E972" s="96" t="s">
        <v>171</v>
      </c>
      <c r="F972" s="97">
        <v>2</v>
      </c>
      <c r="G972" s="55"/>
      <c r="H972" s="56"/>
      <c r="I972" s="55"/>
      <c r="J972" s="55"/>
      <c r="K972" s="57"/>
    </row>
    <row r="973" spans="1:11" ht="38.200000000000003" customHeight="1" x14ac:dyDescent="0.3">
      <c r="A973" s="94" t="s">
        <v>1437</v>
      </c>
      <c r="B973" s="95">
        <v>94660</v>
      </c>
      <c r="C973" s="95" t="s">
        <v>173</v>
      </c>
      <c r="D973" s="95" t="s">
        <v>1438</v>
      </c>
      <c r="E973" s="96" t="s">
        <v>171</v>
      </c>
      <c r="F973" s="97">
        <v>2</v>
      </c>
      <c r="G973" s="55"/>
      <c r="H973" s="56"/>
      <c r="I973" s="55"/>
      <c r="J973" s="55"/>
      <c r="K973" s="57"/>
    </row>
    <row r="974" spans="1:11" ht="38.200000000000003" customHeight="1" x14ac:dyDescent="0.3">
      <c r="A974" s="94" t="s">
        <v>1439</v>
      </c>
      <c r="B974" s="95">
        <v>103953</v>
      </c>
      <c r="C974" s="95" t="s">
        <v>173</v>
      </c>
      <c r="D974" s="95" t="s">
        <v>876</v>
      </c>
      <c r="E974" s="96" t="s">
        <v>171</v>
      </c>
      <c r="F974" s="97">
        <v>2</v>
      </c>
      <c r="G974" s="55"/>
      <c r="H974" s="56"/>
      <c r="I974" s="55"/>
      <c r="J974" s="55"/>
      <c r="K974" s="57"/>
    </row>
    <row r="975" spans="1:11" ht="38.200000000000003" customHeight="1" x14ac:dyDescent="0.3">
      <c r="A975" s="94" t="s">
        <v>1440</v>
      </c>
      <c r="B975" s="95">
        <v>103993</v>
      </c>
      <c r="C975" s="95" t="s">
        <v>173</v>
      </c>
      <c r="D975" s="95" t="s">
        <v>1441</v>
      </c>
      <c r="E975" s="96" t="s">
        <v>171</v>
      </c>
      <c r="F975" s="97">
        <v>2</v>
      </c>
      <c r="G975" s="55"/>
      <c r="H975" s="56"/>
      <c r="I975" s="55"/>
      <c r="J975" s="55"/>
      <c r="K975" s="57"/>
    </row>
    <row r="976" spans="1:11" ht="38.200000000000003" customHeight="1" x14ac:dyDescent="0.3">
      <c r="A976" s="94" t="s">
        <v>1442</v>
      </c>
      <c r="B976" s="95">
        <v>104009</v>
      </c>
      <c r="C976" s="95" t="s">
        <v>173</v>
      </c>
      <c r="D976" s="95" t="s">
        <v>1443</v>
      </c>
      <c r="E976" s="96" t="s">
        <v>171</v>
      </c>
      <c r="F976" s="97">
        <v>1</v>
      </c>
      <c r="G976" s="55"/>
      <c r="H976" s="56"/>
      <c r="I976" s="55"/>
      <c r="J976" s="55"/>
      <c r="K976" s="57"/>
    </row>
    <row r="977" spans="1:11" ht="38.200000000000003" customHeight="1" x14ac:dyDescent="0.3">
      <c r="A977" s="94" t="s">
        <v>1444</v>
      </c>
      <c r="B977" s="95">
        <v>89409</v>
      </c>
      <c r="C977" s="95" t="s">
        <v>173</v>
      </c>
      <c r="D977" s="95" t="s">
        <v>1445</v>
      </c>
      <c r="E977" s="96" t="s">
        <v>171</v>
      </c>
      <c r="F977" s="97">
        <v>2</v>
      </c>
      <c r="G977" s="55"/>
      <c r="H977" s="56"/>
      <c r="I977" s="55"/>
      <c r="J977" s="55"/>
      <c r="K977" s="57"/>
    </row>
    <row r="978" spans="1:11" ht="25.55" customHeight="1" x14ac:dyDescent="0.3">
      <c r="A978" s="94" t="s">
        <v>1446</v>
      </c>
      <c r="B978" s="95">
        <v>89481</v>
      </c>
      <c r="C978" s="95" t="s">
        <v>173</v>
      </c>
      <c r="D978" s="95" t="s">
        <v>527</v>
      </c>
      <c r="E978" s="96" t="s">
        <v>171</v>
      </c>
      <c r="F978" s="97">
        <v>28</v>
      </c>
      <c r="G978" s="55"/>
      <c r="H978" s="56"/>
      <c r="I978" s="55"/>
      <c r="J978" s="55"/>
      <c r="K978" s="57"/>
    </row>
    <row r="979" spans="1:11" ht="38.200000000000003" customHeight="1" x14ac:dyDescent="0.3">
      <c r="A979" s="94" t="s">
        <v>1447</v>
      </c>
      <c r="B979" s="95">
        <v>94674</v>
      </c>
      <c r="C979" s="95" t="s">
        <v>173</v>
      </c>
      <c r="D979" s="95" t="s">
        <v>881</v>
      </c>
      <c r="E979" s="96" t="s">
        <v>171</v>
      </c>
      <c r="F979" s="97">
        <v>3</v>
      </c>
      <c r="G979" s="55"/>
      <c r="H979" s="56"/>
      <c r="I979" s="55"/>
      <c r="J979" s="55"/>
      <c r="K979" s="57"/>
    </row>
    <row r="980" spans="1:11" ht="25.55" customHeight="1" x14ac:dyDescent="0.3">
      <c r="A980" s="94" t="s">
        <v>1448</v>
      </c>
      <c r="B980" s="95">
        <v>89497</v>
      </c>
      <c r="C980" s="95" t="s">
        <v>173</v>
      </c>
      <c r="D980" s="95" t="s">
        <v>883</v>
      </c>
      <c r="E980" s="96" t="s">
        <v>171</v>
      </c>
      <c r="F980" s="97">
        <v>4</v>
      </c>
      <c r="G980" s="55"/>
      <c r="H980" s="56"/>
      <c r="I980" s="55"/>
      <c r="J980" s="55"/>
      <c r="K980" s="57"/>
    </row>
    <row r="981" spans="1:11" ht="38.200000000000003" customHeight="1" x14ac:dyDescent="0.3">
      <c r="A981" s="94" t="s">
        <v>1449</v>
      </c>
      <c r="B981" s="95">
        <v>94672</v>
      </c>
      <c r="C981" s="95" t="s">
        <v>173</v>
      </c>
      <c r="D981" s="95" t="s">
        <v>529</v>
      </c>
      <c r="E981" s="96" t="s">
        <v>171</v>
      </c>
      <c r="F981" s="97">
        <v>16</v>
      </c>
      <c r="G981" s="55"/>
      <c r="H981" s="56"/>
      <c r="I981" s="55"/>
      <c r="J981" s="55"/>
      <c r="K981" s="57"/>
    </row>
    <row r="982" spans="1:11" ht="25.55" customHeight="1" x14ac:dyDescent="0.3">
      <c r="A982" s="94" t="s">
        <v>1450</v>
      </c>
      <c r="B982" s="95">
        <v>89622</v>
      </c>
      <c r="C982" s="95" t="s">
        <v>173</v>
      </c>
      <c r="D982" s="95" t="s">
        <v>888</v>
      </c>
      <c r="E982" s="96" t="s">
        <v>171</v>
      </c>
      <c r="F982" s="97">
        <v>2</v>
      </c>
      <c r="G982" s="55"/>
      <c r="H982" s="56"/>
      <c r="I982" s="55"/>
      <c r="J982" s="55"/>
      <c r="K982" s="57"/>
    </row>
    <row r="983" spans="1:11" ht="25.55" customHeight="1" x14ac:dyDescent="0.3">
      <c r="A983" s="94" t="s">
        <v>1451</v>
      </c>
      <c r="B983" s="95">
        <v>1737</v>
      </c>
      <c r="C983" s="95" t="s">
        <v>169</v>
      </c>
      <c r="D983" s="95" t="s">
        <v>1452</v>
      </c>
      <c r="E983" s="96" t="s">
        <v>171</v>
      </c>
      <c r="F983" s="97">
        <v>2</v>
      </c>
      <c r="G983" s="55"/>
      <c r="H983" s="56"/>
      <c r="I983" s="55"/>
      <c r="J983" s="55"/>
      <c r="K983" s="57"/>
    </row>
    <row r="984" spans="1:11" ht="25.55" customHeight="1" x14ac:dyDescent="0.3">
      <c r="A984" s="94" t="s">
        <v>1453</v>
      </c>
      <c r="B984" s="95">
        <v>89624</v>
      </c>
      <c r="C984" s="95" t="s">
        <v>173</v>
      </c>
      <c r="D984" s="95" t="s">
        <v>1454</v>
      </c>
      <c r="E984" s="96" t="s">
        <v>171</v>
      </c>
      <c r="F984" s="97">
        <v>1</v>
      </c>
      <c r="G984" s="55"/>
      <c r="H984" s="56"/>
      <c r="I984" s="55"/>
      <c r="J984" s="55"/>
      <c r="K984" s="57"/>
    </row>
    <row r="985" spans="1:11" ht="25.55" customHeight="1" x14ac:dyDescent="0.3">
      <c r="A985" s="94" t="s">
        <v>1455</v>
      </c>
      <c r="B985" s="95">
        <v>94688</v>
      </c>
      <c r="C985" s="95" t="s">
        <v>173</v>
      </c>
      <c r="D985" s="95" t="s">
        <v>531</v>
      </c>
      <c r="E985" s="96" t="s">
        <v>171</v>
      </c>
      <c r="F985" s="97">
        <v>10</v>
      </c>
      <c r="G985" s="55"/>
      <c r="H985" s="56"/>
      <c r="I985" s="55"/>
      <c r="J985" s="55"/>
      <c r="K985" s="57"/>
    </row>
    <row r="986" spans="1:11" ht="25.55" customHeight="1" x14ac:dyDescent="0.3">
      <c r="A986" s="94" t="s">
        <v>1456</v>
      </c>
      <c r="B986" s="95">
        <v>89620</v>
      </c>
      <c r="C986" s="95" t="s">
        <v>173</v>
      </c>
      <c r="D986" s="95" t="s">
        <v>1215</v>
      </c>
      <c r="E986" s="96" t="s">
        <v>171</v>
      </c>
      <c r="F986" s="97">
        <v>1</v>
      </c>
      <c r="G986" s="55"/>
      <c r="H986" s="56"/>
      <c r="I986" s="55"/>
      <c r="J986" s="55"/>
      <c r="K986" s="57"/>
    </row>
    <row r="987" spans="1:11" ht="25.55" customHeight="1" x14ac:dyDescent="0.3">
      <c r="A987" s="94" t="s">
        <v>1457</v>
      </c>
      <c r="B987" s="95">
        <v>89623</v>
      </c>
      <c r="C987" s="95" t="s">
        <v>173</v>
      </c>
      <c r="D987" s="95" t="s">
        <v>1458</v>
      </c>
      <c r="E987" s="96" t="s">
        <v>171</v>
      </c>
      <c r="F987" s="97">
        <v>1</v>
      </c>
      <c r="G987" s="55"/>
      <c r="H987" s="56"/>
      <c r="I987" s="55"/>
      <c r="J987" s="55"/>
      <c r="K987" s="57"/>
    </row>
    <row r="988" spans="1:11" ht="38.200000000000003" customHeight="1" x14ac:dyDescent="0.3">
      <c r="A988" s="94" t="s">
        <v>1459</v>
      </c>
      <c r="B988" s="95">
        <v>94689</v>
      </c>
      <c r="C988" s="95" t="s">
        <v>173</v>
      </c>
      <c r="D988" s="95" t="s">
        <v>1217</v>
      </c>
      <c r="E988" s="96" t="s">
        <v>171</v>
      </c>
      <c r="F988" s="97">
        <v>13</v>
      </c>
      <c r="G988" s="55"/>
      <c r="H988" s="56"/>
      <c r="I988" s="55"/>
      <c r="J988" s="55"/>
      <c r="K988" s="57"/>
    </row>
    <row r="989" spans="1:11" ht="25.55" customHeight="1" x14ac:dyDescent="0.3">
      <c r="A989" s="94" t="s">
        <v>1460</v>
      </c>
      <c r="B989" s="95">
        <v>102610</v>
      </c>
      <c r="C989" s="95" t="s">
        <v>173</v>
      </c>
      <c r="D989" s="95" t="s">
        <v>1461</v>
      </c>
      <c r="E989" s="96" t="s">
        <v>171</v>
      </c>
      <c r="F989" s="97">
        <v>1</v>
      </c>
      <c r="G989" s="55"/>
      <c r="H989" s="56"/>
      <c r="I989" s="55"/>
      <c r="J989" s="55"/>
      <c r="K989" s="57"/>
    </row>
    <row r="990" spans="1:11" x14ac:dyDescent="0.3">
      <c r="A990" s="98" t="s">
        <v>1462</v>
      </c>
      <c r="B990" s="99" t="s">
        <v>167</v>
      </c>
      <c r="C990" s="99"/>
      <c r="D990" s="99" t="s">
        <v>537</v>
      </c>
      <c r="E990" s="100"/>
      <c r="F990" s="101">
        <v>1</v>
      </c>
      <c r="G990" s="58"/>
      <c r="H990" s="59"/>
      <c r="I990" s="60"/>
      <c r="J990" s="60"/>
      <c r="K990" s="61"/>
    </row>
    <row r="991" spans="1:11" ht="38.200000000000003" customHeight="1" x14ac:dyDescent="0.3">
      <c r="A991" s="94" t="s">
        <v>1463</v>
      </c>
      <c r="B991" s="95">
        <v>89711</v>
      </c>
      <c r="C991" s="95" t="s">
        <v>173</v>
      </c>
      <c r="D991" s="95" t="s">
        <v>539</v>
      </c>
      <c r="E991" s="96" t="s">
        <v>240</v>
      </c>
      <c r="F991" s="97">
        <v>18.239999999999998</v>
      </c>
      <c r="G991" s="55"/>
      <c r="H991" s="56"/>
      <c r="I991" s="55"/>
      <c r="J991" s="55"/>
      <c r="K991" s="57"/>
    </row>
    <row r="992" spans="1:11" ht="25.55" customHeight="1" x14ac:dyDescent="0.3">
      <c r="A992" s="94" t="s">
        <v>1464</v>
      </c>
      <c r="B992" s="95">
        <v>5702</v>
      </c>
      <c r="C992" s="95" t="s">
        <v>169</v>
      </c>
      <c r="D992" s="95" t="s">
        <v>541</v>
      </c>
      <c r="E992" s="96" t="s">
        <v>240</v>
      </c>
      <c r="F992" s="97">
        <v>7.73</v>
      </c>
      <c r="G992" s="55"/>
      <c r="H992" s="56"/>
      <c r="I992" s="55"/>
      <c r="J992" s="55"/>
      <c r="K992" s="57"/>
    </row>
    <row r="993" spans="1:11" ht="38.200000000000003" customHeight="1" x14ac:dyDescent="0.3">
      <c r="A993" s="94" t="s">
        <v>1465</v>
      </c>
      <c r="B993" s="95">
        <v>89798</v>
      </c>
      <c r="C993" s="95" t="s">
        <v>173</v>
      </c>
      <c r="D993" s="95" t="s">
        <v>543</v>
      </c>
      <c r="E993" s="96" t="s">
        <v>240</v>
      </c>
      <c r="F993" s="97">
        <v>6.66</v>
      </c>
      <c r="G993" s="55"/>
      <c r="H993" s="56"/>
      <c r="I993" s="55"/>
      <c r="J993" s="55"/>
      <c r="K993" s="57"/>
    </row>
    <row r="994" spans="1:11" ht="38.200000000000003" customHeight="1" x14ac:dyDescent="0.3">
      <c r="A994" s="94" t="s">
        <v>1466</v>
      </c>
      <c r="B994" s="95">
        <v>89712</v>
      </c>
      <c r="C994" s="95" t="s">
        <v>173</v>
      </c>
      <c r="D994" s="95" t="s">
        <v>545</v>
      </c>
      <c r="E994" s="96" t="s">
        <v>240</v>
      </c>
      <c r="F994" s="97">
        <v>29.58</v>
      </c>
      <c r="G994" s="55"/>
      <c r="H994" s="56"/>
      <c r="I994" s="55"/>
      <c r="J994" s="55"/>
      <c r="K994" s="57"/>
    </row>
    <row r="995" spans="1:11" ht="38.200000000000003" customHeight="1" x14ac:dyDescent="0.3">
      <c r="A995" s="94" t="s">
        <v>1467</v>
      </c>
      <c r="B995" s="95">
        <v>89713</v>
      </c>
      <c r="C995" s="95" t="s">
        <v>173</v>
      </c>
      <c r="D995" s="95" t="s">
        <v>1468</v>
      </c>
      <c r="E995" s="96" t="s">
        <v>240</v>
      </c>
      <c r="F995" s="97">
        <v>1.37</v>
      </c>
      <c r="G995" s="55"/>
      <c r="H995" s="56"/>
      <c r="I995" s="55"/>
      <c r="J995" s="55"/>
      <c r="K995" s="57"/>
    </row>
    <row r="996" spans="1:11" ht="38.200000000000003" customHeight="1" x14ac:dyDescent="0.3">
      <c r="A996" s="94" t="s">
        <v>1469</v>
      </c>
      <c r="B996" s="95">
        <v>89714</v>
      </c>
      <c r="C996" s="95" t="s">
        <v>173</v>
      </c>
      <c r="D996" s="95" t="s">
        <v>547</v>
      </c>
      <c r="E996" s="96" t="s">
        <v>240</v>
      </c>
      <c r="F996" s="97">
        <v>21.28</v>
      </c>
      <c r="G996" s="55"/>
      <c r="H996" s="56"/>
      <c r="I996" s="55"/>
      <c r="J996" s="55"/>
      <c r="K996" s="57"/>
    </row>
    <row r="997" spans="1:11" ht="38.200000000000003" customHeight="1" x14ac:dyDescent="0.3">
      <c r="A997" s="94" t="s">
        <v>1470</v>
      </c>
      <c r="B997" s="95">
        <v>89753</v>
      </c>
      <c r="C997" s="95" t="s">
        <v>173</v>
      </c>
      <c r="D997" s="95" t="s">
        <v>549</v>
      </c>
      <c r="E997" s="96" t="s">
        <v>171</v>
      </c>
      <c r="F997" s="97">
        <v>26</v>
      </c>
      <c r="G997" s="55"/>
      <c r="H997" s="56"/>
      <c r="I997" s="55"/>
      <c r="J997" s="55"/>
      <c r="K997" s="57"/>
    </row>
    <row r="998" spans="1:11" ht="38.200000000000003" customHeight="1" x14ac:dyDescent="0.3">
      <c r="A998" s="94" t="s">
        <v>1471</v>
      </c>
      <c r="B998" s="95">
        <v>89774</v>
      </c>
      <c r="C998" s="95" t="s">
        <v>173</v>
      </c>
      <c r="D998" s="95" t="s">
        <v>1472</v>
      </c>
      <c r="E998" s="96" t="s">
        <v>171</v>
      </c>
      <c r="F998" s="97">
        <v>3</v>
      </c>
      <c r="G998" s="55"/>
      <c r="H998" s="56"/>
      <c r="I998" s="55"/>
      <c r="J998" s="55"/>
      <c r="K998" s="57"/>
    </row>
    <row r="999" spans="1:11" ht="38.200000000000003" customHeight="1" x14ac:dyDescent="0.3">
      <c r="A999" s="94" t="s">
        <v>1473</v>
      </c>
      <c r="B999" s="95">
        <v>89778</v>
      </c>
      <c r="C999" s="95" t="s">
        <v>173</v>
      </c>
      <c r="D999" s="95" t="s">
        <v>551</v>
      </c>
      <c r="E999" s="96" t="s">
        <v>171</v>
      </c>
      <c r="F999" s="97">
        <v>24</v>
      </c>
      <c r="G999" s="55"/>
      <c r="H999" s="56"/>
      <c r="I999" s="55"/>
      <c r="J999" s="55"/>
      <c r="K999" s="57"/>
    </row>
    <row r="1000" spans="1:11" ht="38.200000000000003" customHeight="1" x14ac:dyDescent="0.3">
      <c r="A1000" s="94" t="s">
        <v>1474</v>
      </c>
      <c r="B1000" s="95">
        <v>89726</v>
      </c>
      <c r="C1000" s="95" t="s">
        <v>173</v>
      </c>
      <c r="D1000" s="95" t="s">
        <v>902</v>
      </c>
      <c r="E1000" s="96" t="s">
        <v>171</v>
      </c>
      <c r="F1000" s="97">
        <v>7</v>
      </c>
      <c r="G1000" s="55"/>
      <c r="H1000" s="56"/>
      <c r="I1000" s="55"/>
      <c r="J1000" s="55"/>
      <c r="K1000" s="57"/>
    </row>
    <row r="1001" spans="1:11" ht="38.200000000000003" customHeight="1" x14ac:dyDescent="0.3">
      <c r="A1001" s="94" t="s">
        <v>1475</v>
      </c>
      <c r="B1001" s="95">
        <v>89732</v>
      </c>
      <c r="C1001" s="95" t="s">
        <v>173</v>
      </c>
      <c r="D1001" s="95" t="s">
        <v>904</v>
      </c>
      <c r="E1001" s="96" t="s">
        <v>171</v>
      </c>
      <c r="F1001" s="97">
        <v>4</v>
      </c>
      <c r="G1001" s="55"/>
      <c r="H1001" s="56"/>
      <c r="I1001" s="55"/>
      <c r="J1001" s="55"/>
      <c r="K1001" s="57"/>
    </row>
    <row r="1002" spans="1:11" ht="38.200000000000003" customHeight="1" x14ac:dyDescent="0.3">
      <c r="A1002" s="94" t="s">
        <v>1476</v>
      </c>
      <c r="B1002" s="95">
        <v>89739</v>
      </c>
      <c r="C1002" s="95" t="s">
        <v>173</v>
      </c>
      <c r="D1002" s="95" t="s">
        <v>1477</v>
      </c>
      <c r="E1002" s="96" t="s">
        <v>171</v>
      </c>
      <c r="F1002" s="97">
        <v>2</v>
      </c>
      <c r="G1002" s="55"/>
      <c r="H1002" s="56"/>
      <c r="I1002" s="55"/>
      <c r="J1002" s="55"/>
      <c r="K1002" s="57"/>
    </row>
    <row r="1003" spans="1:11" ht="38.200000000000003" customHeight="1" x14ac:dyDescent="0.3">
      <c r="A1003" s="94" t="s">
        <v>1478</v>
      </c>
      <c r="B1003" s="95">
        <v>89746</v>
      </c>
      <c r="C1003" s="95" t="s">
        <v>173</v>
      </c>
      <c r="D1003" s="95" t="s">
        <v>1233</v>
      </c>
      <c r="E1003" s="96" t="s">
        <v>171</v>
      </c>
      <c r="F1003" s="97">
        <v>3</v>
      </c>
      <c r="G1003" s="55"/>
      <c r="H1003" s="56"/>
      <c r="I1003" s="55"/>
      <c r="J1003" s="55"/>
      <c r="K1003" s="57"/>
    </row>
    <row r="1004" spans="1:11" ht="38.200000000000003" customHeight="1" x14ac:dyDescent="0.3">
      <c r="A1004" s="94" t="s">
        <v>1479</v>
      </c>
      <c r="B1004" s="95">
        <v>6979</v>
      </c>
      <c r="C1004" s="95" t="s">
        <v>169</v>
      </c>
      <c r="D1004" s="95" t="s">
        <v>555</v>
      </c>
      <c r="E1004" s="96" t="s">
        <v>171</v>
      </c>
      <c r="F1004" s="97">
        <v>17</v>
      </c>
      <c r="G1004" s="55"/>
      <c r="H1004" s="56"/>
      <c r="I1004" s="55"/>
      <c r="J1004" s="55"/>
      <c r="K1004" s="57"/>
    </row>
    <row r="1005" spans="1:11" ht="38.200000000000003" customHeight="1" x14ac:dyDescent="0.3">
      <c r="A1005" s="94" t="s">
        <v>1480</v>
      </c>
      <c r="B1005" s="95">
        <v>89731</v>
      </c>
      <c r="C1005" s="95" t="s">
        <v>173</v>
      </c>
      <c r="D1005" s="95" t="s">
        <v>557</v>
      </c>
      <c r="E1005" s="96" t="s">
        <v>171</v>
      </c>
      <c r="F1005" s="97">
        <v>11</v>
      </c>
      <c r="G1005" s="55"/>
      <c r="H1005" s="56"/>
      <c r="I1005" s="55"/>
      <c r="J1005" s="55"/>
      <c r="K1005" s="57"/>
    </row>
    <row r="1006" spans="1:11" ht="38.200000000000003" customHeight="1" x14ac:dyDescent="0.3">
      <c r="A1006" s="94" t="s">
        <v>1481</v>
      </c>
      <c r="B1006" s="95">
        <v>89744</v>
      </c>
      <c r="C1006" s="95" t="s">
        <v>173</v>
      </c>
      <c r="D1006" s="95" t="s">
        <v>908</v>
      </c>
      <c r="E1006" s="96" t="s">
        <v>171</v>
      </c>
      <c r="F1006" s="97">
        <v>10</v>
      </c>
      <c r="G1006" s="55"/>
      <c r="H1006" s="56"/>
      <c r="I1006" s="55"/>
      <c r="J1006" s="55"/>
      <c r="K1006" s="57"/>
    </row>
    <row r="1007" spans="1:11" ht="38.200000000000003" customHeight="1" x14ac:dyDescent="0.3">
      <c r="A1007" s="94" t="s">
        <v>1482</v>
      </c>
      <c r="B1007" s="95">
        <v>89783</v>
      </c>
      <c r="C1007" s="95" t="s">
        <v>173</v>
      </c>
      <c r="D1007" s="95" t="s">
        <v>559</v>
      </c>
      <c r="E1007" s="96" t="s">
        <v>171</v>
      </c>
      <c r="F1007" s="97">
        <v>2</v>
      </c>
      <c r="G1007" s="55"/>
      <c r="H1007" s="56"/>
      <c r="I1007" s="55"/>
      <c r="J1007" s="55"/>
      <c r="K1007" s="57"/>
    </row>
    <row r="1008" spans="1:11" ht="38.200000000000003" customHeight="1" x14ac:dyDescent="0.3">
      <c r="A1008" s="94" t="s">
        <v>1483</v>
      </c>
      <c r="B1008" s="95">
        <v>21043</v>
      </c>
      <c r="C1008" s="95" t="s">
        <v>169</v>
      </c>
      <c r="D1008" s="95" t="s">
        <v>910</v>
      </c>
      <c r="E1008" s="96" t="s">
        <v>171</v>
      </c>
      <c r="F1008" s="97">
        <v>3</v>
      </c>
      <c r="G1008" s="55"/>
      <c r="H1008" s="56"/>
      <c r="I1008" s="55"/>
      <c r="J1008" s="55"/>
      <c r="K1008" s="57"/>
    </row>
    <row r="1009" spans="1:11" ht="38.200000000000003" customHeight="1" x14ac:dyDescent="0.3">
      <c r="A1009" s="94" t="s">
        <v>1484</v>
      </c>
      <c r="B1009" s="95">
        <v>20260</v>
      </c>
      <c r="C1009" s="95" t="s">
        <v>169</v>
      </c>
      <c r="D1009" s="95" t="s">
        <v>1485</v>
      </c>
      <c r="E1009" s="96" t="s">
        <v>171</v>
      </c>
      <c r="F1009" s="97">
        <v>1</v>
      </c>
      <c r="G1009" s="55"/>
      <c r="H1009" s="56"/>
      <c r="I1009" s="55"/>
      <c r="J1009" s="55"/>
      <c r="K1009" s="57"/>
    </row>
    <row r="1010" spans="1:11" ht="38.200000000000003" customHeight="1" x14ac:dyDescent="0.3">
      <c r="A1010" s="94" t="s">
        <v>1486</v>
      </c>
      <c r="B1010" s="95">
        <v>89797</v>
      </c>
      <c r="C1010" s="95" t="s">
        <v>173</v>
      </c>
      <c r="D1010" s="95" t="s">
        <v>1487</v>
      </c>
      <c r="E1010" s="96" t="s">
        <v>171</v>
      </c>
      <c r="F1010" s="97">
        <v>7</v>
      </c>
      <c r="G1010" s="55"/>
      <c r="H1010" s="56"/>
      <c r="I1010" s="55"/>
      <c r="J1010" s="55"/>
      <c r="K1010" s="57"/>
    </row>
    <row r="1011" spans="1:11" ht="38.200000000000003" customHeight="1" x14ac:dyDescent="0.3">
      <c r="A1011" s="94" t="s">
        <v>1488</v>
      </c>
      <c r="B1011" s="95">
        <v>2221</v>
      </c>
      <c r="C1011" s="95" t="s">
        <v>169</v>
      </c>
      <c r="D1011" s="95" t="s">
        <v>1489</v>
      </c>
      <c r="E1011" s="96" t="s">
        <v>171</v>
      </c>
      <c r="F1011" s="97">
        <v>2</v>
      </c>
      <c r="G1011" s="55"/>
      <c r="H1011" s="56"/>
      <c r="I1011" s="55"/>
      <c r="J1011" s="55"/>
      <c r="K1011" s="57"/>
    </row>
    <row r="1012" spans="1:11" ht="38.200000000000003" customHeight="1" x14ac:dyDescent="0.3">
      <c r="A1012" s="94" t="s">
        <v>1490</v>
      </c>
      <c r="B1012" s="95">
        <v>104348</v>
      </c>
      <c r="C1012" s="95" t="s">
        <v>173</v>
      </c>
      <c r="D1012" s="95" t="s">
        <v>561</v>
      </c>
      <c r="E1012" s="96" t="s">
        <v>171</v>
      </c>
      <c r="F1012" s="97">
        <v>2</v>
      </c>
      <c r="G1012" s="55"/>
      <c r="H1012" s="56"/>
      <c r="I1012" s="55"/>
      <c r="J1012" s="55"/>
      <c r="K1012" s="57"/>
    </row>
    <row r="1013" spans="1:11" ht="38.200000000000003" customHeight="1" x14ac:dyDescent="0.3">
      <c r="A1013" s="94" t="s">
        <v>1491</v>
      </c>
      <c r="B1013" s="95">
        <v>89784</v>
      </c>
      <c r="C1013" s="95" t="s">
        <v>173</v>
      </c>
      <c r="D1013" s="95" t="s">
        <v>563</v>
      </c>
      <c r="E1013" s="96" t="s">
        <v>171</v>
      </c>
      <c r="F1013" s="97">
        <v>11</v>
      </c>
      <c r="G1013" s="55"/>
      <c r="H1013" s="56"/>
      <c r="I1013" s="55"/>
      <c r="J1013" s="55"/>
      <c r="K1013" s="57"/>
    </row>
    <row r="1014" spans="1:11" ht="38.200000000000003" customHeight="1" x14ac:dyDescent="0.3">
      <c r="A1014" s="94" t="s">
        <v>1492</v>
      </c>
      <c r="B1014" s="95">
        <v>21047</v>
      </c>
      <c r="C1014" s="95" t="s">
        <v>169</v>
      </c>
      <c r="D1014" s="95" t="s">
        <v>1493</v>
      </c>
      <c r="E1014" s="96" t="s">
        <v>171</v>
      </c>
      <c r="F1014" s="97">
        <v>1</v>
      </c>
      <c r="G1014" s="55"/>
      <c r="H1014" s="56"/>
      <c r="I1014" s="55"/>
      <c r="J1014" s="55"/>
      <c r="K1014" s="57"/>
    </row>
    <row r="1015" spans="1:11" ht="38.200000000000003" customHeight="1" x14ac:dyDescent="0.3">
      <c r="A1015" s="94" t="s">
        <v>1494</v>
      </c>
      <c r="B1015" s="95">
        <v>10157</v>
      </c>
      <c r="C1015" s="95" t="s">
        <v>169</v>
      </c>
      <c r="D1015" s="95" t="s">
        <v>565</v>
      </c>
      <c r="E1015" s="96" t="s">
        <v>171</v>
      </c>
      <c r="F1015" s="97">
        <v>6</v>
      </c>
      <c r="G1015" s="55"/>
      <c r="H1015" s="56"/>
      <c r="I1015" s="55"/>
      <c r="J1015" s="55"/>
      <c r="K1015" s="57"/>
    </row>
    <row r="1016" spans="1:11" ht="38.200000000000003" customHeight="1" x14ac:dyDescent="0.3">
      <c r="A1016" s="94" t="s">
        <v>1495</v>
      </c>
      <c r="B1016" s="95">
        <v>89708</v>
      </c>
      <c r="C1016" s="95" t="s">
        <v>173</v>
      </c>
      <c r="D1016" s="95" t="s">
        <v>1496</v>
      </c>
      <c r="E1016" s="96" t="s">
        <v>171</v>
      </c>
      <c r="F1016" s="97">
        <v>1</v>
      </c>
      <c r="G1016" s="55"/>
      <c r="H1016" s="56"/>
      <c r="I1016" s="55"/>
      <c r="J1016" s="55"/>
      <c r="K1016" s="57"/>
    </row>
    <row r="1017" spans="1:11" ht="25.55" customHeight="1" x14ac:dyDescent="0.3">
      <c r="A1017" s="94" t="s">
        <v>1497</v>
      </c>
      <c r="B1017" s="95">
        <v>20383</v>
      </c>
      <c r="C1017" s="95" t="s">
        <v>169</v>
      </c>
      <c r="D1017" s="95" t="s">
        <v>917</v>
      </c>
      <c r="E1017" s="96" t="s">
        <v>171</v>
      </c>
      <c r="F1017" s="97">
        <v>6</v>
      </c>
      <c r="G1017" s="55"/>
      <c r="H1017" s="56"/>
      <c r="I1017" s="55"/>
      <c r="J1017" s="55"/>
      <c r="K1017" s="57"/>
    </row>
    <row r="1018" spans="1:11" ht="25.55" customHeight="1" x14ac:dyDescent="0.3">
      <c r="A1018" s="94" t="s">
        <v>1498</v>
      </c>
      <c r="B1018" s="95">
        <v>20384</v>
      </c>
      <c r="C1018" s="95" t="s">
        <v>169</v>
      </c>
      <c r="D1018" s="95" t="s">
        <v>1499</v>
      </c>
      <c r="E1018" s="96" t="s">
        <v>171</v>
      </c>
      <c r="F1018" s="97">
        <v>1</v>
      </c>
      <c r="G1018" s="55"/>
      <c r="H1018" s="56"/>
      <c r="I1018" s="55"/>
      <c r="J1018" s="55"/>
      <c r="K1018" s="57"/>
    </row>
    <row r="1019" spans="1:11" ht="38.200000000000003" customHeight="1" x14ac:dyDescent="0.3">
      <c r="A1019" s="94" t="s">
        <v>1500</v>
      </c>
      <c r="B1019" s="95">
        <v>89724</v>
      </c>
      <c r="C1019" s="95" t="s">
        <v>173</v>
      </c>
      <c r="D1019" s="95" t="s">
        <v>1501</v>
      </c>
      <c r="E1019" s="96" t="s">
        <v>171</v>
      </c>
      <c r="F1019" s="97">
        <v>17</v>
      </c>
      <c r="G1019" s="55"/>
      <c r="H1019" s="56"/>
      <c r="I1019" s="55"/>
      <c r="J1019" s="55"/>
      <c r="K1019" s="57"/>
    </row>
    <row r="1020" spans="1:11" x14ac:dyDescent="0.3">
      <c r="A1020" s="98" t="s">
        <v>1502</v>
      </c>
      <c r="B1020" s="99" t="s">
        <v>167</v>
      </c>
      <c r="C1020" s="99"/>
      <c r="D1020" s="99" t="s">
        <v>569</v>
      </c>
      <c r="E1020" s="100"/>
      <c r="F1020" s="101">
        <v>1</v>
      </c>
      <c r="G1020" s="58"/>
      <c r="H1020" s="59"/>
      <c r="I1020" s="60"/>
      <c r="J1020" s="60"/>
      <c r="K1020" s="61"/>
    </row>
    <row r="1021" spans="1:11" ht="25.55" customHeight="1" x14ac:dyDescent="0.3">
      <c r="A1021" s="94" t="s">
        <v>1503</v>
      </c>
      <c r="B1021" s="95">
        <v>89512</v>
      </c>
      <c r="C1021" s="95" t="s">
        <v>173</v>
      </c>
      <c r="D1021" s="95" t="s">
        <v>573</v>
      </c>
      <c r="E1021" s="96" t="s">
        <v>240</v>
      </c>
      <c r="F1021" s="97">
        <v>22.68</v>
      </c>
      <c r="G1021" s="55"/>
      <c r="H1021" s="56"/>
      <c r="I1021" s="55"/>
      <c r="J1021" s="55"/>
      <c r="K1021" s="57"/>
    </row>
    <row r="1022" spans="1:11" ht="38.200000000000003" customHeight="1" x14ac:dyDescent="0.3">
      <c r="A1022" s="94" t="s">
        <v>1504</v>
      </c>
      <c r="B1022" s="95">
        <v>89585</v>
      </c>
      <c r="C1022" s="95" t="s">
        <v>173</v>
      </c>
      <c r="D1022" s="95" t="s">
        <v>575</v>
      </c>
      <c r="E1022" s="96" t="s">
        <v>171</v>
      </c>
      <c r="F1022" s="97">
        <v>1</v>
      </c>
      <c r="G1022" s="55"/>
      <c r="H1022" s="56"/>
      <c r="I1022" s="55"/>
      <c r="J1022" s="55"/>
      <c r="K1022" s="57"/>
    </row>
    <row r="1023" spans="1:11" ht="38.200000000000003" customHeight="1" x14ac:dyDescent="0.3">
      <c r="A1023" s="94" t="s">
        <v>1505</v>
      </c>
      <c r="B1023" s="95">
        <v>89529</v>
      </c>
      <c r="C1023" s="95" t="s">
        <v>173</v>
      </c>
      <c r="D1023" s="95" t="s">
        <v>577</v>
      </c>
      <c r="E1023" s="96" t="s">
        <v>171</v>
      </c>
      <c r="F1023" s="97">
        <v>10</v>
      </c>
      <c r="G1023" s="55"/>
      <c r="H1023" s="56"/>
      <c r="I1023" s="55"/>
      <c r="J1023" s="55"/>
      <c r="K1023" s="57"/>
    </row>
    <row r="1024" spans="1:11" ht="38.200000000000003" customHeight="1" x14ac:dyDescent="0.3">
      <c r="A1024" s="94" t="s">
        <v>1506</v>
      </c>
      <c r="B1024" s="95">
        <v>89690</v>
      </c>
      <c r="C1024" s="95" t="s">
        <v>173</v>
      </c>
      <c r="D1024" s="95" t="s">
        <v>579</v>
      </c>
      <c r="E1024" s="96" t="s">
        <v>171</v>
      </c>
      <c r="F1024" s="97">
        <v>5</v>
      </c>
      <c r="G1024" s="55"/>
      <c r="H1024" s="56"/>
      <c r="I1024" s="55"/>
      <c r="J1024" s="55"/>
      <c r="K1024" s="57"/>
    </row>
    <row r="1025" spans="1:11" ht="38.200000000000003" customHeight="1" x14ac:dyDescent="0.3">
      <c r="A1025" s="94" t="s">
        <v>1507</v>
      </c>
      <c r="B1025" s="95">
        <v>89554</v>
      </c>
      <c r="C1025" s="95" t="s">
        <v>173</v>
      </c>
      <c r="D1025" s="95" t="s">
        <v>581</v>
      </c>
      <c r="E1025" s="96" t="s">
        <v>171</v>
      </c>
      <c r="F1025" s="97">
        <v>16</v>
      </c>
      <c r="G1025" s="55"/>
      <c r="H1025" s="56"/>
      <c r="I1025" s="55"/>
      <c r="J1025" s="55"/>
      <c r="K1025" s="57"/>
    </row>
    <row r="1026" spans="1:11" ht="38.200000000000003" customHeight="1" x14ac:dyDescent="0.3">
      <c r="A1026" s="94" t="s">
        <v>1508</v>
      </c>
      <c r="B1026" s="95">
        <v>104170</v>
      </c>
      <c r="C1026" s="95" t="s">
        <v>173</v>
      </c>
      <c r="D1026" s="95" t="s">
        <v>1509</v>
      </c>
      <c r="E1026" s="96" t="s">
        <v>171</v>
      </c>
      <c r="F1026" s="97">
        <v>4</v>
      </c>
      <c r="G1026" s="55"/>
      <c r="H1026" s="56"/>
      <c r="I1026" s="55"/>
      <c r="J1026" s="55"/>
      <c r="K1026" s="57"/>
    </row>
    <row r="1027" spans="1:11" ht="38.200000000000003" customHeight="1" x14ac:dyDescent="0.3">
      <c r="A1027" s="94" t="s">
        <v>1510</v>
      </c>
      <c r="B1027" s="95">
        <v>104173</v>
      </c>
      <c r="C1027" s="95" t="s">
        <v>173</v>
      </c>
      <c r="D1027" s="95" t="s">
        <v>926</v>
      </c>
      <c r="E1027" s="96" t="s">
        <v>171</v>
      </c>
      <c r="F1027" s="97">
        <v>6</v>
      </c>
      <c r="G1027" s="55"/>
      <c r="H1027" s="56"/>
      <c r="I1027" s="55"/>
      <c r="J1027" s="55"/>
      <c r="K1027" s="57"/>
    </row>
    <row r="1028" spans="1:11" x14ac:dyDescent="0.3">
      <c r="A1028" s="94" t="s">
        <v>1511</v>
      </c>
      <c r="B1028" s="95">
        <v>21076</v>
      </c>
      <c r="C1028" s="95" t="s">
        <v>169</v>
      </c>
      <c r="D1028" s="95" t="s">
        <v>928</v>
      </c>
      <c r="E1028" s="96" t="s">
        <v>171</v>
      </c>
      <c r="F1028" s="97">
        <v>1</v>
      </c>
      <c r="G1028" s="55"/>
      <c r="H1028" s="56"/>
      <c r="I1028" s="55"/>
      <c r="J1028" s="55"/>
      <c r="K1028" s="57"/>
    </row>
    <row r="1029" spans="1:11" x14ac:dyDescent="0.3">
      <c r="A1029" s="98">
        <v>8</v>
      </c>
      <c r="B1029" s="99" t="s">
        <v>167</v>
      </c>
      <c r="C1029" s="99"/>
      <c r="D1029" s="99" t="s">
        <v>116</v>
      </c>
      <c r="E1029" s="100"/>
      <c r="F1029" s="101">
        <v>1</v>
      </c>
      <c r="G1029" s="58"/>
      <c r="H1029" s="59"/>
      <c r="I1029" s="60"/>
      <c r="J1029" s="60"/>
      <c r="K1029" s="61"/>
    </row>
    <row r="1030" spans="1:11" x14ac:dyDescent="0.3">
      <c r="A1030" s="98" t="s">
        <v>117</v>
      </c>
      <c r="B1030" s="99" t="s">
        <v>167</v>
      </c>
      <c r="C1030" s="99"/>
      <c r="D1030" s="99" t="s">
        <v>32</v>
      </c>
      <c r="E1030" s="100"/>
      <c r="F1030" s="101">
        <v>1</v>
      </c>
      <c r="G1030" s="58"/>
      <c r="H1030" s="59"/>
      <c r="I1030" s="60"/>
      <c r="J1030" s="60"/>
      <c r="K1030" s="61"/>
    </row>
    <row r="1031" spans="1:11" ht="38.200000000000003" customHeight="1" x14ac:dyDescent="0.3">
      <c r="A1031" s="94" t="s">
        <v>1512</v>
      </c>
      <c r="B1031" s="95">
        <v>21118</v>
      </c>
      <c r="C1031" s="95" t="s">
        <v>169</v>
      </c>
      <c r="D1031" s="95" t="s">
        <v>239</v>
      </c>
      <c r="E1031" s="96" t="s">
        <v>240</v>
      </c>
      <c r="F1031" s="97">
        <v>150</v>
      </c>
      <c r="G1031" s="55"/>
      <c r="H1031" s="56"/>
      <c r="I1031" s="55"/>
      <c r="J1031" s="55"/>
      <c r="K1031" s="57"/>
    </row>
    <row r="1032" spans="1:11" ht="25.55" customHeight="1" x14ac:dyDescent="0.3">
      <c r="A1032" s="94" t="s">
        <v>1513</v>
      </c>
      <c r="B1032" s="95">
        <v>95601</v>
      </c>
      <c r="C1032" s="95" t="s">
        <v>173</v>
      </c>
      <c r="D1032" s="95" t="s">
        <v>242</v>
      </c>
      <c r="E1032" s="96" t="s">
        <v>171</v>
      </c>
      <c r="F1032" s="97">
        <v>10</v>
      </c>
      <c r="G1032" s="55"/>
      <c r="H1032" s="56"/>
      <c r="I1032" s="55"/>
      <c r="J1032" s="55"/>
      <c r="K1032" s="57"/>
    </row>
    <row r="1033" spans="1:11" ht="38.200000000000003" customHeight="1" x14ac:dyDescent="0.3">
      <c r="A1033" s="94" t="s">
        <v>1514</v>
      </c>
      <c r="B1033" s="95">
        <v>99059</v>
      </c>
      <c r="C1033" s="95" t="s">
        <v>173</v>
      </c>
      <c r="D1033" s="95" t="s">
        <v>244</v>
      </c>
      <c r="E1033" s="96" t="s">
        <v>240</v>
      </c>
      <c r="F1033" s="97">
        <v>31.78</v>
      </c>
      <c r="G1033" s="55"/>
      <c r="H1033" s="56"/>
      <c r="I1033" s="55"/>
      <c r="J1033" s="55"/>
      <c r="K1033" s="57"/>
    </row>
    <row r="1034" spans="1:11" ht="38.200000000000003" customHeight="1" x14ac:dyDescent="0.3">
      <c r="A1034" s="94" t="s">
        <v>1515</v>
      </c>
      <c r="B1034" s="95">
        <v>96521</v>
      </c>
      <c r="C1034" s="95" t="s">
        <v>173</v>
      </c>
      <c r="D1034" s="95" t="s">
        <v>246</v>
      </c>
      <c r="E1034" s="96" t="s">
        <v>202</v>
      </c>
      <c r="F1034" s="97">
        <v>3.32</v>
      </c>
      <c r="G1034" s="55"/>
      <c r="H1034" s="56"/>
      <c r="I1034" s="55"/>
      <c r="J1034" s="55"/>
      <c r="K1034" s="57"/>
    </row>
    <row r="1035" spans="1:11" ht="38.200000000000003" customHeight="1" x14ac:dyDescent="0.3">
      <c r="A1035" s="94" t="s">
        <v>1516</v>
      </c>
      <c r="B1035" s="95">
        <v>96534</v>
      </c>
      <c r="C1035" s="95" t="s">
        <v>173</v>
      </c>
      <c r="D1035" s="95" t="s">
        <v>248</v>
      </c>
      <c r="E1035" s="96" t="s">
        <v>175</v>
      </c>
      <c r="F1035" s="97">
        <v>9.4600000000000009</v>
      </c>
      <c r="G1035" s="55"/>
      <c r="H1035" s="56"/>
      <c r="I1035" s="55"/>
      <c r="J1035" s="55"/>
      <c r="K1035" s="57"/>
    </row>
    <row r="1036" spans="1:11" ht="25.55" customHeight="1" x14ac:dyDescent="0.3">
      <c r="A1036" s="94" t="s">
        <v>1517</v>
      </c>
      <c r="B1036" s="95">
        <v>96619</v>
      </c>
      <c r="C1036" s="95" t="s">
        <v>173</v>
      </c>
      <c r="D1036" s="95" t="s">
        <v>250</v>
      </c>
      <c r="E1036" s="96" t="s">
        <v>175</v>
      </c>
      <c r="F1036" s="97">
        <v>27.31</v>
      </c>
      <c r="G1036" s="55"/>
      <c r="H1036" s="56"/>
      <c r="I1036" s="55"/>
      <c r="J1036" s="55"/>
      <c r="K1036" s="57"/>
    </row>
    <row r="1037" spans="1:11" ht="25.55" customHeight="1" x14ac:dyDescent="0.3">
      <c r="A1037" s="94" t="s">
        <v>1518</v>
      </c>
      <c r="B1037" s="95">
        <v>96546</v>
      </c>
      <c r="C1037" s="95" t="s">
        <v>173</v>
      </c>
      <c r="D1037" s="95" t="s">
        <v>252</v>
      </c>
      <c r="E1037" s="96" t="s">
        <v>253</v>
      </c>
      <c r="F1037" s="97">
        <v>68.2</v>
      </c>
      <c r="G1037" s="55"/>
      <c r="H1037" s="56"/>
      <c r="I1037" s="55"/>
      <c r="J1037" s="55"/>
      <c r="K1037" s="57"/>
    </row>
    <row r="1038" spans="1:11" ht="38.200000000000003" customHeight="1" x14ac:dyDescent="0.3">
      <c r="A1038" s="94" t="s">
        <v>1519</v>
      </c>
      <c r="B1038" s="95">
        <v>96557</v>
      </c>
      <c r="C1038" s="95" t="s">
        <v>173</v>
      </c>
      <c r="D1038" s="95" t="s">
        <v>255</v>
      </c>
      <c r="E1038" s="96" t="s">
        <v>202</v>
      </c>
      <c r="F1038" s="97">
        <v>2.2999999999999998</v>
      </c>
      <c r="G1038" s="55"/>
      <c r="H1038" s="56"/>
      <c r="I1038" s="55"/>
      <c r="J1038" s="55"/>
      <c r="K1038" s="57"/>
    </row>
    <row r="1039" spans="1:11" ht="25.55" customHeight="1" x14ac:dyDescent="0.3">
      <c r="A1039" s="94" t="s">
        <v>1520</v>
      </c>
      <c r="B1039" s="95">
        <v>98557</v>
      </c>
      <c r="C1039" s="95" t="s">
        <v>173</v>
      </c>
      <c r="D1039" s="95" t="s">
        <v>257</v>
      </c>
      <c r="E1039" s="96" t="s">
        <v>175</v>
      </c>
      <c r="F1039" s="97">
        <v>58.64</v>
      </c>
      <c r="G1039" s="55"/>
      <c r="H1039" s="56"/>
      <c r="I1039" s="55"/>
      <c r="J1039" s="55"/>
      <c r="K1039" s="57"/>
    </row>
    <row r="1040" spans="1:11" ht="38.200000000000003" customHeight="1" x14ac:dyDescent="0.3">
      <c r="A1040" s="94" t="s">
        <v>1521</v>
      </c>
      <c r="B1040" s="95">
        <v>92762</v>
      </c>
      <c r="C1040" s="95" t="s">
        <v>173</v>
      </c>
      <c r="D1040" s="95" t="s">
        <v>261</v>
      </c>
      <c r="E1040" s="96" t="s">
        <v>253</v>
      </c>
      <c r="F1040" s="97">
        <v>46.2</v>
      </c>
      <c r="G1040" s="55"/>
      <c r="H1040" s="56"/>
      <c r="I1040" s="55"/>
      <c r="J1040" s="55"/>
      <c r="K1040" s="57"/>
    </row>
    <row r="1041" spans="1:11" ht="38.200000000000003" customHeight="1" x14ac:dyDescent="0.3">
      <c r="A1041" s="94" t="s">
        <v>1522</v>
      </c>
      <c r="B1041" s="95">
        <v>92759</v>
      </c>
      <c r="C1041" s="95" t="s">
        <v>173</v>
      </c>
      <c r="D1041" s="95" t="s">
        <v>259</v>
      </c>
      <c r="E1041" s="96" t="s">
        <v>253</v>
      </c>
      <c r="F1041" s="97">
        <v>14.6</v>
      </c>
      <c r="G1041" s="55"/>
      <c r="H1041" s="56"/>
      <c r="I1041" s="55"/>
      <c r="J1041" s="55"/>
      <c r="K1041" s="57"/>
    </row>
    <row r="1042" spans="1:11" ht="25.55" customHeight="1" x14ac:dyDescent="0.3">
      <c r="A1042" s="94" t="s">
        <v>1523</v>
      </c>
      <c r="B1042" s="95">
        <v>11760</v>
      </c>
      <c r="C1042" s="95" t="s">
        <v>169</v>
      </c>
      <c r="D1042" s="95" t="s">
        <v>263</v>
      </c>
      <c r="E1042" s="96" t="s">
        <v>202</v>
      </c>
      <c r="F1042" s="97">
        <v>0.44</v>
      </c>
      <c r="G1042" s="55"/>
      <c r="H1042" s="56"/>
      <c r="I1042" s="55"/>
      <c r="J1042" s="55"/>
      <c r="K1042" s="57"/>
    </row>
    <row r="1043" spans="1:11" ht="51.05" customHeight="1" x14ac:dyDescent="0.3">
      <c r="A1043" s="94" t="s">
        <v>1524</v>
      </c>
      <c r="B1043" s="95">
        <v>92443</v>
      </c>
      <c r="C1043" s="95" t="s">
        <v>173</v>
      </c>
      <c r="D1043" s="95" t="s">
        <v>265</v>
      </c>
      <c r="E1043" s="96" t="s">
        <v>175</v>
      </c>
      <c r="F1043" s="97">
        <v>8.9</v>
      </c>
      <c r="G1043" s="55"/>
      <c r="H1043" s="56"/>
      <c r="I1043" s="55"/>
      <c r="J1043" s="55"/>
      <c r="K1043" s="57"/>
    </row>
    <row r="1044" spans="1:11" ht="25.55" customHeight="1" x14ac:dyDescent="0.3">
      <c r="A1044" s="94" t="s">
        <v>1525</v>
      </c>
      <c r="B1044" s="95">
        <v>104918</v>
      </c>
      <c r="C1044" s="95" t="s">
        <v>173</v>
      </c>
      <c r="D1044" s="95" t="s">
        <v>267</v>
      </c>
      <c r="E1044" s="96" t="s">
        <v>253</v>
      </c>
      <c r="F1044" s="97">
        <v>44.1</v>
      </c>
      <c r="G1044" s="55"/>
      <c r="H1044" s="56"/>
      <c r="I1044" s="55"/>
      <c r="J1044" s="55"/>
      <c r="K1044" s="57"/>
    </row>
    <row r="1045" spans="1:11" ht="25.55" customHeight="1" x14ac:dyDescent="0.3">
      <c r="A1045" s="94" t="s">
        <v>1526</v>
      </c>
      <c r="B1045" s="95">
        <v>104916</v>
      </c>
      <c r="C1045" s="95" t="s">
        <v>173</v>
      </c>
      <c r="D1045" s="95" t="s">
        <v>271</v>
      </c>
      <c r="E1045" s="96" t="s">
        <v>253</v>
      </c>
      <c r="F1045" s="97">
        <v>18.100000000000001</v>
      </c>
      <c r="G1045" s="55"/>
      <c r="H1045" s="56"/>
      <c r="I1045" s="55"/>
      <c r="J1045" s="55"/>
      <c r="K1045" s="57"/>
    </row>
    <row r="1046" spans="1:11" ht="38.200000000000003" customHeight="1" x14ac:dyDescent="0.3">
      <c r="A1046" s="94" t="s">
        <v>1527</v>
      </c>
      <c r="B1046" s="95">
        <v>96536</v>
      </c>
      <c r="C1046" s="95" t="s">
        <v>173</v>
      </c>
      <c r="D1046" s="95" t="s">
        <v>273</v>
      </c>
      <c r="E1046" s="96" t="s">
        <v>175</v>
      </c>
      <c r="F1046" s="97">
        <v>19.72</v>
      </c>
      <c r="G1046" s="55"/>
      <c r="H1046" s="56"/>
      <c r="I1046" s="55"/>
      <c r="J1046" s="55"/>
      <c r="K1046" s="57"/>
    </row>
    <row r="1047" spans="1:11" ht="38.200000000000003" customHeight="1" x14ac:dyDescent="0.3">
      <c r="A1047" s="94" t="s">
        <v>1528</v>
      </c>
      <c r="B1047" s="95">
        <v>96525</v>
      </c>
      <c r="C1047" s="95" t="s">
        <v>173</v>
      </c>
      <c r="D1047" s="95" t="s">
        <v>275</v>
      </c>
      <c r="E1047" s="96" t="s">
        <v>202</v>
      </c>
      <c r="F1047" s="97">
        <v>8.5299999999999994</v>
      </c>
      <c r="G1047" s="55"/>
      <c r="H1047" s="56"/>
      <c r="I1047" s="55"/>
      <c r="J1047" s="55"/>
      <c r="K1047" s="57"/>
    </row>
    <row r="1048" spans="1:11" x14ac:dyDescent="0.3">
      <c r="A1048" s="98" t="s">
        <v>118</v>
      </c>
      <c r="B1048" s="99" t="s">
        <v>167</v>
      </c>
      <c r="C1048" s="99"/>
      <c r="D1048" s="99" t="s">
        <v>34</v>
      </c>
      <c r="E1048" s="100"/>
      <c r="F1048" s="101">
        <v>1</v>
      </c>
      <c r="G1048" s="58"/>
      <c r="H1048" s="59"/>
      <c r="I1048" s="60"/>
      <c r="J1048" s="60"/>
      <c r="K1048" s="61"/>
    </row>
    <row r="1049" spans="1:11" ht="38.200000000000003" customHeight="1" x14ac:dyDescent="0.3">
      <c r="A1049" s="94" t="s">
        <v>1529</v>
      </c>
      <c r="B1049" s="95">
        <v>92762</v>
      </c>
      <c r="C1049" s="95" t="s">
        <v>173</v>
      </c>
      <c r="D1049" s="95" t="s">
        <v>261</v>
      </c>
      <c r="E1049" s="96" t="s">
        <v>253</v>
      </c>
      <c r="F1049" s="97">
        <v>128</v>
      </c>
      <c r="G1049" s="55"/>
      <c r="H1049" s="56"/>
      <c r="I1049" s="55"/>
      <c r="J1049" s="55"/>
      <c r="K1049" s="57"/>
    </row>
    <row r="1050" spans="1:11" ht="38.200000000000003" customHeight="1" x14ac:dyDescent="0.3">
      <c r="A1050" s="94" t="s">
        <v>1530</v>
      </c>
      <c r="B1050" s="95">
        <v>92759</v>
      </c>
      <c r="C1050" s="95" t="s">
        <v>173</v>
      </c>
      <c r="D1050" s="95" t="s">
        <v>259</v>
      </c>
      <c r="E1050" s="96" t="s">
        <v>253</v>
      </c>
      <c r="F1050" s="97">
        <v>58.7</v>
      </c>
      <c r="G1050" s="55"/>
      <c r="H1050" s="56"/>
      <c r="I1050" s="55"/>
      <c r="J1050" s="55"/>
      <c r="K1050" s="57"/>
    </row>
    <row r="1051" spans="1:11" ht="25.55" customHeight="1" x14ac:dyDescent="0.3">
      <c r="A1051" s="94" t="s">
        <v>1531</v>
      </c>
      <c r="B1051" s="95">
        <v>11760</v>
      </c>
      <c r="C1051" s="95" t="s">
        <v>169</v>
      </c>
      <c r="D1051" s="95" t="s">
        <v>263</v>
      </c>
      <c r="E1051" s="96" t="s">
        <v>202</v>
      </c>
      <c r="F1051" s="97">
        <v>1.29</v>
      </c>
      <c r="G1051" s="55"/>
      <c r="H1051" s="56"/>
      <c r="I1051" s="55"/>
      <c r="J1051" s="55"/>
      <c r="K1051" s="57"/>
    </row>
    <row r="1052" spans="1:11" ht="51.05" customHeight="1" x14ac:dyDescent="0.3">
      <c r="A1052" s="94" t="s">
        <v>1532</v>
      </c>
      <c r="B1052" s="95">
        <v>92443</v>
      </c>
      <c r="C1052" s="95" t="s">
        <v>173</v>
      </c>
      <c r="D1052" s="95" t="s">
        <v>265</v>
      </c>
      <c r="E1052" s="96" t="s">
        <v>175</v>
      </c>
      <c r="F1052" s="97">
        <v>25.96</v>
      </c>
      <c r="G1052" s="55"/>
      <c r="H1052" s="56"/>
      <c r="I1052" s="55"/>
      <c r="J1052" s="55"/>
      <c r="K1052" s="57"/>
    </row>
    <row r="1053" spans="1:11" ht="38.200000000000003" customHeight="1" x14ac:dyDescent="0.3">
      <c r="A1053" s="94" t="s">
        <v>1533</v>
      </c>
      <c r="B1053" s="95">
        <v>92760</v>
      </c>
      <c r="C1053" s="95" t="s">
        <v>173</v>
      </c>
      <c r="D1053" s="95" t="s">
        <v>281</v>
      </c>
      <c r="E1053" s="96" t="s">
        <v>253</v>
      </c>
      <c r="F1053" s="97">
        <v>0.2</v>
      </c>
      <c r="G1053" s="55"/>
      <c r="H1053" s="56"/>
      <c r="I1053" s="55"/>
      <c r="J1053" s="55"/>
      <c r="K1053" s="57"/>
    </row>
    <row r="1054" spans="1:11" ht="38.200000000000003" customHeight="1" x14ac:dyDescent="0.3">
      <c r="A1054" s="94" t="s">
        <v>1534</v>
      </c>
      <c r="B1054" s="95">
        <v>92761</v>
      </c>
      <c r="C1054" s="95" t="s">
        <v>173</v>
      </c>
      <c r="D1054" s="95" t="s">
        <v>283</v>
      </c>
      <c r="E1054" s="96" t="s">
        <v>253</v>
      </c>
      <c r="F1054" s="97">
        <v>27.1</v>
      </c>
      <c r="G1054" s="55"/>
      <c r="H1054" s="56"/>
      <c r="I1054" s="55"/>
      <c r="J1054" s="55"/>
      <c r="K1054" s="57"/>
    </row>
    <row r="1055" spans="1:11" ht="38.200000000000003" customHeight="1" x14ac:dyDescent="0.3">
      <c r="A1055" s="94" t="s">
        <v>1535</v>
      </c>
      <c r="B1055" s="95">
        <v>10002</v>
      </c>
      <c r="C1055" s="95" t="s">
        <v>169</v>
      </c>
      <c r="D1055" s="95" t="s">
        <v>287</v>
      </c>
      <c r="E1055" s="96" t="s">
        <v>202</v>
      </c>
      <c r="F1055" s="97">
        <v>1.93</v>
      </c>
      <c r="G1055" s="55"/>
      <c r="H1055" s="56"/>
      <c r="I1055" s="55"/>
      <c r="J1055" s="55"/>
      <c r="K1055" s="57"/>
    </row>
    <row r="1056" spans="1:11" ht="38.200000000000003" customHeight="1" x14ac:dyDescent="0.3">
      <c r="A1056" s="94" t="s">
        <v>1536</v>
      </c>
      <c r="B1056" s="95">
        <v>92479</v>
      </c>
      <c r="C1056" s="95" t="s">
        <v>173</v>
      </c>
      <c r="D1056" s="95" t="s">
        <v>289</v>
      </c>
      <c r="E1056" s="96" t="s">
        <v>175</v>
      </c>
      <c r="F1056" s="97">
        <v>26.47</v>
      </c>
      <c r="G1056" s="55"/>
      <c r="H1056" s="56"/>
      <c r="I1056" s="55"/>
      <c r="J1056" s="55"/>
      <c r="K1056" s="57"/>
    </row>
    <row r="1057" spans="1:11" ht="38.200000000000003" customHeight="1" x14ac:dyDescent="0.3">
      <c r="A1057" s="94" t="s">
        <v>1537</v>
      </c>
      <c r="B1057" s="95">
        <v>21603</v>
      </c>
      <c r="C1057" s="95" t="s">
        <v>169</v>
      </c>
      <c r="D1057" s="95" t="s">
        <v>291</v>
      </c>
      <c r="E1057" s="96" t="s">
        <v>175</v>
      </c>
      <c r="F1057" s="97">
        <v>23.07</v>
      </c>
      <c r="G1057" s="55"/>
      <c r="H1057" s="56"/>
      <c r="I1057" s="55"/>
      <c r="J1057" s="55"/>
      <c r="K1057" s="57"/>
    </row>
    <row r="1058" spans="1:11" x14ac:dyDescent="0.3">
      <c r="A1058" s="98" t="s">
        <v>119</v>
      </c>
      <c r="B1058" s="99" t="s">
        <v>167</v>
      </c>
      <c r="C1058" s="99"/>
      <c r="D1058" s="99" t="s">
        <v>120</v>
      </c>
      <c r="E1058" s="100"/>
      <c r="F1058" s="101">
        <v>1</v>
      </c>
      <c r="G1058" s="58"/>
      <c r="H1058" s="59"/>
      <c r="I1058" s="60"/>
      <c r="J1058" s="60"/>
      <c r="K1058" s="61"/>
    </row>
    <row r="1059" spans="1:11" x14ac:dyDescent="0.3">
      <c r="A1059" s="98" t="s">
        <v>1538</v>
      </c>
      <c r="B1059" s="99" t="s">
        <v>167</v>
      </c>
      <c r="C1059" s="99"/>
      <c r="D1059" s="99" t="s">
        <v>32</v>
      </c>
      <c r="E1059" s="100"/>
      <c r="F1059" s="101">
        <v>1</v>
      </c>
      <c r="G1059" s="58"/>
      <c r="H1059" s="59"/>
      <c r="I1059" s="60"/>
      <c r="J1059" s="60"/>
      <c r="K1059" s="61"/>
    </row>
    <row r="1060" spans="1:11" ht="38.200000000000003" customHeight="1" x14ac:dyDescent="0.3">
      <c r="A1060" s="94" t="s">
        <v>1539</v>
      </c>
      <c r="B1060" s="95">
        <v>99059</v>
      </c>
      <c r="C1060" s="95" t="s">
        <v>173</v>
      </c>
      <c r="D1060" s="95" t="s">
        <v>244</v>
      </c>
      <c r="E1060" s="96" t="s">
        <v>240</v>
      </c>
      <c r="F1060" s="97">
        <v>91.8</v>
      </c>
      <c r="G1060" s="55"/>
      <c r="H1060" s="56"/>
      <c r="I1060" s="55"/>
      <c r="J1060" s="55"/>
      <c r="K1060" s="57"/>
    </row>
    <row r="1061" spans="1:11" ht="38.200000000000003" customHeight="1" x14ac:dyDescent="0.3">
      <c r="A1061" s="94" t="s">
        <v>1540</v>
      </c>
      <c r="B1061" s="95">
        <v>96521</v>
      </c>
      <c r="C1061" s="95" t="s">
        <v>173</v>
      </c>
      <c r="D1061" s="95" t="s">
        <v>246</v>
      </c>
      <c r="E1061" s="96" t="s">
        <v>202</v>
      </c>
      <c r="F1061" s="97">
        <v>5.95</v>
      </c>
      <c r="G1061" s="55"/>
      <c r="H1061" s="56"/>
      <c r="I1061" s="55"/>
      <c r="J1061" s="55"/>
      <c r="K1061" s="57"/>
    </row>
    <row r="1062" spans="1:11" ht="38.200000000000003" customHeight="1" x14ac:dyDescent="0.3">
      <c r="A1062" s="94" t="s">
        <v>1541</v>
      </c>
      <c r="B1062" s="95">
        <v>96541</v>
      </c>
      <c r="C1062" s="95" t="s">
        <v>173</v>
      </c>
      <c r="D1062" s="95" t="s">
        <v>622</v>
      </c>
      <c r="E1062" s="96" t="s">
        <v>175</v>
      </c>
      <c r="F1062" s="97">
        <v>5.76</v>
      </c>
      <c r="G1062" s="55"/>
      <c r="H1062" s="56"/>
      <c r="I1062" s="55"/>
      <c r="J1062" s="55"/>
      <c r="K1062" s="57"/>
    </row>
    <row r="1063" spans="1:11" ht="25.55" customHeight="1" x14ac:dyDescent="0.3">
      <c r="A1063" s="94" t="s">
        <v>1542</v>
      </c>
      <c r="B1063" s="95">
        <v>96619</v>
      </c>
      <c r="C1063" s="95" t="s">
        <v>173</v>
      </c>
      <c r="D1063" s="95" t="s">
        <v>250</v>
      </c>
      <c r="E1063" s="96" t="s">
        <v>175</v>
      </c>
      <c r="F1063" s="97">
        <v>10.59</v>
      </c>
      <c r="G1063" s="55"/>
      <c r="H1063" s="56"/>
      <c r="I1063" s="55"/>
      <c r="J1063" s="55"/>
      <c r="K1063" s="57"/>
    </row>
    <row r="1064" spans="1:11" ht="25.55" customHeight="1" x14ac:dyDescent="0.3">
      <c r="A1064" s="94" t="s">
        <v>1543</v>
      </c>
      <c r="B1064" s="95">
        <v>104921</v>
      </c>
      <c r="C1064" s="95" t="s">
        <v>173</v>
      </c>
      <c r="D1064" s="95" t="s">
        <v>299</v>
      </c>
      <c r="E1064" s="96" t="s">
        <v>253</v>
      </c>
      <c r="F1064" s="97">
        <v>150.1</v>
      </c>
      <c r="G1064" s="55"/>
      <c r="H1064" s="56"/>
      <c r="I1064" s="55"/>
      <c r="J1064" s="55"/>
      <c r="K1064" s="57"/>
    </row>
    <row r="1065" spans="1:11" ht="25.55" customHeight="1" x14ac:dyDescent="0.3">
      <c r="A1065" s="94" t="s">
        <v>1544</v>
      </c>
      <c r="B1065" s="95">
        <v>96558</v>
      </c>
      <c r="C1065" s="95" t="s">
        <v>173</v>
      </c>
      <c r="D1065" s="95" t="s">
        <v>302</v>
      </c>
      <c r="E1065" s="96" t="s">
        <v>202</v>
      </c>
      <c r="F1065" s="97">
        <v>1.52</v>
      </c>
      <c r="G1065" s="55"/>
      <c r="H1065" s="56"/>
      <c r="I1065" s="55"/>
      <c r="J1065" s="55"/>
      <c r="K1065" s="57"/>
    </row>
    <row r="1066" spans="1:11" ht="25.55" customHeight="1" x14ac:dyDescent="0.3">
      <c r="A1066" s="94" t="s">
        <v>1545</v>
      </c>
      <c r="B1066" s="95">
        <v>98557</v>
      </c>
      <c r="C1066" s="95" t="s">
        <v>173</v>
      </c>
      <c r="D1066" s="95" t="s">
        <v>257</v>
      </c>
      <c r="E1066" s="96" t="s">
        <v>175</v>
      </c>
      <c r="F1066" s="97">
        <v>28.26</v>
      </c>
      <c r="G1066" s="55"/>
      <c r="H1066" s="56"/>
      <c r="I1066" s="55"/>
      <c r="J1066" s="55"/>
      <c r="K1066" s="57"/>
    </row>
    <row r="1067" spans="1:11" ht="25.55" customHeight="1" x14ac:dyDescent="0.3">
      <c r="A1067" s="94" t="s">
        <v>1546</v>
      </c>
      <c r="B1067" s="95">
        <v>104918</v>
      </c>
      <c r="C1067" s="95" t="s">
        <v>173</v>
      </c>
      <c r="D1067" s="95" t="s">
        <v>267</v>
      </c>
      <c r="E1067" s="96" t="s">
        <v>253</v>
      </c>
      <c r="F1067" s="97">
        <v>22.2</v>
      </c>
      <c r="G1067" s="55"/>
      <c r="H1067" s="56"/>
      <c r="I1067" s="55"/>
      <c r="J1067" s="55"/>
      <c r="K1067" s="57"/>
    </row>
    <row r="1068" spans="1:11" ht="25.55" customHeight="1" x14ac:dyDescent="0.3">
      <c r="A1068" s="94" t="s">
        <v>1547</v>
      </c>
      <c r="B1068" s="95">
        <v>104919</v>
      </c>
      <c r="C1068" s="95" t="s">
        <v>173</v>
      </c>
      <c r="D1068" s="95" t="s">
        <v>269</v>
      </c>
      <c r="E1068" s="96" t="s">
        <v>253</v>
      </c>
      <c r="F1068" s="97">
        <v>6.4</v>
      </c>
      <c r="G1068" s="55"/>
      <c r="H1068" s="56"/>
      <c r="I1068" s="55"/>
      <c r="J1068" s="55"/>
      <c r="K1068" s="57"/>
    </row>
    <row r="1069" spans="1:11" ht="25.55" customHeight="1" x14ac:dyDescent="0.3">
      <c r="A1069" s="94" t="s">
        <v>1548</v>
      </c>
      <c r="B1069" s="95">
        <v>104916</v>
      </c>
      <c r="C1069" s="95" t="s">
        <v>173</v>
      </c>
      <c r="D1069" s="95" t="s">
        <v>271</v>
      </c>
      <c r="E1069" s="96" t="s">
        <v>253</v>
      </c>
      <c r="F1069" s="97">
        <v>17.5</v>
      </c>
      <c r="G1069" s="55"/>
      <c r="H1069" s="56"/>
      <c r="I1069" s="55"/>
      <c r="J1069" s="55"/>
      <c r="K1069" s="57"/>
    </row>
    <row r="1070" spans="1:11" ht="38.200000000000003" customHeight="1" x14ac:dyDescent="0.3">
      <c r="A1070" s="94" t="s">
        <v>1549</v>
      </c>
      <c r="B1070" s="95">
        <v>96536</v>
      </c>
      <c r="C1070" s="95" t="s">
        <v>173</v>
      </c>
      <c r="D1070" s="95" t="s">
        <v>273</v>
      </c>
      <c r="E1070" s="96" t="s">
        <v>175</v>
      </c>
      <c r="F1070" s="97">
        <v>21.22</v>
      </c>
      <c r="G1070" s="55"/>
      <c r="H1070" s="56"/>
      <c r="I1070" s="55"/>
      <c r="J1070" s="55"/>
      <c r="K1070" s="57"/>
    </row>
    <row r="1071" spans="1:11" ht="38.200000000000003" customHeight="1" x14ac:dyDescent="0.3">
      <c r="A1071" s="94" t="s">
        <v>1550</v>
      </c>
      <c r="B1071" s="95">
        <v>96557</v>
      </c>
      <c r="C1071" s="95" t="s">
        <v>173</v>
      </c>
      <c r="D1071" s="95" t="s">
        <v>255</v>
      </c>
      <c r="E1071" s="96" t="s">
        <v>202</v>
      </c>
      <c r="F1071" s="97">
        <v>1.01</v>
      </c>
      <c r="G1071" s="55"/>
      <c r="H1071" s="56"/>
      <c r="I1071" s="55"/>
      <c r="J1071" s="55"/>
      <c r="K1071" s="57"/>
    </row>
    <row r="1072" spans="1:11" ht="38.200000000000003" customHeight="1" x14ac:dyDescent="0.3">
      <c r="A1072" s="94" t="s">
        <v>1551</v>
      </c>
      <c r="B1072" s="95">
        <v>96525</v>
      </c>
      <c r="C1072" s="95" t="s">
        <v>173</v>
      </c>
      <c r="D1072" s="95" t="s">
        <v>275</v>
      </c>
      <c r="E1072" s="96" t="s">
        <v>202</v>
      </c>
      <c r="F1072" s="97">
        <v>2.74</v>
      </c>
      <c r="G1072" s="55"/>
      <c r="H1072" s="56"/>
      <c r="I1072" s="55"/>
      <c r="J1072" s="55"/>
      <c r="K1072" s="57"/>
    </row>
    <row r="1073" spans="1:11" ht="38.200000000000003" customHeight="1" x14ac:dyDescent="0.3">
      <c r="A1073" s="94" t="s">
        <v>1552</v>
      </c>
      <c r="B1073" s="95">
        <v>92759</v>
      </c>
      <c r="C1073" s="95" t="s">
        <v>173</v>
      </c>
      <c r="D1073" s="95" t="s">
        <v>259</v>
      </c>
      <c r="E1073" s="96" t="s">
        <v>253</v>
      </c>
      <c r="F1073" s="97">
        <v>7.35</v>
      </c>
      <c r="G1073" s="55"/>
      <c r="H1073" s="56"/>
      <c r="I1073" s="55"/>
      <c r="J1073" s="55"/>
      <c r="K1073" s="57"/>
    </row>
    <row r="1074" spans="1:11" ht="38.200000000000003" customHeight="1" x14ac:dyDescent="0.3">
      <c r="A1074" s="94" t="s">
        <v>1553</v>
      </c>
      <c r="B1074" s="95">
        <v>92765</v>
      </c>
      <c r="C1074" s="95" t="s">
        <v>173</v>
      </c>
      <c r="D1074" s="95" t="s">
        <v>305</v>
      </c>
      <c r="E1074" s="96" t="s">
        <v>253</v>
      </c>
      <c r="F1074" s="97">
        <v>45.26</v>
      </c>
      <c r="G1074" s="55"/>
      <c r="H1074" s="56"/>
      <c r="I1074" s="55"/>
      <c r="J1074" s="55"/>
      <c r="K1074" s="57"/>
    </row>
    <row r="1075" spans="1:11" ht="51.05" customHeight="1" x14ac:dyDescent="0.3">
      <c r="A1075" s="94" t="s">
        <v>1554</v>
      </c>
      <c r="B1075" s="95">
        <v>92443</v>
      </c>
      <c r="C1075" s="95" t="s">
        <v>173</v>
      </c>
      <c r="D1075" s="95" t="s">
        <v>265</v>
      </c>
      <c r="E1075" s="96" t="s">
        <v>175</v>
      </c>
      <c r="F1075" s="97">
        <v>9</v>
      </c>
      <c r="G1075" s="55"/>
      <c r="H1075" s="56"/>
      <c r="I1075" s="55"/>
      <c r="J1075" s="55"/>
      <c r="K1075" s="57"/>
    </row>
    <row r="1076" spans="1:11" ht="25.55" customHeight="1" x14ac:dyDescent="0.3">
      <c r="A1076" s="94" t="s">
        <v>1555</v>
      </c>
      <c r="B1076" s="95">
        <v>11760</v>
      </c>
      <c r="C1076" s="95" t="s">
        <v>169</v>
      </c>
      <c r="D1076" s="95" t="s">
        <v>263</v>
      </c>
      <c r="E1076" s="96" t="s">
        <v>202</v>
      </c>
      <c r="F1076" s="97">
        <v>1.1299999999999999</v>
      </c>
      <c r="G1076" s="55"/>
      <c r="H1076" s="56"/>
      <c r="I1076" s="55"/>
      <c r="J1076" s="55"/>
      <c r="K1076" s="57"/>
    </row>
    <row r="1077" spans="1:11" x14ac:dyDescent="0.3">
      <c r="A1077" s="98" t="s">
        <v>1556</v>
      </c>
      <c r="B1077" s="99" t="s">
        <v>167</v>
      </c>
      <c r="C1077" s="99"/>
      <c r="D1077" s="99" t="s">
        <v>34</v>
      </c>
      <c r="E1077" s="100"/>
      <c r="F1077" s="101">
        <v>1</v>
      </c>
      <c r="G1077" s="58"/>
      <c r="H1077" s="59"/>
      <c r="I1077" s="60"/>
      <c r="J1077" s="60"/>
      <c r="K1077" s="61"/>
    </row>
    <row r="1078" spans="1:11" ht="25.55" customHeight="1" x14ac:dyDescent="0.3">
      <c r="A1078" s="94" t="s">
        <v>1557</v>
      </c>
      <c r="B1078" s="95">
        <v>21544</v>
      </c>
      <c r="C1078" s="95" t="s">
        <v>169</v>
      </c>
      <c r="D1078" s="95" t="s">
        <v>317</v>
      </c>
      <c r="E1078" s="96" t="s">
        <v>240</v>
      </c>
      <c r="F1078" s="97">
        <v>52.8</v>
      </c>
      <c r="G1078" s="55"/>
      <c r="H1078" s="56"/>
      <c r="I1078" s="55"/>
      <c r="J1078" s="55"/>
      <c r="K1078" s="57"/>
    </row>
    <row r="1079" spans="1:11" ht="25.55" customHeight="1" x14ac:dyDescent="0.3">
      <c r="A1079" s="94" t="s">
        <v>1558</v>
      </c>
      <c r="B1079" s="95">
        <v>21546</v>
      </c>
      <c r="C1079" s="95" t="s">
        <v>169</v>
      </c>
      <c r="D1079" s="95" t="s">
        <v>321</v>
      </c>
      <c r="E1079" s="96" t="s">
        <v>240</v>
      </c>
      <c r="F1079" s="97">
        <v>14</v>
      </c>
      <c r="G1079" s="55"/>
      <c r="H1079" s="56"/>
      <c r="I1079" s="55"/>
      <c r="J1079" s="55"/>
      <c r="K1079" s="57"/>
    </row>
    <row r="1080" spans="1:11" ht="25.55" customHeight="1" x14ac:dyDescent="0.3">
      <c r="A1080" s="94" t="s">
        <v>1559</v>
      </c>
      <c r="B1080" s="95">
        <v>21545</v>
      </c>
      <c r="C1080" s="95" t="s">
        <v>169</v>
      </c>
      <c r="D1080" s="95" t="s">
        <v>319</v>
      </c>
      <c r="E1080" s="96" t="s">
        <v>240</v>
      </c>
      <c r="F1080" s="97">
        <v>434</v>
      </c>
      <c r="G1080" s="55"/>
      <c r="H1080" s="56"/>
      <c r="I1080" s="55"/>
      <c r="J1080" s="55"/>
      <c r="K1080" s="57"/>
    </row>
    <row r="1081" spans="1:11" ht="25.55" customHeight="1" x14ac:dyDescent="0.3">
      <c r="A1081" s="94" t="s">
        <v>1560</v>
      </c>
      <c r="B1081" s="95">
        <v>21549</v>
      </c>
      <c r="C1081" s="95" t="s">
        <v>169</v>
      </c>
      <c r="D1081" s="95" t="s">
        <v>323</v>
      </c>
      <c r="E1081" s="96" t="s">
        <v>240</v>
      </c>
      <c r="F1081" s="97">
        <v>30.9</v>
      </c>
      <c r="G1081" s="55"/>
      <c r="H1081" s="56"/>
      <c r="I1081" s="55"/>
      <c r="J1081" s="55"/>
      <c r="K1081" s="57"/>
    </row>
    <row r="1082" spans="1:11" ht="25.55" customHeight="1" x14ac:dyDescent="0.3">
      <c r="A1082" s="94" t="s">
        <v>1561</v>
      </c>
      <c r="B1082" s="95">
        <v>6814</v>
      </c>
      <c r="C1082" s="95" t="s">
        <v>169</v>
      </c>
      <c r="D1082" s="95" t="s">
        <v>641</v>
      </c>
      <c r="E1082" s="96" t="s">
        <v>253</v>
      </c>
      <c r="F1082" s="97">
        <v>22.38</v>
      </c>
      <c r="G1082" s="55"/>
      <c r="H1082" s="56"/>
      <c r="I1082" s="55"/>
      <c r="J1082" s="55"/>
      <c r="K1082" s="57"/>
    </row>
    <row r="1083" spans="1:11" x14ac:dyDescent="0.3">
      <c r="A1083" s="98" t="s">
        <v>121</v>
      </c>
      <c r="B1083" s="99" t="s">
        <v>167</v>
      </c>
      <c r="C1083" s="99"/>
      <c r="D1083" s="99" t="s">
        <v>38</v>
      </c>
      <c r="E1083" s="100"/>
      <c r="F1083" s="101">
        <v>1</v>
      </c>
      <c r="G1083" s="58"/>
      <c r="H1083" s="59"/>
      <c r="I1083" s="60"/>
      <c r="J1083" s="60"/>
      <c r="K1083" s="61"/>
    </row>
    <row r="1084" spans="1:11" ht="38.200000000000003" customHeight="1" x14ac:dyDescent="0.3">
      <c r="A1084" s="94" t="s">
        <v>1562</v>
      </c>
      <c r="B1084" s="95">
        <v>103360</v>
      </c>
      <c r="C1084" s="95" t="s">
        <v>173</v>
      </c>
      <c r="D1084" s="95" t="s">
        <v>327</v>
      </c>
      <c r="E1084" s="96" t="s">
        <v>175</v>
      </c>
      <c r="F1084" s="97">
        <v>57.16</v>
      </c>
      <c r="G1084" s="55"/>
      <c r="H1084" s="56"/>
      <c r="I1084" s="55"/>
      <c r="J1084" s="55"/>
      <c r="K1084" s="57"/>
    </row>
    <row r="1085" spans="1:11" ht="38.200000000000003" customHeight="1" x14ac:dyDescent="0.3">
      <c r="A1085" s="94" t="s">
        <v>1563</v>
      </c>
      <c r="B1085" s="95">
        <v>87879</v>
      </c>
      <c r="C1085" s="95" t="s">
        <v>173</v>
      </c>
      <c r="D1085" s="95" t="s">
        <v>329</v>
      </c>
      <c r="E1085" s="96" t="s">
        <v>175</v>
      </c>
      <c r="F1085" s="97">
        <v>64.41</v>
      </c>
      <c r="G1085" s="55"/>
      <c r="H1085" s="56"/>
      <c r="I1085" s="55"/>
      <c r="J1085" s="55"/>
      <c r="K1085" s="57"/>
    </row>
    <row r="1086" spans="1:11" ht="38.200000000000003" customHeight="1" x14ac:dyDescent="0.3">
      <c r="A1086" s="94" t="s">
        <v>1564</v>
      </c>
      <c r="B1086" s="95">
        <v>87536</v>
      </c>
      <c r="C1086" s="95" t="s">
        <v>173</v>
      </c>
      <c r="D1086" s="95" t="s">
        <v>339</v>
      </c>
      <c r="E1086" s="96" t="s">
        <v>175</v>
      </c>
      <c r="F1086" s="97">
        <v>64.41</v>
      </c>
      <c r="G1086" s="55"/>
      <c r="H1086" s="56"/>
      <c r="I1086" s="55"/>
      <c r="J1086" s="55"/>
      <c r="K1086" s="57"/>
    </row>
    <row r="1087" spans="1:11" ht="51.05" customHeight="1" x14ac:dyDescent="0.3">
      <c r="A1087" s="94" t="s">
        <v>1565</v>
      </c>
      <c r="B1087" s="95">
        <v>87905</v>
      </c>
      <c r="C1087" s="95" t="s">
        <v>173</v>
      </c>
      <c r="D1087" s="95" t="s">
        <v>333</v>
      </c>
      <c r="E1087" s="96" t="s">
        <v>175</v>
      </c>
      <c r="F1087" s="97">
        <v>51.05</v>
      </c>
      <c r="G1087" s="55"/>
      <c r="H1087" s="56"/>
      <c r="I1087" s="55"/>
      <c r="J1087" s="55"/>
      <c r="K1087" s="57"/>
    </row>
    <row r="1088" spans="1:11" ht="51.05" customHeight="1" x14ac:dyDescent="0.3">
      <c r="A1088" s="94" t="s">
        <v>1566</v>
      </c>
      <c r="B1088" s="95">
        <v>87894</v>
      </c>
      <c r="C1088" s="95" t="s">
        <v>173</v>
      </c>
      <c r="D1088" s="95" t="s">
        <v>331</v>
      </c>
      <c r="E1088" s="96" t="s">
        <v>175</v>
      </c>
      <c r="F1088" s="97">
        <v>9.59</v>
      </c>
      <c r="G1088" s="55"/>
      <c r="H1088" s="56"/>
      <c r="I1088" s="55"/>
      <c r="J1088" s="55"/>
      <c r="K1088" s="57"/>
    </row>
    <row r="1089" spans="1:11" ht="38.200000000000003" customHeight="1" x14ac:dyDescent="0.3">
      <c r="A1089" s="94" t="s">
        <v>1567</v>
      </c>
      <c r="B1089" s="95">
        <v>87777</v>
      </c>
      <c r="C1089" s="95" t="s">
        <v>173</v>
      </c>
      <c r="D1089" s="95" t="s">
        <v>335</v>
      </c>
      <c r="E1089" s="96" t="s">
        <v>175</v>
      </c>
      <c r="F1089" s="97">
        <v>51.05</v>
      </c>
      <c r="G1089" s="55"/>
      <c r="H1089" s="56"/>
      <c r="I1089" s="55"/>
      <c r="J1089" s="55"/>
      <c r="K1089" s="57"/>
    </row>
    <row r="1090" spans="1:11" ht="38.200000000000003" customHeight="1" x14ac:dyDescent="0.3">
      <c r="A1090" s="94" t="s">
        <v>1568</v>
      </c>
      <c r="B1090" s="95">
        <v>87794</v>
      </c>
      <c r="C1090" s="95" t="s">
        <v>173</v>
      </c>
      <c r="D1090" s="95" t="s">
        <v>337</v>
      </c>
      <c r="E1090" s="96" t="s">
        <v>175</v>
      </c>
      <c r="F1090" s="97">
        <v>9.59</v>
      </c>
      <c r="G1090" s="55"/>
      <c r="H1090" s="56"/>
      <c r="I1090" s="55"/>
      <c r="J1090" s="55"/>
      <c r="K1090" s="57"/>
    </row>
    <row r="1091" spans="1:11" ht="25.55" customHeight="1" x14ac:dyDescent="0.3">
      <c r="A1091" s="94" t="s">
        <v>1569</v>
      </c>
      <c r="B1091" s="95">
        <v>105022</v>
      </c>
      <c r="C1091" s="95" t="s">
        <v>173</v>
      </c>
      <c r="D1091" s="95" t="s">
        <v>341</v>
      </c>
      <c r="E1091" s="96" t="s">
        <v>240</v>
      </c>
      <c r="F1091" s="97">
        <v>4.5</v>
      </c>
      <c r="G1091" s="55"/>
      <c r="H1091" s="56"/>
      <c r="I1091" s="55"/>
      <c r="J1091" s="55"/>
      <c r="K1091" s="57"/>
    </row>
    <row r="1092" spans="1:11" ht="25.55" customHeight="1" x14ac:dyDescent="0.3">
      <c r="A1092" s="94" t="s">
        <v>1570</v>
      </c>
      <c r="B1092" s="95">
        <v>105026</v>
      </c>
      <c r="C1092" s="95" t="s">
        <v>173</v>
      </c>
      <c r="D1092" s="95" t="s">
        <v>343</v>
      </c>
      <c r="E1092" s="96" t="s">
        <v>240</v>
      </c>
      <c r="F1092" s="97">
        <v>6.12</v>
      </c>
      <c r="G1092" s="55"/>
      <c r="H1092" s="56"/>
      <c r="I1092" s="55"/>
      <c r="J1092" s="55"/>
      <c r="K1092" s="57"/>
    </row>
    <row r="1093" spans="1:11" x14ac:dyDescent="0.3">
      <c r="A1093" s="94" t="s">
        <v>1571</v>
      </c>
      <c r="B1093" s="95">
        <v>105028</v>
      </c>
      <c r="C1093" s="95" t="s">
        <v>173</v>
      </c>
      <c r="D1093" s="95" t="s">
        <v>345</v>
      </c>
      <c r="E1093" s="96" t="s">
        <v>240</v>
      </c>
      <c r="F1093" s="97">
        <v>7.22</v>
      </c>
      <c r="G1093" s="55"/>
      <c r="H1093" s="56"/>
      <c r="I1093" s="55"/>
      <c r="J1093" s="55"/>
      <c r="K1093" s="57"/>
    </row>
    <row r="1094" spans="1:11" x14ac:dyDescent="0.3">
      <c r="A1094" s="98" t="s">
        <v>122</v>
      </c>
      <c r="B1094" s="99" t="s">
        <v>167</v>
      </c>
      <c r="C1094" s="99"/>
      <c r="D1094" s="99" t="s">
        <v>40</v>
      </c>
      <c r="E1094" s="100"/>
      <c r="F1094" s="101">
        <v>1</v>
      </c>
      <c r="G1094" s="58"/>
      <c r="H1094" s="59"/>
      <c r="I1094" s="60"/>
      <c r="J1094" s="60"/>
      <c r="K1094" s="61"/>
    </row>
    <row r="1095" spans="1:11" ht="25.55" customHeight="1" x14ac:dyDescent="0.3">
      <c r="A1095" s="94" t="s">
        <v>1572</v>
      </c>
      <c r="B1095" s="95">
        <v>20695</v>
      </c>
      <c r="C1095" s="95" t="s">
        <v>169</v>
      </c>
      <c r="D1095" s="95" t="s">
        <v>347</v>
      </c>
      <c r="E1095" s="96" t="s">
        <v>240</v>
      </c>
      <c r="F1095" s="97">
        <v>24.65</v>
      </c>
      <c r="G1095" s="55"/>
      <c r="H1095" s="56"/>
      <c r="I1095" s="55"/>
      <c r="J1095" s="55"/>
      <c r="K1095" s="57"/>
    </row>
    <row r="1096" spans="1:11" ht="25.55" customHeight="1" x14ac:dyDescent="0.3">
      <c r="A1096" s="94" t="s">
        <v>1573</v>
      </c>
      <c r="B1096" s="95">
        <v>94213</v>
      </c>
      <c r="C1096" s="95" t="s">
        <v>173</v>
      </c>
      <c r="D1096" s="95" t="s">
        <v>351</v>
      </c>
      <c r="E1096" s="96" t="s">
        <v>175</v>
      </c>
      <c r="F1096" s="97">
        <v>36.26</v>
      </c>
      <c r="G1096" s="55"/>
      <c r="H1096" s="56"/>
      <c r="I1096" s="55"/>
      <c r="J1096" s="55"/>
      <c r="K1096" s="57"/>
    </row>
    <row r="1097" spans="1:11" ht="51.05" customHeight="1" x14ac:dyDescent="0.3">
      <c r="A1097" s="94" t="s">
        <v>1574</v>
      </c>
      <c r="B1097" s="95">
        <v>100750</v>
      </c>
      <c r="C1097" s="95" t="s">
        <v>173</v>
      </c>
      <c r="D1097" s="95" t="s">
        <v>353</v>
      </c>
      <c r="E1097" s="96" t="s">
        <v>175</v>
      </c>
      <c r="F1097" s="97">
        <v>72.52</v>
      </c>
      <c r="G1097" s="55"/>
      <c r="H1097" s="56"/>
      <c r="I1097" s="55"/>
      <c r="J1097" s="55"/>
      <c r="K1097" s="57"/>
    </row>
    <row r="1098" spans="1:11" ht="38.200000000000003" customHeight="1" x14ac:dyDescent="0.3">
      <c r="A1098" s="94" t="s">
        <v>1575</v>
      </c>
      <c r="B1098" s="95">
        <v>94228</v>
      </c>
      <c r="C1098" s="95" t="s">
        <v>173</v>
      </c>
      <c r="D1098" s="95" t="s">
        <v>349</v>
      </c>
      <c r="E1098" s="96" t="s">
        <v>240</v>
      </c>
      <c r="F1098" s="97">
        <v>5.92</v>
      </c>
      <c r="G1098" s="55"/>
      <c r="H1098" s="56"/>
      <c r="I1098" s="55"/>
      <c r="J1098" s="55"/>
      <c r="K1098" s="57"/>
    </row>
    <row r="1099" spans="1:11" x14ac:dyDescent="0.3">
      <c r="A1099" s="98" t="s">
        <v>123</v>
      </c>
      <c r="B1099" s="99" t="s">
        <v>167</v>
      </c>
      <c r="C1099" s="99"/>
      <c r="D1099" s="99" t="s">
        <v>42</v>
      </c>
      <c r="E1099" s="100"/>
      <c r="F1099" s="101">
        <v>1</v>
      </c>
      <c r="G1099" s="58"/>
      <c r="H1099" s="59"/>
      <c r="I1099" s="60"/>
      <c r="J1099" s="60"/>
      <c r="K1099" s="61"/>
    </row>
    <row r="1100" spans="1:11" ht="38.200000000000003" customHeight="1" x14ac:dyDescent="0.3">
      <c r="A1100" s="94" t="s">
        <v>1576</v>
      </c>
      <c r="B1100" s="95">
        <v>98546</v>
      </c>
      <c r="C1100" s="95" t="s">
        <v>173</v>
      </c>
      <c r="D1100" s="95" t="s">
        <v>355</v>
      </c>
      <c r="E1100" s="96" t="s">
        <v>175</v>
      </c>
      <c r="F1100" s="97">
        <v>32.869999999999997</v>
      </c>
      <c r="G1100" s="55"/>
      <c r="H1100" s="56"/>
      <c r="I1100" s="55"/>
      <c r="J1100" s="55"/>
      <c r="K1100" s="57"/>
    </row>
    <row r="1101" spans="1:11" ht="25.55" customHeight="1" x14ac:dyDescent="0.3">
      <c r="A1101" s="94" t="s">
        <v>1577</v>
      </c>
      <c r="B1101" s="95">
        <v>98563</v>
      </c>
      <c r="C1101" s="95" t="s">
        <v>173</v>
      </c>
      <c r="D1101" s="95" t="s">
        <v>357</v>
      </c>
      <c r="E1101" s="96" t="s">
        <v>175</v>
      </c>
      <c r="F1101" s="97">
        <v>32.869999999999997</v>
      </c>
      <c r="G1101" s="55"/>
      <c r="H1101" s="56"/>
      <c r="I1101" s="55"/>
      <c r="J1101" s="55"/>
      <c r="K1101" s="57"/>
    </row>
    <row r="1102" spans="1:11" x14ac:dyDescent="0.3">
      <c r="A1102" s="98" t="s">
        <v>124</v>
      </c>
      <c r="B1102" s="99" t="s">
        <v>167</v>
      </c>
      <c r="C1102" s="99"/>
      <c r="D1102" s="99" t="s">
        <v>44</v>
      </c>
      <c r="E1102" s="100"/>
      <c r="F1102" s="101">
        <v>1</v>
      </c>
      <c r="G1102" s="58"/>
      <c r="H1102" s="59"/>
      <c r="I1102" s="60"/>
      <c r="J1102" s="60"/>
      <c r="K1102" s="61"/>
    </row>
    <row r="1103" spans="1:11" ht="38.200000000000003" customHeight="1" x14ac:dyDescent="0.3">
      <c r="A1103" s="94" t="s">
        <v>1578</v>
      </c>
      <c r="B1103" s="95">
        <v>97084</v>
      </c>
      <c r="C1103" s="95" t="s">
        <v>173</v>
      </c>
      <c r="D1103" s="95" t="s">
        <v>359</v>
      </c>
      <c r="E1103" s="96" t="s">
        <v>175</v>
      </c>
      <c r="F1103" s="97">
        <v>19.059999999999999</v>
      </c>
      <c r="G1103" s="55"/>
      <c r="H1103" s="56"/>
      <c r="I1103" s="55"/>
      <c r="J1103" s="55"/>
      <c r="K1103" s="57"/>
    </row>
    <row r="1104" spans="1:11" ht="25.55" customHeight="1" x14ac:dyDescent="0.3">
      <c r="A1104" s="94" t="s">
        <v>1579</v>
      </c>
      <c r="B1104" s="95">
        <v>97087</v>
      </c>
      <c r="C1104" s="95" t="s">
        <v>173</v>
      </c>
      <c r="D1104" s="95" t="s">
        <v>361</v>
      </c>
      <c r="E1104" s="96" t="s">
        <v>175</v>
      </c>
      <c r="F1104" s="97">
        <v>19.059999999999999</v>
      </c>
      <c r="G1104" s="55"/>
      <c r="H1104" s="56"/>
      <c r="I1104" s="55"/>
      <c r="J1104" s="55"/>
      <c r="K1104" s="57"/>
    </row>
    <row r="1105" spans="1:11" ht="25.55" customHeight="1" x14ac:dyDescent="0.3">
      <c r="A1105" s="94" t="s">
        <v>1580</v>
      </c>
      <c r="B1105" s="95">
        <v>95241</v>
      </c>
      <c r="C1105" s="95" t="s">
        <v>173</v>
      </c>
      <c r="D1105" s="95" t="s">
        <v>363</v>
      </c>
      <c r="E1105" s="96" t="s">
        <v>175</v>
      </c>
      <c r="F1105" s="97">
        <v>19.059999999999999</v>
      </c>
      <c r="G1105" s="55"/>
      <c r="H1105" s="56"/>
      <c r="I1105" s="55"/>
      <c r="J1105" s="55"/>
      <c r="K1105" s="57"/>
    </row>
    <row r="1106" spans="1:11" ht="51.05" customHeight="1" x14ac:dyDescent="0.3">
      <c r="A1106" s="94" t="s">
        <v>1581</v>
      </c>
      <c r="B1106" s="95">
        <v>87630</v>
      </c>
      <c r="C1106" s="95" t="s">
        <v>173</v>
      </c>
      <c r="D1106" s="95" t="s">
        <v>365</v>
      </c>
      <c r="E1106" s="96" t="s">
        <v>175</v>
      </c>
      <c r="F1106" s="97">
        <v>19.059999999999999</v>
      </c>
      <c r="G1106" s="55"/>
      <c r="H1106" s="56"/>
      <c r="I1106" s="55"/>
      <c r="J1106" s="55"/>
      <c r="K1106" s="57"/>
    </row>
    <row r="1107" spans="1:11" ht="63.7" customHeight="1" x14ac:dyDescent="0.3">
      <c r="A1107" s="94" t="s">
        <v>1582</v>
      </c>
      <c r="B1107" s="95">
        <v>104162</v>
      </c>
      <c r="C1107" s="95" t="s">
        <v>173</v>
      </c>
      <c r="D1107" s="95" t="s">
        <v>367</v>
      </c>
      <c r="E1107" s="96" t="s">
        <v>175</v>
      </c>
      <c r="F1107" s="97">
        <v>16.239999999999998</v>
      </c>
      <c r="G1107" s="55"/>
      <c r="H1107" s="56"/>
      <c r="I1107" s="55"/>
      <c r="J1107" s="55"/>
      <c r="K1107" s="57"/>
    </row>
    <row r="1108" spans="1:11" ht="38.200000000000003" customHeight="1" x14ac:dyDescent="0.3">
      <c r="A1108" s="94" t="s">
        <v>1583</v>
      </c>
      <c r="B1108" s="95">
        <v>87255</v>
      </c>
      <c r="C1108" s="95" t="s">
        <v>173</v>
      </c>
      <c r="D1108" s="95" t="s">
        <v>664</v>
      </c>
      <c r="E1108" s="96" t="s">
        <v>175</v>
      </c>
      <c r="F1108" s="97">
        <v>2.5299999999999998</v>
      </c>
      <c r="G1108" s="55"/>
      <c r="H1108" s="56"/>
      <c r="I1108" s="55"/>
      <c r="J1108" s="55"/>
      <c r="K1108" s="57"/>
    </row>
    <row r="1109" spans="1:11" ht="25.55" customHeight="1" x14ac:dyDescent="0.3">
      <c r="A1109" s="94" t="s">
        <v>1584</v>
      </c>
      <c r="B1109" s="95">
        <v>98689</v>
      </c>
      <c r="C1109" s="95" t="s">
        <v>173</v>
      </c>
      <c r="D1109" s="95" t="s">
        <v>369</v>
      </c>
      <c r="E1109" s="96" t="s">
        <v>240</v>
      </c>
      <c r="F1109" s="97">
        <v>1.27</v>
      </c>
      <c r="G1109" s="55"/>
      <c r="H1109" s="56"/>
      <c r="I1109" s="55"/>
      <c r="J1109" s="55"/>
      <c r="K1109" s="57"/>
    </row>
    <row r="1110" spans="1:11" ht="25.55" customHeight="1" x14ac:dyDescent="0.3">
      <c r="A1110" s="94" t="s">
        <v>1585</v>
      </c>
      <c r="B1110" s="95">
        <v>21413</v>
      </c>
      <c r="C1110" s="95" t="s">
        <v>169</v>
      </c>
      <c r="D1110" s="95" t="s">
        <v>371</v>
      </c>
      <c r="E1110" s="96" t="s">
        <v>372</v>
      </c>
      <c r="F1110" s="97">
        <v>21.15</v>
      </c>
      <c r="G1110" s="55"/>
      <c r="H1110" s="56"/>
      <c r="I1110" s="55"/>
      <c r="J1110" s="55"/>
      <c r="K1110" s="57"/>
    </row>
    <row r="1111" spans="1:11" x14ac:dyDescent="0.3">
      <c r="A1111" s="98" t="s">
        <v>125</v>
      </c>
      <c r="B1111" s="99" t="s">
        <v>167</v>
      </c>
      <c r="C1111" s="99"/>
      <c r="D1111" s="99" t="s">
        <v>46</v>
      </c>
      <c r="E1111" s="100"/>
      <c r="F1111" s="101">
        <v>1</v>
      </c>
      <c r="G1111" s="58"/>
      <c r="H1111" s="59"/>
      <c r="I1111" s="60"/>
      <c r="J1111" s="60"/>
      <c r="K1111" s="61"/>
    </row>
    <row r="1112" spans="1:11" ht="38.200000000000003" customHeight="1" x14ac:dyDescent="0.3">
      <c r="A1112" s="94" t="s">
        <v>1586</v>
      </c>
      <c r="B1112" s="95">
        <v>87273</v>
      </c>
      <c r="C1112" s="95" t="s">
        <v>173</v>
      </c>
      <c r="D1112" s="95" t="s">
        <v>667</v>
      </c>
      <c r="E1112" s="96" t="s">
        <v>175</v>
      </c>
      <c r="F1112" s="97">
        <v>10.8</v>
      </c>
      <c r="G1112" s="55"/>
      <c r="H1112" s="56"/>
      <c r="I1112" s="55"/>
      <c r="J1112" s="55"/>
      <c r="K1112" s="57"/>
    </row>
    <row r="1113" spans="1:11" x14ac:dyDescent="0.3">
      <c r="A1113" s="98" t="s">
        <v>126</v>
      </c>
      <c r="B1113" s="99" t="s">
        <v>167</v>
      </c>
      <c r="C1113" s="99"/>
      <c r="D1113" s="99" t="s">
        <v>50</v>
      </c>
      <c r="E1113" s="100"/>
      <c r="F1113" s="101">
        <v>1</v>
      </c>
      <c r="G1113" s="58"/>
      <c r="H1113" s="59"/>
      <c r="I1113" s="60"/>
      <c r="J1113" s="60"/>
      <c r="K1113" s="61"/>
    </row>
    <row r="1114" spans="1:11" ht="51.05" customHeight="1" x14ac:dyDescent="0.3">
      <c r="A1114" s="94" t="s">
        <v>1587</v>
      </c>
      <c r="B1114" s="95">
        <v>87882</v>
      </c>
      <c r="C1114" s="95" t="s">
        <v>173</v>
      </c>
      <c r="D1114" s="95" t="s">
        <v>680</v>
      </c>
      <c r="E1114" s="96" t="s">
        <v>175</v>
      </c>
      <c r="F1114" s="97">
        <v>18.39</v>
      </c>
      <c r="G1114" s="55"/>
      <c r="H1114" s="56"/>
      <c r="I1114" s="55"/>
      <c r="J1114" s="55"/>
      <c r="K1114" s="57"/>
    </row>
    <row r="1115" spans="1:11" ht="38.200000000000003" customHeight="1" x14ac:dyDescent="0.3">
      <c r="A1115" s="94" t="s">
        <v>1588</v>
      </c>
      <c r="B1115" s="95">
        <v>90408</v>
      </c>
      <c r="C1115" s="95" t="s">
        <v>173</v>
      </c>
      <c r="D1115" s="95" t="s">
        <v>682</v>
      </c>
      <c r="E1115" s="96" t="s">
        <v>175</v>
      </c>
      <c r="F1115" s="97">
        <v>18.39</v>
      </c>
      <c r="G1115" s="55"/>
      <c r="H1115" s="56"/>
      <c r="I1115" s="55"/>
      <c r="J1115" s="55"/>
      <c r="K1115" s="57"/>
    </row>
    <row r="1116" spans="1:11" ht="25.55" customHeight="1" x14ac:dyDescent="0.3">
      <c r="A1116" s="94" t="s">
        <v>1589</v>
      </c>
      <c r="B1116" s="95">
        <v>88484</v>
      </c>
      <c r="C1116" s="95" t="s">
        <v>173</v>
      </c>
      <c r="D1116" s="95" t="s">
        <v>382</v>
      </c>
      <c r="E1116" s="96" t="s">
        <v>175</v>
      </c>
      <c r="F1116" s="97">
        <v>18.39</v>
      </c>
      <c r="G1116" s="55"/>
      <c r="H1116" s="56"/>
      <c r="I1116" s="55"/>
      <c r="J1116" s="55"/>
      <c r="K1116" s="57"/>
    </row>
    <row r="1117" spans="1:11" ht="25.55" customHeight="1" x14ac:dyDescent="0.3">
      <c r="A1117" s="94" t="s">
        <v>1590</v>
      </c>
      <c r="B1117" s="95">
        <v>88496</v>
      </c>
      <c r="C1117" s="95" t="s">
        <v>173</v>
      </c>
      <c r="D1117" s="95" t="s">
        <v>384</v>
      </c>
      <c r="E1117" s="96" t="s">
        <v>175</v>
      </c>
      <c r="F1117" s="97">
        <v>18.39</v>
      </c>
      <c r="G1117" s="55"/>
      <c r="H1117" s="56"/>
      <c r="I1117" s="55"/>
      <c r="J1117" s="55"/>
      <c r="K1117" s="57"/>
    </row>
    <row r="1118" spans="1:11" ht="25.55" customHeight="1" x14ac:dyDescent="0.3">
      <c r="A1118" s="94" t="s">
        <v>1591</v>
      </c>
      <c r="B1118" s="95">
        <v>88488</v>
      </c>
      <c r="C1118" s="95" t="s">
        <v>173</v>
      </c>
      <c r="D1118" s="95" t="s">
        <v>386</v>
      </c>
      <c r="E1118" s="96" t="s">
        <v>175</v>
      </c>
      <c r="F1118" s="97">
        <v>18.39</v>
      </c>
      <c r="G1118" s="55"/>
      <c r="H1118" s="56"/>
      <c r="I1118" s="55"/>
      <c r="J1118" s="55"/>
      <c r="K1118" s="57"/>
    </row>
    <row r="1119" spans="1:11" x14ac:dyDescent="0.3">
      <c r="A1119" s="98" t="s">
        <v>127</v>
      </c>
      <c r="B1119" s="99" t="s">
        <v>167</v>
      </c>
      <c r="C1119" s="99"/>
      <c r="D1119" s="99" t="s">
        <v>52</v>
      </c>
      <c r="E1119" s="100"/>
      <c r="F1119" s="101">
        <v>1</v>
      </c>
      <c r="G1119" s="58"/>
      <c r="H1119" s="59"/>
      <c r="I1119" s="60"/>
      <c r="J1119" s="60"/>
      <c r="K1119" s="61"/>
    </row>
    <row r="1120" spans="1:11" ht="25.55" customHeight="1" x14ac:dyDescent="0.3">
      <c r="A1120" s="94" t="s">
        <v>1592</v>
      </c>
      <c r="B1120" s="95">
        <v>21437</v>
      </c>
      <c r="C1120" s="95" t="s">
        <v>169</v>
      </c>
      <c r="D1120" s="95" t="s">
        <v>684</v>
      </c>
      <c r="E1120" s="96" t="s">
        <v>195</v>
      </c>
      <c r="F1120" s="97">
        <v>5.04</v>
      </c>
      <c r="G1120" s="55"/>
      <c r="H1120" s="56"/>
      <c r="I1120" s="55"/>
      <c r="J1120" s="55"/>
      <c r="K1120" s="57"/>
    </row>
    <row r="1121" spans="1:11" ht="38.200000000000003" customHeight="1" x14ac:dyDescent="0.3">
      <c r="A1121" s="94" t="s">
        <v>1593</v>
      </c>
      <c r="B1121" s="95">
        <v>91341</v>
      </c>
      <c r="C1121" s="95" t="s">
        <v>173</v>
      </c>
      <c r="D1121" s="95" t="s">
        <v>388</v>
      </c>
      <c r="E1121" s="96" t="s">
        <v>175</v>
      </c>
      <c r="F1121" s="97">
        <v>1.68</v>
      </c>
      <c r="G1121" s="55"/>
      <c r="H1121" s="56"/>
      <c r="I1121" s="55"/>
      <c r="J1121" s="55"/>
      <c r="K1121" s="57"/>
    </row>
    <row r="1122" spans="1:11" ht="76.55" customHeight="1" x14ac:dyDescent="0.3">
      <c r="A1122" s="94" t="s">
        <v>1594</v>
      </c>
      <c r="B1122" s="95">
        <v>21439</v>
      </c>
      <c r="C1122" s="95" t="s">
        <v>169</v>
      </c>
      <c r="D1122" s="95" t="s">
        <v>686</v>
      </c>
      <c r="E1122" s="96" t="s">
        <v>171</v>
      </c>
      <c r="F1122" s="97">
        <v>1</v>
      </c>
      <c r="G1122" s="55"/>
      <c r="H1122" s="56"/>
      <c r="I1122" s="55"/>
      <c r="J1122" s="55"/>
      <c r="K1122" s="57"/>
    </row>
    <row r="1123" spans="1:11" ht="51.05" customHeight="1" x14ac:dyDescent="0.3">
      <c r="A1123" s="94" t="s">
        <v>1595</v>
      </c>
      <c r="B1123" s="95">
        <v>21440</v>
      </c>
      <c r="C1123" s="95" t="s">
        <v>169</v>
      </c>
      <c r="D1123" s="95" t="s">
        <v>688</v>
      </c>
      <c r="E1123" s="96" t="s">
        <v>175</v>
      </c>
      <c r="F1123" s="97">
        <v>7.2</v>
      </c>
      <c r="G1123" s="55"/>
      <c r="H1123" s="56"/>
      <c r="I1123" s="55"/>
      <c r="J1123" s="55"/>
      <c r="K1123" s="57"/>
    </row>
    <row r="1124" spans="1:11" ht="63.7" customHeight="1" x14ac:dyDescent="0.3">
      <c r="A1124" s="94" t="s">
        <v>1596</v>
      </c>
      <c r="B1124" s="95">
        <v>100689</v>
      </c>
      <c r="C1124" s="95" t="s">
        <v>173</v>
      </c>
      <c r="D1124" s="95" t="s">
        <v>1051</v>
      </c>
      <c r="E1124" s="96" t="s">
        <v>171</v>
      </c>
      <c r="F1124" s="97">
        <v>1</v>
      </c>
      <c r="G1124" s="55"/>
      <c r="H1124" s="56"/>
      <c r="I1124" s="55"/>
      <c r="J1124" s="55"/>
      <c r="K1124" s="57"/>
    </row>
    <row r="1125" spans="1:11" ht="76.55" customHeight="1" x14ac:dyDescent="0.3">
      <c r="A1125" s="94" t="s">
        <v>1597</v>
      </c>
      <c r="B1125" s="95">
        <v>94570</v>
      </c>
      <c r="C1125" s="95" t="s">
        <v>173</v>
      </c>
      <c r="D1125" s="95" t="s">
        <v>1054</v>
      </c>
      <c r="E1125" s="96" t="s">
        <v>175</v>
      </c>
      <c r="F1125" s="97">
        <v>3.89</v>
      </c>
      <c r="G1125" s="55"/>
      <c r="H1125" s="56"/>
      <c r="I1125" s="55"/>
      <c r="J1125" s="55"/>
      <c r="K1125" s="57"/>
    </row>
    <row r="1126" spans="1:11" ht="76.55" customHeight="1" x14ac:dyDescent="0.3">
      <c r="A1126" s="94" t="s">
        <v>1598</v>
      </c>
      <c r="B1126" s="95">
        <v>94573</v>
      </c>
      <c r="C1126" s="95" t="s">
        <v>173</v>
      </c>
      <c r="D1126" s="95" t="s">
        <v>397</v>
      </c>
      <c r="E1126" s="96" t="s">
        <v>175</v>
      </c>
      <c r="F1126" s="97">
        <v>0.75</v>
      </c>
      <c r="G1126" s="55"/>
      <c r="H1126" s="56"/>
      <c r="I1126" s="55"/>
      <c r="J1126" s="55"/>
      <c r="K1126" s="57"/>
    </row>
    <row r="1127" spans="1:11" ht="25.55" customHeight="1" x14ac:dyDescent="0.3">
      <c r="A1127" s="94" t="s">
        <v>1599</v>
      </c>
      <c r="B1127" s="95">
        <v>94590</v>
      </c>
      <c r="C1127" s="95" t="s">
        <v>173</v>
      </c>
      <c r="D1127" s="95" t="s">
        <v>399</v>
      </c>
      <c r="E1127" s="96" t="s">
        <v>240</v>
      </c>
      <c r="F1127" s="97">
        <v>17.22</v>
      </c>
      <c r="G1127" s="55"/>
      <c r="H1127" s="56"/>
      <c r="I1127" s="55"/>
      <c r="J1127" s="55"/>
      <c r="K1127" s="57"/>
    </row>
    <row r="1128" spans="1:11" ht="25.55" customHeight="1" x14ac:dyDescent="0.3">
      <c r="A1128" s="94" t="s">
        <v>1600</v>
      </c>
      <c r="B1128" s="95">
        <v>470</v>
      </c>
      <c r="C1128" s="95" t="s">
        <v>169</v>
      </c>
      <c r="D1128" s="95" t="s">
        <v>706</v>
      </c>
      <c r="E1128" s="96" t="s">
        <v>195</v>
      </c>
      <c r="F1128" s="97">
        <v>4.6399999999999997</v>
      </c>
      <c r="G1128" s="55"/>
      <c r="H1128" s="56"/>
      <c r="I1128" s="55"/>
      <c r="J1128" s="55"/>
      <c r="K1128" s="57"/>
    </row>
    <row r="1129" spans="1:11" x14ac:dyDescent="0.3">
      <c r="A1129" s="98" t="s">
        <v>128</v>
      </c>
      <c r="B1129" s="99" t="s">
        <v>167</v>
      </c>
      <c r="C1129" s="99"/>
      <c r="D1129" s="99" t="s">
        <v>48</v>
      </c>
      <c r="E1129" s="100"/>
      <c r="F1129" s="101">
        <v>1</v>
      </c>
      <c r="G1129" s="58"/>
      <c r="H1129" s="59"/>
      <c r="I1129" s="60"/>
      <c r="J1129" s="60"/>
      <c r="K1129" s="61"/>
    </row>
    <row r="1130" spans="1:11" ht="25.55" customHeight="1" x14ac:dyDescent="0.3">
      <c r="A1130" s="94" t="s">
        <v>1601</v>
      </c>
      <c r="B1130" s="95">
        <v>88485</v>
      </c>
      <c r="C1130" s="95" t="s">
        <v>173</v>
      </c>
      <c r="D1130" s="95" t="s">
        <v>376</v>
      </c>
      <c r="E1130" s="96" t="s">
        <v>175</v>
      </c>
      <c r="F1130" s="97">
        <v>173.01</v>
      </c>
      <c r="G1130" s="55"/>
      <c r="H1130" s="56"/>
      <c r="I1130" s="55"/>
      <c r="J1130" s="55"/>
      <c r="K1130" s="57"/>
    </row>
    <row r="1131" spans="1:11" ht="25.55" customHeight="1" x14ac:dyDescent="0.3">
      <c r="A1131" s="94" t="s">
        <v>1602</v>
      </c>
      <c r="B1131" s="95">
        <v>88497</v>
      </c>
      <c r="C1131" s="95" t="s">
        <v>173</v>
      </c>
      <c r="D1131" s="95" t="s">
        <v>672</v>
      </c>
      <c r="E1131" s="96" t="s">
        <v>175</v>
      </c>
      <c r="F1131" s="97">
        <v>27.1</v>
      </c>
      <c r="G1131" s="55"/>
      <c r="H1131" s="56"/>
      <c r="I1131" s="55"/>
      <c r="J1131" s="55"/>
      <c r="K1131" s="57"/>
    </row>
    <row r="1132" spans="1:11" ht="25.55" customHeight="1" x14ac:dyDescent="0.3">
      <c r="A1132" s="94" t="s">
        <v>1603</v>
      </c>
      <c r="B1132" s="95">
        <v>88489</v>
      </c>
      <c r="C1132" s="95" t="s">
        <v>173</v>
      </c>
      <c r="D1132" s="95" t="s">
        <v>674</v>
      </c>
      <c r="E1132" s="96" t="s">
        <v>175</v>
      </c>
      <c r="F1132" s="97">
        <v>51.74</v>
      </c>
      <c r="G1132" s="55"/>
      <c r="H1132" s="56"/>
      <c r="I1132" s="55"/>
      <c r="J1132" s="55"/>
      <c r="K1132" s="57"/>
    </row>
    <row r="1133" spans="1:11" ht="25.55" customHeight="1" x14ac:dyDescent="0.3">
      <c r="A1133" s="94" t="s">
        <v>1604</v>
      </c>
      <c r="B1133" s="95">
        <v>21436</v>
      </c>
      <c r="C1133" s="95" t="s">
        <v>169</v>
      </c>
      <c r="D1133" s="95" t="s">
        <v>378</v>
      </c>
      <c r="E1133" s="96" t="s">
        <v>175</v>
      </c>
      <c r="F1133" s="97">
        <v>121.27</v>
      </c>
      <c r="G1133" s="55"/>
      <c r="H1133" s="56"/>
      <c r="I1133" s="55"/>
      <c r="J1133" s="55"/>
      <c r="K1133" s="57"/>
    </row>
    <row r="1134" spans="1:11" x14ac:dyDescent="0.3">
      <c r="A1134" s="98" t="s">
        <v>129</v>
      </c>
      <c r="B1134" s="99" t="s">
        <v>167</v>
      </c>
      <c r="C1134" s="99"/>
      <c r="D1134" s="99" t="s">
        <v>54</v>
      </c>
      <c r="E1134" s="100"/>
      <c r="F1134" s="101">
        <v>1</v>
      </c>
      <c r="G1134" s="58"/>
      <c r="H1134" s="59"/>
      <c r="I1134" s="60"/>
      <c r="J1134" s="60"/>
      <c r="K1134" s="61"/>
    </row>
    <row r="1135" spans="1:11" ht="25.55" customHeight="1" x14ac:dyDescent="0.3">
      <c r="A1135" s="94" t="s">
        <v>1605</v>
      </c>
      <c r="B1135" s="95">
        <v>100868</v>
      </c>
      <c r="C1135" s="95" t="s">
        <v>173</v>
      </c>
      <c r="D1135" s="95" t="s">
        <v>708</v>
      </c>
      <c r="E1135" s="96" t="s">
        <v>171</v>
      </c>
      <c r="F1135" s="97">
        <v>2</v>
      </c>
      <c r="G1135" s="55"/>
      <c r="H1135" s="56"/>
      <c r="I1135" s="55"/>
      <c r="J1135" s="55"/>
      <c r="K1135" s="57"/>
    </row>
    <row r="1136" spans="1:11" ht="38.200000000000003" customHeight="1" x14ac:dyDescent="0.3">
      <c r="A1136" s="94" t="s">
        <v>1606</v>
      </c>
      <c r="B1136" s="95">
        <v>86932</v>
      </c>
      <c r="C1136" s="95" t="s">
        <v>173</v>
      </c>
      <c r="D1136" s="95" t="s">
        <v>1063</v>
      </c>
      <c r="E1136" s="96" t="s">
        <v>171</v>
      </c>
      <c r="F1136" s="97">
        <v>1</v>
      </c>
      <c r="G1136" s="55"/>
      <c r="H1136" s="56"/>
      <c r="I1136" s="55"/>
      <c r="J1136" s="55"/>
      <c r="K1136" s="57"/>
    </row>
    <row r="1137" spans="1:11" ht="25.55" customHeight="1" x14ac:dyDescent="0.3">
      <c r="A1137" s="94" t="s">
        <v>1607</v>
      </c>
      <c r="B1137" s="95">
        <v>100849</v>
      </c>
      <c r="C1137" s="95" t="s">
        <v>173</v>
      </c>
      <c r="D1137" s="95" t="s">
        <v>729</v>
      </c>
      <c r="E1137" s="96" t="s">
        <v>171</v>
      </c>
      <c r="F1137" s="97">
        <v>1</v>
      </c>
      <c r="G1137" s="55"/>
      <c r="H1137" s="56"/>
      <c r="I1137" s="55"/>
      <c r="J1137" s="55"/>
      <c r="K1137" s="57"/>
    </row>
    <row r="1138" spans="1:11" ht="38.200000000000003" customHeight="1" x14ac:dyDescent="0.3">
      <c r="A1138" s="94" t="s">
        <v>1608</v>
      </c>
      <c r="B1138" s="95">
        <v>86904</v>
      </c>
      <c r="C1138" s="95" t="s">
        <v>173</v>
      </c>
      <c r="D1138" s="95" t="s">
        <v>720</v>
      </c>
      <c r="E1138" s="96" t="s">
        <v>171</v>
      </c>
      <c r="F1138" s="97">
        <v>1</v>
      </c>
      <c r="G1138" s="55"/>
      <c r="H1138" s="56"/>
      <c r="I1138" s="55"/>
      <c r="J1138" s="55"/>
      <c r="K1138" s="57"/>
    </row>
    <row r="1139" spans="1:11" ht="38.200000000000003" customHeight="1" x14ac:dyDescent="0.3">
      <c r="A1139" s="94" t="s">
        <v>1609</v>
      </c>
      <c r="B1139" s="95">
        <v>21491</v>
      </c>
      <c r="C1139" s="95" t="s">
        <v>169</v>
      </c>
      <c r="D1139" s="95" t="s">
        <v>712</v>
      </c>
      <c r="E1139" s="96" t="s">
        <v>171</v>
      </c>
      <c r="F1139" s="97">
        <v>1</v>
      </c>
      <c r="G1139" s="55"/>
      <c r="H1139" s="56"/>
      <c r="I1139" s="55"/>
      <c r="J1139" s="55"/>
      <c r="K1139" s="57"/>
    </row>
    <row r="1140" spans="1:11" ht="25.55" customHeight="1" x14ac:dyDescent="0.3">
      <c r="A1140" s="94" t="s">
        <v>1610</v>
      </c>
      <c r="B1140" s="95">
        <v>21617</v>
      </c>
      <c r="C1140" s="95" t="s">
        <v>169</v>
      </c>
      <c r="D1140" s="95" t="s">
        <v>401</v>
      </c>
      <c r="E1140" s="96" t="s">
        <v>175</v>
      </c>
      <c r="F1140" s="97">
        <v>1.62</v>
      </c>
      <c r="G1140" s="55"/>
      <c r="H1140" s="56"/>
      <c r="I1140" s="55"/>
      <c r="J1140" s="55"/>
      <c r="K1140" s="57"/>
    </row>
    <row r="1141" spans="1:11" ht="25.55" customHeight="1" x14ac:dyDescent="0.3">
      <c r="A1141" s="94" t="s">
        <v>1611</v>
      </c>
      <c r="B1141" s="95">
        <v>5234</v>
      </c>
      <c r="C1141" s="95" t="s">
        <v>169</v>
      </c>
      <c r="D1141" s="95" t="s">
        <v>403</v>
      </c>
      <c r="E1141" s="96" t="s">
        <v>240</v>
      </c>
      <c r="F1141" s="97">
        <v>6.62</v>
      </c>
      <c r="G1141" s="55"/>
      <c r="H1141" s="56"/>
      <c r="I1141" s="55"/>
      <c r="J1141" s="55"/>
      <c r="K1141" s="57"/>
    </row>
    <row r="1142" spans="1:11" ht="25.55" customHeight="1" x14ac:dyDescent="0.3">
      <c r="A1142" s="94" t="s">
        <v>1612</v>
      </c>
      <c r="B1142" s="95">
        <v>100866</v>
      </c>
      <c r="C1142" s="95" t="s">
        <v>173</v>
      </c>
      <c r="D1142" s="95" t="s">
        <v>710</v>
      </c>
      <c r="E1142" s="96" t="s">
        <v>171</v>
      </c>
      <c r="F1142" s="97">
        <v>2</v>
      </c>
      <c r="G1142" s="55"/>
      <c r="H1142" s="56"/>
      <c r="I1142" s="55"/>
      <c r="J1142" s="55"/>
      <c r="K1142" s="57"/>
    </row>
    <row r="1143" spans="1:11" ht="25.55" customHeight="1" x14ac:dyDescent="0.3">
      <c r="A1143" s="94" t="s">
        <v>1613</v>
      </c>
      <c r="B1143" s="95">
        <v>376</v>
      </c>
      <c r="C1143" s="95" t="s">
        <v>169</v>
      </c>
      <c r="D1143" s="95" t="s">
        <v>714</v>
      </c>
      <c r="E1143" s="96" t="s">
        <v>171</v>
      </c>
      <c r="F1143" s="97">
        <v>1</v>
      </c>
      <c r="G1143" s="55"/>
      <c r="H1143" s="56"/>
      <c r="I1143" s="55"/>
      <c r="J1143" s="55"/>
      <c r="K1143" s="57"/>
    </row>
    <row r="1144" spans="1:11" ht="25.55" customHeight="1" x14ac:dyDescent="0.3">
      <c r="A1144" s="94" t="s">
        <v>1614</v>
      </c>
      <c r="B1144" s="95">
        <v>9124</v>
      </c>
      <c r="C1144" s="95" t="s">
        <v>169</v>
      </c>
      <c r="D1144" s="95" t="s">
        <v>716</v>
      </c>
      <c r="E1144" s="96" t="s">
        <v>171</v>
      </c>
      <c r="F1144" s="97">
        <v>1</v>
      </c>
      <c r="G1144" s="55"/>
      <c r="H1144" s="56"/>
      <c r="I1144" s="55"/>
      <c r="J1144" s="55"/>
      <c r="K1144" s="57"/>
    </row>
    <row r="1145" spans="1:11" ht="38.200000000000003" customHeight="1" x14ac:dyDescent="0.3">
      <c r="A1145" s="94" t="s">
        <v>1615</v>
      </c>
      <c r="B1145" s="95">
        <v>7188</v>
      </c>
      <c r="C1145" s="95" t="s">
        <v>169</v>
      </c>
      <c r="D1145" s="95" t="s">
        <v>1080</v>
      </c>
      <c r="E1145" s="96" t="s">
        <v>175</v>
      </c>
      <c r="F1145" s="97">
        <v>0.5</v>
      </c>
      <c r="G1145" s="55"/>
      <c r="H1145" s="56"/>
      <c r="I1145" s="55"/>
      <c r="J1145" s="55"/>
      <c r="K1145" s="57"/>
    </row>
    <row r="1146" spans="1:11" ht="25.55" customHeight="1" x14ac:dyDescent="0.3">
      <c r="A1146" s="94" t="s">
        <v>1616</v>
      </c>
      <c r="B1146" s="95">
        <v>95547</v>
      </c>
      <c r="C1146" s="95" t="s">
        <v>173</v>
      </c>
      <c r="D1146" s="95" t="s">
        <v>1082</v>
      </c>
      <c r="E1146" s="96" t="s">
        <v>171</v>
      </c>
      <c r="F1146" s="97">
        <v>1</v>
      </c>
      <c r="G1146" s="55"/>
      <c r="H1146" s="56"/>
      <c r="I1146" s="55"/>
      <c r="J1146" s="55"/>
      <c r="K1146" s="57"/>
    </row>
    <row r="1147" spans="1:11" ht="25.55" customHeight="1" x14ac:dyDescent="0.3">
      <c r="A1147" s="94" t="s">
        <v>1617</v>
      </c>
      <c r="B1147" s="95">
        <v>86883</v>
      </c>
      <c r="C1147" s="95" t="s">
        <v>173</v>
      </c>
      <c r="D1147" s="95" t="s">
        <v>723</v>
      </c>
      <c r="E1147" s="96" t="s">
        <v>171</v>
      </c>
      <c r="F1147" s="97">
        <v>1</v>
      </c>
      <c r="G1147" s="55"/>
      <c r="H1147" s="56"/>
      <c r="I1147" s="55"/>
      <c r="J1147" s="55"/>
      <c r="K1147" s="57"/>
    </row>
    <row r="1148" spans="1:11" x14ac:dyDescent="0.3">
      <c r="A1148" s="98" t="s">
        <v>130</v>
      </c>
      <c r="B1148" s="99" t="s">
        <v>167</v>
      </c>
      <c r="C1148" s="99"/>
      <c r="D1148" s="99" t="s">
        <v>56</v>
      </c>
      <c r="E1148" s="100"/>
      <c r="F1148" s="101">
        <v>1</v>
      </c>
      <c r="G1148" s="58"/>
      <c r="H1148" s="59"/>
      <c r="I1148" s="60"/>
      <c r="J1148" s="60"/>
      <c r="K1148" s="61"/>
    </row>
    <row r="1149" spans="1:11" x14ac:dyDescent="0.3">
      <c r="A1149" s="98" t="s">
        <v>1618</v>
      </c>
      <c r="B1149" s="99" t="s">
        <v>167</v>
      </c>
      <c r="C1149" s="99"/>
      <c r="D1149" s="99" t="s">
        <v>409</v>
      </c>
      <c r="E1149" s="100"/>
      <c r="F1149" s="101">
        <v>1</v>
      </c>
      <c r="G1149" s="58"/>
      <c r="H1149" s="59"/>
      <c r="I1149" s="60"/>
      <c r="J1149" s="60"/>
      <c r="K1149" s="61"/>
    </row>
    <row r="1150" spans="1:11" ht="25.55" customHeight="1" x14ac:dyDescent="0.3">
      <c r="A1150" s="94" t="s">
        <v>1619</v>
      </c>
      <c r="B1150" s="95">
        <v>9358</v>
      </c>
      <c r="C1150" s="95" t="s">
        <v>169</v>
      </c>
      <c r="D1150" s="95" t="s">
        <v>738</v>
      </c>
      <c r="E1150" s="96" t="s">
        <v>171</v>
      </c>
      <c r="F1150" s="97">
        <v>9</v>
      </c>
      <c r="G1150" s="55"/>
      <c r="H1150" s="56"/>
      <c r="I1150" s="55"/>
      <c r="J1150" s="55"/>
      <c r="K1150" s="57"/>
    </row>
    <row r="1151" spans="1:11" ht="25.55" customHeight="1" x14ac:dyDescent="0.3">
      <c r="A1151" s="94" t="s">
        <v>1620</v>
      </c>
      <c r="B1151" s="95">
        <v>8785</v>
      </c>
      <c r="C1151" s="95" t="s">
        <v>169</v>
      </c>
      <c r="D1151" s="95" t="s">
        <v>740</v>
      </c>
      <c r="E1151" s="96" t="s">
        <v>171</v>
      </c>
      <c r="F1151" s="97">
        <v>7</v>
      </c>
      <c r="G1151" s="55"/>
      <c r="H1151" s="56"/>
      <c r="I1151" s="55"/>
      <c r="J1151" s="55"/>
      <c r="K1151" s="57"/>
    </row>
    <row r="1152" spans="1:11" ht="25.55" customHeight="1" x14ac:dyDescent="0.3">
      <c r="A1152" s="94" t="s">
        <v>1621</v>
      </c>
      <c r="B1152" s="95">
        <v>4944</v>
      </c>
      <c r="C1152" s="95" t="s">
        <v>169</v>
      </c>
      <c r="D1152" s="95" t="s">
        <v>736</v>
      </c>
      <c r="E1152" s="96" t="s">
        <v>171</v>
      </c>
      <c r="F1152" s="97">
        <v>2</v>
      </c>
      <c r="G1152" s="55"/>
      <c r="H1152" s="56"/>
      <c r="I1152" s="55"/>
      <c r="J1152" s="55"/>
      <c r="K1152" s="57"/>
    </row>
    <row r="1153" spans="1:11" ht="25.55" customHeight="1" x14ac:dyDescent="0.3">
      <c r="A1153" s="94" t="s">
        <v>1622</v>
      </c>
      <c r="B1153" s="95">
        <v>20975</v>
      </c>
      <c r="C1153" s="95" t="s">
        <v>169</v>
      </c>
      <c r="D1153" s="95" t="s">
        <v>423</v>
      </c>
      <c r="E1153" s="96" t="s">
        <v>240</v>
      </c>
      <c r="F1153" s="97">
        <v>12</v>
      </c>
      <c r="G1153" s="55"/>
      <c r="H1153" s="56"/>
      <c r="I1153" s="55"/>
      <c r="J1153" s="55"/>
      <c r="K1153" s="57"/>
    </row>
    <row r="1154" spans="1:11" ht="38.200000000000003" customHeight="1" x14ac:dyDescent="0.3">
      <c r="A1154" s="94" t="s">
        <v>1623</v>
      </c>
      <c r="B1154" s="95">
        <v>91845</v>
      </c>
      <c r="C1154" s="95" t="s">
        <v>173</v>
      </c>
      <c r="D1154" s="95" t="s">
        <v>417</v>
      </c>
      <c r="E1154" s="96" t="s">
        <v>240</v>
      </c>
      <c r="F1154" s="97">
        <v>45</v>
      </c>
      <c r="G1154" s="55"/>
      <c r="H1154" s="56"/>
      <c r="I1154" s="55"/>
      <c r="J1154" s="55"/>
      <c r="K1154" s="57"/>
    </row>
    <row r="1155" spans="1:11" ht="38.200000000000003" customHeight="1" x14ac:dyDescent="0.3">
      <c r="A1155" s="94" t="s">
        <v>1624</v>
      </c>
      <c r="B1155" s="95">
        <v>91847</v>
      </c>
      <c r="C1155" s="95" t="s">
        <v>173</v>
      </c>
      <c r="D1155" s="95" t="s">
        <v>419</v>
      </c>
      <c r="E1155" s="96" t="s">
        <v>240</v>
      </c>
      <c r="F1155" s="97">
        <v>6</v>
      </c>
      <c r="G1155" s="55"/>
      <c r="H1155" s="56"/>
      <c r="I1155" s="55"/>
      <c r="J1155" s="55"/>
      <c r="K1155" s="57"/>
    </row>
    <row r="1156" spans="1:11" ht="25.55" customHeight="1" x14ac:dyDescent="0.3">
      <c r="A1156" s="94" t="s">
        <v>1625</v>
      </c>
      <c r="B1156" s="95">
        <v>21029</v>
      </c>
      <c r="C1156" s="95" t="s">
        <v>169</v>
      </c>
      <c r="D1156" s="95" t="s">
        <v>421</v>
      </c>
      <c r="E1156" s="96" t="s">
        <v>240</v>
      </c>
      <c r="F1156" s="97">
        <v>35</v>
      </c>
      <c r="G1156" s="55"/>
      <c r="H1156" s="56"/>
      <c r="I1156" s="55"/>
      <c r="J1156" s="55"/>
      <c r="K1156" s="57"/>
    </row>
    <row r="1157" spans="1:11" ht="38.200000000000003" customHeight="1" x14ac:dyDescent="0.3">
      <c r="A1157" s="94" t="s">
        <v>1626</v>
      </c>
      <c r="B1157" s="95">
        <v>91867</v>
      </c>
      <c r="C1157" s="95" t="s">
        <v>173</v>
      </c>
      <c r="D1157" s="95" t="s">
        <v>1627</v>
      </c>
      <c r="E1157" s="96" t="s">
        <v>240</v>
      </c>
      <c r="F1157" s="97">
        <v>9</v>
      </c>
      <c r="G1157" s="55"/>
      <c r="H1157" s="56"/>
      <c r="I1157" s="55"/>
      <c r="J1157" s="55"/>
      <c r="K1157" s="57"/>
    </row>
    <row r="1158" spans="1:11" ht="38.200000000000003" customHeight="1" x14ac:dyDescent="0.3">
      <c r="A1158" s="94" t="s">
        <v>1628</v>
      </c>
      <c r="B1158" s="95">
        <v>91879</v>
      </c>
      <c r="C1158" s="95" t="s">
        <v>173</v>
      </c>
      <c r="D1158" s="95" t="s">
        <v>1629</v>
      </c>
      <c r="E1158" s="96" t="s">
        <v>171</v>
      </c>
      <c r="F1158" s="97">
        <v>1</v>
      </c>
      <c r="G1158" s="55"/>
      <c r="H1158" s="56"/>
      <c r="I1158" s="55"/>
      <c r="J1158" s="55"/>
      <c r="K1158" s="57"/>
    </row>
    <row r="1159" spans="1:11" ht="25.55" customHeight="1" x14ac:dyDescent="0.3">
      <c r="A1159" s="94" t="s">
        <v>1630</v>
      </c>
      <c r="B1159" s="95">
        <v>91953</v>
      </c>
      <c r="C1159" s="95" t="s">
        <v>173</v>
      </c>
      <c r="D1159" s="95" t="s">
        <v>1382</v>
      </c>
      <c r="E1159" s="96" t="s">
        <v>171</v>
      </c>
      <c r="F1159" s="97">
        <v>2</v>
      </c>
      <c r="G1159" s="55"/>
      <c r="H1159" s="56"/>
      <c r="I1159" s="55"/>
      <c r="J1159" s="55"/>
      <c r="K1159" s="57"/>
    </row>
    <row r="1160" spans="1:11" ht="25.55" customHeight="1" x14ac:dyDescent="0.3">
      <c r="A1160" s="94" t="s">
        <v>1631</v>
      </c>
      <c r="B1160" s="95">
        <v>91959</v>
      </c>
      <c r="C1160" s="95" t="s">
        <v>173</v>
      </c>
      <c r="D1160" s="95" t="s">
        <v>749</v>
      </c>
      <c r="E1160" s="96" t="s">
        <v>171</v>
      </c>
      <c r="F1160" s="97">
        <v>1</v>
      </c>
      <c r="G1160" s="55"/>
      <c r="H1160" s="56"/>
      <c r="I1160" s="55"/>
      <c r="J1160" s="55"/>
      <c r="K1160" s="57"/>
    </row>
    <row r="1161" spans="1:11" ht="25.55" customHeight="1" x14ac:dyDescent="0.3">
      <c r="A1161" s="94" t="s">
        <v>1632</v>
      </c>
      <c r="B1161" s="95">
        <v>92008</v>
      </c>
      <c r="C1161" s="95" t="s">
        <v>173</v>
      </c>
      <c r="D1161" s="95" t="s">
        <v>763</v>
      </c>
      <c r="E1161" s="96" t="s">
        <v>171</v>
      </c>
      <c r="F1161" s="97">
        <v>3</v>
      </c>
      <c r="G1161" s="55"/>
      <c r="H1161" s="56"/>
      <c r="I1161" s="55"/>
      <c r="J1161" s="55"/>
      <c r="K1161" s="57"/>
    </row>
    <row r="1162" spans="1:11" ht="25.55" customHeight="1" x14ac:dyDescent="0.3">
      <c r="A1162" s="94" t="s">
        <v>1633</v>
      </c>
      <c r="B1162" s="95">
        <v>20984</v>
      </c>
      <c r="C1162" s="95" t="s">
        <v>169</v>
      </c>
      <c r="D1162" s="95" t="s">
        <v>765</v>
      </c>
      <c r="E1162" s="96" t="s">
        <v>213</v>
      </c>
      <c r="F1162" s="97">
        <v>2</v>
      </c>
      <c r="G1162" s="55"/>
      <c r="H1162" s="56"/>
      <c r="I1162" s="55"/>
      <c r="J1162" s="55"/>
      <c r="K1162" s="57"/>
    </row>
    <row r="1163" spans="1:11" ht="38.200000000000003" customHeight="1" x14ac:dyDescent="0.3">
      <c r="A1163" s="94" t="s">
        <v>1634</v>
      </c>
      <c r="B1163" s="95">
        <v>91926</v>
      </c>
      <c r="C1163" s="95" t="s">
        <v>173</v>
      </c>
      <c r="D1163" s="95" t="s">
        <v>429</v>
      </c>
      <c r="E1163" s="96" t="s">
        <v>240</v>
      </c>
      <c r="F1163" s="97">
        <v>310</v>
      </c>
      <c r="G1163" s="55"/>
      <c r="H1163" s="56"/>
      <c r="I1163" s="55"/>
      <c r="J1163" s="55"/>
      <c r="K1163" s="57"/>
    </row>
    <row r="1164" spans="1:11" ht="38.200000000000003" customHeight="1" x14ac:dyDescent="0.3">
      <c r="A1164" s="94" t="s">
        <v>1635</v>
      </c>
      <c r="B1164" s="95">
        <v>91928</v>
      </c>
      <c r="C1164" s="95" t="s">
        <v>173</v>
      </c>
      <c r="D1164" s="95" t="s">
        <v>805</v>
      </c>
      <c r="E1164" s="96" t="s">
        <v>240</v>
      </c>
      <c r="F1164" s="97">
        <v>15</v>
      </c>
      <c r="G1164" s="55"/>
      <c r="H1164" s="56"/>
      <c r="I1164" s="55"/>
      <c r="J1164" s="55"/>
      <c r="K1164" s="57"/>
    </row>
    <row r="1165" spans="1:11" ht="25.55" customHeight="1" x14ac:dyDescent="0.3">
      <c r="A1165" s="94" t="s">
        <v>1636</v>
      </c>
      <c r="B1165" s="95">
        <v>21016</v>
      </c>
      <c r="C1165" s="95" t="s">
        <v>169</v>
      </c>
      <c r="D1165" s="95" t="s">
        <v>808</v>
      </c>
      <c r="E1165" s="96" t="s">
        <v>240</v>
      </c>
      <c r="F1165" s="97">
        <v>1</v>
      </c>
      <c r="G1165" s="55"/>
      <c r="H1165" s="56"/>
      <c r="I1165" s="55"/>
      <c r="J1165" s="55"/>
      <c r="K1165" s="57"/>
    </row>
    <row r="1166" spans="1:11" ht="25.55" customHeight="1" x14ac:dyDescent="0.3">
      <c r="A1166" s="94" t="s">
        <v>1637</v>
      </c>
      <c r="B1166" s="95">
        <v>314</v>
      </c>
      <c r="C1166" s="95" t="s">
        <v>169</v>
      </c>
      <c r="D1166" s="95" t="s">
        <v>431</v>
      </c>
      <c r="E1166" s="96" t="s">
        <v>240</v>
      </c>
      <c r="F1166" s="97">
        <v>65</v>
      </c>
      <c r="G1166" s="55"/>
      <c r="H1166" s="56"/>
      <c r="I1166" s="55"/>
      <c r="J1166" s="55"/>
      <c r="K1166" s="57"/>
    </row>
    <row r="1167" spans="1:11" ht="25.55" customHeight="1" x14ac:dyDescent="0.3">
      <c r="A1167" s="94" t="s">
        <v>1638</v>
      </c>
      <c r="B1167" s="95">
        <v>91936</v>
      </c>
      <c r="C1167" s="95" t="s">
        <v>173</v>
      </c>
      <c r="D1167" s="95" t="s">
        <v>433</v>
      </c>
      <c r="E1167" s="96" t="s">
        <v>171</v>
      </c>
      <c r="F1167" s="97">
        <v>5</v>
      </c>
      <c r="G1167" s="55"/>
      <c r="H1167" s="56"/>
      <c r="I1167" s="55"/>
      <c r="J1167" s="55"/>
      <c r="K1167" s="57"/>
    </row>
    <row r="1168" spans="1:11" ht="38.200000000000003" customHeight="1" x14ac:dyDescent="0.3">
      <c r="A1168" s="94" t="s">
        <v>1639</v>
      </c>
      <c r="B1168" s="95">
        <v>6232</v>
      </c>
      <c r="C1168" s="95" t="s">
        <v>169</v>
      </c>
      <c r="D1168" s="95" t="s">
        <v>435</v>
      </c>
      <c r="E1168" s="96" t="s">
        <v>171</v>
      </c>
      <c r="F1168" s="97">
        <v>1</v>
      </c>
      <c r="G1168" s="55"/>
      <c r="H1168" s="56"/>
      <c r="I1168" s="55"/>
      <c r="J1168" s="55"/>
      <c r="K1168" s="57"/>
    </row>
    <row r="1169" spans="1:11" ht="25.55" customHeight="1" x14ac:dyDescent="0.3">
      <c r="A1169" s="94" t="s">
        <v>1640</v>
      </c>
      <c r="B1169" s="95">
        <v>93674</v>
      </c>
      <c r="C1169" s="95" t="s">
        <v>173</v>
      </c>
      <c r="D1169" s="95" t="s">
        <v>437</v>
      </c>
      <c r="E1169" s="96" t="s">
        <v>171</v>
      </c>
      <c r="F1169" s="97">
        <v>2</v>
      </c>
      <c r="G1169" s="55"/>
      <c r="H1169" s="56"/>
      <c r="I1169" s="55"/>
      <c r="J1169" s="55"/>
      <c r="K1169" s="57"/>
    </row>
    <row r="1170" spans="1:11" ht="25.55" customHeight="1" x14ac:dyDescent="0.3">
      <c r="A1170" s="94" t="s">
        <v>1641</v>
      </c>
      <c r="B1170" s="95">
        <v>93653</v>
      </c>
      <c r="C1170" s="95" t="s">
        <v>173</v>
      </c>
      <c r="D1170" s="95" t="s">
        <v>439</v>
      </c>
      <c r="E1170" s="96" t="s">
        <v>171</v>
      </c>
      <c r="F1170" s="97">
        <v>2</v>
      </c>
      <c r="G1170" s="55"/>
      <c r="H1170" s="56"/>
      <c r="I1170" s="55"/>
      <c r="J1170" s="55"/>
      <c r="K1170" s="57"/>
    </row>
    <row r="1171" spans="1:11" ht="25.55" customHeight="1" x14ac:dyDescent="0.3">
      <c r="A1171" s="94" t="s">
        <v>1642</v>
      </c>
      <c r="B1171" s="95">
        <v>93654</v>
      </c>
      <c r="C1171" s="95" t="s">
        <v>173</v>
      </c>
      <c r="D1171" s="95" t="s">
        <v>441</v>
      </c>
      <c r="E1171" s="96" t="s">
        <v>171</v>
      </c>
      <c r="F1171" s="97">
        <v>7</v>
      </c>
      <c r="G1171" s="55"/>
      <c r="H1171" s="56"/>
      <c r="I1171" s="55"/>
      <c r="J1171" s="55"/>
      <c r="K1171" s="57"/>
    </row>
    <row r="1172" spans="1:11" ht="25.55" customHeight="1" x14ac:dyDescent="0.3">
      <c r="A1172" s="94" t="s">
        <v>1643</v>
      </c>
      <c r="B1172" s="95">
        <v>93670</v>
      </c>
      <c r="C1172" s="95" t="s">
        <v>173</v>
      </c>
      <c r="D1172" s="95" t="s">
        <v>759</v>
      </c>
      <c r="E1172" s="96" t="s">
        <v>171</v>
      </c>
      <c r="F1172" s="97">
        <v>1</v>
      </c>
      <c r="G1172" s="55"/>
      <c r="H1172" s="56"/>
      <c r="I1172" s="55"/>
      <c r="J1172" s="55"/>
      <c r="K1172" s="57"/>
    </row>
    <row r="1173" spans="1:11" ht="25.55" customHeight="1" x14ac:dyDescent="0.3">
      <c r="A1173" s="94" t="s">
        <v>1644</v>
      </c>
      <c r="B1173" s="95">
        <v>93671</v>
      </c>
      <c r="C1173" s="95" t="s">
        <v>173</v>
      </c>
      <c r="D1173" s="95" t="s">
        <v>1645</v>
      </c>
      <c r="E1173" s="96" t="s">
        <v>171</v>
      </c>
      <c r="F1173" s="97">
        <v>1</v>
      </c>
      <c r="G1173" s="55"/>
      <c r="H1173" s="56"/>
      <c r="I1173" s="55"/>
      <c r="J1173" s="55"/>
      <c r="K1173" s="57"/>
    </row>
    <row r="1174" spans="1:11" ht="38.200000000000003" customHeight="1" x14ac:dyDescent="0.3">
      <c r="A1174" s="94" t="s">
        <v>1646</v>
      </c>
      <c r="B1174" s="95">
        <v>20986</v>
      </c>
      <c r="C1174" s="95" t="s">
        <v>169</v>
      </c>
      <c r="D1174" s="95" t="s">
        <v>449</v>
      </c>
      <c r="E1174" s="96" t="s">
        <v>171</v>
      </c>
      <c r="F1174" s="97">
        <v>3</v>
      </c>
      <c r="G1174" s="55"/>
      <c r="H1174" s="56"/>
      <c r="I1174" s="55"/>
      <c r="J1174" s="55"/>
      <c r="K1174" s="57"/>
    </row>
    <row r="1175" spans="1:11" ht="38.200000000000003" customHeight="1" x14ac:dyDescent="0.3">
      <c r="A1175" s="94" t="s">
        <v>1647</v>
      </c>
      <c r="B1175" s="95">
        <v>95795</v>
      </c>
      <c r="C1175" s="95" t="s">
        <v>173</v>
      </c>
      <c r="D1175" s="95" t="s">
        <v>447</v>
      </c>
      <c r="E1175" s="96" t="s">
        <v>171</v>
      </c>
      <c r="F1175" s="97">
        <v>1</v>
      </c>
      <c r="G1175" s="55"/>
      <c r="H1175" s="56"/>
      <c r="I1175" s="55"/>
      <c r="J1175" s="55"/>
      <c r="K1175" s="57"/>
    </row>
    <row r="1176" spans="1:11" ht="38.200000000000003" customHeight="1" x14ac:dyDescent="0.3">
      <c r="A1176" s="94" t="s">
        <v>1648</v>
      </c>
      <c r="B1176" s="95">
        <v>95778</v>
      </c>
      <c r="C1176" s="95" t="s">
        <v>173</v>
      </c>
      <c r="D1176" s="95" t="s">
        <v>1649</v>
      </c>
      <c r="E1176" s="96" t="s">
        <v>171</v>
      </c>
      <c r="F1176" s="97">
        <v>1</v>
      </c>
      <c r="G1176" s="55"/>
      <c r="H1176" s="56"/>
      <c r="I1176" s="55"/>
      <c r="J1176" s="55"/>
      <c r="K1176" s="57"/>
    </row>
    <row r="1177" spans="1:11" x14ac:dyDescent="0.3">
      <c r="A1177" s="94" t="s">
        <v>1650</v>
      </c>
      <c r="B1177" s="95">
        <v>20987</v>
      </c>
      <c r="C1177" s="95" t="s">
        <v>169</v>
      </c>
      <c r="D1177" s="95" t="s">
        <v>451</v>
      </c>
      <c r="E1177" s="96" t="s">
        <v>171</v>
      </c>
      <c r="F1177" s="97">
        <v>5</v>
      </c>
      <c r="G1177" s="55"/>
      <c r="H1177" s="56"/>
      <c r="I1177" s="55"/>
      <c r="J1177" s="55"/>
      <c r="K1177" s="57"/>
    </row>
    <row r="1178" spans="1:11" ht="25.55" customHeight="1" x14ac:dyDescent="0.3">
      <c r="A1178" s="94" t="s">
        <v>1651</v>
      </c>
      <c r="B1178" s="95">
        <v>20762</v>
      </c>
      <c r="C1178" s="95" t="s">
        <v>169</v>
      </c>
      <c r="D1178" s="95" t="s">
        <v>1652</v>
      </c>
      <c r="E1178" s="96" t="s">
        <v>240</v>
      </c>
      <c r="F1178" s="97">
        <v>3</v>
      </c>
      <c r="G1178" s="55"/>
      <c r="H1178" s="56"/>
      <c r="I1178" s="55"/>
      <c r="J1178" s="55"/>
      <c r="K1178" s="57"/>
    </row>
    <row r="1179" spans="1:11" ht="25.55" customHeight="1" x14ac:dyDescent="0.3">
      <c r="A1179" s="94" t="s">
        <v>1653</v>
      </c>
      <c r="B1179" s="95">
        <v>106027</v>
      </c>
      <c r="C1179" s="95" t="s">
        <v>173</v>
      </c>
      <c r="D1179" s="95" t="s">
        <v>453</v>
      </c>
      <c r="E1179" s="96" t="s">
        <v>171</v>
      </c>
      <c r="F1179" s="97">
        <v>4</v>
      </c>
      <c r="G1179" s="55"/>
      <c r="H1179" s="56"/>
      <c r="I1179" s="55"/>
      <c r="J1179" s="55"/>
      <c r="K1179" s="57"/>
    </row>
    <row r="1180" spans="1:11" ht="25.55" customHeight="1" x14ac:dyDescent="0.3">
      <c r="A1180" s="94" t="s">
        <v>1654</v>
      </c>
      <c r="B1180" s="95">
        <v>102137</v>
      </c>
      <c r="C1180" s="95" t="s">
        <v>173</v>
      </c>
      <c r="D1180" s="95" t="s">
        <v>455</v>
      </c>
      <c r="E1180" s="96" t="s">
        <v>171</v>
      </c>
      <c r="F1180" s="97">
        <v>2</v>
      </c>
      <c r="G1180" s="55"/>
      <c r="H1180" s="56"/>
      <c r="I1180" s="55"/>
      <c r="J1180" s="55"/>
      <c r="K1180" s="57"/>
    </row>
    <row r="1181" spans="1:11" x14ac:dyDescent="0.3">
      <c r="A1181" s="98" t="s">
        <v>1655</v>
      </c>
      <c r="B1181" s="99" t="s">
        <v>167</v>
      </c>
      <c r="C1181" s="99"/>
      <c r="D1181" s="99" t="s">
        <v>457</v>
      </c>
      <c r="E1181" s="100"/>
      <c r="F1181" s="101">
        <v>1</v>
      </c>
      <c r="G1181" s="58"/>
      <c r="H1181" s="59"/>
      <c r="I1181" s="60"/>
      <c r="J1181" s="60"/>
      <c r="K1181" s="61"/>
    </row>
    <row r="1182" spans="1:11" ht="25.55" customHeight="1" x14ac:dyDescent="0.3">
      <c r="A1182" s="94" t="s">
        <v>1656</v>
      </c>
      <c r="B1182" s="95">
        <v>20990</v>
      </c>
      <c r="C1182" s="95" t="s">
        <v>169</v>
      </c>
      <c r="D1182" s="95" t="s">
        <v>459</v>
      </c>
      <c r="E1182" s="96" t="s">
        <v>171</v>
      </c>
      <c r="F1182" s="97">
        <v>1</v>
      </c>
      <c r="G1182" s="55"/>
      <c r="H1182" s="56"/>
      <c r="I1182" s="55"/>
      <c r="J1182" s="55"/>
      <c r="K1182" s="57"/>
    </row>
    <row r="1183" spans="1:11" ht="38.200000000000003" customHeight="1" x14ac:dyDescent="0.3">
      <c r="A1183" s="94" t="s">
        <v>1657</v>
      </c>
      <c r="B1183" s="95">
        <v>20993</v>
      </c>
      <c r="C1183" s="95" t="s">
        <v>169</v>
      </c>
      <c r="D1183" s="95" t="s">
        <v>776</v>
      </c>
      <c r="E1183" s="96" t="s">
        <v>171</v>
      </c>
      <c r="F1183" s="97">
        <v>1</v>
      </c>
      <c r="G1183" s="55"/>
      <c r="H1183" s="56"/>
      <c r="I1183" s="55"/>
      <c r="J1183" s="55"/>
      <c r="K1183" s="57"/>
    </row>
    <row r="1184" spans="1:11" ht="25.55" customHeight="1" x14ac:dyDescent="0.3">
      <c r="A1184" s="94" t="s">
        <v>1658</v>
      </c>
      <c r="B1184" s="95">
        <v>95728</v>
      </c>
      <c r="C1184" s="95" t="s">
        <v>173</v>
      </c>
      <c r="D1184" s="95" t="s">
        <v>778</v>
      </c>
      <c r="E1184" s="96" t="s">
        <v>240</v>
      </c>
      <c r="F1184" s="97">
        <v>6</v>
      </c>
      <c r="G1184" s="55"/>
      <c r="H1184" s="56"/>
      <c r="I1184" s="55"/>
      <c r="J1184" s="55"/>
      <c r="K1184" s="57"/>
    </row>
    <row r="1185" spans="1:11" ht="38.200000000000003" customHeight="1" x14ac:dyDescent="0.3">
      <c r="A1185" s="94" t="s">
        <v>1659</v>
      </c>
      <c r="B1185" s="95">
        <v>93008</v>
      </c>
      <c r="C1185" s="95" t="s">
        <v>173</v>
      </c>
      <c r="D1185" s="95" t="s">
        <v>464</v>
      </c>
      <c r="E1185" s="96" t="s">
        <v>240</v>
      </c>
      <c r="F1185" s="97">
        <v>3</v>
      </c>
      <c r="G1185" s="55"/>
      <c r="H1185" s="56"/>
      <c r="I1185" s="55"/>
      <c r="J1185" s="55"/>
      <c r="K1185" s="57"/>
    </row>
    <row r="1186" spans="1:11" ht="25.55" customHeight="1" x14ac:dyDescent="0.3">
      <c r="A1186" s="94" t="s">
        <v>1660</v>
      </c>
      <c r="B1186" s="95">
        <v>20823</v>
      </c>
      <c r="C1186" s="95" t="s">
        <v>169</v>
      </c>
      <c r="D1186" s="95" t="s">
        <v>781</v>
      </c>
      <c r="E1186" s="96" t="s">
        <v>171</v>
      </c>
      <c r="F1186" s="97">
        <v>2</v>
      </c>
      <c r="G1186" s="55"/>
      <c r="H1186" s="56"/>
      <c r="I1186" s="55"/>
      <c r="J1186" s="55"/>
      <c r="K1186" s="57"/>
    </row>
    <row r="1187" spans="1:11" ht="38.200000000000003" customHeight="1" x14ac:dyDescent="0.3">
      <c r="A1187" s="94" t="s">
        <v>1661</v>
      </c>
      <c r="B1187" s="95">
        <v>93018</v>
      </c>
      <c r="C1187" s="95" t="s">
        <v>173</v>
      </c>
      <c r="D1187" s="95" t="s">
        <v>468</v>
      </c>
      <c r="E1187" s="96" t="s">
        <v>171</v>
      </c>
      <c r="F1187" s="97">
        <v>1</v>
      </c>
      <c r="G1187" s="55"/>
      <c r="H1187" s="56"/>
      <c r="I1187" s="55"/>
      <c r="J1187" s="55"/>
      <c r="K1187" s="57"/>
    </row>
    <row r="1188" spans="1:11" ht="38.200000000000003" customHeight="1" x14ac:dyDescent="0.3">
      <c r="A1188" s="94" t="s">
        <v>1662</v>
      </c>
      <c r="B1188" s="95">
        <v>93013</v>
      </c>
      <c r="C1188" s="95" t="s">
        <v>173</v>
      </c>
      <c r="D1188" s="95" t="s">
        <v>470</v>
      </c>
      <c r="E1188" s="96" t="s">
        <v>171</v>
      </c>
      <c r="F1188" s="97">
        <v>2</v>
      </c>
      <c r="G1188" s="55"/>
      <c r="H1188" s="56"/>
      <c r="I1188" s="55"/>
      <c r="J1188" s="55"/>
      <c r="K1188" s="57"/>
    </row>
    <row r="1189" spans="1:11" ht="25.55" customHeight="1" x14ac:dyDescent="0.3">
      <c r="A1189" s="94" t="s">
        <v>1663</v>
      </c>
      <c r="B1189" s="95">
        <v>20997</v>
      </c>
      <c r="C1189" s="95" t="s">
        <v>169</v>
      </c>
      <c r="D1189" s="95" t="s">
        <v>785</v>
      </c>
      <c r="E1189" s="96" t="s">
        <v>171</v>
      </c>
      <c r="F1189" s="97">
        <v>2</v>
      </c>
      <c r="G1189" s="55"/>
      <c r="H1189" s="56"/>
      <c r="I1189" s="55"/>
      <c r="J1189" s="55"/>
      <c r="K1189" s="57"/>
    </row>
    <row r="1190" spans="1:11" ht="25.55" customHeight="1" x14ac:dyDescent="0.3">
      <c r="A1190" s="94" t="s">
        <v>1664</v>
      </c>
      <c r="B1190" s="95">
        <v>21803</v>
      </c>
      <c r="C1190" s="95" t="s">
        <v>169</v>
      </c>
      <c r="D1190" s="95" t="s">
        <v>474</v>
      </c>
      <c r="E1190" s="96" t="s">
        <v>171</v>
      </c>
      <c r="F1190" s="97">
        <v>1</v>
      </c>
      <c r="G1190" s="55"/>
      <c r="H1190" s="56"/>
      <c r="I1190" s="55"/>
      <c r="J1190" s="55"/>
      <c r="K1190" s="57"/>
    </row>
    <row r="1191" spans="1:11" ht="25.55" customHeight="1" x14ac:dyDescent="0.3">
      <c r="A1191" s="94" t="s">
        <v>1665</v>
      </c>
      <c r="B1191" s="95">
        <v>3715</v>
      </c>
      <c r="C1191" s="95" t="s">
        <v>169</v>
      </c>
      <c r="D1191" s="95" t="s">
        <v>476</v>
      </c>
      <c r="E1191" s="96" t="s">
        <v>171</v>
      </c>
      <c r="F1191" s="97">
        <v>5</v>
      </c>
      <c r="G1191" s="55"/>
      <c r="H1191" s="56"/>
      <c r="I1191" s="55"/>
      <c r="J1191" s="55"/>
      <c r="K1191" s="57"/>
    </row>
    <row r="1192" spans="1:11" x14ac:dyDescent="0.3">
      <c r="A1192" s="94" t="s">
        <v>1666</v>
      </c>
      <c r="B1192" s="95">
        <v>4916</v>
      </c>
      <c r="C1192" s="95" t="s">
        <v>169</v>
      </c>
      <c r="D1192" s="95" t="s">
        <v>478</v>
      </c>
      <c r="E1192" s="96" t="s">
        <v>171</v>
      </c>
      <c r="F1192" s="97">
        <v>1</v>
      </c>
      <c r="G1192" s="55"/>
      <c r="H1192" s="56"/>
      <c r="I1192" s="55"/>
      <c r="J1192" s="55"/>
      <c r="K1192" s="57"/>
    </row>
    <row r="1193" spans="1:11" ht="25.55" customHeight="1" x14ac:dyDescent="0.3">
      <c r="A1193" s="94" t="s">
        <v>1667</v>
      </c>
      <c r="B1193" s="95">
        <v>11653</v>
      </c>
      <c r="C1193" s="95" t="s">
        <v>169</v>
      </c>
      <c r="D1193" s="95" t="s">
        <v>790</v>
      </c>
      <c r="E1193" s="96" t="s">
        <v>171</v>
      </c>
      <c r="F1193" s="97">
        <v>1</v>
      </c>
      <c r="G1193" s="55"/>
      <c r="H1193" s="56"/>
      <c r="I1193" s="55"/>
      <c r="J1193" s="55"/>
      <c r="K1193" s="57"/>
    </row>
    <row r="1194" spans="1:11" ht="25.55" customHeight="1" x14ac:dyDescent="0.3">
      <c r="A1194" s="94" t="s">
        <v>1668</v>
      </c>
      <c r="B1194" s="95">
        <v>21001</v>
      </c>
      <c r="C1194" s="95" t="s">
        <v>169</v>
      </c>
      <c r="D1194" s="95" t="s">
        <v>482</v>
      </c>
      <c r="E1194" s="96" t="s">
        <v>171</v>
      </c>
      <c r="F1194" s="97">
        <v>1</v>
      </c>
      <c r="G1194" s="55"/>
      <c r="H1194" s="56"/>
      <c r="I1194" s="55"/>
      <c r="J1194" s="55"/>
      <c r="K1194" s="57"/>
    </row>
    <row r="1195" spans="1:11" ht="38.200000000000003" customHeight="1" x14ac:dyDescent="0.3">
      <c r="A1195" s="94" t="s">
        <v>1669</v>
      </c>
      <c r="B1195" s="95">
        <v>97887</v>
      </c>
      <c r="C1195" s="95" t="s">
        <v>173</v>
      </c>
      <c r="D1195" s="95" t="s">
        <v>445</v>
      </c>
      <c r="E1195" s="96" t="s">
        <v>171</v>
      </c>
      <c r="F1195" s="97">
        <v>4</v>
      </c>
      <c r="G1195" s="55"/>
      <c r="H1195" s="56"/>
      <c r="I1195" s="55"/>
      <c r="J1195" s="55"/>
      <c r="K1195" s="57"/>
    </row>
    <row r="1196" spans="1:11" ht="25.55" customHeight="1" x14ac:dyDescent="0.3">
      <c r="A1196" s="94" t="s">
        <v>1670</v>
      </c>
      <c r="B1196" s="95">
        <v>96985</v>
      </c>
      <c r="C1196" s="95" t="s">
        <v>173</v>
      </c>
      <c r="D1196" s="95" t="s">
        <v>485</v>
      </c>
      <c r="E1196" s="96" t="s">
        <v>171</v>
      </c>
      <c r="F1196" s="97">
        <v>1</v>
      </c>
      <c r="G1196" s="55"/>
      <c r="H1196" s="56"/>
      <c r="I1196" s="55"/>
      <c r="J1196" s="55"/>
      <c r="K1196" s="57"/>
    </row>
    <row r="1197" spans="1:11" ht="38.200000000000003" customHeight="1" x14ac:dyDescent="0.3">
      <c r="A1197" s="94" t="s">
        <v>1671</v>
      </c>
      <c r="B1197" s="95">
        <v>104750</v>
      </c>
      <c r="C1197" s="95" t="s">
        <v>173</v>
      </c>
      <c r="D1197" s="95" t="s">
        <v>487</v>
      </c>
      <c r="E1197" s="96" t="s">
        <v>171</v>
      </c>
      <c r="F1197" s="97">
        <v>1</v>
      </c>
      <c r="G1197" s="55"/>
      <c r="H1197" s="56"/>
      <c r="I1197" s="55"/>
      <c r="J1197" s="55"/>
      <c r="K1197" s="57"/>
    </row>
    <row r="1198" spans="1:11" ht="38.200000000000003" customHeight="1" x14ac:dyDescent="0.3">
      <c r="A1198" s="94" t="s">
        <v>1672</v>
      </c>
      <c r="B1198" s="95">
        <v>91933</v>
      </c>
      <c r="C1198" s="95" t="s">
        <v>173</v>
      </c>
      <c r="D1198" s="95" t="s">
        <v>796</v>
      </c>
      <c r="E1198" s="96" t="s">
        <v>240</v>
      </c>
      <c r="F1198" s="97">
        <v>255</v>
      </c>
      <c r="G1198" s="55"/>
      <c r="H1198" s="56"/>
      <c r="I1198" s="55"/>
      <c r="J1198" s="55"/>
      <c r="K1198" s="57"/>
    </row>
    <row r="1199" spans="1:11" ht="25.55" customHeight="1" x14ac:dyDescent="0.3">
      <c r="A1199" s="94" t="s">
        <v>1673</v>
      </c>
      <c r="B1199" s="95">
        <v>93672</v>
      </c>
      <c r="C1199" s="95" t="s">
        <v>173</v>
      </c>
      <c r="D1199" s="95" t="s">
        <v>761</v>
      </c>
      <c r="E1199" s="96" t="s">
        <v>171</v>
      </c>
      <c r="F1199" s="97">
        <v>1</v>
      </c>
      <c r="G1199" s="55"/>
      <c r="H1199" s="56"/>
      <c r="I1199" s="55"/>
      <c r="J1199" s="55"/>
      <c r="K1199" s="57"/>
    </row>
    <row r="1200" spans="1:11" ht="25.55" customHeight="1" x14ac:dyDescent="0.3">
      <c r="A1200" s="94" t="s">
        <v>1674</v>
      </c>
      <c r="B1200" s="95">
        <v>97096</v>
      </c>
      <c r="C1200" s="95" t="s">
        <v>169</v>
      </c>
      <c r="D1200" s="95" t="s">
        <v>493</v>
      </c>
      <c r="E1200" s="96" t="s">
        <v>240</v>
      </c>
      <c r="F1200" s="97">
        <v>50</v>
      </c>
      <c r="G1200" s="55"/>
      <c r="H1200" s="56"/>
      <c r="I1200" s="55"/>
      <c r="J1200" s="55"/>
      <c r="K1200" s="57"/>
    </row>
    <row r="1201" spans="1:11" x14ac:dyDescent="0.3">
      <c r="A1201" s="98" t="s">
        <v>131</v>
      </c>
      <c r="B1201" s="99" t="s">
        <v>167</v>
      </c>
      <c r="C1201" s="99"/>
      <c r="D1201" s="99" t="s">
        <v>77</v>
      </c>
      <c r="E1201" s="100"/>
      <c r="F1201" s="101">
        <v>1</v>
      </c>
      <c r="G1201" s="58"/>
      <c r="H1201" s="59"/>
      <c r="I1201" s="60"/>
      <c r="J1201" s="60"/>
      <c r="K1201" s="61"/>
    </row>
    <row r="1202" spans="1:11" ht="51.05" customHeight="1" x14ac:dyDescent="0.3">
      <c r="A1202" s="94" t="s">
        <v>1675</v>
      </c>
      <c r="B1202" s="95">
        <v>4706</v>
      </c>
      <c r="C1202" s="95" t="s">
        <v>169</v>
      </c>
      <c r="D1202" s="95" t="s">
        <v>822</v>
      </c>
      <c r="E1202" s="96" t="s">
        <v>171</v>
      </c>
      <c r="F1202" s="97">
        <v>4</v>
      </c>
      <c r="G1202" s="55"/>
      <c r="H1202" s="56"/>
      <c r="I1202" s="55"/>
      <c r="J1202" s="55"/>
      <c r="K1202" s="57"/>
    </row>
    <row r="1203" spans="1:11" x14ac:dyDescent="0.3">
      <c r="A1203" s="94" t="s">
        <v>1676</v>
      </c>
      <c r="B1203" s="95">
        <v>21579</v>
      </c>
      <c r="C1203" s="95" t="s">
        <v>169</v>
      </c>
      <c r="D1203" s="95" t="s">
        <v>824</v>
      </c>
      <c r="E1203" s="96" t="s">
        <v>171</v>
      </c>
      <c r="F1203" s="97">
        <v>1</v>
      </c>
      <c r="G1203" s="55"/>
      <c r="H1203" s="56"/>
      <c r="I1203" s="55"/>
      <c r="J1203" s="55"/>
      <c r="K1203" s="57"/>
    </row>
    <row r="1204" spans="1:11" ht="25.55" customHeight="1" x14ac:dyDescent="0.3">
      <c r="A1204" s="94" t="s">
        <v>1677</v>
      </c>
      <c r="B1204" s="95">
        <v>20950</v>
      </c>
      <c r="C1204" s="95" t="s">
        <v>169</v>
      </c>
      <c r="D1204" s="95" t="s">
        <v>826</v>
      </c>
      <c r="E1204" s="96" t="s">
        <v>171</v>
      </c>
      <c r="F1204" s="97">
        <v>1</v>
      </c>
      <c r="G1204" s="55"/>
      <c r="H1204" s="56"/>
      <c r="I1204" s="55"/>
      <c r="J1204" s="55"/>
      <c r="K1204" s="57"/>
    </row>
    <row r="1205" spans="1:11" x14ac:dyDescent="0.3">
      <c r="A1205" s="94" t="s">
        <v>1678</v>
      </c>
      <c r="B1205" s="95">
        <v>3637</v>
      </c>
      <c r="C1205" s="95" t="s">
        <v>169</v>
      </c>
      <c r="D1205" s="95" t="s">
        <v>828</v>
      </c>
      <c r="E1205" s="96" t="s">
        <v>171</v>
      </c>
      <c r="F1205" s="97">
        <v>4</v>
      </c>
      <c r="G1205" s="55"/>
      <c r="H1205" s="56"/>
      <c r="I1205" s="55"/>
      <c r="J1205" s="55"/>
      <c r="K1205" s="57"/>
    </row>
    <row r="1206" spans="1:11" ht="25.55" customHeight="1" x14ac:dyDescent="0.3">
      <c r="A1206" s="94" t="s">
        <v>1679</v>
      </c>
      <c r="B1206" s="95">
        <v>98302</v>
      </c>
      <c r="C1206" s="95" t="s">
        <v>173</v>
      </c>
      <c r="D1206" s="95" t="s">
        <v>830</v>
      </c>
      <c r="E1206" s="96" t="s">
        <v>171</v>
      </c>
      <c r="F1206" s="97">
        <v>1</v>
      </c>
      <c r="G1206" s="55"/>
      <c r="H1206" s="56"/>
      <c r="I1206" s="55"/>
      <c r="J1206" s="55"/>
      <c r="K1206" s="57"/>
    </row>
    <row r="1207" spans="1:11" ht="25.55" customHeight="1" x14ac:dyDescent="0.3">
      <c r="A1207" s="94" t="s">
        <v>1680</v>
      </c>
      <c r="B1207" s="95">
        <v>20943</v>
      </c>
      <c r="C1207" s="95" t="s">
        <v>169</v>
      </c>
      <c r="D1207" s="95" t="s">
        <v>832</v>
      </c>
      <c r="E1207" s="96" t="s">
        <v>213</v>
      </c>
      <c r="F1207" s="97">
        <v>1</v>
      </c>
      <c r="G1207" s="55"/>
      <c r="H1207" s="56"/>
      <c r="I1207" s="55"/>
      <c r="J1207" s="55"/>
      <c r="K1207" s="57"/>
    </row>
    <row r="1208" spans="1:11" ht="25.55" customHeight="1" x14ac:dyDescent="0.3">
      <c r="A1208" s="94" t="s">
        <v>1681</v>
      </c>
      <c r="B1208" s="95">
        <v>20967</v>
      </c>
      <c r="C1208" s="95" t="s">
        <v>169</v>
      </c>
      <c r="D1208" s="95" t="s">
        <v>1167</v>
      </c>
      <c r="E1208" s="96" t="s">
        <v>213</v>
      </c>
      <c r="F1208" s="97">
        <v>1</v>
      </c>
      <c r="G1208" s="55"/>
      <c r="H1208" s="56"/>
      <c r="I1208" s="55"/>
      <c r="J1208" s="55"/>
      <c r="K1208" s="57"/>
    </row>
    <row r="1209" spans="1:11" x14ac:dyDescent="0.3">
      <c r="A1209" s="94" t="s">
        <v>1682</v>
      </c>
      <c r="B1209" s="95">
        <v>20953</v>
      </c>
      <c r="C1209" s="95" t="s">
        <v>169</v>
      </c>
      <c r="D1209" s="95" t="s">
        <v>836</v>
      </c>
      <c r="E1209" s="96" t="s">
        <v>171</v>
      </c>
      <c r="F1209" s="97">
        <v>11</v>
      </c>
      <c r="G1209" s="55"/>
      <c r="H1209" s="56"/>
      <c r="I1209" s="55"/>
      <c r="J1209" s="55"/>
      <c r="K1209" s="57"/>
    </row>
    <row r="1210" spans="1:11" ht="25.55" customHeight="1" x14ac:dyDescent="0.3">
      <c r="A1210" s="94" t="s">
        <v>1683</v>
      </c>
      <c r="B1210" s="95">
        <v>5511</v>
      </c>
      <c r="C1210" s="95" t="s">
        <v>169</v>
      </c>
      <c r="D1210" s="95" t="s">
        <v>838</v>
      </c>
      <c r="E1210" s="96" t="s">
        <v>171</v>
      </c>
      <c r="F1210" s="97">
        <v>42</v>
      </c>
      <c r="G1210" s="55"/>
      <c r="H1210" s="56"/>
      <c r="I1210" s="55"/>
      <c r="J1210" s="55"/>
      <c r="K1210" s="57"/>
    </row>
    <row r="1211" spans="1:11" ht="25.55" customHeight="1" x14ac:dyDescent="0.3">
      <c r="A1211" s="94" t="s">
        <v>1684</v>
      </c>
      <c r="B1211" s="95">
        <v>91941</v>
      </c>
      <c r="C1211" s="95" t="s">
        <v>173</v>
      </c>
      <c r="D1211" s="95" t="s">
        <v>840</v>
      </c>
      <c r="E1211" s="96" t="s">
        <v>171</v>
      </c>
      <c r="F1211" s="97">
        <v>2</v>
      </c>
      <c r="G1211" s="55"/>
      <c r="H1211" s="56"/>
      <c r="I1211" s="55"/>
      <c r="J1211" s="55"/>
      <c r="K1211" s="57"/>
    </row>
    <row r="1212" spans="1:11" x14ac:dyDescent="0.3">
      <c r="A1212" s="94" t="s">
        <v>1685</v>
      </c>
      <c r="B1212" s="95">
        <v>12103</v>
      </c>
      <c r="C1212" s="95" t="s">
        <v>169</v>
      </c>
      <c r="D1212" s="95" t="s">
        <v>842</v>
      </c>
      <c r="E1212" s="96" t="s">
        <v>171</v>
      </c>
      <c r="F1212" s="97">
        <v>3</v>
      </c>
      <c r="G1212" s="55"/>
      <c r="H1212" s="56"/>
      <c r="I1212" s="55"/>
      <c r="J1212" s="55"/>
      <c r="K1212" s="57"/>
    </row>
    <row r="1213" spans="1:11" ht="25.55" customHeight="1" x14ac:dyDescent="0.3">
      <c r="A1213" s="94" t="s">
        <v>1686</v>
      </c>
      <c r="B1213" s="95">
        <v>91939</v>
      </c>
      <c r="C1213" s="95" t="s">
        <v>173</v>
      </c>
      <c r="D1213" s="95" t="s">
        <v>1172</v>
      </c>
      <c r="E1213" s="96" t="s">
        <v>171</v>
      </c>
      <c r="F1213" s="97">
        <v>4</v>
      </c>
      <c r="G1213" s="55"/>
      <c r="H1213" s="56"/>
      <c r="I1213" s="55"/>
      <c r="J1213" s="55"/>
      <c r="K1213" s="57"/>
    </row>
    <row r="1214" spans="1:11" ht="25.55" customHeight="1" x14ac:dyDescent="0.3">
      <c r="A1214" s="94" t="s">
        <v>1687</v>
      </c>
      <c r="B1214" s="95">
        <v>98295</v>
      </c>
      <c r="C1214" s="95" t="s">
        <v>173</v>
      </c>
      <c r="D1214" s="95" t="s">
        <v>844</v>
      </c>
      <c r="E1214" s="96" t="s">
        <v>240</v>
      </c>
      <c r="F1214" s="97">
        <v>181.43</v>
      </c>
      <c r="G1214" s="55"/>
      <c r="H1214" s="56"/>
      <c r="I1214" s="55"/>
      <c r="J1214" s="55"/>
      <c r="K1214" s="57"/>
    </row>
    <row r="1215" spans="1:11" ht="25.55" customHeight="1" x14ac:dyDescent="0.3">
      <c r="A1215" s="94" t="s">
        <v>1688</v>
      </c>
      <c r="B1215" s="95">
        <v>21580</v>
      </c>
      <c r="C1215" s="95" t="s">
        <v>169</v>
      </c>
      <c r="D1215" s="95" t="s">
        <v>846</v>
      </c>
      <c r="E1215" s="96" t="s">
        <v>171</v>
      </c>
      <c r="F1215" s="97">
        <v>4</v>
      </c>
      <c r="G1215" s="55"/>
      <c r="H1215" s="56"/>
      <c r="I1215" s="55"/>
      <c r="J1215" s="55"/>
      <c r="K1215" s="57"/>
    </row>
    <row r="1216" spans="1:11" ht="25.55" customHeight="1" x14ac:dyDescent="0.3">
      <c r="A1216" s="94" t="s">
        <v>1689</v>
      </c>
      <c r="B1216" s="95">
        <v>20962</v>
      </c>
      <c r="C1216" s="95" t="s">
        <v>169</v>
      </c>
      <c r="D1216" s="95" t="s">
        <v>848</v>
      </c>
      <c r="E1216" s="96" t="s">
        <v>171</v>
      </c>
      <c r="F1216" s="97">
        <v>3</v>
      </c>
      <c r="G1216" s="55"/>
      <c r="H1216" s="56"/>
      <c r="I1216" s="55"/>
      <c r="J1216" s="55"/>
      <c r="K1216" s="57"/>
    </row>
    <row r="1217" spans="1:11" ht="25.55" customHeight="1" x14ac:dyDescent="0.3">
      <c r="A1217" s="94" t="s">
        <v>1690</v>
      </c>
      <c r="B1217" s="95">
        <v>9482</v>
      </c>
      <c r="C1217" s="95" t="s">
        <v>169</v>
      </c>
      <c r="D1217" s="95" t="s">
        <v>850</v>
      </c>
      <c r="E1217" s="96" t="s">
        <v>171</v>
      </c>
      <c r="F1217" s="97">
        <v>2</v>
      </c>
      <c r="G1217" s="55"/>
      <c r="H1217" s="56"/>
      <c r="I1217" s="55"/>
      <c r="J1217" s="55"/>
      <c r="K1217" s="57"/>
    </row>
    <row r="1218" spans="1:11" ht="25.55" customHeight="1" x14ac:dyDescent="0.3">
      <c r="A1218" s="94" t="s">
        <v>1691</v>
      </c>
      <c r="B1218" s="95">
        <v>20964</v>
      </c>
      <c r="C1218" s="95" t="s">
        <v>169</v>
      </c>
      <c r="D1218" s="95" t="s">
        <v>852</v>
      </c>
      <c r="E1218" s="96" t="s">
        <v>213</v>
      </c>
      <c r="F1218" s="97">
        <v>4</v>
      </c>
      <c r="G1218" s="55"/>
      <c r="H1218" s="56"/>
      <c r="I1218" s="55"/>
      <c r="J1218" s="55"/>
      <c r="K1218" s="57"/>
    </row>
    <row r="1219" spans="1:11" ht="38.200000000000003" customHeight="1" x14ac:dyDescent="0.3">
      <c r="A1219" s="94" t="s">
        <v>1692</v>
      </c>
      <c r="B1219" s="95">
        <v>91854</v>
      </c>
      <c r="C1219" s="95" t="s">
        <v>173</v>
      </c>
      <c r="D1219" s="95" t="s">
        <v>854</v>
      </c>
      <c r="E1219" s="96" t="s">
        <v>240</v>
      </c>
      <c r="F1219" s="97">
        <v>60.19</v>
      </c>
      <c r="G1219" s="55"/>
      <c r="H1219" s="56"/>
      <c r="I1219" s="55"/>
      <c r="J1219" s="55"/>
      <c r="K1219" s="57"/>
    </row>
    <row r="1220" spans="1:11" x14ac:dyDescent="0.3">
      <c r="A1220" s="98" t="s">
        <v>132</v>
      </c>
      <c r="B1220" s="99" t="s">
        <v>167</v>
      </c>
      <c r="C1220" s="99"/>
      <c r="D1220" s="99" t="s">
        <v>58</v>
      </c>
      <c r="E1220" s="100"/>
      <c r="F1220" s="101">
        <v>1</v>
      </c>
      <c r="G1220" s="58"/>
      <c r="H1220" s="59"/>
      <c r="I1220" s="60"/>
      <c r="J1220" s="60"/>
      <c r="K1220" s="61"/>
    </row>
    <row r="1221" spans="1:11" ht="38.200000000000003" customHeight="1" x14ac:dyDescent="0.3">
      <c r="A1221" s="94" t="s">
        <v>1693</v>
      </c>
      <c r="B1221" s="95">
        <v>5730</v>
      </c>
      <c r="C1221" s="95" t="s">
        <v>169</v>
      </c>
      <c r="D1221" s="95" t="s">
        <v>505</v>
      </c>
      <c r="E1221" s="96" t="s">
        <v>213</v>
      </c>
      <c r="F1221" s="97">
        <v>2</v>
      </c>
      <c r="G1221" s="55"/>
      <c r="H1221" s="56"/>
      <c r="I1221" s="55"/>
      <c r="J1221" s="55"/>
      <c r="K1221" s="57"/>
    </row>
    <row r="1222" spans="1:11" ht="25.55" customHeight="1" x14ac:dyDescent="0.3">
      <c r="A1222" s="94" t="s">
        <v>1694</v>
      </c>
      <c r="B1222" s="95">
        <v>1131</v>
      </c>
      <c r="C1222" s="95" t="s">
        <v>169</v>
      </c>
      <c r="D1222" s="95" t="s">
        <v>503</v>
      </c>
      <c r="E1222" s="96" t="s">
        <v>171</v>
      </c>
      <c r="F1222" s="97">
        <v>1</v>
      </c>
      <c r="G1222" s="55"/>
      <c r="H1222" s="56"/>
      <c r="I1222" s="55"/>
      <c r="J1222" s="55"/>
      <c r="K1222" s="57"/>
    </row>
    <row r="1223" spans="1:11" ht="25.55" customHeight="1" x14ac:dyDescent="0.3">
      <c r="A1223" s="94" t="s">
        <v>1695</v>
      </c>
      <c r="B1223" s="95">
        <v>10092</v>
      </c>
      <c r="C1223" s="95" t="s">
        <v>169</v>
      </c>
      <c r="D1223" s="95" t="s">
        <v>507</v>
      </c>
      <c r="E1223" s="96" t="s">
        <v>175</v>
      </c>
      <c r="F1223" s="97">
        <v>2</v>
      </c>
      <c r="G1223" s="55"/>
      <c r="H1223" s="56"/>
      <c r="I1223" s="55"/>
      <c r="J1223" s="55"/>
      <c r="K1223" s="57"/>
    </row>
    <row r="1224" spans="1:11" ht="38.200000000000003" customHeight="1" x14ac:dyDescent="0.3">
      <c r="A1224" s="94" t="s">
        <v>1696</v>
      </c>
      <c r="B1224" s="95">
        <v>4773</v>
      </c>
      <c r="C1224" s="95" t="s">
        <v>169</v>
      </c>
      <c r="D1224" s="95" t="s">
        <v>495</v>
      </c>
      <c r="E1224" s="96" t="s">
        <v>171</v>
      </c>
      <c r="F1224" s="97">
        <v>1</v>
      </c>
      <c r="G1224" s="55"/>
      <c r="H1224" s="56"/>
      <c r="I1224" s="55"/>
      <c r="J1224" s="55"/>
      <c r="K1224" s="57"/>
    </row>
    <row r="1225" spans="1:11" ht="25.55" customHeight="1" x14ac:dyDescent="0.3">
      <c r="A1225" s="94" t="s">
        <v>1697</v>
      </c>
      <c r="B1225" s="95">
        <v>4566</v>
      </c>
      <c r="C1225" s="95" t="s">
        <v>169</v>
      </c>
      <c r="D1225" s="95" t="s">
        <v>499</v>
      </c>
      <c r="E1225" s="96" t="s">
        <v>171</v>
      </c>
      <c r="F1225" s="97">
        <v>1</v>
      </c>
      <c r="G1225" s="55"/>
      <c r="H1225" s="56"/>
      <c r="I1225" s="55"/>
      <c r="J1225" s="55"/>
      <c r="K1225" s="57"/>
    </row>
    <row r="1226" spans="1:11" ht="25.55" customHeight="1" x14ac:dyDescent="0.3">
      <c r="A1226" s="94" t="s">
        <v>1698</v>
      </c>
      <c r="B1226" s="95">
        <v>20875</v>
      </c>
      <c r="C1226" s="95" t="s">
        <v>169</v>
      </c>
      <c r="D1226" s="95" t="s">
        <v>501</v>
      </c>
      <c r="E1226" s="96" t="s">
        <v>171</v>
      </c>
      <c r="F1226" s="97">
        <v>1</v>
      </c>
      <c r="G1226" s="55"/>
      <c r="H1226" s="56"/>
      <c r="I1226" s="55"/>
      <c r="J1226" s="55"/>
      <c r="K1226" s="57"/>
    </row>
    <row r="1227" spans="1:11" x14ac:dyDescent="0.3">
      <c r="A1227" s="98" t="s">
        <v>133</v>
      </c>
      <c r="B1227" s="99" t="s">
        <v>167</v>
      </c>
      <c r="C1227" s="99"/>
      <c r="D1227" s="99" t="s">
        <v>60</v>
      </c>
      <c r="E1227" s="100"/>
      <c r="F1227" s="101">
        <v>1</v>
      </c>
      <c r="G1227" s="58"/>
      <c r="H1227" s="59"/>
      <c r="I1227" s="60"/>
      <c r="J1227" s="60"/>
      <c r="K1227" s="61"/>
    </row>
    <row r="1228" spans="1:11" x14ac:dyDescent="0.3">
      <c r="A1228" s="98" t="s">
        <v>1699</v>
      </c>
      <c r="B1228" s="99" t="s">
        <v>167</v>
      </c>
      <c r="C1228" s="99"/>
      <c r="D1228" s="99" t="s">
        <v>509</v>
      </c>
      <c r="E1228" s="100"/>
      <c r="F1228" s="101">
        <v>1</v>
      </c>
      <c r="G1228" s="58"/>
      <c r="H1228" s="59"/>
      <c r="I1228" s="60"/>
      <c r="J1228" s="60"/>
      <c r="K1228" s="61"/>
    </row>
    <row r="1229" spans="1:11" ht="25.55" customHeight="1" x14ac:dyDescent="0.3">
      <c r="A1229" s="94" t="s">
        <v>1700</v>
      </c>
      <c r="B1229" s="95">
        <v>89446</v>
      </c>
      <c r="C1229" s="95" t="s">
        <v>173</v>
      </c>
      <c r="D1229" s="95" t="s">
        <v>511</v>
      </c>
      <c r="E1229" s="96" t="s">
        <v>240</v>
      </c>
      <c r="F1229" s="97">
        <v>6.82</v>
      </c>
      <c r="G1229" s="55"/>
      <c r="H1229" s="56"/>
      <c r="I1229" s="55"/>
      <c r="J1229" s="55"/>
      <c r="K1229" s="57"/>
    </row>
    <row r="1230" spans="1:11" ht="25.55" customHeight="1" x14ac:dyDescent="0.3">
      <c r="A1230" s="94" t="s">
        <v>1701</v>
      </c>
      <c r="B1230" s="95">
        <v>89447</v>
      </c>
      <c r="C1230" s="95" t="s">
        <v>173</v>
      </c>
      <c r="D1230" s="95" t="s">
        <v>864</v>
      </c>
      <c r="E1230" s="96" t="s">
        <v>240</v>
      </c>
      <c r="F1230" s="97">
        <v>5.48</v>
      </c>
      <c r="G1230" s="55"/>
      <c r="H1230" s="56"/>
      <c r="I1230" s="55"/>
      <c r="J1230" s="55"/>
      <c r="K1230" s="57"/>
    </row>
    <row r="1231" spans="1:11" ht="25.55" customHeight="1" x14ac:dyDescent="0.3">
      <c r="A1231" s="94" t="s">
        <v>1702</v>
      </c>
      <c r="B1231" s="95">
        <v>89448</v>
      </c>
      <c r="C1231" s="95" t="s">
        <v>173</v>
      </c>
      <c r="D1231" s="95" t="s">
        <v>866</v>
      </c>
      <c r="E1231" s="96" t="s">
        <v>240</v>
      </c>
      <c r="F1231" s="97">
        <v>0.39</v>
      </c>
      <c r="G1231" s="55"/>
      <c r="H1231" s="56"/>
      <c r="I1231" s="55"/>
      <c r="J1231" s="55"/>
      <c r="K1231" s="57"/>
    </row>
    <row r="1232" spans="1:11" ht="25.55" customHeight="1" x14ac:dyDescent="0.3">
      <c r="A1232" s="94" t="s">
        <v>1703</v>
      </c>
      <c r="B1232" s="95">
        <v>94495</v>
      </c>
      <c r="C1232" s="95" t="s">
        <v>173</v>
      </c>
      <c r="D1232" s="95" t="s">
        <v>870</v>
      </c>
      <c r="E1232" s="96" t="s">
        <v>171</v>
      </c>
      <c r="F1232" s="97">
        <v>2</v>
      </c>
      <c r="G1232" s="55"/>
      <c r="H1232" s="56"/>
      <c r="I1232" s="55"/>
      <c r="J1232" s="55"/>
      <c r="K1232" s="57"/>
    </row>
    <row r="1233" spans="1:11" ht="38.200000000000003" customHeight="1" x14ac:dyDescent="0.3">
      <c r="A1233" s="94" t="s">
        <v>1704</v>
      </c>
      <c r="B1233" s="95">
        <v>89987</v>
      </c>
      <c r="C1233" s="95" t="s">
        <v>173</v>
      </c>
      <c r="D1233" s="95" t="s">
        <v>517</v>
      </c>
      <c r="E1233" s="96" t="s">
        <v>171</v>
      </c>
      <c r="F1233" s="97">
        <v>1</v>
      </c>
      <c r="G1233" s="55"/>
      <c r="H1233" s="56"/>
      <c r="I1233" s="55"/>
      <c r="J1233" s="55"/>
      <c r="K1233" s="57"/>
    </row>
    <row r="1234" spans="1:11" ht="38.200000000000003" customHeight="1" x14ac:dyDescent="0.3">
      <c r="A1234" s="94" t="s">
        <v>1705</v>
      </c>
      <c r="B1234" s="95">
        <v>94656</v>
      </c>
      <c r="C1234" s="95" t="s">
        <v>173</v>
      </c>
      <c r="D1234" s="95" t="s">
        <v>521</v>
      </c>
      <c r="E1234" s="96" t="s">
        <v>171</v>
      </c>
      <c r="F1234" s="97">
        <v>2</v>
      </c>
      <c r="G1234" s="55"/>
      <c r="H1234" s="56"/>
      <c r="I1234" s="55"/>
      <c r="J1234" s="55"/>
      <c r="K1234" s="57"/>
    </row>
    <row r="1235" spans="1:11" ht="25.55" customHeight="1" x14ac:dyDescent="0.3">
      <c r="A1235" s="94" t="s">
        <v>1706</v>
      </c>
      <c r="B1235" s="95">
        <v>104050</v>
      </c>
      <c r="C1235" s="95" t="s">
        <v>173</v>
      </c>
      <c r="D1235" s="95" t="s">
        <v>874</v>
      </c>
      <c r="E1235" s="96" t="s">
        <v>171</v>
      </c>
      <c r="F1235" s="97">
        <v>4</v>
      </c>
      <c r="G1235" s="55"/>
      <c r="H1235" s="56"/>
      <c r="I1235" s="55"/>
      <c r="J1235" s="55"/>
      <c r="K1235" s="57"/>
    </row>
    <row r="1236" spans="1:11" ht="38.200000000000003" customHeight="1" x14ac:dyDescent="0.3">
      <c r="A1236" s="94" t="s">
        <v>1707</v>
      </c>
      <c r="B1236" s="95">
        <v>103953</v>
      </c>
      <c r="C1236" s="95" t="s">
        <v>173</v>
      </c>
      <c r="D1236" s="95" t="s">
        <v>876</v>
      </c>
      <c r="E1236" s="96" t="s">
        <v>171</v>
      </c>
      <c r="F1236" s="97">
        <v>1</v>
      </c>
      <c r="G1236" s="55"/>
      <c r="H1236" s="56"/>
      <c r="I1236" s="55"/>
      <c r="J1236" s="55"/>
      <c r="K1236" s="57"/>
    </row>
    <row r="1237" spans="1:11" ht="38.200000000000003" customHeight="1" x14ac:dyDescent="0.3">
      <c r="A1237" s="94" t="s">
        <v>1708</v>
      </c>
      <c r="B1237" s="95">
        <v>103967</v>
      </c>
      <c r="C1237" s="95" t="s">
        <v>173</v>
      </c>
      <c r="D1237" s="95" t="s">
        <v>1709</v>
      </c>
      <c r="E1237" s="96" t="s">
        <v>171</v>
      </c>
      <c r="F1237" s="97">
        <v>2</v>
      </c>
      <c r="G1237" s="55"/>
      <c r="H1237" s="56"/>
      <c r="I1237" s="55"/>
      <c r="J1237" s="55"/>
      <c r="K1237" s="57"/>
    </row>
    <row r="1238" spans="1:11" ht="25.55" customHeight="1" x14ac:dyDescent="0.3">
      <c r="A1238" s="94" t="s">
        <v>1710</v>
      </c>
      <c r="B1238" s="95">
        <v>89481</v>
      </c>
      <c r="C1238" s="95" t="s">
        <v>173</v>
      </c>
      <c r="D1238" s="95" t="s">
        <v>527</v>
      </c>
      <c r="E1238" s="96" t="s">
        <v>171</v>
      </c>
      <c r="F1238" s="97">
        <v>5</v>
      </c>
      <c r="G1238" s="55"/>
      <c r="H1238" s="56"/>
      <c r="I1238" s="55"/>
      <c r="J1238" s="55"/>
      <c r="K1238" s="57"/>
    </row>
    <row r="1239" spans="1:11" ht="38.200000000000003" customHeight="1" x14ac:dyDescent="0.3">
      <c r="A1239" s="94" t="s">
        <v>1711</v>
      </c>
      <c r="B1239" s="95">
        <v>94674</v>
      </c>
      <c r="C1239" s="95" t="s">
        <v>173</v>
      </c>
      <c r="D1239" s="95" t="s">
        <v>881</v>
      </c>
      <c r="E1239" s="96" t="s">
        <v>171</v>
      </c>
      <c r="F1239" s="97">
        <v>5</v>
      </c>
      <c r="G1239" s="55"/>
      <c r="H1239" s="56"/>
      <c r="I1239" s="55"/>
      <c r="J1239" s="55"/>
      <c r="K1239" s="57"/>
    </row>
    <row r="1240" spans="1:11" ht="38.200000000000003" customHeight="1" x14ac:dyDescent="0.3">
      <c r="A1240" s="94" t="s">
        <v>1712</v>
      </c>
      <c r="B1240" s="95">
        <v>94672</v>
      </c>
      <c r="C1240" s="95" t="s">
        <v>173</v>
      </c>
      <c r="D1240" s="95" t="s">
        <v>529</v>
      </c>
      <c r="E1240" s="96" t="s">
        <v>171</v>
      </c>
      <c r="F1240" s="97">
        <v>3</v>
      </c>
      <c r="G1240" s="55"/>
      <c r="H1240" s="56"/>
      <c r="I1240" s="55"/>
      <c r="J1240" s="55"/>
      <c r="K1240" s="57"/>
    </row>
    <row r="1241" spans="1:11" ht="25.55" customHeight="1" x14ac:dyDescent="0.3">
      <c r="A1241" s="94" t="s">
        <v>1713</v>
      </c>
      <c r="B1241" s="95">
        <v>89622</v>
      </c>
      <c r="C1241" s="95" t="s">
        <v>173</v>
      </c>
      <c r="D1241" s="95" t="s">
        <v>888</v>
      </c>
      <c r="E1241" s="96" t="s">
        <v>171</v>
      </c>
      <c r="F1241" s="97">
        <v>2</v>
      </c>
      <c r="G1241" s="55"/>
      <c r="H1241" s="56"/>
      <c r="I1241" s="55"/>
      <c r="J1241" s="55"/>
      <c r="K1241" s="57"/>
    </row>
    <row r="1242" spans="1:11" ht="25.55" customHeight="1" x14ac:dyDescent="0.3">
      <c r="A1242" s="94" t="s">
        <v>1714</v>
      </c>
      <c r="B1242" s="95">
        <v>94688</v>
      </c>
      <c r="C1242" s="95" t="s">
        <v>173</v>
      </c>
      <c r="D1242" s="95" t="s">
        <v>531</v>
      </c>
      <c r="E1242" s="96" t="s">
        <v>171</v>
      </c>
      <c r="F1242" s="97">
        <v>2</v>
      </c>
      <c r="G1242" s="55"/>
      <c r="H1242" s="56"/>
      <c r="I1242" s="55"/>
      <c r="J1242" s="55"/>
      <c r="K1242" s="57"/>
    </row>
    <row r="1243" spans="1:11" ht="25.55" customHeight="1" x14ac:dyDescent="0.3">
      <c r="A1243" s="94" t="s">
        <v>1715</v>
      </c>
      <c r="B1243" s="95">
        <v>102606</v>
      </c>
      <c r="C1243" s="95" t="s">
        <v>173</v>
      </c>
      <c r="D1243" s="95" t="s">
        <v>891</v>
      </c>
      <c r="E1243" s="96" t="s">
        <v>171</v>
      </c>
      <c r="F1243" s="97">
        <v>1</v>
      </c>
      <c r="G1243" s="55"/>
      <c r="H1243" s="56"/>
      <c r="I1243" s="55"/>
      <c r="J1243" s="55"/>
      <c r="K1243" s="57"/>
    </row>
    <row r="1244" spans="1:11" x14ac:dyDescent="0.3">
      <c r="A1244" s="98" t="s">
        <v>1716</v>
      </c>
      <c r="B1244" s="99" t="s">
        <v>167</v>
      </c>
      <c r="C1244" s="99"/>
      <c r="D1244" s="99" t="s">
        <v>537</v>
      </c>
      <c r="E1244" s="100"/>
      <c r="F1244" s="101">
        <v>1</v>
      </c>
      <c r="G1244" s="58"/>
      <c r="H1244" s="59"/>
      <c r="I1244" s="60"/>
      <c r="J1244" s="60"/>
      <c r="K1244" s="61"/>
    </row>
    <row r="1245" spans="1:11" ht="38.200000000000003" customHeight="1" x14ac:dyDescent="0.3">
      <c r="A1245" s="94" t="s">
        <v>1717</v>
      </c>
      <c r="B1245" s="95">
        <v>89711</v>
      </c>
      <c r="C1245" s="95" t="s">
        <v>173</v>
      </c>
      <c r="D1245" s="95" t="s">
        <v>539</v>
      </c>
      <c r="E1245" s="96" t="s">
        <v>240</v>
      </c>
      <c r="F1245" s="97">
        <v>3.3</v>
      </c>
      <c r="G1245" s="55"/>
      <c r="H1245" s="56"/>
      <c r="I1245" s="55"/>
      <c r="J1245" s="55"/>
      <c r="K1245" s="57"/>
    </row>
    <row r="1246" spans="1:11" ht="38.200000000000003" customHeight="1" x14ac:dyDescent="0.3">
      <c r="A1246" s="94" t="s">
        <v>1718</v>
      </c>
      <c r="B1246" s="95">
        <v>89712</v>
      </c>
      <c r="C1246" s="95" t="s">
        <v>173</v>
      </c>
      <c r="D1246" s="95" t="s">
        <v>545</v>
      </c>
      <c r="E1246" s="96" t="s">
        <v>240</v>
      </c>
      <c r="F1246" s="97">
        <v>5.57</v>
      </c>
      <c r="G1246" s="55"/>
      <c r="H1246" s="56"/>
      <c r="I1246" s="55"/>
      <c r="J1246" s="55"/>
      <c r="K1246" s="57"/>
    </row>
    <row r="1247" spans="1:11" ht="38.200000000000003" customHeight="1" x14ac:dyDescent="0.3">
      <c r="A1247" s="94" t="s">
        <v>1719</v>
      </c>
      <c r="B1247" s="95">
        <v>89714</v>
      </c>
      <c r="C1247" s="95" t="s">
        <v>173</v>
      </c>
      <c r="D1247" s="95" t="s">
        <v>547</v>
      </c>
      <c r="E1247" s="96" t="s">
        <v>240</v>
      </c>
      <c r="F1247" s="97">
        <v>0.79</v>
      </c>
      <c r="G1247" s="55"/>
      <c r="H1247" s="56"/>
      <c r="I1247" s="55"/>
      <c r="J1247" s="55"/>
      <c r="K1247" s="57"/>
    </row>
    <row r="1248" spans="1:11" ht="38.200000000000003" customHeight="1" x14ac:dyDescent="0.3">
      <c r="A1248" s="94" t="s">
        <v>1720</v>
      </c>
      <c r="B1248" s="95">
        <v>89753</v>
      </c>
      <c r="C1248" s="95" t="s">
        <v>173</v>
      </c>
      <c r="D1248" s="95" t="s">
        <v>549</v>
      </c>
      <c r="E1248" s="96" t="s">
        <v>171</v>
      </c>
      <c r="F1248" s="97">
        <v>6</v>
      </c>
      <c r="G1248" s="55"/>
      <c r="H1248" s="56"/>
      <c r="I1248" s="55"/>
      <c r="J1248" s="55"/>
      <c r="K1248" s="57"/>
    </row>
    <row r="1249" spans="1:11" ht="38.200000000000003" customHeight="1" x14ac:dyDescent="0.3">
      <c r="A1249" s="94" t="s">
        <v>1721</v>
      </c>
      <c r="B1249" s="95">
        <v>89778</v>
      </c>
      <c r="C1249" s="95" t="s">
        <v>173</v>
      </c>
      <c r="D1249" s="95" t="s">
        <v>551</v>
      </c>
      <c r="E1249" s="96" t="s">
        <v>171</v>
      </c>
      <c r="F1249" s="97">
        <v>1</v>
      </c>
      <c r="G1249" s="55"/>
      <c r="H1249" s="56"/>
      <c r="I1249" s="55"/>
      <c r="J1249" s="55"/>
      <c r="K1249" s="57"/>
    </row>
    <row r="1250" spans="1:11" ht="38.200000000000003" customHeight="1" x14ac:dyDescent="0.3">
      <c r="A1250" s="94" t="s">
        <v>1722</v>
      </c>
      <c r="B1250" s="95">
        <v>89726</v>
      </c>
      <c r="C1250" s="95" t="s">
        <v>173</v>
      </c>
      <c r="D1250" s="95" t="s">
        <v>902</v>
      </c>
      <c r="E1250" s="96" t="s">
        <v>171</v>
      </c>
      <c r="F1250" s="97">
        <v>2</v>
      </c>
      <c r="G1250" s="55"/>
      <c r="H1250" s="56"/>
      <c r="I1250" s="55"/>
      <c r="J1250" s="55"/>
      <c r="K1250" s="57"/>
    </row>
    <row r="1251" spans="1:11" ht="38.200000000000003" customHeight="1" x14ac:dyDescent="0.3">
      <c r="A1251" s="94" t="s">
        <v>1723</v>
      </c>
      <c r="B1251" s="95">
        <v>89802</v>
      </c>
      <c r="C1251" s="95" t="s">
        <v>173</v>
      </c>
      <c r="D1251" s="95" t="s">
        <v>1724</v>
      </c>
      <c r="E1251" s="96" t="s">
        <v>171</v>
      </c>
      <c r="F1251" s="97">
        <v>1</v>
      </c>
      <c r="G1251" s="55"/>
      <c r="H1251" s="56"/>
      <c r="I1251" s="55"/>
      <c r="J1251" s="55"/>
      <c r="K1251" s="57"/>
    </row>
    <row r="1252" spans="1:11" ht="38.200000000000003" customHeight="1" x14ac:dyDescent="0.3">
      <c r="A1252" s="94" t="s">
        <v>1725</v>
      </c>
      <c r="B1252" s="95">
        <v>6979</v>
      </c>
      <c r="C1252" s="95" t="s">
        <v>169</v>
      </c>
      <c r="D1252" s="95" t="s">
        <v>555</v>
      </c>
      <c r="E1252" s="96" t="s">
        <v>171</v>
      </c>
      <c r="F1252" s="97">
        <v>4</v>
      </c>
      <c r="G1252" s="55"/>
      <c r="H1252" s="56"/>
      <c r="I1252" s="55"/>
      <c r="J1252" s="55"/>
      <c r="K1252" s="57"/>
    </row>
    <row r="1253" spans="1:11" ht="38.200000000000003" customHeight="1" x14ac:dyDescent="0.3">
      <c r="A1253" s="94" t="s">
        <v>1726</v>
      </c>
      <c r="B1253" s="95">
        <v>89731</v>
      </c>
      <c r="C1253" s="95" t="s">
        <v>173</v>
      </c>
      <c r="D1253" s="95" t="s">
        <v>557</v>
      </c>
      <c r="E1253" s="96" t="s">
        <v>171</v>
      </c>
      <c r="F1253" s="97">
        <v>4</v>
      </c>
      <c r="G1253" s="55"/>
      <c r="H1253" s="56"/>
      <c r="I1253" s="55"/>
      <c r="J1253" s="55"/>
      <c r="K1253" s="57"/>
    </row>
    <row r="1254" spans="1:11" ht="38.200000000000003" customHeight="1" x14ac:dyDescent="0.3">
      <c r="A1254" s="94" t="s">
        <v>1727</v>
      </c>
      <c r="B1254" s="95">
        <v>89744</v>
      </c>
      <c r="C1254" s="95" t="s">
        <v>173</v>
      </c>
      <c r="D1254" s="95" t="s">
        <v>908</v>
      </c>
      <c r="E1254" s="96" t="s">
        <v>171</v>
      </c>
      <c r="F1254" s="97">
        <v>1</v>
      </c>
      <c r="G1254" s="55"/>
      <c r="H1254" s="56"/>
      <c r="I1254" s="55"/>
      <c r="J1254" s="55"/>
      <c r="K1254" s="57"/>
    </row>
    <row r="1255" spans="1:11" ht="38.200000000000003" customHeight="1" x14ac:dyDescent="0.3">
      <c r="A1255" s="94" t="s">
        <v>1728</v>
      </c>
      <c r="B1255" s="95">
        <v>21043</v>
      </c>
      <c r="C1255" s="95" t="s">
        <v>169</v>
      </c>
      <c r="D1255" s="95" t="s">
        <v>910</v>
      </c>
      <c r="E1255" s="96" t="s">
        <v>171</v>
      </c>
      <c r="F1255" s="97">
        <v>1</v>
      </c>
      <c r="G1255" s="55"/>
      <c r="H1255" s="56"/>
      <c r="I1255" s="55"/>
      <c r="J1255" s="55"/>
      <c r="K1255" s="57"/>
    </row>
    <row r="1256" spans="1:11" ht="38.200000000000003" customHeight="1" x14ac:dyDescent="0.3">
      <c r="A1256" s="94" t="s">
        <v>1729</v>
      </c>
      <c r="B1256" s="95">
        <v>104348</v>
      </c>
      <c r="C1256" s="95" t="s">
        <v>173</v>
      </c>
      <c r="D1256" s="95" t="s">
        <v>561</v>
      </c>
      <c r="E1256" s="96" t="s">
        <v>171</v>
      </c>
      <c r="F1256" s="97">
        <v>1</v>
      </c>
      <c r="G1256" s="55"/>
      <c r="H1256" s="56"/>
      <c r="I1256" s="55"/>
      <c r="J1256" s="55"/>
      <c r="K1256" s="57"/>
    </row>
    <row r="1257" spans="1:11" ht="38.200000000000003" customHeight="1" x14ac:dyDescent="0.3">
      <c r="A1257" s="94" t="s">
        <v>1730</v>
      </c>
      <c r="B1257" s="95">
        <v>89784</v>
      </c>
      <c r="C1257" s="95" t="s">
        <v>173</v>
      </c>
      <c r="D1257" s="95" t="s">
        <v>563</v>
      </c>
      <c r="E1257" s="96" t="s">
        <v>171</v>
      </c>
      <c r="F1257" s="97">
        <v>1</v>
      </c>
      <c r="G1257" s="55"/>
      <c r="H1257" s="56"/>
      <c r="I1257" s="55"/>
      <c r="J1257" s="55"/>
      <c r="K1257" s="57"/>
    </row>
    <row r="1258" spans="1:11" ht="38.200000000000003" customHeight="1" x14ac:dyDescent="0.3">
      <c r="A1258" s="94" t="s">
        <v>1731</v>
      </c>
      <c r="B1258" s="95">
        <v>104329</v>
      </c>
      <c r="C1258" s="95" t="s">
        <v>173</v>
      </c>
      <c r="D1258" s="95" t="s">
        <v>1732</v>
      </c>
      <c r="E1258" s="96" t="s">
        <v>171</v>
      </c>
      <c r="F1258" s="97">
        <v>1</v>
      </c>
      <c r="G1258" s="55"/>
      <c r="H1258" s="56"/>
      <c r="I1258" s="55"/>
      <c r="J1258" s="55"/>
      <c r="K1258" s="57"/>
    </row>
    <row r="1259" spans="1:11" ht="25.55" customHeight="1" x14ac:dyDescent="0.3">
      <c r="A1259" s="94" t="s">
        <v>1733</v>
      </c>
      <c r="B1259" s="95">
        <v>20994</v>
      </c>
      <c r="C1259" s="95" t="s">
        <v>169</v>
      </c>
      <c r="D1259" s="95" t="s">
        <v>1734</v>
      </c>
      <c r="E1259" s="96" t="s">
        <v>171</v>
      </c>
      <c r="F1259" s="97">
        <v>1</v>
      </c>
      <c r="G1259" s="55"/>
      <c r="H1259" s="56"/>
      <c r="I1259" s="55"/>
      <c r="J1259" s="55"/>
      <c r="K1259" s="57"/>
    </row>
    <row r="1260" spans="1:11" x14ac:dyDescent="0.3">
      <c r="A1260" s="98" t="s">
        <v>1735</v>
      </c>
      <c r="B1260" s="99" t="s">
        <v>167</v>
      </c>
      <c r="C1260" s="99"/>
      <c r="D1260" s="99" t="s">
        <v>569</v>
      </c>
      <c r="E1260" s="100"/>
      <c r="F1260" s="101">
        <v>1</v>
      </c>
      <c r="G1260" s="58"/>
      <c r="H1260" s="59"/>
      <c r="I1260" s="60"/>
      <c r="J1260" s="60"/>
      <c r="K1260" s="61"/>
    </row>
    <row r="1261" spans="1:11" ht="25.55" customHeight="1" x14ac:dyDescent="0.3">
      <c r="A1261" s="94" t="s">
        <v>1736</v>
      </c>
      <c r="B1261" s="95">
        <v>89512</v>
      </c>
      <c r="C1261" s="95" t="s">
        <v>173</v>
      </c>
      <c r="D1261" s="95" t="s">
        <v>573</v>
      </c>
      <c r="E1261" s="96" t="s">
        <v>240</v>
      </c>
      <c r="F1261" s="97">
        <v>20.96</v>
      </c>
      <c r="G1261" s="55"/>
      <c r="H1261" s="56"/>
      <c r="I1261" s="55"/>
      <c r="J1261" s="55"/>
      <c r="K1261" s="57"/>
    </row>
    <row r="1262" spans="1:11" ht="38.200000000000003" customHeight="1" x14ac:dyDescent="0.3">
      <c r="A1262" s="94" t="s">
        <v>1737</v>
      </c>
      <c r="B1262" s="95">
        <v>104178</v>
      </c>
      <c r="C1262" s="95" t="s">
        <v>173</v>
      </c>
      <c r="D1262" s="95" t="s">
        <v>1248</v>
      </c>
      <c r="E1262" s="96" t="s">
        <v>171</v>
      </c>
      <c r="F1262" s="97">
        <v>2</v>
      </c>
      <c r="G1262" s="55"/>
      <c r="H1262" s="56"/>
      <c r="I1262" s="55"/>
      <c r="J1262" s="55"/>
      <c r="K1262" s="57"/>
    </row>
    <row r="1263" spans="1:11" ht="38.200000000000003" customHeight="1" x14ac:dyDescent="0.3">
      <c r="A1263" s="94" t="s">
        <v>1738</v>
      </c>
      <c r="B1263" s="95">
        <v>89535</v>
      </c>
      <c r="C1263" s="95" t="s">
        <v>173</v>
      </c>
      <c r="D1263" s="95" t="s">
        <v>1250</v>
      </c>
      <c r="E1263" s="96" t="s">
        <v>171</v>
      </c>
      <c r="F1263" s="97">
        <v>2</v>
      </c>
      <c r="G1263" s="55"/>
      <c r="H1263" s="56"/>
      <c r="I1263" s="55"/>
      <c r="J1263" s="55"/>
      <c r="K1263" s="57"/>
    </row>
    <row r="1264" spans="1:11" ht="38.200000000000003" customHeight="1" x14ac:dyDescent="0.3">
      <c r="A1264" s="94" t="s">
        <v>1739</v>
      </c>
      <c r="B1264" s="95">
        <v>89585</v>
      </c>
      <c r="C1264" s="95" t="s">
        <v>173</v>
      </c>
      <c r="D1264" s="95" t="s">
        <v>575</v>
      </c>
      <c r="E1264" s="96" t="s">
        <v>171</v>
      </c>
      <c r="F1264" s="97">
        <v>16</v>
      </c>
      <c r="G1264" s="55"/>
      <c r="H1264" s="56"/>
      <c r="I1264" s="55"/>
      <c r="J1264" s="55"/>
      <c r="K1264" s="57"/>
    </row>
    <row r="1265" spans="1:11" ht="38.200000000000003" customHeight="1" x14ac:dyDescent="0.3">
      <c r="A1265" s="94" t="s">
        <v>1740</v>
      </c>
      <c r="B1265" s="95">
        <v>89529</v>
      </c>
      <c r="C1265" s="95" t="s">
        <v>173</v>
      </c>
      <c r="D1265" s="95" t="s">
        <v>577</v>
      </c>
      <c r="E1265" s="96" t="s">
        <v>171</v>
      </c>
      <c r="F1265" s="97">
        <v>4</v>
      </c>
      <c r="G1265" s="55"/>
      <c r="H1265" s="56"/>
      <c r="I1265" s="55"/>
      <c r="J1265" s="55"/>
      <c r="K1265" s="57"/>
    </row>
    <row r="1266" spans="1:11" ht="38.200000000000003" customHeight="1" x14ac:dyDescent="0.3">
      <c r="A1266" s="94" t="s">
        <v>1741</v>
      </c>
      <c r="B1266" s="95">
        <v>89690</v>
      </c>
      <c r="C1266" s="95" t="s">
        <v>173</v>
      </c>
      <c r="D1266" s="95" t="s">
        <v>579</v>
      </c>
      <c r="E1266" s="96" t="s">
        <v>171</v>
      </c>
      <c r="F1266" s="97">
        <v>5</v>
      </c>
      <c r="G1266" s="55"/>
      <c r="H1266" s="56"/>
      <c r="I1266" s="55"/>
      <c r="J1266" s="55"/>
      <c r="K1266" s="57"/>
    </row>
    <row r="1267" spans="1:11" ht="38.200000000000003" customHeight="1" x14ac:dyDescent="0.3">
      <c r="A1267" s="94" t="s">
        <v>1742</v>
      </c>
      <c r="B1267" s="95">
        <v>89554</v>
      </c>
      <c r="C1267" s="95" t="s">
        <v>173</v>
      </c>
      <c r="D1267" s="95" t="s">
        <v>581</v>
      </c>
      <c r="E1267" s="96" t="s">
        <v>171</v>
      </c>
      <c r="F1267" s="97">
        <v>17</v>
      </c>
      <c r="G1267" s="55"/>
      <c r="H1267" s="56"/>
      <c r="I1267" s="55"/>
      <c r="J1267" s="55"/>
      <c r="K1267" s="57"/>
    </row>
    <row r="1268" spans="1:11" x14ac:dyDescent="0.3">
      <c r="A1268" s="94" t="s">
        <v>1743</v>
      </c>
      <c r="B1268" s="95">
        <v>4989</v>
      </c>
      <c r="C1268" s="95" t="s">
        <v>169</v>
      </c>
      <c r="D1268" s="95" t="s">
        <v>930</v>
      </c>
      <c r="E1268" s="96" t="s">
        <v>171</v>
      </c>
      <c r="F1268" s="97">
        <v>5</v>
      </c>
      <c r="G1268" s="55"/>
      <c r="H1268" s="56"/>
      <c r="I1268" s="55"/>
      <c r="J1268" s="55"/>
      <c r="K1268" s="57"/>
    </row>
    <row r="1269" spans="1:11" x14ac:dyDescent="0.3">
      <c r="A1269" s="98" t="s">
        <v>1744</v>
      </c>
      <c r="B1269" s="99" t="s">
        <v>167</v>
      </c>
      <c r="C1269" s="99"/>
      <c r="D1269" s="99" t="s">
        <v>934</v>
      </c>
      <c r="E1269" s="100"/>
      <c r="F1269" s="101">
        <v>1</v>
      </c>
      <c r="G1269" s="58"/>
      <c r="H1269" s="59"/>
      <c r="I1269" s="60"/>
      <c r="J1269" s="60"/>
      <c r="K1269" s="61"/>
    </row>
    <row r="1270" spans="1:11" ht="25.55" customHeight="1" x14ac:dyDescent="0.3">
      <c r="A1270" s="94" t="s">
        <v>1745</v>
      </c>
      <c r="B1270" s="95">
        <v>104316</v>
      </c>
      <c r="C1270" s="95" t="s">
        <v>173</v>
      </c>
      <c r="D1270" s="95" t="s">
        <v>936</v>
      </c>
      <c r="E1270" s="96" t="s">
        <v>240</v>
      </c>
      <c r="F1270" s="97">
        <v>4.55</v>
      </c>
      <c r="G1270" s="55"/>
      <c r="H1270" s="56"/>
      <c r="I1270" s="55"/>
      <c r="J1270" s="55"/>
      <c r="K1270" s="57"/>
    </row>
    <row r="1271" spans="1:11" ht="38.200000000000003" customHeight="1" x14ac:dyDescent="0.3">
      <c r="A1271" s="94" t="s">
        <v>1746</v>
      </c>
      <c r="B1271" s="95">
        <v>89711</v>
      </c>
      <c r="C1271" s="95" t="s">
        <v>173</v>
      </c>
      <c r="D1271" s="95" t="s">
        <v>539</v>
      </c>
      <c r="E1271" s="96" t="s">
        <v>240</v>
      </c>
      <c r="F1271" s="97">
        <v>1.96</v>
      </c>
      <c r="G1271" s="55"/>
      <c r="H1271" s="56"/>
      <c r="I1271" s="55"/>
      <c r="J1271" s="55"/>
      <c r="K1271" s="57"/>
    </row>
    <row r="1272" spans="1:11" ht="25.55" customHeight="1" x14ac:dyDescent="0.3">
      <c r="A1272" s="94" t="s">
        <v>1747</v>
      </c>
      <c r="B1272" s="95">
        <v>21673</v>
      </c>
      <c r="C1272" s="95" t="s">
        <v>169</v>
      </c>
      <c r="D1272" s="95" t="s">
        <v>1748</v>
      </c>
      <c r="E1272" s="96" t="s">
        <v>240</v>
      </c>
      <c r="F1272" s="97">
        <v>0.39</v>
      </c>
      <c r="G1272" s="55"/>
      <c r="H1272" s="56"/>
      <c r="I1272" s="55"/>
      <c r="J1272" s="55"/>
      <c r="K1272" s="57"/>
    </row>
    <row r="1273" spans="1:11" ht="38.200000000000003" customHeight="1" x14ac:dyDescent="0.3">
      <c r="A1273" s="94" t="s">
        <v>1749</v>
      </c>
      <c r="B1273" s="95">
        <v>89726</v>
      </c>
      <c r="C1273" s="95" t="s">
        <v>173</v>
      </c>
      <c r="D1273" s="95" t="s">
        <v>902</v>
      </c>
      <c r="E1273" s="96" t="s">
        <v>171</v>
      </c>
      <c r="F1273" s="97">
        <v>2</v>
      </c>
      <c r="G1273" s="55"/>
      <c r="H1273" s="56"/>
      <c r="I1273" s="55"/>
      <c r="J1273" s="55"/>
      <c r="K1273" s="57"/>
    </row>
    <row r="1274" spans="1:11" ht="38.200000000000003" customHeight="1" x14ac:dyDescent="0.3">
      <c r="A1274" s="94" t="s">
        <v>1750</v>
      </c>
      <c r="B1274" s="95">
        <v>6979</v>
      </c>
      <c r="C1274" s="95" t="s">
        <v>169</v>
      </c>
      <c r="D1274" s="95" t="s">
        <v>555</v>
      </c>
      <c r="E1274" s="96" t="s">
        <v>171</v>
      </c>
      <c r="F1274" s="97">
        <v>2</v>
      </c>
      <c r="G1274" s="55"/>
      <c r="H1274" s="56"/>
      <c r="I1274" s="55"/>
      <c r="J1274" s="55"/>
      <c r="K1274" s="57"/>
    </row>
    <row r="1275" spans="1:11" ht="25.55" customHeight="1" x14ac:dyDescent="0.3">
      <c r="A1275" s="94" t="s">
        <v>1751</v>
      </c>
      <c r="B1275" s="95">
        <v>104319</v>
      </c>
      <c r="C1275" s="95" t="s">
        <v>173</v>
      </c>
      <c r="D1275" s="95" t="s">
        <v>941</v>
      </c>
      <c r="E1275" s="96" t="s">
        <v>171</v>
      </c>
      <c r="F1275" s="97">
        <v>2</v>
      </c>
      <c r="G1275" s="55"/>
      <c r="H1275" s="56"/>
      <c r="I1275" s="55"/>
      <c r="J1275" s="55"/>
      <c r="K1275" s="57"/>
    </row>
    <row r="1276" spans="1:11" x14ac:dyDescent="0.3">
      <c r="A1276" s="98">
        <v>9</v>
      </c>
      <c r="B1276" s="99" t="s">
        <v>167</v>
      </c>
      <c r="C1276" s="99"/>
      <c r="D1276" s="99" t="s">
        <v>134</v>
      </c>
      <c r="E1276" s="100"/>
      <c r="F1276" s="101">
        <v>1</v>
      </c>
      <c r="G1276" s="58"/>
      <c r="H1276" s="59"/>
      <c r="I1276" s="60"/>
      <c r="J1276" s="60"/>
      <c r="K1276" s="61"/>
    </row>
    <row r="1277" spans="1:11" x14ac:dyDescent="0.3">
      <c r="A1277" s="98" t="s">
        <v>135</v>
      </c>
      <c r="B1277" s="99" t="s">
        <v>167</v>
      </c>
      <c r="C1277" s="99"/>
      <c r="D1277" s="99" t="s">
        <v>32</v>
      </c>
      <c r="E1277" s="100"/>
      <c r="F1277" s="101">
        <v>1</v>
      </c>
      <c r="G1277" s="58"/>
      <c r="H1277" s="59"/>
      <c r="I1277" s="60"/>
      <c r="J1277" s="60"/>
      <c r="K1277" s="61"/>
    </row>
    <row r="1278" spans="1:11" ht="25.55" customHeight="1" x14ac:dyDescent="0.3">
      <c r="A1278" s="94" t="s">
        <v>1752</v>
      </c>
      <c r="B1278" s="95">
        <v>104919</v>
      </c>
      <c r="C1278" s="95" t="s">
        <v>173</v>
      </c>
      <c r="D1278" s="95" t="s">
        <v>269</v>
      </c>
      <c r="E1278" s="96" t="s">
        <v>253</v>
      </c>
      <c r="F1278" s="97">
        <v>82.73</v>
      </c>
      <c r="G1278" s="55"/>
      <c r="H1278" s="56"/>
      <c r="I1278" s="55"/>
      <c r="J1278" s="55"/>
      <c r="K1278" s="57"/>
    </row>
    <row r="1279" spans="1:11" ht="25.55" customHeight="1" x14ac:dyDescent="0.3">
      <c r="A1279" s="94" t="s">
        <v>1753</v>
      </c>
      <c r="B1279" s="95">
        <v>104921</v>
      </c>
      <c r="C1279" s="95" t="s">
        <v>173</v>
      </c>
      <c r="D1279" s="95" t="s">
        <v>299</v>
      </c>
      <c r="E1279" s="96" t="s">
        <v>253</v>
      </c>
      <c r="F1279" s="97">
        <v>76.36</v>
      </c>
      <c r="G1279" s="55"/>
      <c r="H1279" s="56"/>
      <c r="I1279" s="55"/>
      <c r="J1279" s="55"/>
      <c r="K1279" s="57"/>
    </row>
    <row r="1280" spans="1:11" ht="38.200000000000003" customHeight="1" x14ac:dyDescent="0.3">
      <c r="A1280" s="94" t="s">
        <v>1754</v>
      </c>
      <c r="B1280" s="95">
        <v>99059</v>
      </c>
      <c r="C1280" s="95" t="s">
        <v>173</v>
      </c>
      <c r="D1280" s="95" t="s">
        <v>244</v>
      </c>
      <c r="E1280" s="96" t="s">
        <v>240</v>
      </c>
      <c r="F1280" s="97">
        <v>33.700000000000003</v>
      </c>
      <c r="G1280" s="55"/>
      <c r="H1280" s="56"/>
      <c r="I1280" s="55"/>
      <c r="J1280" s="55"/>
      <c r="K1280" s="57"/>
    </row>
    <row r="1281" spans="1:11" ht="38.200000000000003" customHeight="1" x14ac:dyDescent="0.3">
      <c r="A1281" s="94" t="s">
        <v>1755</v>
      </c>
      <c r="B1281" s="95">
        <v>96521</v>
      </c>
      <c r="C1281" s="95" t="s">
        <v>173</v>
      </c>
      <c r="D1281" s="95" t="s">
        <v>246</v>
      </c>
      <c r="E1281" s="96" t="s">
        <v>202</v>
      </c>
      <c r="F1281" s="97">
        <v>22.92</v>
      </c>
      <c r="G1281" s="55"/>
      <c r="H1281" s="56"/>
      <c r="I1281" s="55"/>
      <c r="J1281" s="55"/>
      <c r="K1281" s="57"/>
    </row>
    <row r="1282" spans="1:11" ht="38.200000000000003" customHeight="1" x14ac:dyDescent="0.3">
      <c r="A1282" s="94" t="s">
        <v>1756</v>
      </c>
      <c r="B1282" s="95">
        <v>104927</v>
      </c>
      <c r="C1282" s="95" t="s">
        <v>173</v>
      </c>
      <c r="D1282" s="95" t="s">
        <v>1757</v>
      </c>
      <c r="E1282" s="96" t="s">
        <v>175</v>
      </c>
      <c r="F1282" s="97">
        <v>7.8</v>
      </c>
      <c r="G1282" s="55"/>
      <c r="H1282" s="56"/>
      <c r="I1282" s="55"/>
      <c r="J1282" s="55"/>
      <c r="K1282" s="57"/>
    </row>
    <row r="1283" spans="1:11" ht="25.55" customHeight="1" x14ac:dyDescent="0.3">
      <c r="A1283" s="94" t="s">
        <v>1758</v>
      </c>
      <c r="B1283" s="95">
        <v>96619</v>
      </c>
      <c r="C1283" s="95" t="s">
        <v>173</v>
      </c>
      <c r="D1283" s="95" t="s">
        <v>250</v>
      </c>
      <c r="E1283" s="96" t="s">
        <v>175</v>
      </c>
      <c r="F1283" s="97">
        <v>16.98</v>
      </c>
      <c r="G1283" s="55"/>
      <c r="H1283" s="56"/>
      <c r="I1283" s="55"/>
      <c r="J1283" s="55"/>
      <c r="K1283" s="57"/>
    </row>
    <row r="1284" spans="1:11" ht="25.55" customHeight="1" x14ac:dyDescent="0.3">
      <c r="A1284" s="94" t="s">
        <v>1759</v>
      </c>
      <c r="B1284" s="95">
        <v>104924</v>
      </c>
      <c r="C1284" s="95" t="s">
        <v>173</v>
      </c>
      <c r="D1284" s="95" t="s">
        <v>1760</v>
      </c>
      <c r="E1284" s="96" t="s">
        <v>202</v>
      </c>
      <c r="F1284" s="97">
        <v>9.08</v>
      </c>
      <c r="G1284" s="55"/>
      <c r="H1284" s="56"/>
      <c r="I1284" s="55"/>
      <c r="J1284" s="55"/>
      <c r="K1284" s="57"/>
    </row>
    <row r="1285" spans="1:11" ht="25.55" customHeight="1" x14ac:dyDescent="0.3">
      <c r="A1285" s="94" t="s">
        <v>1761</v>
      </c>
      <c r="B1285" s="95">
        <v>98557</v>
      </c>
      <c r="C1285" s="95" t="s">
        <v>173</v>
      </c>
      <c r="D1285" s="95" t="s">
        <v>257</v>
      </c>
      <c r="E1285" s="96" t="s">
        <v>175</v>
      </c>
      <c r="F1285" s="97">
        <v>11.97</v>
      </c>
      <c r="G1285" s="55"/>
      <c r="H1285" s="56"/>
      <c r="I1285" s="55"/>
      <c r="J1285" s="55"/>
      <c r="K1285" s="57"/>
    </row>
    <row r="1286" spans="1:11" x14ac:dyDescent="0.3">
      <c r="A1286" s="98" t="s">
        <v>136</v>
      </c>
      <c r="B1286" s="99" t="s">
        <v>167</v>
      </c>
      <c r="C1286" s="99"/>
      <c r="D1286" s="99" t="s">
        <v>137</v>
      </c>
      <c r="E1286" s="100"/>
      <c r="F1286" s="101">
        <v>1</v>
      </c>
      <c r="G1286" s="58"/>
      <c r="H1286" s="59"/>
      <c r="I1286" s="60"/>
      <c r="J1286" s="60"/>
      <c r="K1286" s="61"/>
    </row>
    <row r="1287" spans="1:11" ht="63.7" customHeight="1" x14ac:dyDescent="0.3">
      <c r="A1287" s="102" t="s">
        <v>1762</v>
      </c>
      <c r="B1287" s="103">
        <v>21643</v>
      </c>
      <c r="C1287" s="103" t="s">
        <v>169</v>
      </c>
      <c r="D1287" s="103" t="s">
        <v>1763</v>
      </c>
      <c r="E1287" s="104" t="s">
        <v>171</v>
      </c>
      <c r="F1287" s="105">
        <v>1</v>
      </c>
      <c r="G1287" s="63"/>
      <c r="H1287" s="64"/>
      <c r="I1287" s="63"/>
      <c r="J1287" s="63"/>
      <c r="K1287" s="65"/>
    </row>
    <row r="1288" spans="1:11" x14ac:dyDescent="0.3">
      <c r="A1288" s="98">
        <v>10</v>
      </c>
      <c r="B1288" s="99" t="s">
        <v>167</v>
      </c>
      <c r="C1288" s="99"/>
      <c r="D1288" s="99" t="s">
        <v>138</v>
      </c>
      <c r="E1288" s="100"/>
      <c r="F1288" s="101">
        <v>1</v>
      </c>
      <c r="G1288" s="58"/>
      <c r="H1288" s="59"/>
      <c r="I1288" s="60"/>
      <c r="J1288" s="60"/>
      <c r="K1288" s="61"/>
    </row>
    <row r="1289" spans="1:11" x14ac:dyDescent="0.3">
      <c r="A1289" s="98" t="s">
        <v>139</v>
      </c>
      <c r="B1289" s="99" t="s">
        <v>167</v>
      </c>
      <c r="C1289" s="99"/>
      <c r="D1289" s="99" t="s">
        <v>140</v>
      </c>
      <c r="E1289" s="100"/>
      <c r="F1289" s="101">
        <v>1</v>
      </c>
      <c r="G1289" s="58"/>
      <c r="H1289" s="59"/>
      <c r="I1289" s="60"/>
      <c r="J1289" s="60"/>
      <c r="K1289" s="61"/>
    </row>
    <row r="1290" spans="1:11" x14ac:dyDescent="0.3">
      <c r="A1290" s="98" t="s">
        <v>1764</v>
      </c>
      <c r="B1290" s="99" t="s">
        <v>167</v>
      </c>
      <c r="C1290" s="99"/>
      <c r="D1290" s="99" t="s">
        <v>1765</v>
      </c>
      <c r="E1290" s="100"/>
      <c r="F1290" s="101">
        <v>1</v>
      </c>
      <c r="G1290" s="58"/>
      <c r="H1290" s="59"/>
      <c r="I1290" s="60"/>
      <c r="J1290" s="60"/>
      <c r="K1290" s="61"/>
    </row>
    <row r="1291" spans="1:11" ht="38.200000000000003" customHeight="1" x14ac:dyDescent="0.3">
      <c r="A1291" s="94" t="s">
        <v>1766</v>
      </c>
      <c r="B1291" s="95">
        <v>99059</v>
      </c>
      <c r="C1291" s="95" t="s">
        <v>173</v>
      </c>
      <c r="D1291" s="95" t="s">
        <v>244</v>
      </c>
      <c r="E1291" s="96" t="s">
        <v>240</v>
      </c>
      <c r="F1291" s="97">
        <v>80</v>
      </c>
      <c r="G1291" s="55"/>
      <c r="H1291" s="56"/>
      <c r="I1291" s="55"/>
      <c r="J1291" s="55"/>
      <c r="K1291" s="57"/>
    </row>
    <row r="1292" spans="1:11" ht="38.200000000000003" customHeight="1" x14ac:dyDescent="0.3">
      <c r="A1292" s="94" t="s">
        <v>1767</v>
      </c>
      <c r="B1292" s="95">
        <v>96525</v>
      </c>
      <c r="C1292" s="95" t="s">
        <v>173</v>
      </c>
      <c r="D1292" s="95" t="s">
        <v>275</v>
      </c>
      <c r="E1292" s="96" t="s">
        <v>202</v>
      </c>
      <c r="F1292" s="97">
        <v>53.41</v>
      </c>
      <c r="G1292" s="55"/>
      <c r="H1292" s="56"/>
      <c r="I1292" s="55"/>
      <c r="J1292" s="55"/>
      <c r="K1292" s="57"/>
    </row>
    <row r="1293" spans="1:11" ht="25.55" customHeight="1" x14ac:dyDescent="0.3">
      <c r="A1293" s="94" t="s">
        <v>1768</v>
      </c>
      <c r="B1293" s="95">
        <v>93382</v>
      </c>
      <c r="C1293" s="95" t="s">
        <v>173</v>
      </c>
      <c r="D1293" s="95" t="s">
        <v>1769</v>
      </c>
      <c r="E1293" s="96" t="s">
        <v>202</v>
      </c>
      <c r="F1293" s="97">
        <v>18.43</v>
      </c>
      <c r="G1293" s="55"/>
      <c r="H1293" s="56"/>
      <c r="I1293" s="55"/>
      <c r="J1293" s="55"/>
      <c r="K1293" s="57"/>
    </row>
    <row r="1294" spans="1:11" ht="25.55" customHeight="1" x14ac:dyDescent="0.3">
      <c r="A1294" s="94" t="s">
        <v>1770</v>
      </c>
      <c r="B1294" s="95">
        <v>101616</v>
      </c>
      <c r="C1294" s="95" t="s">
        <v>173</v>
      </c>
      <c r="D1294" s="95" t="s">
        <v>1771</v>
      </c>
      <c r="E1294" s="96" t="s">
        <v>175</v>
      </c>
      <c r="F1294" s="97">
        <v>97</v>
      </c>
      <c r="G1294" s="55"/>
      <c r="H1294" s="56"/>
      <c r="I1294" s="55"/>
      <c r="J1294" s="55"/>
      <c r="K1294" s="57"/>
    </row>
    <row r="1295" spans="1:11" ht="25.55" customHeight="1" x14ac:dyDescent="0.3">
      <c r="A1295" s="94" t="s">
        <v>1772</v>
      </c>
      <c r="B1295" s="95">
        <v>96619</v>
      </c>
      <c r="C1295" s="95" t="s">
        <v>173</v>
      </c>
      <c r="D1295" s="95" t="s">
        <v>250</v>
      </c>
      <c r="E1295" s="96" t="s">
        <v>175</v>
      </c>
      <c r="F1295" s="97">
        <v>97</v>
      </c>
      <c r="G1295" s="55"/>
      <c r="H1295" s="56"/>
      <c r="I1295" s="55"/>
      <c r="J1295" s="55"/>
      <c r="K1295" s="57"/>
    </row>
    <row r="1296" spans="1:11" ht="38.200000000000003" customHeight="1" x14ac:dyDescent="0.3">
      <c r="A1296" s="94" t="s">
        <v>1773</v>
      </c>
      <c r="B1296" s="95">
        <v>104927</v>
      </c>
      <c r="C1296" s="95" t="s">
        <v>173</v>
      </c>
      <c r="D1296" s="95" t="s">
        <v>1757</v>
      </c>
      <c r="E1296" s="96" t="s">
        <v>175</v>
      </c>
      <c r="F1296" s="97">
        <v>162</v>
      </c>
      <c r="G1296" s="55"/>
      <c r="H1296" s="56"/>
      <c r="I1296" s="55"/>
      <c r="J1296" s="55"/>
      <c r="K1296" s="57"/>
    </row>
    <row r="1297" spans="1:11" ht="25.55" customHeight="1" x14ac:dyDescent="0.3">
      <c r="A1297" s="94" t="s">
        <v>1774</v>
      </c>
      <c r="B1297" s="95">
        <v>674</v>
      </c>
      <c r="C1297" s="95" t="s">
        <v>169</v>
      </c>
      <c r="D1297" s="95" t="s">
        <v>1775</v>
      </c>
      <c r="E1297" s="96" t="s">
        <v>202</v>
      </c>
      <c r="F1297" s="97">
        <v>25.9</v>
      </c>
      <c r="G1297" s="55"/>
      <c r="H1297" s="56"/>
      <c r="I1297" s="55"/>
      <c r="J1297" s="55"/>
      <c r="K1297" s="57"/>
    </row>
    <row r="1298" spans="1:11" ht="25.55" customHeight="1" x14ac:dyDescent="0.3">
      <c r="A1298" s="94" t="s">
        <v>1776</v>
      </c>
      <c r="B1298" s="95">
        <v>104918</v>
      </c>
      <c r="C1298" s="95" t="s">
        <v>173</v>
      </c>
      <c r="D1298" s="95" t="s">
        <v>267</v>
      </c>
      <c r="E1298" s="96" t="s">
        <v>253</v>
      </c>
      <c r="F1298" s="97">
        <v>255.96</v>
      </c>
      <c r="G1298" s="55"/>
      <c r="H1298" s="56"/>
      <c r="I1298" s="55"/>
      <c r="J1298" s="55"/>
      <c r="K1298" s="57"/>
    </row>
    <row r="1299" spans="1:11" ht="25.55" customHeight="1" x14ac:dyDescent="0.3">
      <c r="A1299" s="94" t="s">
        <v>1777</v>
      </c>
      <c r="B1299" s="95">
        <v>104917</v>
      </c>
      <c r="C1299" s="95" t="s">
        <v>173</v>
      </c>
      <c r="D1299" s="95" t="s">
        <v>983</v>
      </c>
      <c r="E1299" s="96" t="s">
        <v>253</v>
      </c>
      <c r="F1299" s="97">
        <v>619.16</v>
      </c>
      <c r="G1299" s="55"/>
      <c r="H1299" s="56"/>
      <c r="I1299" s="55"/>
      <c r="J1299" s="55"/>
      <c r="K1299" s="57"/>
    </row>
    <row r="1300" spans="1:11" ht="25.55" customHeight="1" x14ac:dyDescent="0.3">
      <c r="A1300" s="94" t="s">
        <v>1778</v>
      </c>
      <c r="B1300" s="95">
        <v>98557</v>
      </c>
      <c r="C1300" s="95" t="s">
        <v>173</v>
      </c>
      <c r="D1300" s="95" t="s">
        <v>257</v>
      </c>
      <c r="E1300" s="96" t="s">
        <v>175</v>
      </c>
      <c r="F1300" s="97">
        <v>162</v>
      </c>
      <c r="G1300" s="55"/>
      <c r="H1300" s="56"/>
      <c r="I1300" s="55"/>
      <c r="J1300" s="55"/>
      <c r="K1300" s="57"/>
    </row>
    <row r="1301" spans="1:11" ht="25.55" customHeight="1" x14ac:dyDescent="0.3">
      <c r="A1301" s="94" t="s">
        <v>1779</v>
      </c>
      <c r="B1301" s="95">
        <v>5793</v>
      </c>
      <c r="C1301" s="95" t="s">
        <v>169</v>
      </c>
      <c r="D1301" s="95" t="s">
        <v>1780</v>
      </c>
      <c r="E1301" s="96" t="s">
        <v>175</v>
      </c>
      <c r="F1301" s="97">
        <v>82.85</v>
      </c>
      <c r="G1301" s="55"/>
      <c r="H1301" s="56"/>
      <c r="I1301" s="55"/>
      <c r="J1301" s="55"/>
      <c r="K1301" s="57"/>
    </row>
    <row r="1302" spans="1:11" ht="25.55" customHeight="1" x14ac:dyDescent="0.3">
      <c r="A1302" s="94" t="s">
        <v>1781</v>
      </c>
      <c r="B1302" s="95">
        <v>98557</v>
      </c>
      <c r="C1302" s="95" t="s">
        <v>173</v>
      </c>
      <c r="D1302" s="95" t="s">
        <v>257</v>
      </c>
      <c r="E1302" s="96" t="s">
        <v>175</v>
      </c>
      <c r="F1302" s="97">
        <v>82.85</v>
      </c>
      <c r="G1302" s="55"/>
      <c r="H1302" s="56"/>
      <c r="I1302" s="55"/>
      <c r="J1302" s="55"/>
      <c r="K1302" s="57"/>
    </row>
    <row r="1303" spans="1:11" ht="38.200000000000003" customHeight="1" x14ac:dyDescent="0.3">
      <c r="A1303" s="94" t="s">
        <v>1782</v>
      </c>
      <c r="B1303" s="95">
        <v>100324</v>
      </c>
      <c r="C1303" s="95" t="s">
        <v>173</v>
      </c>
      <c r="D1303" s="95" t="s">
        <v>1783</v>
      </c>
      <c r="E1303" s="96" t="s">
        <v>202</v>
      </c>
      <c r="F1303" s="97">
        <v>1.59</v>
      </c>
      <c r="G1303" s="55"/>
      <c r="H1303" s="56"/>
      <c r="I1303" s="55"/>
      <c r="J1303" s="55"/>
      <c r="K1303" s="57"/>
    </row>
    <row r="1304" spans="1:11" x14ac:dyDescent="0.3">
      <c r="A1304" s="94" t="s">
        <v>1784</v>
      </c>
      <c r="B1304" s="95">
        <v>21565</v>
      </c>
      <c r="C1304" s="95" t="s">
        <v>169</v>
      </c>
      <c r="D1304" s="95" t="s">
        <v>1785</v>
      </c>
      <c r="E1304" s="96" t="s">
        <v>202</v>
      </c>
      <c r="F1304" s="97">
        <v>12.7</v>
      </c>
      <c r="G1304" s="55"/>
      <c r="H1304" s="56"/>
      <c r="I1304" s="55"/>
      <c r="J1304" s="55"/>
      <c r="K1304" s="57"/>
    </row>
    <row r="1305" spans="1:11" x14ac:dyDescent="0.3">
      <c r="A1305" s="94" t="s">
        <v>1786</v>
      </c>
      <c r="B1305" s="95">
        <v>98520</v>
      </c>
      <c r="C1305" s="95" t="s">
        <v>173</v>
      </c>
      <c r="D1305" s="95" t="s">
        <v>1787</v>
      </c>
      <c r="E1305" s="96" t="s">
        <v>175</v>
      </c>
      <c r="F1305" s="97">
        <v>31.74</v>
      </c>
      <c r="G1305" s="55"/>
      <c r="H1305" s="56"/>
      <c r="I1305" s="55"/>
      <c r="J1305" s="55"/>
      <c r="K1305" s="57"/>
    </row>
    <row r="1306" spans="1:11" x14ac:dyDescent="0.3">
      <c r="A1306" s="94" t="s">
        <v>1788</v>
      </c>
      <c r="B1306" s="95">
        <v>98504</v>
      </c>
      <c r="C1306" s="95" t="s">
        <v>173</v>
      </c>
      <c r="D1306" s="95" t="s">
        <v>1789</v>
      </c>
      <c r="E1306" s="96" t="s">
        <v>175</v>
      </c>
      <c r="F1306" s="97">
        <v>31.74</v>
      </c>
      <c r="G1306" s="55"/>
      <c r="H1306" s="56"/>
      <c r="I1306" s="55"/>
      <c r="J1306" s="55"/>
      <c r="K1306" s="57"/>
    </row>
    <row r="1307" spans="1:11" x14ac:dyDescent="0.3">
      <c r="A1307" s="98" t="s">
        <v>141</v>
      </c>
      <c r="B1307" s="99" t="s">
        <v>167</v>
      </c>
      <c r="C1307" s="99"/>
      <c r="D1307" s="99" t="s">
        <v>142</v>
      </c>
      <c r="E1307" s="100"/>
      <c r="F1307" s="101">
        <v>1</v>
      </c>
      <c r="G1307" s="58"/>
      <c r="H1307" s="59"/>
      <c r="I1307" s="60"/>
      <c r="J1307" s="60"/>
      <c r="K1307" s="61"/>
    </row>
    <row r="1308" spans="1:11" x14ac:dyDescent="0.3">
      <c r="A1308" s="98" t="s">
        <v>1790</v>
      </c>
      <c r="B1308" s="99" t="s">
        <v>167</v>
      </c>
      <c r="C1308" s="99"/>
      <c r="D1308" s="99" t="s">
        <v>1791</v>
      </c>
      <c r="E1308" s="100"/>
      <c r="F1308" s="101">
        <v>1</v>
      </c>
      <c r="G1308" s="58"/>
      <c r="H1308" s="59"/>
      <c r="I1308" s="60"/>
      <c r="J1308" s="60"/>
      <c r="K1308" s="61"/>
    </row>
    <row r="1309" spans="1:11" x14ac:dyDescent="0.3">
      <c r="A1309" s="94" t="s">
        <v>1792</v>
      </c>
      <c r="B1309" s="95">
        <v>6909</v>
      </c>
      <c r="C1309" s="95" t="s">
        <v>169</v>
      </c>
      <c r="D1309" s="95" t="s">
        <v>1793</v>
      </c>
      <c r="E1309" s="96" t="s">
        <v>240</v>
      </c>
      <c r="F1309" s="97">
        <v>347.76</v>
      </c>
      <c r="G1309" s="55"/>
      <c r="H1309" s="56"/>
      <c r="I1309" s="55"/>
      <c r="J1309" s="55"/>
      <c r="K1309" s="57"/>
    </row>
    <row r="1310" spans="1:11" ht="38.200000000000003" customHeight="1" x14ac:dyDescent="0.3">
      <c r="A1310" s="94" t="s">
        <v>1794</v>
      </c>
      <c r="B1310" s="95">
        <v>96521</v>
      </c>
      <c r="C1310" s="95" t="s">
        <v>173</v>
      </c>
      <c r="D1310" s="95" t="s">
        <v>246</v>
      </c>
      <c r="E1310" s="96" t="s">
        <v>202</v>
      </c>
      <c r="F1310" s="97">
        <v>126.14</v>
      </c>
      <c r="G1310" s="55"/>
      <c r="H1310" s="56"/>
      <c r="I1310" s="55"/>
      <c r="J1310" s="55"/>
      <c r="K1310" s="57"/>
    </row>
    <row r="1311" spans="1:11" ht="38.200000000000003" customHeight="1" x14ac:dyDescent="0.3">
      <c r="A1311" s="94" t="s">
        <v>1795</v>
      </c>
      <c r="B1311" s="95">
        <v>96525</v>
      </c>
      <c r="C1311" s="95" t="s">
        <v>173</v>
      </c>
      <c r="D1311" s="95" t="s">
        <v>275</v>
      </c>
      <c r="E1311" s="96" t="s">
        <v>202</v>
      </c>
      <c r="F1311" s="97">
        <v>11.29</v>
      </c>
      <c r="G1311" s="55"/>
      <c r="H1311" s="56"/>
      <c r="I1311" s="55"/>
      <c r="J1311" s="55"/>
      <c r="K1311" s="57"/>
    </row>
    <row r="1312" spans="1:11" ht="25.55" customHeight="1" x14ac:dyDescent="0.3">
      <c r="A1312" s="94" t="s">
        <v>1796</v>
      </c>
      <c r="B1312" s="95">
        <v>101616</v>
      </c>
      <c r="C1312" s="95" t="s">
        <v>173</v>
      </c>
      <c r="D1312" s="95" t="s">
        <v>1771</v>
      </c>
      <c r="E1312" s="96" t="s">
        <v>175</v>
      </c>
      <c r="F1312" s="97">
        <v>147.83000000000001</v>
      </c>
      <c r="G1312" s="55"/>
      <c r="H1312" s="56"/>
      <c r="I1312" s="55"/>
      <c r="J1312" s="55"/>
      <c r="K1312" s="57"/>
    </row>
    <row r="1313" spans="1:11" ht="25.55" customHeight="1" x14ac:dyDescent="0.3">
      <c r="A1313" s="94" t="s">
        <v>1797</v>
      </c>
      <c r="B1313" s="95">
        <v>96619</v>
      </c>
      <c r="C1313" s="95" t="s">
        <v>173</v>
      </c>
      <c r="D1313" s="95" t="s">
        <v>250</v>
      </c>
      <c r="E1313" s="96" t="s">
        <v>175</v>
      </c>
      <c r="F1313" s="97">
        <v>147.83000000000001</v>
      </c>
      <c r="G1313" s="55"/>
      <c r="H1313" s="56"/>
      <c r="I1313" s="55"/>
      <c r="J1313" s="55"/>
      <c r="K1313" s="57"/>
    </row>
    <row r="1314" spans="1:11" ht="25.55" customHeight="1" x14ac:dyDescent="0.3">
      <c r="A1314" s="94" t="s">
        <v>1798</v>
      </c>
      <c r="B1314" s="95">
        <v>93382</v>
      </c>
      <c r="C1314" s="95" t="s">
        <v>173</v>
      </c>
      <c r="D1314" s="95" t="s">
        <v>1769</v>
      </c>
      <c r="E1314" s="96" t="s">
        <v>202</v>
      </c>
      <c r="F1314" s="97">
        <v>105.54</v>
      </c>
      <c r="G1314" s="55"/>
      <c r="H1314" s="56"/>
      <c r="I1314" s="55"/>
      <c r="J1314" s="55"/>
      <c r="K1314" s="57"/>
    </row>
    <row r="1315" spans="1:11" ht="25.55" customHeight="1" x14ac:dyDescent="0.3">
      <c r="A1315" s="94" t="s">
        <v>1799</v>
      </c>
      <c r="B1315" s="95">
        <v>96532</v>
      </c>
      <c r="C1315" s="95" t="s">
        <v>173</v>
      </c>
      <c r="D1315" s="95" t="s">
        <v>1800</v>
      </c>
      <c r="E1315" s="96" t="s">
        <v>175</v>
      </c>
      <c r="F1315" s="97">
        <v>85.3</v>
      </c>
      <c r="G1315" s="55"/>
      <c r="H1315" s="56"/>
      <c r="I1315" s="55"/>
      <c r="J1315" s="55"/>
      <c r="K1315" s="57"/>
    </row>
    <row r="1316" spans="1:11" ht="38.200000000000003" customHeight="1" x14ac:dyDescent="0.3">
      <c r="A1316" s="94" t="s">
        <v>1801</v>
      </c>
      <c r="B1316" s="95">
        <v>96542</v>
      </c>
      <c r="C1316" s="95" t="s">
        <v>173</v>
      </c>
      <c r="D1316" s="95" t="s">
        <v>1802</v>
      </c>
      <c r="E1316" s="96" t="s">
        <v>175</v>
      </c>
      <c r="F1316" s="97">
        <v>54</v>
      </c>
      <c r="G1316" s="55"/>
      <c r="H1316" s="56"/>
      <c r="I1316" s="55"/>
      <c r="J1316" s="55"/>
      <c r="K1316" s="57"/>
    </row>
    <row r="1317" spans="1:11" ht="25.55" customHeight="1" x14ac:dyDescent="0.3">
      <c r="A1317" s="94" t="s">
        <v>1803</v>
      </c>
      <c r="B1317" s="95">
        <v>104918</v>
      </c>
      <c r="C1317" s="95" t="s">
        <v>173</v>
      </c>
      <c r="D1317" s="95" t="s">
        <v>267</v>
      </c>
      <c r="E1317" s="96" t="s">
        <v>253</v>
      </c>
      <c r="F1317" s="97">
        <v>717.8</v>
      </c>
      <c r="G1317" s="55"/>
      <c r="H1317" s="56"/>
      <c r="I1317" s="55"/>
      <c r="J1317" s="55"/>
      <c r="K1317" s="57"/>
    </row>
    <row r="1318" spans="1:11" ht="25.55" customHeight="1" x14ac:dyDescent="0.3">
      <c r="A1318" s="94" t="s">
        <v>1804</v>
      </c>
      <c r="B1318" s="95">
        <v>104919</v>
      </c>
      <c r="C1318" s="95" t="s">
        <v>173</v>
      </c>
      <c r="D1318" s="95" t="s">
        <v>269</v>
      </c>
      <c r="E1318" s="96" t="s">
        <v>253</v>
      </c>
      <c r="F1318" s="97">
        <v>252.7</v>
      </c>
      <c r="G1318" s="55"/>
      <c r="H1318" s="56"/>
      <c r="I1318" s="55"/>
      <c r="J1318" s="55"/>
      <c r="K1318" s="57"/>
    </row>
    <row r="1319" spans="1:11" ht="25.55" customHeight="1" x14ac:dyDescent="0.3">
      <c r="A1319" s="94" t="s">
        <v>1805</v>
      </c>
      <c r="B1319" s="95">
        <v>104916</v>
      </c>
      <c r="C1319" s="95" t="s">
        <v>173</v>
      </c>
      <c r="D1319" s="95" t="s">
        <v>271</v>
      </c>
      <c r="E1319" s="96" t="s">
        <v>253</v>
      </c>
      <c r="F1319" s="97">
        <v>91</v>
      </c>
      <c r="G1319" s="55"/>
      <c r="H1319" s="56"/>
      <c r="I1319" s="55"/>
      <c r="J1319" s="55"/>
      <c r="K1319" s="57"/>
    </row>
    <row r="1320" spans="1:11" ht="25.55" customHeight="1" x14ac:dyDescent="0.3">
      <c r="A1320" s="94" t="s">
        <v>1806</v>
      </c>
      <c r="B1320" s="95">
        <v>5074</v>
      </c>
      <c r="C1320" s="95" t="s">
        <v>169</v>
      </c>
      <c r="D1320" s="95" t="s">
        <v>1807</v>
      </c>
      <c r="E1320" s="96" t="s">
        <v>202</v>
      </c>
      <c r="F1320" s="97">
        <v>9.02</v>
      </c>
      <c r="G1320" s="55"/>
      <c r="H1320" s="56"/>
      <c r="I1320" s="55"/>
      <c r="J1320" s="55"/>
      <c r="K1320" s="57"/>
    </row>
    <row r="1321" spans="1:11" ht="25.55" customHeight="1" x14ac:dyDescent="0.3">
      <c r="A1321" s="94" t="s">
        <v>1808</v>
      </c>
      <c r="B1321" s="95">
        <v>96558</v>
      </c>
      <c r="C1321" s="95" t="s">
        <v>173</v>
      </c>
      <c r="D1321" s="95" t="s">
        <v>302</v>
      </c>
      <c r="E1321" s="96" t="s">
        <v>202</v>
      </c>
      <c r="F1321" s="97">
        <v>8.23</v>
      </c>
      <c r="G1321" s="55"/>
      <c r="H1321" s="56"/>
      <c r="I1321" s="55"/>
      <c r="J1321" s="55"/>
      <c r="K1321" s="57"/>
    </row>
    <row r="1322" spans="1:11" ht="38.200000000000003" customHeight="1" x14ac:dyDescent="0.3">
      <c r="A1322" s="94" t="s">
        <v>1809</v>
      </c>
      <c r="B1322" s="95">
        <v>793</v>
      </c>
      <c r="C1322" s="95" t="s">
        <v>169</v>
      </c>
      <c r="D1322" s="95" t="s">
        <v>1810</v>
      </c>
      <c r="E1322" s="96" t="s">
        <v>202</v>
      </c>
      <c r="F1322" s="97">
        <v>3.12</v>
      </c>
      <c r="G1322" s="55"/>
      <c r="H1322" s="56"/>
      <c r="I1322" s="55"/>
      <c r="J1322" s="55"/>
      <c r="K1322" s="57"/>
    </row>
    <row r="1323" spans="1:11" ht="25.55" customHeight="1" x14ac:dyDescent="0.3">
      <c r="A1323" s="94" t="s">
        <v>1811</v>
      </c>
      <c r="B1323" s="95">
        <v>103672</v>
      </c>
      <c r="C1323" s="95" t="s">
        <v>173</v>
      </c>
      <c r="D1323" s="95" t="s">
        <v>1812</v>
      </c>
      <c r="E1323" s="96" t="s">
        <v>202</v>
      </c>
      <c r="F1323" s="97">
        <v>7.04</v>
      </c>
      <c r="G1323" s="55"/>
      <c r="H1323" s="56"/>
      <c r="I1323" s="55"/>
      <c r="J1323" s="55"/>
      <c r="K1323" s="57"/>
    </row>
    <row r="1324" spans="1:11" ht="38.200000000000003" customHeight="1" x14ac:dyDescent="0.3">
      <c r="A1324" s="94" t="s">
        <v>1813</v>
      </c>
      <c r="B1324" s="95">
        <v>103675</v>
      </c>
      <c r="C1324" s="95" t="s">
        <v>173</v>
      </c>
      <c r="D1324" s="95" t="s">
        <v>1814</v>
      </c>
      <c r="E1324" s="96" t="s">
        <v>202</v>
      </c>
      <c r="F1324" s="97">
        <v>3.12</v>
      </c>
      <c r="G1324" s="55"/>
      <c r="H1324" s="56"/>
      <c r="I1324" s="55"/>
      <c r="J1324" s="55"/>
      <c r="K1324" s="57"/>
    </row>
    <row r="1325" spans="1:11" ht="51.05" customHeight="1" x14ac:dyDescent="0.3">
      <c r="A1325" s="94" t="s">
        <v>1815</v>
      </c>
      <c r="B1325" s="95">
        <v>92443</v>
      </c>
      <c r="C1325" s="95" t="s">
        <v>173</v>
      </c>
      <c r="D1325" s="95" t="s">
        <v>265</v>
      </c>
      <c r="E1325" s="96" t="s">
        <v>175</v>
      </c>
      <c r="F1325" s="97">
        <v>146.4</v>
      </c>
      <c r="G1325" s="55"/>
      <c r="H1325" s="56"/>
      <c r="I1325" s="55"/>
      <c r="J1325" s="55"/>
      <c r="K1325" s="57"/>
    </row>
    <row r="1326" spans="1:11" ht="38.200000000000003" customHeight="1" x14ac:dyDescent="0.3">
      <c r="A1326" s="94" t="s">
        <v>1816</v>
      </c>
      <c r="B1326" s="95">
        <v>92479</v>
      </c>
      <c r="C1326" s="95" t="s">
        <v>173</v>
      </c>
      <c r="D1326" s="95" t="s">
        <v>289</v>
      </c>
      <c r="E1326" s="96" t="s">
        <v>175</v>
      </c>
      <c r="F1326" s="97">
        <v>54</v>
      </c>
      <c r="G1326" s="55"/>
      <c r="H1326" s="56"/>
      <c r="I1326" s="55"/>
      <c r="J1326" s="55"/>
      <c r="K1326" s="57"/>
    </row>
    <row r="1327" spans="1:11" ht="38.200000000000003" customHeight="1" x14ac:dyDescent="0.3">
      <c r="A1327" s="94" t="s">
        <v>1817</v>
      </c>
      <c r="B1327" s="95">
        <v>92762</v>
      </c>
      <c r="C1327" s="95" t="s">
        <v>173</v>
      </c>
      <c r="D1327" s="95" t="s">
        <v>261</v>
      </c>
      <c r="E1327" s="96" t="s">
        <v>253</v>
      </c>
      <c r="F1327" s="97">
        <v>879.9</v>
      </c>
      <c r="G1327" s="55"/>
      <c r="H1327" s="56"/>
      <c r="I1327" s="55"/>
      <c r="J1327" s="55"/>
      <c r="K1327" s="57"/>
    </row>
    <row r="1328" spans="1:11" ht="38.200000000000003" customHeight="1" x14ac:dyDescent="0.3">
      <c r="A1328" s="94" t="s">
        <v>1818</v>
      </c>
      <c r="B1328" s="95">
        <v>92759</v>
      </c>
      <c r="C1328" s="95" t="s">
        <v>173</v>
      </c>
      <c r="D1328" s="95" t="s">
        <v>259</v>
      </c>
      <c r="E1328" s="96" t="s">
        <v>253</v>
      </c>
      <c r="F1328" s="97">
        <v>284.7</v>
      </c>
      <c r="G1328" s="55"/>
      <c r="H1328" s="56"/>
      <c r="I1328" s="55"/>
      <c r="J1328" s="55"/>
      <c r="K1328" s="57"/>
    </row>
    <row r="1329" spans="1:11" ht="38.200000000000003" customHeight="1" x14ac:dyDescent="0.3">
      <c r="A1329" s="94" t="s">
        <v>1819</v>
      </c>
      <c r="B1329" s="95">
        <v>98546</v>
      </c>
      <c r="C1329" s="95" t="s">
        <v>173</v>
      </c>
      <c r="D1329" s="95" t="s">
        <v>355</v>
      </c>
      <c r="E1329" s="96" t="s">
        <v>175</v>
      </c>
      <c r="F1329" s="97">
        <v>237.45</v>
      </c>
      <c r="G1329" s="55"/>
      <c r="H1329" s="56"/>
      <c r="I1329" s="55"/>
      <c r="J1329" s="55"/>
      <c r="K1329" s="57"/>
    </row>
    <row r="1330" spans="1:11" ht="25.55" customHeight="1" x14ac:dyDescent="0.3">
      <c r="A1330" s="94" t="s">
        <v>1820</v>
      </c>
      <c r="B1330" s="95">
        <v>20695</v>
      </c>
      <c r="C1330" s="95" t="s">
        <v>169</v>
      </c>
      <c r="D1330" s="95" t="s">
        <v>347</v>
      </c>
      <c r="E1330" s="96" t="s">
        <v>240</v>
      </c>
      <c r="F1330" s="97">
        <v>89.48</v>
      </c>
      <c r="G1330" s="55"/>
      <c r="H1330" s="56"/>
      <c r="I1330" s="55"/>
      <c r="J1330" s="55"/>
      <c r="K1330" s="57"/>
    </row>
    <row r="1331" spans="1:11" x14ac:dyDescent="0.3">
      <c r="A1331" s="98" t="s">
        <v>1821</v>
      </c>
      <c r="B1331" s="99" t="s">
        <v>167</v>
      </c>
      <c r="C1331" s="99"/>
      <c r="D1331" s="99" t="s">
        <v>1822</v>
      </c>
      <c r="E1331" s="100"/>
      <c r="F1331" s="101">
        <v>1</v>
      </c>
      <c r="G1331" s="58"/>
      <c r="H1331" s="59"/>
      <c r="I1331" s="60"/>
      <c r="J1331" s="60"/>
      <c r="K1331" s="61"/>
    </row>
    <row r="1332" spans="1:11" ht="38.200000000000003" customHeight="1" x14ac:dyDescent="0.3">
      <c r="A1332" s="94" t="s">
        <v>1823</v>
      </c>
      <c r="B1332" s="95">
        <v>103356</v>
      </c>
      <c r="C1332" s="95" t="s">
        <v>173</v>
      </c>
      <c r="D1332" s="95" t="s">
        <v>325</v>
      </c>
      <c r="E1332" s="96" t="s">
        <v>175</v>
      </c>
      <c r="F1332" s="97">
        <v>297.72000000000003</v>
      </c>
      <c r="G1332" s="55"/>
      <c r="H1332" s="56"/>
      <c r="I1332" s="55"/>
      <c r="J1332" s="55"/>
      <c r="K1332" s="57"/>
    </row>
    <row r="1333" spans="1:11" ht="25.55" customHeight="1" x14ac:dyDescent="0.3">
      <c r="A1333" s="94" t="s">
        <v>1824</v>
      </c>
      <c r="B1333" s="95">
        <v>21779</v>
      </c>
      <c r="C1333" s="95" t="s">
        <v>169</v>
      </c>
      <c r="D1333" s="95" t="s">
        <v>1825</v>
      </c>
      <c r="E1333" s="96" t="s">
        <v>240</v>
      </c>
      <c r="F1333" s="97">
        <v>258.3</v>
      </c>
      <c r="G1333" s="55"/>
      <c r="H1333" s="56"/>
      <c r="I1333" s="55"/>
      <c r="J1333" s="55"/>
      <c r="K1333" s="57"/>
    </row>
    <row r="1334" spans="1:11" ht="25.55" customHeight="1" x14ac:dyDescent="0.3">
      <c r="A1334" s="94" t="s">
        <v>1826</v>
      </c>
      <c r="B1334" s="95">
        <v>21670</v>
      </c>
      <c r="C1334" s="95" t="s">
        <v>169</v>
      </c>
      <c r="D1334" s="95" t="s">
        <v>1827</v>
      </c>
      <c r="E1334" s="96" t="s">
        <v>175</v>
      </c>
      <c r="F1334" s="97">
        <v>594.09</v>
      </c>
      <c r="G1334" s="55"/>
      <c r="H1334" s="56"/>
      <c r="I1334" s="55"/>
      <c r="J1334" s="55"/>
      <c r="K1334" s="57"/>
    </row>
    <row r="1335" spans="1:11" x14ac:dyDescent="0.3">
      <c r="A1335" s="98" t="s">
        <v>1828</v>
      </c>
      <c r="B1335" s="99" t="s">
        <v>167</v>
      </c>
      <c r="C1335" s="99"/>
      <c r="D1335" s="99" t="s">
        <v>46</v>
      </c>
      <c r="E1335" s="100"/>
      <c r="F1335" s="101">
        <v>1</v>
      </c>
      <c r="G1335" s="58"/>
      <c r="H1335" s="59"/>
      <c r="I1335" s="60"/>
      <c r="J1335" s="60"/>
      <c r="K1335" s="61"/>
    </row>
    <row r="1336" spans="1:11" ht="51.05" customHeight="1" x14ac:dyDescent="0.3">
      <c r="A1336" s="94" t="s">
        <v>1829</v>
      </c>
      <c r="B1336" s="95">
        <v>87894</v>
      </c>
      <c r="C1336" s="95" t="s">
        <v>173</v>
      </c>
      <c r="D1336" s="95" t="s">
        <v>331</v>
      </c>
      <c r="E1336" s="96" t="s">
        <v>175</v>
      </c>
      <c r="F1336" s="97">
        <v>367.5</v>
      </c>
      <c r="G1336" s="55"/>
      <c r="H1336" s="56"/>
      <c r="I1336" s="55"/>
      <c r="J1336" s="55"/>
      <c r="K1336" s="57"/>
    </row>
    <row r="1337" spans="1:11" ht="38.200000000000003" customHeight="1" x14ac:dyDescent="0.3">
      <c r="A1337" s="94" t="s">
        <v>1830</v>
      </c>
      <c r="B1337" s="95">
        <v>87794</v>
      </c>
      <c r="C1337" s="95" t="s">
        <v>173</v>
      </c>
      <c r="D1337" s="95" t="s">
        <v>337</v>
      </c>
      <c r="E1337" s="96" t="s">
        <v>175</v>
      </c>
      <c r="F1337" s="97">
        <v>367.66</v>
      </c>
      <c r="G1337" s="55"/>
      <c r="H1337" s="56"/>
      <c r="I1337" s="55"/>
      <c r="J1337" s="55"/>
      <c r="K1337" s="57"/>
    </row>
    <row r="1338" spans="1:11" ht="38.200000000000003" customHeight="1" x14ac:dyDescent="0.3">
      <c r="A1338" s="94" t="s">
        <v>1831</v>
      </c>
      <c r="B1338" s="95">
        <v>21433</v>
      </c>
      <c r="C1338" s="95" t="s">
        <v>169</v>
      </c>
      <c r="D1338" s="95" t="s">
        <v>374</v>
      </c>
      <c r="E1338" s="96" t="s">
        <v>175</v>
      </c>
      <c r="F1338" s="97">
        <v>183.81</v>
      </c>
      <c r="G1338" s="55"/>
      <c r="H1338" s="56"/>
      <c r="I1338" s="55"/>
      <c r="J1338" s="55"/>
      <c r="K1338" s="57"/>
    </row>
    <row r="1339" spans="1:11" ht="25.55" customHeight="1" x14ac:dyDescent="0.3">
      <c r="A1339" s="94" t="s">
        <v>1832</v>
      </c>
      <c r="B1339" s="95">
        <v>21436</v>
      </c>
      <c r="C1339" s="95" t="s">
        <v>169</v>
      </c>
      <c r="D1339" s="95" t="s">
        <v>378</v>
      </c>
      <c r="E1339" s="96" t="s">
        <v>175</v>
      </c>
      <c r="F1339" s="97">
        <v>183.77</v>
      </c>
      <c r="G1339" s="55"/>
      <c r="H1339" s="56"/>
      <c r="I1339" s="55"/>
      <c r="J1339" s="55"/>
      <c r="K1339" s="57"/>
    </row>
    <row r="1340" spans="1:11" ht="25.55" customHeight="1" x14ac:dyDescent="0.3">
      <c r="A1340" s="94" t="s">
        <v>1833</v>
      </c>
      <c r="B1340" s="95">
        <v>88485</v>
      </c>
      <c r="C1340" s="95" t="s">
        <v>173</v>
      </c>
      <c r="D1340" s="95" t="s">
        <v>376</v>
      </c>
      <c r="E1340" s="96" t="s">
        <v>175</v>
      </c>
      <c r="F1340" s="97">
        <v>183.77</v>
      </c>
      <c r="G1340" s="55"/>
      <c r="H1340" s="56"/>
      <c r="I1340" s="55"/>
      <c r="J1340" s="55"/>
      <c r="K1340" s="57"/>
    </row>
    <row r="1341" spans="1:11" x14ac:dyDescent="0.3">
      <c r="A1341" s="98" t="s">
        <v>143</v>
      </c>
      <c r="B1341" s="99" t="s">
        <v>167</v>
      </c>
      <c r="C1341" s="99"/>
      <c r="D1341" s="99" t="s">
        <v>144</v>
      </c>
      <c r="E1341" s="100"/>
      <c r="F1341" s="101">
        <v>1</v>
      </c>
      <c r="G1341" s="58"/>
      <c r="H1341" s="59"/>
      <c r="I1341" s="60"/>
      <c r="J1341" s="60"/>
      <c r="K1341" s="61"/>
    </row>
    <row r="1342" spans="1:11" x14ac:dyDescent="0.3">
      <c r="A1342" s="98" t="s">
        <v>1834</v>
      </c>
      <c r="B1342" s="99" t="s">
        <v>167</v>
      </c>
      <c r="C1342" s="99"/>
      <c r="D1342" s="99" t="s">
        <v>32</v>
      </c>
      <c r="E1342" s="100"/>
      <c r="F1342" s="101">
        <v>1</v>
      </c>
      <c r="G1342" s="58"/>
      <c r="H1342" s="59"/>
      <c r="I1342" s="60"/>
      <c r="J1342" s="60"/>
      <c r="K1342" s="61"/>
    </row>
    <row r="1343" spans="1:11" ht="38.200000000000003" customHeight="1" x14ac:dyDescent="0.3">
      <c r="A1343" s="94" t="s">
        <v>1835</v>
      </c>
      <c r="B1343" s="95">
        <v>21825</v>
      </c>
      <c r="C1343" s="95" t="s">
        <v>169</v>
      </c>
      <c r="D1343" s="95" t="s">
        <v>1836</v>
      </c>
      <c r="E1343" s="96" t="s">
        <v>240</v>
      </c>
      <c r="F1343" s="97">
        <v>240</v>
      </c>
      <c r="G1343" s="55"/>
      <c r="H1343" s="56"/>
      <c r="I1343" s="55"/>
      <c r="J1343" s="55"/>
      <c r="K1343" s="57"/>
    </row>
    <row r="1344" spans="1:11" ht="25.55" customHeight="1" x14ac:dyDescent="0.3">
      <c r="A1344" s="94" t="s">
        <v>1837</v>
      </c>
      <c r="B1344" s="95">
        <v>95602</v>
      </c>
      <c r="C1344" s="95" t="s">
        <v>173</v>
      </c>
      <c r="D1344" s="95" t="s">
        <v>1838</v>
      </c>
      <c r="E1344" s="96" t="s">
        <v>171</v>
      </c>
      <c r="F1344" s="97">
        <v>24</v>
      </c>
      <c r="G1344" s="55"/>
      <c r="H1344" s="56"/>
      <c r="I1344" s="55"/>
      <c r="J1344" s="55"/>
      <c r="K1344" s="57"/>
    </row>
    <row r="1345" spans="1:11" ht="38.200000000000003" customHeight="1" x14ac:dyDescent="0.3">
      <c r="A1345" s="94" t="s">
        <v>1839</v>
      </c>
      <c r="B1345" s="95">
        <v>99059</v>
      </c>
      <c r="C1345" s="95" t="s">
        <v>173</v>
      </c>
      <c r="D1345" s="95" t="s">
        <v>244</v>
      </c>
      <c r="E1345" s="96" t="s">
        <v>240</v>
      </c>
      <c r="F1345" s="97">
        <v>80.44</v>
      </c>
      <c r="G1345" s="55"/>
      <c r="H1345" s="56"/>
      <c r="I1345" s="55"/>
      <c r="J1345" s="55"/>
      <c r="K1345" s="57"/>
    </row>
    <row r="1346" spans="1:11" ht="25.55" customHeight="1" x14ac:dyDescent="0.3">
      <c r="A1346" s="94" t="s">
        <v>1840</v>
      </c>
      <c r="B1346" s="95">
        <v>104917</v>
      </c>
      <c r="C1346" s="95" t="s">
        <v>173</v>
      </c>
      <c r="D1346" s="95" t="s">
        <v>983</v>
      </c>
      <c r="E1346" s="96" t="s">
        <v>253</v>
      </c>
      <c r="F1346" s="97">
        <v>66.3</v>
      </c>
      <c r="G1346" s="55"/>
      <c r="H1346" s="56"/>
      <c r="I1346" s="55"/>
      <c r="J1346" s="55"/>
      <c r="K1346" s="57"/>
    </row>
    <row r="1347" spans="1:11" ht="25.55" customHeight="1" x14ac:dyDescent="0.3">
      <c r="A1347" s="94" t="s">
        <v>1841</v>
      </c>
      <c r="B1347" s="95">
        <v>104920</v>
      </c>
      <c r="C1347" s="95" t="s">
        <v>173</v>
      </c>
      <c r="D1347" s="95" t="s">
        <v>599</v>
      </c>
      <c r="E1347" s="96" t="s">
        <v>253</v>
      </c>
      <c r="F1347" s="97">
        <v>204</v>
      </c>
      <c r="G1347" s="55"/>
      <c r="H1347" s="56"/>
      <c r="I1347" s="55"/>
      <c r="J1347" s="55"/>
      <c r="K1347" s="57"/>
    </row>
    <row r="1348" spans="1:11" ht="25.55" customHeight="1" x14ac:dyDescent="0.3">
      <c r="A1348" s="94" t="s">
        <v>1842</v>
      </c>
      <c r="B1348" s="95">
        <v>21353</v>
      </c>
      <c r="C1348" s="95" t="s">
        <v>169</v>
      </c>
      <c r="D1348" s="95" t="s">
        <v>1843</v>
      </c>
      <c r="E1348" s="96" t="s">
        <v>202</v>
      </c>
      <c r="F1348" s="97">
        <v>9.1999999999999993</v>
      </c>
      <c r="G1348" s="55"/>
      <c r="H1348" s="56"/>
      <c r="I1348" s="55"/>
      <c r="J1348" s="55"/>
      <c r="K1348" s="57"/>
    </row>
    <row r="1349" spans="1:11" ht="38.200000000000003" customHeight="1" x14ac:dyDescent="0.3">
      <c r="A1349" s="94" t="s">
        <v>1844</v>
      </c>
      <c r="B1349" s="95">
        <v>104927</v>
      </c>
      <c r="C1349" s="95" t="s">
        <v>173</v>
      </c>
      <c r="D1349" s="95" t="s">
        <v>1757</v>
      </c>
      <c r="E1349" s="96" t="s">
        <v>175</v>
      </c>
      <c r="F1349" s="97">
        <v>39.549999999999997</v>
      </c>
      <c r="G1349" s="55"/>
      <c r="H1349" s="56"/>
      <c r="I1349" s="55"/>
      <c r="J1349" s="55"/>
      <c r="K1349" s="57"/>
    </row>
    <row r="1350" spans="1:11" ht="38.200000000000003" customHeight="1" x14ac:dyDescent="0.3">
      <c r="A1350" s="94" t="s">
        <v>1845</v>
      </c>
      <c r="B1350" s="95">
        <v>96525</v>
      </c>
      <c r="C1350" s="95" t="s">
        <v>173</v>
      </c>
      <c r="D1350" s="95" t="s">
        <v>275</v>
      </c>
      <c r="E1350" s="96" t="s">
        <v>202</v>
      </c>
      <c r="F1350" s="97">
        <v>25.92</v>
      </c>
      <c r="G1350" s="55"/>
      <c r="H1350" s="56"/>
      <c r="I1350" s="55"/>
      <c r="J1350" s="55"/>
      <c r="K1350" s="57"/>
    </row>
    <row r="1351" spans="1:11" ht="25.55" customHeight="1" x14ac:dyDescent="0.3">
      <c r="A1351" s="94" t="s">
        <v>1846</v>
      </c>
      <c r="B1351" s="95">
        <v>96619</v>
      </c>
      <c r="C1351" s="95" t="s">
        <v>173</v>
      </c>
      <c r="D1351" s="95" t="s">
        <v>250</v>
      </c>
      <c r="E1351" s="96" t="s">
        <v>175</v>
      </c>
      <c r="F1351" s="97">
        <v>43.19</v>
      </c>
      <c r="G1351" s="55"/>
      <c r="H1351" s="56"/>
      <c r="I1351" s="55"/>
      <c r="J1351" s="55"/>
      <c r="K1351" s="57"/>
    </row>
    <row r="1352" spans="1:11" ht="25.55" customHeight="1" x14ac:dyDescent="0.3">
      <c r="A1352" s="94" t="s">
        <v>1847</v>
      </c>
      <c r="B1352" s="95">
        <v>98557</v>
      </c>
      <c r="C1352" s="95" t="s">
        <v>173</v>
      </c>
      <c r="D1352" s="95" t="s">
        <v>257</v>
      </c>
      <c r="E1352" s="96" t="s">
        <v>175</v>
      </c>
      <c r="F1352" s="97">
        <v>39.299999999999997</v>
      </c>
      <c r="G1352" s="55"/>
      <c r="H1352" s="56"/>
      <c r="I1352" s="55"/>
      <c r="J1352" s="55"/>
      <c r="K1352" s="57"/>
    </row>
    <row r="1353" spans="1:11" x14ac:dyDescent="0.3">
      <c r="A1353" s="98" t="s">
        <v>1848</v>
      </c>
      <c r="B1353" s="99" t="s">
        <v>167</v>
      </c>
      <c r="C1353" s="99"/>
      <c r="D1353" s="99" t="s">
        <v>34</v>
      </c>
      <c r="E1353" s="100"/>
      <c r="F1353" s="101">
        <v>1</v>
      </c>
      <c r="G1353" s="58"/>
      <c r="H1353" s="59"/>
      <c r="I1353" s="60"/>
      <c r="J1353" s="60"/>
      <c r="K1353" s="61"/>
    </row>
    <row r="1354" spans="1:11" ht="38.200000000000003" customHeight="1" x14ac:dyDescent="0.3">
      <c r="A1354" s="94" t="s">
        <v>1849</v>
      </c>
      <c r="B1354" s="95">
        <v>92759</v>
      </c>
      <c r="C1354" s="95" t="s">
        <v>173</v>
      </c>
      <c r="D1354" s="95" t="s">
        <v>259</v>
      </c>
      <c r="E1354" s="96" t="s">
        <v>253</v>
      </c>
      <c r="F1354" s="97">
        <v>254</v>
      </c>
      <c r="G1354" s="55"/>
      <c r="H1354" s="56"/>
      <c r="I1354" s="55"/>
      <c r="J1354" s="55"/>
      <c r="K1354" s="57"/>
    </row>
    <row r="1355" spans="1:11" ht="38.200000000000003" customHeight="1" x14ac:dyDescent="0.3">
      <c r="A1355" s="94" t="s">
        <v>1850</v>
      </c>
      <c r="B1355" s="95">
        <v>92761</v>
      </c>
      <c r="C1355" s="95" t="s">
        <v>173</v>
      </c>
      <c r="D1355" s="95" t="s">
        <v>283</v>
      </c>
      <c r="E1355" s="96" t="s">
        <v>253</v>
      </c>
      <c r="F1355" s="97">
        <v>117.2</v>
      </c>
      <c r="G1355" s="55"/>
      <c r="H1355" s="56"/>
      <c r="I1355" s="55"/>
      <c r="J1355" s="55"/>
      <c r="K1355" s="57"/>
    </row>
    <row r="1356" spans="1:11" ht="38.200000000000003" customHeight="1" x14ac:dyDescent="0.3">
      <c r="A1356" s="94" t="s">
        <v>1851</v>
      </c>
      <c r="B1356" s="95">
        <v>92762</v>
      </c>
      <c r="C1356" s="95" t="s">
        <v>173</v>
      </c>
      <c r="D1356" s="95" t="s">
        <v>261</v>
      </c>
      <c r="E1356" s="96" t="s">
        <v>253</v>
      </c>
      <c r="F1356" s="97">
        <v>225.3</v>
      </c>
      <c r="G1356" s="55"/>
      <c r="H1356" s="56"/>
      <c r="I1356" s="55"/>
      <c r="J1356" s="55"/>
      <c r="K1356" s="57"/>
    </row>
    <row r="1357" spans="1:11" ht="38.200000000000003" customHeight="1" x14ac:dyDescent="0.3">
      <c r="A1357" s="94" t="s">
        <v>1852</v>
      </c>
      <c r="B1357" s="95">
        <v>92763</v>
      </c>
      <c r="C1357" s="95" t="s">
        <v>173</v>
      </c>
      <c r="D1357" s="95" t="s">
        <v>285</v>
      </c>
      <c r="E1357" s="96" t="s">
        <v>253</v>
      </c>
      <c r="F1357" s="97">
        <v>312.89999999999998</v>
      </c>
      <c r="G1357" s="55"/>
      <c r="H1357" s="56"/>
      <c r="I1357" s="55"/>
      <c r="J1357" s="55"/>
      <c r="K1357" s="57"/>
    </row>
    <row r="1358" spans="1:11" ht="38.200000000000003" customHeight="1" x14ac:dyDescent="0.3">
      <c r="A1358" s="94" t="s">
        <v>1853</v>
      </c>
      <c r="B1358" s="95">
        <v>92764</v>
      </c>
      <c r="C1358" s="95" t="s">
        <v>173</v>
      </c>
      <c r="D1358" s="95" t="s">
        <v>611</v>
      </c>
      <c r="E1358" s="96" t="s">
        <v>253</v>
      </c>
      <c r="F1358" s="97">
        <v>6.4</v>
      </c>
      <c r="G1358" s="55"/>
      <c r="H1358" s="56"/>
      <c r="I1358" s="55"/>
      <c r="J1358" s="55"/>
      <c r="K1358" s="57"/>
    </row>
    <row r="1359" spans="1:11" ht="38.200000000000003" customHeight="1" x14ac:dyDescent="0.3">
      <c r="A1359" s="94" t="s">
        <v>1854</v>
      </c>
      <c r="B1359" s="95">
        <v>92479</v>
      </c>
      <c r="C1359" s="95" t="s">
        <v>173</v>
      </c>
      <c r="D1359" s="95" t="s">
        <v>289</v>
      </c>
      <c r="E1359" s="96" t="s">
        <v>175</v>
      </c>
      <c r="F1359" s="97">
        <v>109.7</v>
      </c>
      <c r="G1359" s="55"/>
      <c r="H1359" s="56"/>
      <c r="I1359" s="55"/>
      <c r="J1359" s="55"/>
      <c r="K1359" s="57"/>
    </row>
    <row r="1360" spans="1:11" ht="38.200000000000003" customHeight="1" x14ac:dyDescent="0.3">
      <c r="A1360" s="94" t="s">
        <v>1855</v>
      </c>
      <c r="B1360" s="95">
        <v>20411</v>
      </c>
      <c r="C1360" s="95" t="s">
        <v>169</v>
      </c>
      <c r="D1360" s="95" t="s">
        <v>1856</v>
      </c>
      <c r="E1360" s="96" t="s">
        <v>202</v>
      </c>
      <c r="F1360" s="97">
        <v>13.7</v>
      </c>
      <c r="G1360" s="55"/>
      <c r="H1360" s="56"/>
      <c r="I1360" s="55"/>
      <c r="J1360" s="55"/>
      <c r="K1360" s="57"/>
    </row>
    <row r="1361" spans="1:11" ht="25.55" customHeight="1" x14ac:dyDescent="0.3">
      <c r="A1361" s="94" t="s">
        <v>1857</v>
      </c>
      <c r="B1361" s="95">
        <v>98557</v>
      </c>
      <c r="C1361" s="95" t="s">
        <v>173</v>
      </c>
      <c r="D1361" s="95" t="s">
        <v>257</v>
      </c>
      <c r="E1361" s="96" t="s">
        <v>175</v>
      </c>
      <c r="F1361" s="97">
        <v>197.25</v>
      </c>
      <c r="G1361" s="55"/>
      <c r="H1361" s="56"/>
      <c r="I1361" s="55"/>
      <c r="J1361" s="55"/>
      <c r="K1361" s="57"/>
    </row>
    <row r="1362" spans="1:11" x14ac:dyDescent="0.3">
      <c r="A1362" s="98" t="s">
        <v>1858</v>
      </c>
      <c r="B1362" s="99" t="s">
        <v>167</v>
      </c>
      <c r="C1362" s="99"/>
      <c r="D1362" s="99" t="s">
        <v>1859</v>
      </c>
      <c r="E1362" s="100"/>
      <c r="F1362" s="101">
        <v>1</v>
      </c>
      <c r="G1362" s="58"/>
      <c r="H1362" s="59"/>
      <c r="I1362" s="60"/>
      <c r="J1362" s="60"/>
      <c r="K1362" s="61"/>
    </row>
    <row r="1363" spans="1:11" ht="25.55" customHeight="1" x14ac:dyDescent="0.3">
      <c r="A1363" s="94" t="s">
        <v>1860</v>
      </c>
      <c r="B1363" s="95">
        <v>21561</v>
      </c>
      <c r="C1363" s="95" t="s">
        <v>169</v>
      </c>
      <c r="D1363" s="95" t="s">
        <v>1861</v>
      </c>
      <c r="E1363" s="96" t="s">
        <v>240</v>
      </c>
      <c r="F1363" s="97">
        <v>34.1</v>
      </c>
      <c r="G1363" s="55"/>
      <c r="H1363" s="56"/>
      <c r="I1363" s="55"/>
      <c r="J1363" s="55"/>
      <c r="K1363" s="57"/>
    </row>
    <row r="1364" spans="1:11" ht="25.55" customHeight="1" x14ac:dyDescent="0.3">
      <c r="A1364" s="94" t="s">
        <v>1862</v>
      </c>
      <c r="B1364" s="95">
        <v>21562</v>
      </c>
      <c r="C1364" s="95" t="s">
        <v>169</v>
      </c>
      <c r="D1364" s="95" t="s">
        <v>1863</v>
      </c>
      <c r="E1364" s="96" t="s">
        <v>240</v>
      </c>
      <c r="F1364" s="97">
        <v>136.5</v>
      </c>
      <c r="G1364" s="55"/>
      <c r="H1364" s="56"/>
      <c r="I1364" s="55"/>
      <c r="J1364" s="55"/>
      <c r="K1364" s="57"/>
    </row>
    <row r="1365" spans="1:11" ht="25.55" customHeight="1" x14ac:dyDescent="0.3">
      <c r="A1365" s="94" t="s">
        <v>1864</v>
      </c>
      <c r="B1365" s="95">
        <v>21563</v>
      </c>
      <c r="C1365" s="95" t="s">
        <v>169</v>
      </c>
      <c r="D1365" s="95" t="s">
        <v>1865</v>
      </c>
      <c r="E1365" s="96" t="s">
        <v>240</v>
      </c>
      <c r="F1365" s="97">
        <v>575</v>
      </c>
      <c r="G1365" s="55"/>
      <c r="H1365" s="56"/>
      <c r="I1365" s="55"/>
      <c r="J1365" s="55"/>
      <c r="K1365" s="57"/>
    </row>
    <row r="1366" spans="1:11" ht="25.55" customHeight="1" x14ac:dyDescent="0.3">
      <c r="A1366" s="94" t="s">
        <v>1866</v>
      </c>
      <c r="B1366" s="95">
        <v>21566</v>
      </c>
      <c r="C1366" s="95" t="s">
        <v>169</v>
      </c>
      <c r="D1366" s="95" t="s">
        <v>1867</v>
      </c>
      <c r="E1366" s="96" t="s">
        <v>253</v>
      </c>
      <c r="F1366" s="97">
        <v>3.1</v>
      </c>
      <c r="G1366" s="55"/>
      <c r="H1366" s="56"/>
      <c r="I1366" s="55"/>
      <c r="J1366" s="55"/>
      <c r="K1366" s="57"/>
    </row>
    <row r="1367" spans="1:11" ht="25.55" customHeight="1" x14ac:dyDescent="0.3">
      <c r="A1367" s="94" t="s">
        <v>1868</v>
      </c>
      <c r="B1367" s="95">
        <v>21567</v>
      </c>
      <c r="C1367" s="95" t="s">
        <v>169</v>
      </c>
      <c r="D1367" s="95" t="s">
        <v>1869</v>
      </c>
      <c r="E1367" s="96" t="s">
        <v>253</v>
      </c>
      <c r="F1367" s="97">
        <v>22.84</v>
      </c>
      <c r="G1367" s="55"/>
      <c r="H1367" s="56"/>
      <c r="I1367" s="55"/>
      <c r="J1367" s="55"/>
      <c r="K1367" s="57"/>
    </row>
    <row r="1368" spans="1:11" x14ac:dyDescent="0.3">
      <c r="A1368" s="94" t="s">
        <v>1870</v>
      </c>
      <c r="B1368" s="95">
        <v>20601</v>
      </c>
      <c r="C1368" s="95" t="s">
        <v>169</v>
      </c>
      <c r="D1368" s="95" t="s">
        <v>1871</v>
      </c>
      <c r="E1368" s="96" t="s">
        <v>171</v>
      </c>
      <c r="F1368" s="97">
        <v>4</v>
      </c>
      <c r="G1368" s="55"/>
      <c r="H1368" s="56"/>
      <c r="I1368" s="55"/>
      <c r="J1368" s="55"/>
      <c r="K1368" s="57"/>
    </row>
    <row r="1369" spans="1:11" x14ac:dyDescent="0.3">
      <c r="A1369" s="98" t="s">
        <v>1872</v>
      </c>
      <c r="B1369" s="99" t="s">
        <v>167</v>
      </c>
      <c r="C1369" s="99"/>
      <c r="D1369" s="99" t="s">
        <v>1873</v>
      </c>
      <c r="E1369" s="100"/>
      <c r="F1369" s="101">
        <v>1</v>
      </c>
      <c r="G1369" s="58"/>
      <c r="H1369" s="59"/>
      <c r="I1369" s="60"/>
      <c r="J1369" s="60"/>
      <c r="K1369" s="61"/>
    </row>
    <row r="1370" spans="1:11" x14ac:dyDescent="0.3">
      <c r="A1370" s="94" t="s">
        <v>1874</v>
      </c>
      <c r="B1370" s="95">
        <v>21644</v>
      </c>
      <c r="C1370" s="95" t="s">
        <v>169</v>
      </c>
      <c r="D1370" s="95" t="s">
        <v>1875</v>
      </c>
      <c r="E1370" s="96" t="s">
        <v>240</v>
      </c>
      <c r="F1370" s="97">
        <v>33.04</v>
      </c>
      <c r="G1370" s="55"/>
      <c r="H1370" s="56"/>
      <c r="I1370" s="55"/>
      <c r="J1370" s="55"/>
      <c r="K1370" s="57"/>
    </row>
    <row r="1371" spans="1:11" ht="63.7" customHeight="1" x14ac:dyDescent="0.3">
      <c r="A1371" s="94" t="s">
        <v>1876</v>
      </c>
      <c r="B1371" s="95">
        <v>21775</v>
      </c>
      <c r="C1371" s="95" t="s">
        <v>169</v>
      </c>
      <c r="D1371" s="95" t="s">
        <v>1877</v>
      </c>
      <c r="E1371" s="96" t="s">
        <v>240</v>
      </c>
      <c r="F1371" s="97">
        <v>2.92</v>
      </c>
      <c r="G1371" s="55"/>
      <c r="H1371" s="56"/>
      <c r="I1371" s="55"/>
      <c r="J1371" s="55"/>
      <c r="K1371" s="57"/>
    </row>
    <row r="1372" spans="1:11" ht="51.05" customHeight="1" x14ac:dyDescent="0.3">
      <c r="A1372" s="94" t="s">
        <v>1878</v>
      </c>
      <c r="B1372" s="95">
        <v>21767</v>
      </c>
      <c r="C1372" s="95" t="s">
        <v>169</v>
      </c>
      <c r="D1372" s="95" t="s">
        <v>1879</v>
      </c>
      <c r="E1372" s="96" t="s">
        <v>240</v>
      </c>
      <c r="F1372" s="97">
        <v>76.930000000000007</v>
      </c>
      <c r="G1372" s="55"/>
      <c r="H1372" s="56"/>
      <c r="I1372" s="55"/>
      <c r="J1372" s="55"/>
      <c r="K1372" s="57"/>
    </row>
    <row r="1373" spans="1:11" ht="25.55" customHeight="1" x14ac:dyDescent="0.3">
      <c r="A1373" s="94" t="s">
        <v>1880</v>
      </c>
      <c r="B1373" s="95">
        <v>97087</v>
      </c>
      <c r="C1373" s="95" t="s">
        <v>173</v>
      </c>
      <c r="D1373" s="95" t="s">
        <v>361</v>
      </c>
      <c r="E1373" s="96" t="s">
        <v>175</v>
      </c>
      <c r="F1373" s="97">
        <v>136.27000000000001</v>
      </c>
      <c r="G1373" s="55"/>
      <c r="H1373" s="56"/>
      <c r="I1373" s="55"/>
      <c r="J1373" s="55"/>
      <c r="K1373" s="57"/>
    </row>
    <row r="1374" spans="1:11" ht="25.55" customHeight="1" x14ac:dyDescent="0.3">
      <c r="A1374" s="94" t="s">
        <v>1881</v>
      </c>
      <c r="B1374" s="95">
        <v>95241</v>
      </c>
      <c r="C1374" s="95" t="s">
        <v>173</v>
      </c>
      <c r="D1374" s="95" t="s">
        <v>363</v>
      </c>
      <c r="E1374" s="96" t="s">
        <v>175</v>
      </c>
      <c r="F1374" s="97">
        <v>136.27000000000001</v>
      </c>
      <c r="G1374" s="55"/>
      <c r="H1374" s="56"/>
      <c r="I1374" s="55"/>
      <c r="J1374" s="55"/>
      <c r="K1374" s="57"/>
    </row>
    <row r="1375" spans="1:11" ht="51.05" customHeight="1" x14ac:dyDescent="0.3">
      <c r="A1375" s="94" t="s">
        <v>1882</v>
      </c>
      <c r="B1375" s="95">
        <v>87630</v>
      </c>
      <c r="C1375" s="95" t="s">
        <v>173</v>
      </c>
      <c r="D1375" s="95" t="s">
        <v>365</v>
      </c>
      <c r="E1375" s="96" t="s">
        <v>175</v>
      </c>
      <c r="F1375" s="97">
        <v>136.27000000000001</v>
      </c>
      <c r="G1375" s="55"/>
      <c r="H1375" s="56"/>
      <c r="I1375" s="55"/>
      <c r="J1375" s="55"/>
      <c r="K1375" s="57"/>
    </row>
    <row r="1376" spans="1:11" ht="51.05" customHeight="1" x14ac:dyDescent="0.3">
      <c r="A1376" s="94" t="s">
        <v>1883</v>
      </c>
      <c r="B1376" s="95">
        <v>87894</v>
      </c>
      <c r="C1376" s="95" t="s">
        <v>173</v>
      </c>
      <c r="D1376" s="95" t="s">
        <v>331</v>
      </c>
      <c r="E1376" s="96" t="s">
        <v>175</v>
      </c>
      <c r="F1376" s="97">
        <v>88.31</v>
      </c>
      <c r="G1376" s="55"/>
      <c r="H1376" s="56"/>
      <c r="I1376" s="55"/>
      <c r="J1376" s="55"/>
      <c r="K1376" s="57"/>
    </row>
    <row r="1377" spans="1:11" ht="38.200000000000003" customHeight="1" x14ac:dyDescent="0.3">
      <c r="A1377" s="94" t="s">
        <v>1884</v>
      </c>
      <c r="B1377" s="95">
        <v>87794</v>
      </c>
      <c r="C1377" s="95" t="s">
        <v>173</v>
      </c>
      <c r="D1377" s="95" t="s">
        <v>337</v>
      </c>
      <c r="E1377" s="96" t="s">
        <v>175</v>
      </c>
      <c r="F1377" s="97">
        <v>88.31</v>
      </c>
      <c r="G1377" s="55"/>
      <c r="H1377" s="56"/>
      <c r="I1377" s="55"/>
      <c r="J1377" s="55"/>
      <c r="K1377" s="57"/>
    </row>
    <row r="1378" spans="1:11" ht="25.55" customHeight="1" x14ac:dyDescent="0.3">
      <c r="A1378" s="94" t="s">
        <v>1885</v>
      </c>
      <c r="B1378" s="95">
        <v>88485</v>
      </c>
      <c r="C1378" s="95" t="s">
        <v>173</v>
      </c>
      <c r="D1378" s="95" t="s">
        <v>376</v>
      </c>
      <c r="E1378" s="96" t="s">
        <v>175</v>
      </c>
      <c r="F1378" s="97">
        <v>88.31</v>
      </c>
      <c r="G1378" s="55"/>
      <c r="H1378" s="56"/>
      <c r="I1378" s="55"/>
      <c r="J1378" s="55"/>
      <c r="K1378" s="57"/>
    </row>
    <row r="1379" spans="1:11" ht="25.55" customHeight="1" x14ac:dyDescent="0.3">
      <c r="A1379" s="94" t="s">
        <v>1886</v>
      </c>
      <c r="B1379" s="95">
        <v>21436</v>
      </c>
      <c r="C1379" s="95" t="s">
        <v>169</v>
      </c>
      <c r="D1379" s="95" t="s">
        <v>378</v>
      </c>
      <c r="E1379" s="96" t="s">
        <v>175</v>
      </c>
      <c r="F1379" s="97">
        <v>88.31</v>
      </c>
      <c r="G1379" s="55"/>
      <c r="H1379" s="56"/>
      <c r="I1379" s="55"/>
      <c r="J1379" s="55"/>
      <c r="K1379" s="57"/>
    </row>
    <row r="1380" spans="1:11" x14ac:dyDescent="0.3">
      <c r="A1380" s="98" t="s">
        <v>145</v>
      </c>
      <c r="B1380" s="99" t="s">
        <v>167</v>
      </c>
      <c r="C1380" s="99"/>
      <c r="D1380" s="99" t="s">
        <v>56</v>
      </c>
      <c r="E1380" s="100"/>
      <c r="F1380" s="101">
        <v>1</v>
      </c>
      <c r="G1380" s="58"/>
      <c r="H1380" s="59"/>
      <c r="I1380" s="60"/>
      <c r="J1380" s="60"/>
      <c r="K1380" s="61"/>
    </row>
    <row r="1381" spans="1:11" x14ac:dyDescent="0.3">
      <c r="A1381" s="98" t="s">
        <v>1887</v>
      </c>
      <c r="B1381" s="99" t="s">
        <v>167</v>
      </c>
      <c r="C1381" s="99"/>
      <c r="D1381" s="99" t="s">
        <v>1888</v>
      </c>
      <c r="E1381" s="100"/>
      <c r="F1381" s="101">
        <v>1</v>
      </c>
      <c r="G1381" s="58"/>
      <c r="H1381" s="59"/>
      <c r="I1381" s="60"/>
      <c r="J1381" s="60"/>
      <c r="K1381" s="61"/>
    </row>
    <row r="1382" spans="1:11" ht="25.55" customHeight="1" x14ac:dyDescent="0.3">
      <c r="A1382" s="94" t="s">
        <v>1889</v>
      </c>
      <c r="B1382" s="95">
        <v>21321</v>
      </c>
      <c r="C1382" s="95" t="s">
        <v>169</v>
      </c>
      <c r="D1382" s="95" t="s">
        <v>1890</v>
      </c>
      <c r="E1382" s="96" t="s">
        <v>171</v>
      </c>
      <c r="F1382" s="97">
        <v>12</v>
      </c>
      <c r="G1382" s="55"/>
      <c r="H1382" s="56"/>
      <c r="I1382" s="55"/>
      <c r="J1382" s="55"/>
      <c r="K1382" s="57"/>
    </row>
    <row r="1383" spans="1:11" ht="25.55" customHeight="1" x14ac:dyDescent="0.3">
      <c r="A1383" s="94" t="s">
        <v>1891</v>
      </c>
      <c r="B1383" s="95">
        <v>101655</v>
      </c>
      <c r="C1383" s="95" t="s">
        <v>173</v>
      </c>
      <c r="D1383" s="95" t="s">
        <v>1892</v>
      </c>
      <c r="E1383" s="96" t="s">
        <v>171</v>
      </c>
      <c r="F1383" s="97">
        <v>30</v>
      </c>
      <c r="G1383" s="55"/>
      <c r="H1383" s="56"/>
      <c r="I1383" s="55"/>
      <c r="J1383" s="55"/>
      <c r="K1383" s="57"/>
    </row>
    <row r="1384" spans="1:11" ht="38.200000000000003" customHeight="1" x14ac:dyDescent="0.3">
      <c r="A1384" s="94" t="s">
        <v>1893</v>
      </c>
      <c r="B1384" s="95">
        <v>21052</v>
      </c>
      <c r="C1384" s="95" t="s">
        <v>169</v>
      </c>
      <c r="D1384" s="95" t="s">
        <v>1894</v>
      </c>
      <c r="E1384" s="96" t="s">
        <v>171</v>
      </c>
      <c r="F1384" s="97">
        <v>42</v>
      </c>
      <c r="G1384" s="55"/>
      <c r="H1384" s="56"/>
      <c r="I1384" s="55"/>
      <c r="J1384" s="55"/>
      <c r="K1384" s="57"/>
    </row>
    <row r="1385" spans="1:11" ht="25.55" customHeight="1" x14ac:dyDescent="0.3">
      <c r="A1385" s="94" t="s">
        <v>1895</v>
      </c>
      <c r="B1385" s="95">
        <v>101632</v>
      </c>
      <c r="C1385" s="95" t="s">
        <v>173</v>
      </c>
      <c r="D1385" s="95" t="s">
        <v>1096</v>
      </c>
      <c r="E1385" s="96" t="s">
        <v>171</v>
      </c>
      <c r="F1385" s="97">
        <v>55</v>
      </c>
      <c r="G1385" s="55"/>
      <c r="H1385" s="56"/>
      <c r="I1385" s="55"/>
      <c r="J1385" s="55"/>
      <c r="K1385" s="57"/>
    </row>
    <row r="1386" spans="1:11" ht="38.200000000000003" customHeight="1" x14ac:dyDescent="0.3">
      <c r="A1386" s="94" t="s">
        <v>1896</v>
      </c>
      <c r="B1386" s="95">
        <v>97887</v>
      </c>
      <c r="C1386" s="95" t="s">
        <v>173</v>
      </c>
      <c r="D1386" s="95" t="s">
        <v>445</v>
      </c>
      <c r="E1386" s="96" t="s">
        <v>171</v>
      </c>
      <c r="F1386" s="97">
        <v>44</v>
      </c>
      <c r="G1386" s="55"/>
      <c r="H1386" s="56"/>
      <c r="I1386" s="55"/>
      <c r="J1386" s="55"/>
      <c r="K1386" s="57"/>
    </row>
    <row r="1387" spans="1:11" ht="25.55" customHeight="1" x14ac:dyDescent="0.3">
      <c r="A1387" s="94" t="s">
        <v>1897</v>
      </c>
      <c r="B1387" s="95">
        <v>21645</v>
      </c>
      <c r="C1387" s="95" t="s">
        <v>169</v>
      </c>
      <c r="D1387" s="95" t="s">
        <v>1898</v>
      </c>
      <c r="E1387" s="96" t="s">
        <v>213</v>
      </c>
      <c r="F1387" s="97">
        <v>1</v>
      </c>
      <c r="G1387" s="55"/>
      <c r="H1387" s="56"/>
      <c r="I1387" s="55"/>
      <c r="J1387" s="55"/>
      <c r="K1387" s="57"/>
    </row>
    <row r="1388" spans="1:11" ht="25.55" customHeight="1" x14ac:dyDescent="0.3">
      <c r="A1388" s="94" t="s">
        <v>1899</v>
      </c>
      <c r="B1388" s="95">
        <v>97096</v>
      </c>
      <c r="C1388" s="95" t="s">
        <v>169</v>
      </c>
      <c r="D1388" s="95" t="s">
        <v>493</v>
      </c>
      <c r="E1388" s="96" t="s">
        <v>240</v>
      </c>
      <c r="F1388" s="97">
        <v>520</v>
      </c>
      <c r="G1388" s="55"/>
      <c r="H1388" s="56"/>
      <c r="I1388" s="55"/>
      <c r="J1388" s="55"/>
      <c r="K1388" s="57"/>
    </row>
    <row r="1389" spans="1:11" ht="38.200000000000003" customHeight="1" x14ac:dyDescent="0.3">
      <c r="A1389" s="94" t="s">
        <v>1900</v>
      </c>
      <c r="B1389" s="95">
        <v>21678</v>
      </c>
      <c r="C1389" s="95" t="s">
        <v>169</v>
      </c>
      <c r="D1389" s="95" t="s">
        <v>1901</v>
      </c>
      <c r="E1389" s="96" t="s">
        <v>240</v>
      </c>
      <c r="F1389" s="97">
        <v>10</v>
      </c>
      <c r="G1389" s="55"/>
      <c r="H1389" s="56"/>
      <c r="I1389" s="55"/>
      <c r="J1389" s="55"/>
      <c r="K1389" s="57"/>
    </row>
    <row r="1390" spans="1:11" ht="38.200000000000003" customHeight="1" x14ac:dyDescent="0.3">
      <c r="A1390" s="94" t="s">
        <v>1902</v>
      </c>
      <c r="B1390" s="95">
        <v>91933</v>
      </c>
      <c r="C1390" s="95" t="s">
        <v>173</v>
      </c>
      <c r="D1390" s="95" t="s">
        <v>796</v>
      </c>
      <c r="E1390" s="96" t="s">
        <v>240</v>
      </c>
      <c r="F1390" s="97">
        <v>2050</v>
      </c>
      <c r="G1390" s="55"/>
      <c r="H1390" s="56"/>
      <c r="I1390" s="55"/>
      <c r="J1390" s="55"/>
      <c r="K1390" s="57"/>
    </row>
    <row r="1391" spans="1:11" ht="25.55" customHeight="1" x14ac:dyDescent="0.3">
      <c r="A1391" s="94" t="s">
        <v>1903</v>
      </c>
      <c r="B1391" s="95">
        <v>314</v>
      </c>
      <c r="C1391" s="95" t="s">
        <v>169</v>
      </c>
      <c r="D1391" s="95" t="s">
        <v>431</v>
      </c>
      <c r="E1391" s="96" t="s">
        <v>240</v>
      </c>
      <c r="F1391" s="97">
        <v>160</v>
      </c>
      <c r="G1391" s="55"/>
      <c r="H1391" s="56"/>
      <c r="I1391" s="55"/>
      <c r="J1391" s="55"/>
      <c r="K1391" s="57"/>
    </row>
    <row r="1392" spans="1:11" ht="25.55" customHeight="1" x14ac:dyDescent="0.3">
      <c r="A1392" s="94" t="s">
        <v>1904</v>
      </c>
      <c r="B1392" s="95">
        <v>21062</v>
      </c>
      <c r="C1392" s="95" t="s">
        <v>169</v>
      </c>
      <c r="D1392" s="95" t="s">
        <v>1905</v>
      </c>
      <c r="E1392" s="96" t="s">
        <v>372</v>
      </c>
      <c r="F1392" s="97">
        <v>25</v>
      </c>
      <c r="G1392" s="55"/>
      <c r="H1392" s="56"/>
      <c r="I1392" s="55"/>
      <c r="J1392" s="55"/>
      <c r="K1392" s="57"/>
    </row>
    <row r="1393" spans="1:11" ht="38.200000000000003" customHeight="1" x14ac:dyDescent="0.3">
      <c r="A1393" s="94" t="s">
        <v>1906</v>
      </c>
      <c r="B1393" s="95">
        <v>21065</v>
      </c>
      <c r="C1393" s="95" t="s">
        <v>169</v>
      </c>
      <c r="D1393" s="95" t="s">
        <v>1907</v>
      </c>
      <c r="E1393" s="96" t="s">
        <v>240</v>
      </c>
      <c r="F1393" s="97">
        <v>2</v>
      </c>
      <c r="G1393" s="55"/>
      <c r="H1393" s="56"/>
      <c r="I1393" s="55"/>
      <c r="J1393" s="55"/>
      <c r="K1393" s="57"/>
    </row>
    <row r="1394" spans="1:11" ht="38.200000000000003" customHeight="1" x14ac:dyDescent="0.3">
      <c r="A1394" s="94" t="s">
        <v>1908</v>
      </c>
      <c r="B1394" s="95">
        <v>20993</v>
      </c>
      <c r="C1394" s="95" t="s">
        <v>169</v>
      </c>
      <c r="D1394" s="95" t="s">
        <v>776</v>
      </c>
      <c r="E1394" s="96" t="s">
        <v>171</v>
      </c>
      <c r="F1394" s="97">
        <v>1</v>
      </c>
      <c r="G1394" s="55"/>
      <c r="H1394" s="56"/>
      <c r="I1394" s="55"/>
      <c r="J1394" s="55"/>
      <c r="K1394" s="57"/>
    </row>
    <row r="1395" spans="1:11" ht="25.55" customHeight="1" x14ac:dyDescent="0.3">
      <c r="A1395" s="94" t="s">
        <v>1909</v>
      </c>
      <c r="B1395" s="95">
        <v>96985</v>
      </c>
      <c r="C1395" s="95" t="s">
        <v>173</v>
      </c>
      <c r="D1395" s="95" t="s">
        <v>485</v>
      </c>
      <c r="E1395" s="96" t="s">
        <v>171</v>
      </c>
      <c r="F1395" s="97">
        <v>1</v>
      </c>
      <c r="G1395" s="55"/>
      <c r="H1395" s="56"/>
      <c r="I1395" s="55"/>
      <c r="J1395" s="55"/>
      <c r="K1395" s="57"/>
    </row>
    <row r="1396" spans="1:11" ht="38.200000000000003" customHeight="1" x14ac:dyDescent="0.3">
      <c r="A1396" s="94" t="s">
        <v>1910</v>
      </c>
      <c r="B1396" s="95">
        <v>104750</v>
      </c>
      <c r="C1396" s="95" t="s">
        <v>173</v>
      </c>
      <c r="D1396" s="95" t="s">
        <v>487</v>
      </c>
      <c r="E1396" s="96" t="s">
        <v>171</v>
      </c>
      <c r="F1396" s="97">
        <v>1</v>
      </c>
      <c r="G1396" s="55"/>
      <c r="H1396" s="56"/>
      <c r="I1396" s="55"/>
      <c r="J1396" s="55"/>
      <c r="K1396" s="57"/>
    </row>
    <row r="1397" spans="1:11" ht="38.200000000000003" customHeight="1" x14ac:dyDescent="0.3">
      <c r="A1397" s="94" t="s">
        <v>1911</v>
      </c>
      <c r="B1397" s="95">
        <v>97886</v>
      </c>
      <c r="C1397" s="95" t="s">
        <v>173</v>
      </c>
      <c r="D1397" s="95" t="s">
        <v>1912</v>
      </c>
      <c r="E1397" s="96" t="s">
        <v>171</v>
      </c>
      <c r="F1397" s="97">
        <v>1</v>
      </c>
      <c r="G1397" s="55"/>
      <c r="H1397" s="56"/>
      <c r="I1397" s="55"/>
      <c r="J1397" s="55"/>
      <c r="K1397" s="57"/>
    </row>
    <row r="1398" spans="1:11" ht="38.200000000000003" customHeight="1" x14ac:dyDescent="0.3">
      <c r="A1398" s="94" t="s">
        <v>1913</v>
      </c>
      <c r="B1398" s="95">
        <v>91935</v>
      </c>
      <c r="C1398" s="95" t="s">
        <v>173</v>
      </c>
      <c r="D1398" s="95" t="s">
        <v>1914</v>
      </c>
      <c r="E1398" s="96" t="s">
        <v>240</v>
      </c>
      <c r="F1398" s="97">
        <v>6</v>
      </c>
      <c r="G1398" s="55"/>
      <c r="H1398" s="56"/>
      <c r="I1398" s="55"/>
      <c r="J1398" s="55"/>
      <c r="K1398" s="57"/>
    </row>
    <row r="1399" spans="1:11" ht="38.200000000000003" customHeight="1" x14ac:dyDescent="0.3">
      <c r="A1399" s="94" t="s">
        <v>1915</v>
      </c>
      <c r="B1399" s="95">
        <v>91872</v>
      </c>
      <c r="C1399" s="95" t="s">
        <v>173</v>
      </c>
      <c r="D1399" s="95" t="s">
        <v>1916</v>
      </c>
      <c r="E1399" s="96" t="s">
        <v>240</v>
      </c>
      <c r="F1399" s="97">
        <v>3</v>
      </c>
      <c r="G1399" s="55"/>
      <c r="H1399" s="56"/>
      <c r="I1399" s="55"/>
      <c r="J1399" s="55"/>
      <c r="K1399" s="57"/>
    </row>
    <row r="1400" spans="1:11" ht="38.200000000000003" customHeight="1" x14ac:dyDescent="0.3">
      <c r="A1400" s="94" t="s">
        <v>1917</v>
      </c>
      <c r="B1400" s="95">
        <v>93008</v>
      </c>
      <c r="C1400" s="95" t="s">
        <v>173</v>
      </c>
      <c r="D1400" s="95" t="s">
        <v>464</v>
      </c>
      <c r="E1400" s="96" t="s">
        <v>240</v>
      </c>
      <c r="F1400" s="97">
        <v>6</v>
      </c>
      <c r="G1400" s="55"/>
      <c r="H1400" s="56"/>
      <c r="I1400" s="55"/>
      <c r="J1400" s="55"/>
      <c r="K1400" s="57"/>
    </row>
    <row r="1401" spans="1:11" ht="25.55" customHeight="1" x14ac:dyDescent="0.3">
      <c r="A1401" s="94" t="s">
        <v>1918</v>
      </c>
      <c r="B1401" s="95">
        <v>21074</v>
      </c>
      <c r="C1401" s="95" t="s">
        <v>169</v>
      </c>
      <c r="D1401" s="95" t="s">
        <v>1919</v>
      </c>
      <c r="E1401" s="96" t="s">
        <v>171</v>
      </c>
      <c r="F1401" s="97">
        <v>6</v>
      </c>
      <c r="G1401" s="55"/>
      <c r="H1401" s="56"/>
      <c r="I1401" s="55"/>
      <c r="J1401" s="55"/>
      <c r="K1401" s="57"/>
    </row>
    <row r="1402" spans="1:11" ht="25.55" customHeight="1" x14ac:dyDescent="0.3">
      <c r="A1402" s="94" t="s">
        <v>1920</v>
      </c>
      <c r="B1402" s="95">
        <v>20823</v>
      </c>
      <c r="C1402" s="95" t="s">
        <v>169</v>
      </c>
      <c r="D1402" s="95" t="s">
        <v>781</v>
      </c>
      <c r="E1402" s="96" t="s">
        <v>171</v>
      </c>
      <c r="F1402" s="97">
        <v>1</v>
      </c>
      <c r="G1402" s="55"/>
      <c r="H1402" s="56"/>
      <c r="I1402" s="55"/>
      <c r="J1402" s="55"/>
      <c r="K1402" s="57"/>
    </row>
    <row r="1403" spans="1:11" ht="38.200000000000003" customHeight="1" x14ac:dyDescent="0.3">
      <c r="A1403" s="94" t="s">
        <v>1921</v>
      </c>
      <c r="B1403" s="95">
        <v>21593</v>
      </c>
      <c r="C1403" s="95" t="s">
        <v>169</v>
      </c>
      <c r="D1403" s="95" t="s">
        <v>1922</v>
      </c>
      <c r="E1403" s="96" t="s">
        <v>171</v>
      </c>
      <c r="F1403" s="97">
        <v>2</v>
      </c>
      <c r="G1403" s="55"/>
      <c r="H1403" s="56"/>
      <c r="I1403" s="55"/>
      <c r="J1403" s="55"/>
      <c r="K1403" s="57"/>
    </row>
    <row r="1404" spans="1:11" ht="25.55" customHeight="1" x14ac:dyDescent="0.3">
      <c r="A1404" s="94" t="s">
        <v>1923</v>
      </c>
      <c r="B1404" s="95">
        <v>21803</v>
      </c>
      <c r="C1404" s="95" t="s">
        <v>169</v>
      </c>
      <c r="D1404" s="95" t="s">
        <v>474</v>
      </c>
      <c r="E1404" s="96" t="s">
        <v>171</v>
      </c>
      <c r="F1404" s="97">
        <v>1</v>
      </c>
      <c r="G1404" s="55"/>
      <c r="H1404" s="56"/>
      <c r="I1404" s="55"/>
      <c r="J1404" s="55"/>
      <c r="K1404" s="57"/>
    </row>
    <row r="1405" spans="1:11" ht="25.55" customHeight="1" x14ac:dyDescent="0.3">
      <c r="A1405" s="94" t="s">
        <v>1924</v>
      </c>
      <c r="B1405" s="95">
        <v>101548</v>
      </c>
      <c r="C1405" s="95" t="s">
        <v>173</v>
      </c>
      <c r="D1405" s="95" t="s">
        <v>1925</v>
      </c>
      <c r="E1405" s="96" t="s">
        <v>171</v>
      </c>
      <c r="F1405" s="97">
        <v>1</v>
      </c>
      <c r="G1405" s="55"/>
      <c r="H1405" s="56"/>
      <c r="I1405" s="55"/>
      <c r="J1405" s="55"/>
      <c r="K1405" s="57"/>
    </row>
    <row r="1406" spans="1:11" ht="25.55" customHeight="1" x14ac:dyDescent="0.3">
      <c r="A1406" s="94" t="s">
        <v>1926</v>
      </c>
      <c r="B1406" s="95">
        <v>21336</v>
      </c>
      <c r="C1406" s="95" t="s">
        <v>169</v>
      </c>
      <c r="D1406" s="95" t="s">
        <v>1927</v>
      </c>
      <c r="E1406" s="96" t="s">
        <v>213</v>
      </c>
      <c r="F1406" s="97">
        <v>1</v>
      </c>
      <c r="G1406" s="55"/>
      <c r="H1406" s="56"/>
      <c r="I1406" s="55"/>
      <c r="J1406" s="55"/>
      <c r="K1406" s="57"/>
    </row>
    <row r="1407" spans="1:11" x14ac:dyDescent="0.3">
      <c r="A1407" s="94" t="s">
        <v>1928</v>
      </c>
      <c r="B1407" s="95">
        <v>21342</v>
      </c>
      <c r="C1407" s="95" t="s">
        <v>169</v>
      </c>
      <c r="D1407" s="95" t="s">
        <v>1929</v>
      </c>
      <c r="E1407" s="96" t="s">
        <v>171</v>
      </c>
      <c r="F1407" s="97">
        <v>4</v>
      </c>
      <c r="G1407" s="55"/>
      <c r="H1407" s="56"/>
      <c r="I1407" s="55"/>
      <c r="J1407" s="55"/>
      <c r="K1407" s="57"/>
    </row>
    <row r="1408" spans="1:11" ht="25.55" customHeight="1" x14ac:dyDescent="0.3">
      <c r="A1408" s="94" t="s">
        <v>1930</v>
      </c>
      <c r="B1408" s="95">
        <v>21344</v>
      </c>
      <c r="C1408" s="95" t="s">
        <v>169</v>
      </c>
      <c r="D1408" s="95" t="s">
        <v>1931</v>
      </c>
      <c r="E1408" s="96" t="s">
        <v>171</v>
      </c>
      <c r="F1408" s="97">
        <v>4</v>
      </c>
      <c r="G1408" s="55"/>
      <c r="H1408" s="56"/>
      <c r="I1408" s="55"/>
      <c r="J1408" s="55"/>
      <c r="K1408" s="57"/>
    </row>
    <row r="1409" spans="1:11" x14ac:dyDescent="0.3">
      <c r="A1409" s="94" t="s">
        <v>1932</v>
      </c>
      <c r="B1409" s="95">
        <v>21345</v>
      </c>
      <c r="C1409" s="95" t="s">
        <v>169</v>
      </c>
      <c r="D1409" s="95" t="s">
        <v>1933</v>
      </c>
      <c r="E1409" s="96" t="s">
        <v>1934</v>
      </c>
      <c r="F1409" s="97">
        <v>1</v>
      </c>
      <c r="G1409" s="55"/>
      <c r="H1409" s="56"/>
      <c r="I1409" s="55"/>
      <c r="J1409" s="55"/>
      <c r="K1409" s="57"/>
    </row>
    <row r="1410" spans="1:11" ht="25.55" customHeight="1" x14ac:dyDescent="0.3">
      <c r="A1410" s="94" t="s">
        <v>1935</v>
      </c>
      <c r="B1410" s="95">
        <v>93653</v>
      </c>
      <c r="C1410" s="95" t="s">
        <v>173</v>
      </c>
      <c r="D1410" s="95" t="s">
        <v>439</v>
      </c>
      <c r="E1410" s="96" t="s">
        <v>171</v>
      </c>
      <c r="F1410" s="97">
        <v>1</v>
      </c>
      <c r="G1410" s="55"/>
      <c r="H1410" s="56"/>
      <c r="I1410" s="55"/>
      <c r="J1410" s="55"/>
      <c r="K1410" s="57"/>
    </row>
    <row r="1411" spans="1:11" ht="25.55" customHeight="1" x14ac:dyDescent="0.3">
      <c r="A1411" s="94" t="s">
        <v>1936</v>
      </c>
      <c r="B1411" s="95">
        <v>93654</v>
      </c>
      <c r="C1411" s="95" t="s">
        <v>173</v>
      </c>
      <c r="D1411" s="95" t="s">
        <v>441</v>
      </c>
      <c r="E1411" s="96" t="s">
        <v>171</v>
      </c>
      <c r="F1411" s="97">
        <v>5</v>
      </c>
      <c r="G1411" s="55"/>
      <c r="H1411" s="56"/>
      <c r="I1411" s="55"/>
      <c r="J1411" s="55"/>
      <c r="K1411" s="57"/>
    </row>
    <row r="1412" spans="1:11" ht="25.55" customHeight="1" x14ac:dyDescent="0.3">
      <c r="A1412" s="94" t="s">
        <v>1937</v>
      </c>
      <c r="B1412" s="95">
        <v>93671</v>
      </c>
      <c r="C1412" s="95" t="s">
        <v>173</v>
      </c>
      <c r="D1412" s="95" t="s">
        <v>1645</v>
      </c>
      <c r="E1412" s="96" t="s">
        <v>171</v>
      </c>
      <c r="F1412" s="97">
        <v>1</v>
      </c>
      <c r="G1412" s="55"/>
      <c r="H1412" s="56"/>
      <c r="I1412" s="55"/>
      <c r="J1412" s="55"/>
      <c r="K1412" s="57"/>
    </row>
    <row r="1413" spans="1:11" ht="51.05" customHeight="1" x14ac:dyDescent="0.3">
      <c r="A1413" s="94" t="s">
        <v>1938</v>
      </c>
      <c r="B1413" s="95">
        <v>90105</v>
      </c>
      <c r="C1413" s="95" t="s">
        <v>173</v>
      </c>
      <c r="D1413" s="95" t="s">
        <v>1939</v>
      </c>
      <c r="E1413" s="96" t="s">
        <v>202</v>
      </c>
      <c r="F1413" s="97">
        <v>132.5</v>
      </c>
      <c r="G1413" s="55"/>
      <c r="H1413" s="56"/>
      <c r="I1413" s="55"/>
      <c r="J1413" s="55"/>
      <c r="K1413" s="57"/>
    </row>
    <row r="1414" spans="1:11" x14ac:dyDescent="0.3">
      <c r="A1414" s="98" t="s">
        <v>1940</v>
      </c>
      <c r="B1414" s="99" t="s">
        <v>167</v>
      </c>
      <c r="C1414" s="99"/>
      <c r="D1414" s="99" t="s">
        <v>1941</v>
      </c>
      <c r="E1414" s="100"/>
      <c r="F1414" s="101">
        <v>1</v>
      </c>
      <c r="G1414" s="58"/>
      <c r="H1414" s="59"/>
      <c r="I1414" s="60"/>
      <c r="J1414" s="60"/>
      <c r="K1414" s="61"/>
    </row>
    <row r="1415" spans="1:11" ht="25.55" customHeight="1" x14ac:dyDescent="0.3">
      <c r="A1415" s="94" t="s">
        <v>1942</v>
      </c>
      <c r="B1415" s="95">
        <v>21321</v>
      </c>
      <c r="C1415" s="95" t="s">
        <v>169</v>
      </c>
      <c r="D1415" s="95" t="s">
        <v>1890</v>
      </c>
      <c r="E1415" s="96" t="s">
        <v>171</v>
      </c>
      <c r="F1415" s="97">
        <v>32</v>
      </c>
      <c r="G1415" s="55"/>
      <c r="H1415" s="56"/>
      <c r="I1415" s="55"/>
      <c r="J1415" s="55"/>
      <c r="K1415" s="57"/>
    </row>
    <row r="1416" spans="1:11" ht="25.55" customHeight="1" x14ac:dyDescent="0.3">
      <c r="A1416" s="94" t="s">
        <v>1943</v>
      </c>
      <c r="B1416" s="95">
        <v>101655</v>
      </c>
      <c r="C1416" s="95" t="s">
        <v>173</v>
      </c>
      <c r="D1416" s="95" t="s">
        <v>1892</v>
      </c>
      <c r="E1416" s="96" t="s">
        <v>171</v>
      </c>
      <c r="F1416" s="97">
        <v>4</v>
      </c>
      <c r="G1416" s="55"/>
      <c r="H1416" s="56"/>
      <c r="I1416" s="55"/>
      <c r="J1416" s="55"/>
      <c r="K1416" s="57"/>
    </row>
    <row r="1417" spans="1:11" ht="38.200000000000003" customHeight="1" x14ac:dyDescent="0.3">
      <c r="A1417" s="94" t="s">
        <v>1944</v>
      </c>
      <c r="B1417" s="95">
        <v>21052</v>
      </c>
      <c r="C1417" s="95" t="s">
        <v>169</v>
      </c>
      <c r="D1417" s="95" t="s">
        <v>1894</v>
      </c>
      <c r="E1417" s="96" t="s">
        <v>171</v>
      </c>
      <c r="F1417" s="97">
        <v>36</v>
      </c>
      <c r="G1417" s="55"/>
      <c r="H1417" s="56"/>
      <c r="I1417" s="55"/>
      <c r="J1417" s="55"/>
      <c r="K1417" s="57"/>
    </row>
    <row r="1418" spans="1:11" ht="25.55" customHeight="1" x14ac:dyDescent="0.3">
      <c r="A1418" s="94" t="s">
        <v>1945</v>
      </c>
      <c r="B1418" s="95">
        <v>101632</v>
      </c>
      <c r="C1418" s="95" t="s">
        <v>173</v>
      </c>
      <c r="D1418" s="95" t="s">
        <v>1096</v>
      </c>
      <c r="E1418" s="96" t="s">
        <v>171</v>
      </c>
      <c r="F1418" s="97">
        <v>69</v>
      </c>
      <c r="G1418" s="55"/>
      <c r="H1418" s="56"/>
      <c r="I1418" s="55"/>
      <c r="J1418" s="55"/>
      <c r="K1418" s="57"/>
    </row>
    <row r="1419" spans="1:11" ht="38.200000000000003" customHeight="1" x14ac:dyDescent="0.3">
      <c r="A1419" s="94" t="s">
        <v>1946</v>
      </c>
      <c r="B1419" s="95">
        <v>97887</v>
      </c>
      <c r="C1419" s="95" t="s">
        <v>173</v>
      </c>
      <c r="D1419" s="95" t="s">
        <v>445</v>
      </c>
      <c r="E1419" s="96" t="s">
        <v>171</v>
      </c>
      <c r="F1419" s="97">
        <v>33</v>
      </c>
      <c r="G1419" s="55"/>
      <c r="H1419" s="56"/>
      <c r="I1419" s="55"/>
      <c r="J1419" s="55"/>
      <c r="K1419" s="57"/>
    </row>
    <row r="1420" spans="1:11" ht="25.55" customHeight="1" x14ac:dyDescent="0.3">
      <c r="A1420" s="94" t="s">
        <v>1947</v>
      </c>
      <c r="B1420" s="95">
        <v>97096</v>
      </c>
      <c r="C1420" s="95" t="s">
        <v>169</v>
      </c>
      <c r="D1420" s="95" t="s">
        <v>493</v>
      </c>
      <c r="E1420" s="96" t="s">
        <v>240</v>
      </c>
      <c r="F1420" s="97">
        <v>410</v>
      </c>
      <c r="G1420" s="55"/>
      <c r="H1420" s="56"/>
      <c r="I1420" s="55"/>
      <c r="J1420" s="55"/>
      <c r="K1420" s="57"/>
    </row>
    <row r="1421" spans="1:11" ht="38.200000000000003" customHeight="1" x14ac:dyDescent="0.3">
      <c r="A1421" s="94" t="s">
        <v>1948</v>
      </c>
      <c r="B1421" s="95">
        <v>21678</v>
      </c>
      <c r="C1421" s="95" t="s">
        <v>169</v>
      </c>
      <c r="D1421" s="95" t="s">
        <v>1901</v>
      </c>
      <c r="E1421" s="96" t="s">
        <v>240</v>
      </c>
      <c r="F1421" s="97">
        <v>15</v>
      </c>
      <c r="G1421" s="55"/>
      <c r="H1421" s="56"/>
      <c r="I1421" s="55"/>
      <c r="J1421" s="55"/>
      <c r="K1421" s="57"/>
    </row>
    <row r="1422" spans="1:11" ht="51.05" customHeight="1" x14ac:dyDescent="0.3">
      <c r="A1422" s="94" t="s">
        <v>1949</v>
      </c>
      <c r="B1422" s="95">
        <v>21077</v>
      </c>
      <c r="C1422" s="95" t="s">
        <v>169</v>
      </c>
      <c r="D1422" s="95" t="s">
        <v>1950</v>
      </c>
      <c r="E1422" s="96" t="s">
        <v>171</v>
      </c>
      <c r="F1422" s="97">
        <v>34</v>
      </c>
      <c r="G1422" s="55"/>
      <c r="H1422" s="56"/>
      <c r="I1422" s="55"/>
      <c r="J1422" s="55"/>
      <c r="K1422" s="57"/>
    </row>
    <row r="1423" spans="1:11" ht="38.200000000000003" customHeight="1" x14ac:dyDescent="0.3">
      <c r="A1423" s="94" t="s">
        <v>1951</v>
      </c>
      <c r="B1423" s="95">
        <v>91933</v>
      </c>
      <c r="C1423" s="95" t="s">
        <v>173</v>
      </c>
      <c r="D1423" s="95" t="s">
        <v>796</v>
      </c>
      <c r="E1423" s="96" t="s">
        <v>240</v>
      </c>
      <c r="F1423" s="97">
        <v>2050</v>
      </c>
      <c r="G1423" s="55"/>
      <c r="H1423" s="56"/>
      <c r="I1423" s="55"/>
      <c r="J1423" s="55"/>
      <c r="K1423" s="57"/>
    </row>
    <row r="1424" spans="1:11" ht="25.55" customHeight="1" x14ac:dyDescent="0.3">
      <c r="A1424" s="94" t="s">
        <v>1952</v>
      </c>
      <c r="B1424" s="95">
        <v>314</v>
      </c>
      <c r="C1424" s="95" t="s">
        <v>169</v>
      </c>
      <c r="D1424" s="95" t="s">
        <v>431</v>
      </c>
      <c r="E1424" s="96" t="s">
        <v>240</v>
      </c>
      <c r="F1424" s="97">
        <v>140</v>
      </c>
      <c r="G1424" s="55"/>
      <c r="H1424" s="56"/>
      <c r="I1424" s="55"/>
      <c r="J1424" s="55"/>
      <c r="K1424" s="57"/>
    </row>
    <row r="1425" spans="1:11" ht="38.200000000000003" customHeight="1" x14ac:dyDescent="0.3">
      <c r="A1425" s="94" t="s">
        <v>1953</v>
      </c>
      <c r="B1425" s="95">
        <v>95796</v>
      </c>
      <c r="C1425" s="95" t="s">
        <v>173</v>
      </c>
      <c r="D1425" s="95" t="s">
        <v>1954</v>
      </c>
      <c r="E1425" s="96" t="s">
        <v>171</v>
      </c>
      <c r="F1425" s="97">
        <v>1</v>
      </c>
      <c r="G1425" s="55"/>
      <c r="H1425" s="56"/>
      <c r="I1425" s="55"/>
      <c r="J1425" s="55"/>
      <c r="K1425" s="57"/>
    </row>
    <row r="1426" spans="1:11" ht="38.200000000000003" customHeight="1" x14ac:dyDescent="0.3">
      <c r="A1426" s="94" t="s">
        <v>1955</v>
      </c>
      <c r="B1426" s="95">
        <v>95802</v>
      </c>
      <c r="C1426" s="95" t="s">
        <v>173</v>
      </c>
      <c r="D1426" s="95" t="s">
        <v>1956</v>
      </c>
      <c r="E1426" s="96" t="s">
        <v>171</v>
      </c>
      <c r="F1426" s="97">
        <v>2</v>
      </c>
      <c r="G1426" s="55"/>
      <c r="H1426" s="56"/>
      <c r="I1426" s="55"/>
      <c r="J1426" s="55"/>
      <c r="K1426" s="57"/>
    </row>
    <row r="1427" spans="1:11" x14ac:dyDescent="0.3">
      <c r="A1427" s="94" t="s">
        <v>1957</v>
      </c>
      <c r="B1427" s="95">
        <v>21590</v>
      </c>
      <c r="C1427" s="95" t="s">
        <v>169</v>
      </c>
      <c r="D1427" s="95" t="s">
        <v>1958</v>
      </c>
      <c r="E1427" s="96" t="s">
        <v>171</v>
      </c>
      <c r="F1427" s="97">
        <v>5</v>
      </c>
      <c r="G1427" s="55"/>
      <c r="H1427" s="56"/>
      <c r="I1427" s="55"/>
      <c r="J1427" s="55"/>
      <c r="K1427" s="57"/>
    </row>
    <row r="1428" spans="1:11" ht="38.200000000000003" customHeight="1" x14ac:dyDescent="0.3">
      <c r="A1428" s="94" t="s">
        <v>1959</v>
      </c>
      <c r="B1428" s="95">
        <v>21065</v>
      </c>
      <c r="C1428" s="95" t="s">
        <v>169</v>
      </c>
      <c r="D1428" s="95" t="s">
        <v>1907</v>
      </c>
      <c r="E1428" s="96" t="s">
        <v>240</v>
      </c>
      <c r="F1428" s="97">
        <v>2</v>
      </c>
      <c r="G1428" s="55"/>
      <c r="H1428" s="56"/>
      <c r="I1428" s="55"/>
      <c r="J1428" s="55"/>
      <c r="K1428" s="57"/>
    </row>
    <row r="1429" spans="1:11" ht="38.200000000000003" customHeight="1" x14ac:dyDescent="0.3">
      <c r="A1429" s="94" t="s">
        <v>1960</v>
      </c>
      <c r="B1429" s="95">
        <v>20993</v>
      </c>
      <c r="C1429" s="95" t="s">
        <v>169</v>
      </c>
      <c r="D1429" s="95" t="s">
        <v>776</v>
      </c>
      <c r="E1429" s="96" t="s">
        <v>171</v>
      </c>
      <c r="F1429" s="97">
        <v>1</v>
      </c>
      <c r="G1429" s="55"/>
      <c r="H1429" s="56"/>
      <c r="I1429" s="55"/>
      <c r="J1429" s="55"/>
      <c r="K1429" s="57"/>
    </row>
    <row r="1430" spans="1:11" ht="25.55" customHeight="1" x14ac:dyDescent="0.3">
      <c r="A1430" s="94" t="s">
        <v>1961</v>
      </c>
      <c r="B1430" s="95">
        <v>96985</v>
      </c>
      <c r="C1430" s="95" t="s">
        <v>173</v>
      </c>
      <c r="D1430" s="95" t="s">
        <v>485</v>
      </c>
      <c r="E1430" s="96" t="s">
        <v>171</v>
      </c>
      <c r="F1430" s="97">
        <v>1</v>
      </c>
      <c r="G1430" s="55"/>
      <c r="H1430" s="56"/>
      <c r="I1430" s="55"/>
      <c r="J1430" s="55"/>
      <c r="K1430" s="57"/>
    </row>
    <row r="1431" spans="1:11" ht="38.200000000000003" customHeight="1" x14ac:dyDescent="0.3">
      <c r="A1431" s="94" t="s">
        <v>1962</v>
      </c>
      <c r="B1431" s="95">
        <v>104750</v>
      </c>
      <c r="C1431" s="95" t="s">
        <v>173</v>
      </c>
      <c r="D1431" s="95" t="s">
        <v>487</v>
      </c>
      <c r="E1431" s="96" t="s">
        <v>171</v>
      </c>
      <c r="F1431" s="97">
        <v>1</v>
      </c>
      <c r="G1431" s="55"/>
      <c r="H1431" s="56"/>
      <c r="I1431" s="55"/>
      <c r="J1431" s="55"/>
      <c r="K1431" s="57"/>
    </row>
    <row r="1432" spans="1:11" ht="38.200000000000003" customHeight="1" x14ac:dyDescent="0.3">
      <c r="A1432" s="94" t="s">
        <v>1963</v>
      </c>
      <c r="B1432" s="95">
        <v>97886</v>
      </c>
      <c r="C1432" s="95" t="s">
        <v>173</v>
      </c>
      <c r="D1432" s="95" t="s">
        <v>1912</v>
      </c>
      <c r="E1432" s="96" t="s">
        <v>171</v>
      </c>
      <c r="F1432" s="97">
        <v>1</v>
      </c>
      <c r="G1432" s="55"/>
      <c r="H1432" s="56"/>
      <c r="I1432" s="55"/>
      <c r="J1432" s="55"/>
      <c r="K1432" s="57"/>
    </row>
    <row r="1433" spans="1:11" ht="38.200000000000003" customHeight="1" x14ac:dyDescent="0.3">
      <c r="A1433" s="94" t="s">
        <v>1964</v>
      </c>
      <c r="B1433" s="95">
        <v>91935</v>
      </c>
      <c r="C1433" s="95" t="s">
        <v>173</v>
      </c>
      <c r="D1433" s="95" t="s">
        <v>1914</v>
      </c>
      <c r="E1433" s="96" t="s">
        <v>240</v>
      </c>
      <c r="F1433" s="97">
        <v>6</v>
      </c>
      <c r="G1433" s="55"/>
      <c r="H1433" s="56"/>
      <c r="I1433" s="55"/>
      <c r="J1433" s="55"/>
      <c r="K1433" s="57"/>
    </row>
    <row r="1434" spans="1:11" ht="38.200000000000003" customHeight="1" x14ac:dyDescent="0.3">
      <c r="A1434" s="94" t="s">
        <v>1965</v>
      </c>
      <c r="B1434" s="95">
        <v>91872</v>
      </c>
      <c r="C1434" s="95" t="s">
        <v>173</v>
      </c>
      <c r="D1434" s="95" t="s">
        <v>1916</v>
      </c>
      <c r="E1434" s="96" t="s">
        <v>240</v>
      </c>
      <c r="F1434" s="97">
        <v>39</v>
      </c>
      <c r="G1434" s="55"/>
      <c r="H1434" s="56"/>
      <c r="I1434" s="55"/>
      <c r="J1434" s="55"/>
      <c r="K1434" s="57"/>
    </row>
    <row r="1435" spans="1:11" ht="38.200000000000003" customHeight="1" x14ac:dyDescent="0.3">
      <c r="A1435" s="94" t="s">
        <v>1966</v>
      </c>
      <c r="B1435" s="95">
        <v>93008</v>
      </c>
      <c r="C1435" s="95" t="s">
        <v>173</v>
      </c>
      <c r="D1435" s="95" t="s">
        <v>464</v>
      </c>
      <c r="E1435" s="96" t="s">
        <v>240</v>
      </c>
      <c r="F1435" s="97">
        <v>6</v>
      </c>
      <c r="G1435" s="55"/>
      <c r="H1435" s="56"/>
      <c r="I1435" s="55"/>
      <c r="J1435" s="55"/>
      <c r="K1435" s="57"/>
    </row>
    <row r="1436" spans="1:11" ht="25.55" customHeight="1" x14ac:dyDescent="0.3">
      <c r="A1436" s="94" t="s">
        <v>1967</v>
      </c>
      <c r="B1436" s="95">
        <v>21074</v>
      </c>
      <c r="C1436" s="95" t="s">
        <v>169</v>
      </c>
      <c r="D1436" s="95" t="s">
        <v>1919</v>
      </c>
      <c r="E1436" s="96" t="s">
        <v>171</v>
      </c>
      <c r="F1436" s="97">
        <v>6</v>
      </c>
      <c r="G1436" s="55"/>
      <c r="H1436" s="56"/>
      <c r="I1436" s="55"/>
      <c r="J1436" s="55"/>
      <c r="K1436" s="57"/>
    </row>
    <row r="1437" spans="1:11" ht="25.55" customHeight="1" x14ac:dyDescent="0.3">
      <c r="A1437" s="94" t="s">
        <v>1968</v>
      </c>
      <c r="B1437" s="95">
        <v>20823</v>
      </c>
      <c r="C1437" s="95" t="s">
        <v>169</v>
      </c>
      <c r="D1437" s="95" t="s">
        <v>781</v>
      </c>
      <c r="E1437" s="96" t="s">
        <v>171</v>
      </c>
      <c r="F1437" s="97">
        <v>1</v>
      </c>
      <c r="G1437" s="55"/>
      <c r="H1437" s="56"/>
      <c r="I1437" s="55"/>
      <c r="J1437" s="55"/>
      <c r="K1437" s="57"/>
    </row>
    <row r="1438" spans="1:11" ht="38.200000000000003" customHeight="1" x14ac:dyDescent="0.3">
      <c r="A1438" s="94" t="s">
        <v>1969</v>
      </c>
      <c r="B1438" s="95">
        <v>21593</v>
      </c>
      <c r="C1438" s="95" t="s">
        <v>169</v>
      </c>
      <c r="D1438" s="95" t="s">
        <v>1922</v>
      </c>
      <c r="E1438" s="96" t="s">
        <v>171</v>
      </c>
      <c r="F1438" s="97">
        <v>2</v>
      </c>
      <c r="G1438" s="55"/>
      <c r="H1438" s="56"/>
      <c r="I1438" s="55"/>
      <c r="J1438" s="55"/>
      <c r="K1438" s="57"/>
    </row>
    <row r="1439" spans="1:11" ht="25.55" customHeight="1" x14ac:dyDescent="0.3">
      <c r="A1439" s="94" t="s">
        <v>1970</v>
      </c>
      <c r="B1439" s="95">
        <v>21803</v>
      </c>
      <c r="C1439" s="95" t="s">
        <v>169</v>
      </c>
      <c r="D1439" s="95" t="s">
        <v>474</v>
      </c>
      <c r="E1439" s="96" t="s">
        <v>171</v>
      </c>
      <c r="F1439" s="97">
        <v>1</v>
      </c>
      <c r="G1439" s="55"/>
      <c r="H1439" s="56"/>
      <c r="I1439" s="55"/>
      <c r="J1439" s="55"/>
      <c r="K1439" s="57"/>
    </row>
    <row r="1440" spans="1:11" ht="25.55" customHeight="1" x14ac:dyDescent="0.3">
      <c r="A1440" s="94" t="s">
        <v>1971</v>
      </c>
      <c r="B1440" s="95">
        <v>101548</v>
      </c>
      <c r="C1440" s="95" t="s">
        <v>173</v>
      </c>
      <c r="D1440" s="95" t="s">
        <v>1925</v>
      </c>
      <c r="E1440" s="96" t="s">
        <v>171</v>
      </c>
      <c r="F1440" s="97">
        <v>1</v>
      </c>
      <c r="G1440" s="55"/>
      <c r="H1440" s="56"/>
      <c r="I1440" s="55"/>
      <c r="J1440" s="55"/>
      <c r="K1440" s="57"/>
    </row>
    <row r="1441" spans="1:11" ht="25.55" customHeight="1" x14ac:dyDescent="0.3">
      <c r="A1441" s="94" t="s">
        <v>1972</v>
      </c>
      <c r="B1441" s="95">
        <v>21336</v>
      </c>
      <c r="C1441" s="95" t="s">
        <v>169</v>
      </c>
      <c r="D1441" s="95" t="s">
        <v>1927</v>
      </c>
      <c r="E1441" s="96" t="s">
        <v>213</v>
      </c>
      <c r="F1441" s="97">
        <v>1</v>
      </c>
      <c r="G1441" s="55"/>
      <c r="H1441" s="56"/>
      <c r="I1441" s="55"/>
      <c r="J1441" s="55"/>
      <c r="K1441" s="57"/>
    </row>
    <row r="1442" spans="1:11" x14ac:dyDescent="0.3">
      <c r="A1442" s="94" t="s">
        <v>1973</v>
      </c>
      <c r="B1442" s="95">
        <v>21342</v>
      </c>
      <c r="C1442" s="95" t="s">
        <v>169</v>
      </c>
      <c r="D1442" s="95" t="s">
        <v>1929</v>
      </c>
      <c r="E1442" s="96" t="s">
        <v>171</v>
      </c>
      <c r="F1442" s="97">
        <v>4</v>
      </c>
      <c r="G1442" s="55"/>
      <c r="H1442" s="56"/>
      <c r="I1442" s="55"/>
      <c r="J1442" s="55"/>
      <c r="K1442" s="57"/>
    </row>
    <row r="1443" spans="1:11" ht="25.55" customHeight="1" x14ac:dyDescent="0.3">
      <c r="A1443" s="94" t="s">
        <v>1974</v>
      </c>
      <c r="B1443" s="95">
        <v>21344</v>
      </c>
      <c r="C1443" s="95" t="s">
        <v>169</v>
      </c>
      <c r="D1443" s="95" t="s">
        <v>1931</v>
      </c>
      <c r="E1443" s="96" t="s">
        <v>171</v>
      </c>
      <c r="F1443" s="97">
        <v>4</v>
      </c>
      <c r="G1443" s="55"/>
      <c r="H1443" s="56"/>
      <c r="I1443" s="55"/>
      <c r="J1443" s="55"/>
      <c r="K1443" s="57"/>
    </row>
    <row r="1444" spans="1:11" x14ac:dyDescent="0.3">
      <c r="A1444" s="94" t="s">
        <v>1975</v>
      </c>
      <c r="B1444" s="95">
        <v>21345</v>
      </c>
      <c r="C1444" s="95" t="s">
        <v>169</v>
      </c>
      <c r="D1444" s="95" t="s">
        <v>1933</v>
      </c>
      <c r="E1444" s="96" t="s">
        <v>1934</v>
      </c>
      <c r="F1444" s="97">
        <v>1</v>
      </c>
      <c r="G1444" s="55"/>
      <c r="H1444" s="56"/>
      <c r="I1444" s="55"/>
      <c r="J1444" s="55"/>
      <c r="K1444" s="57"/>
    </row>
    <row r="1445" spans="1:11" ht="25.55" customHeight="1" x14ac:dyDescent="0.3">
      <c r="A1445" s="94" t="s">
        <v>1976</v>
      </c>
      <c r="B1445" s="95">
        <v>93653</v>
      </c>
      <c r="C1445" s="95" t="s">
        <v>173</v>
      </c>
      <c r="D1445" s="95" t="s">
        <v>439</v>
      </c>
      <c r="E1445" s="96" t="s">
        <v>171</v>
      </c>
      <c r="F1445" s="97">
        <v>1</v>
      </c>
      <c r="G1445" s="55"/>
      <c r="H1445" s="56"/>
      <c r="I1445" s="55"/>
      <c r="J1445" s="55"/>
      <c r="K1445" s="57"/>
    </row>
    <row r="1446" spans="1:11" ht="25.55" customHeight="1" x14ac:dyDescent="0.3">
      <c r="A1446" s="94" t="s">
        <v>1977</v>
      </c>
      <c r="B1446" s="95">
        <v>93654</v>
      </c>
      <c r="C1446" s="95" t="s">
        <v>173</v>
      </c>
      <c r="D1446" s="95" t="s">
        <v>441</v>
      </c>
      <c r="E1446" s="96" t="s">
        <v>171</v>
      </c>
      <c r="F1446" s="97">
        <v>5</v>
      </c>
      <c r="G1446" s="55"/>
      <c r="H1446" s="56"/>
      <c r="I1446" s="55"/>
      <c r="J1446" s="55"/>
      <c r="K1446" s="57"/>
    </row>
    <row r="1447" spans="1:11" ht="25.55" customHeight="1" x14ac:dyDescent="0.3">
      <c r="A1447" s="94" t="s">
        <v>1978</v>
      </c>
      <c r="B1447" s="95">
        <v>93671</v>
      </c>
      <c r="C1447" s="95" t="s">
        <v>173</v>
      </c>
      <c r="D1447" s="95" t="s">
        <v>1645</v>
      </c>
      <c r="E1447" s="96" t="s">
        <v>171</v>
      </c>
      <c r="F1447" s="97">
        <v>1</v>
      </c>
      <c r="G1447" s="55"/>
      <c r="H1447" s="56"/>
      <c r="I1447" s="55"/>
      <c r="J1447" s="55"/>
      <c r="K1447" s="57"/>
    </row>
    <row r="1448" spans="1:11" ht="51.05" customHeight="1" x14ac:dyDescent="0.3">
      <c r="A1448" s="94" t="s">
        <v>1979</v>
      </c>
      <c r="B1448" s="95">
        <v>90105</v>
      </c>
      <c r="C1448" s="95" t="s">
        <v>173</v>
      </c>
      <c r="D1448" s="95" t="s">
        <v>1939</v>
      </c>
      <c r="E1448" s="96" t="s">
        <v>202</v>
      </c>
      <c r="F1448" s="97">
        <v>106.25</v>
      </c>
      <c r="G1448" s="55"/>
      <c r="H1448" s="56"/>
      <c r="I1448" s="55"/>
      <c r="J1448" s="55"/>
      <c r="K1448" s="57"/>
    </row>
    <row r="1449" spans="1:11" x14ac:dyDescent="0.3">
      <c r="A1449" s="98" t="s">
        <v>1980</v>
      </c>
      <c r="B1449" s="99" t="s">
        <v>167</v>
      </c>
      <c r="C1449" s="99"/>
      <c r="D1449" s="99" t="s">
        <v>1981</v>
      </c>
      <c r="E1449" s="100"/>
      <c r="F1449" s="101">
        <v>1</v>
      </c>
      <c r="G1449" s="58"/>
      <c r="H1449" s="59"/>
      <c r="I1449" s="60"/>
      <c r="J1449" s="60"/>
      <c r="K1449" s="61"/>
    </row>
    <row r="1450" spans="1:11" ht="25.55" customHeight="1" x14ac:dyDescent="0.3">
      <c r="A1450" s="94" t="s">
        <v>1982</v>
      </c>
      <c r="B1450" s="95">
        <v>21321</v>
      </c>
      <c r="C1450" s="95" t="s">
        <v>169</v>
      </c>
      <c r="D1450" s="95" t="s">
        <v>1890</v>
      </c>
      <c r="E1450" s="96" t="s">
        <v>171</v>
      </c>
      <c r="F1450" s="97">
        <v>21</v>
      </c>
      <c r="G1450" s="55"/>
      <c r="H1450" s="56"/>
      <c r="I1450" s="55"/>
      <c r="J1450" s="55"/>
      <c r="K1450" s="57"/>
    </row>
    <row r="1451" spans="1:11" ht="25.55" customHeight="1" x14ac:dyDescent="0.3">
      <c r="A1451" s="94" t="s">
        <v>1983</v>
      </c>
      <c r="B1451" s="95">
        <v>101655</v>
      </c>
      <c r="C1451" s="95" t="s">
        <v>173</v>
      </c>
      <c r="D1451" s="95" t="s">
        <v>1892</v>
      </c>
      <c r="E1451" s="96" t="s">
        <v>171</v>
      </c>
      <c r="F1451" s="97">
        <v>36</v>
      </c>
      <c r="G1451" s="55"/>
      <c r="H1451" s="56"/>
      <c r="I1451" s="55"/>
      <c r="J1451" s="55"/>
      <c r="K1451" s="57"/>
    </row>
    <row r="1452" spans="1:11" ht="38.200000000000003" customHeight="1" x14ac:dyDescent="0.3">
      <c r="A1452" s="94" t="s">
        <v>1984</v>
      </c>
      <c r="B1452" s="95">
        <v>21052</v>
      </c>
      <c r="C1452" s="95" t="s">
        <v>169</v>
      </c>
      <c r="D1452" s="95" t="s">
        <v>1894</v>
      </c>
      <c r="E1452" s="96" t="s">
        <v>171</v>
      </c>
      <c r="F1452" s="97">
        <v>57</v>
      </c>
      <c r="G1452" s="55"/>
      <c r="H1452" s="56"/>
      <c r="I1452" s="55"/>
      <c r="J1452" s="55"/>
      <c r="K1452" s="57"/>
    </row>
    <row r="1453" spans="1:11" ht="25.55" customHeight="1" x14ac:dyDescent="0.3">
      <c r="A1453" s="94" t="s">
        <v>1985</v>
      </c>
      <c r="B1453" s="95">
        <v>101632</v>
      </c>
      <c r="C1453" s="95" t="s">
        <v>173</v>
      </c>
      <c r="D1453" s="95" t="s">
        <v>1096</v>
      </c>
      <c r="E1453" s="96" t="s">
        <v>171</v>
      </c>
      <c r="F1453" s="97">
        <v>79</v>
      </c>
      <c r="G1453" s="55"/>
      <c r="H1453" s="56"/>
      <c r="I1453" s="55"/>
      <c r="J1453" s="55"/>
      <c r="K1453" s="57"/>
    </row>
    <row r="1454" spans="1:11" ht="38.200000000000003" customHeight="1" x14ac:dyDescent="0.3">
      <c r="A1454" s="94" t="s">
        <v>1986</v>
      </c>
      <c r="B1454" s="95">
        <v>97887</v>
      </c>
      <c r="C1454" s="95" t="s">
        <v>173</v>
      </c>
      <c r="D1454" s="95" t="s">
        <v>445</v>
      </c>
      <c r="E1454" s="96" t="s">
        <v>171</v>
      </c>
      <c r="F1454" s="97">
        <v>63</v>
      </c>
      <c r="G1454" s="55"/>
      <c r="H1454" s="56"/>
      <c r="I1454" s="55"/>
      <c r="J1454" s="55"/>
      <c r="K1454" s="57"/>
    </row>
    <row r="1455" spans="1:11" ht="25.55" customHeight="1" x14ac:dyDescent="0.3">
      <c r="A1455" s="94" t="s">
        <v>1987</v>
      </c>
      <c r="B1455" s="95">
        <v>97096</v>
      </c>
      <c r="C1455" s="95" t="s">
        <v>169</v>
      </c>
      <c r="D1455" s="95" t="s">
        <v>493</v>
      </c>
      <c r="E1455" s="96" t="s">
        <v>240</v>
      </c>
      <c r="F1455" s="97">
        <v>740</v>
      </c>
      <c r="G1455" s="55"/>
      <c r="H1455" s="56"/>
      <c r="I1455" s="55"/>
      <c r="J1455" s="55"/>
      <c r="K1455" s="57"/>
    </row>
    <row r="1456" spans="1:11" ht="38.200000000000003" customHeight="1" x14ac:dyDescent="0.3">
      <c r="A1456" s="94" t="s">
        <v>1988</v>
      </c>
      <c r="B1456" s="95">
        <v>21678</v>
      </c>
      <c r="C1456" s="95" t="s">
        <v>169</v>
      </c>
      <c r="D1456" s="95" t="s">
        <v>1901</v>
      </c>
      <c r="E1456" s="96" t="s">
        <v>240</v>
      </c>
      <c r="F1456" s="97">
        <v>20</v>
      </c>
      <c r="G1456" s="55"/>
      <c r="H1456" s="56"/>
      <c r="I1456" s="55"/>
      <c r="J1456" s="55"/>
      <c r="K1456" s="57"/>
    </row>
    <row r="1457" spans="1:11" ht="51.05" customHeight="1" x14ac:dyDescent="0.3">
      <c r="A1457" s="94" t="s">
        <v>1989</v>
      </c>
      <c r="B1457" s="95">
        <v>21077</v>
      </c>
      <c r="C1457" s="95" t="s">
        <v>169</v>
      </c>
      <c r="D1457" s="95" t="s">
        <v>1950</v>
      </c>
      <c r="E1457" s="96" t="s">
        <v>171</v>
      </c>
      <c r="F1457" s="97">
        <v>64</v>
      </c>
      <c r="G1457" s="55"/>
      <c r="H1457" s="56"/>
      <c r="I1457" s="55"/>
      <c r="J1457" s="55"/>
      <c r="K1457" s="57"/>
    </row>
    <row r="1458" spans="1:11" ht="51.05" customHeight="1" x14ac:dyDescent="0.3">
      <c r="A1458" s="94" t="s">
        <v>1990</v>
      </c>
      <c r="B1458" s="95">
        <v>21591</v>
      </c>
      <c r="C1458" s="95" t="s">
        <v>169</v>
      </c>
      <c r="D1458" s="95" t="s">
        <v>1991</v>
      </c>
      <c r="E1458" s="96" t="s">
        <v>171</v>
      </c>
      <c r="F1458" s="97">
        <v>5</v>
      </c>
      <c r="G1458" s="55"/>
      <c r="H1458" s="56"/>
      <c r="I1458" s="55"/>
      <c r="J1458" s="55"/>
      <c r="K1458" s="57"/>
    </row>
    <row r="1459" spans="1:11" ht="38.200000000000003" customHeight="1" x14ac:dyDescent="0.3">
      <c r="A1459" s="94" t="s">
        <v>1992</v>
      </c>
      <c r="B1459" s="95">
        <v>91933</v>
      </c>
      <c r="C1459" s="95" t="s">
        <v>173</v>
      </c>
      <c r="D1459" s="95" t="s">
        <v>796</v>
      </c>
      <c r="E1459" s="96" t="s">
        <v>240</v>
      </c>
      <c r="F1459" s="97">
        <v>3400</v>
      </c>
      <c r="G1459" s="55"/>
      <c r="H1459" s="56"/>
      <c r="I1459" s="55"/>
      <c r="J1459" s="55"/>
      <c r="K1459" s="57"/>
    </row>
    <row r="1460" spans="1:11" ht="25.55" customHeight="1" x14ac:dyDescent="0.3">
      <c r="A1460" s="94" t="s">
        <v>1993</v>
      </c>
      <c r="B1460" s="95">
        <v>314</v>
      </c>
      <c r="C1460" s="95" t="s">
        <v>169</v>
      </c>
      <c r="D1460" s="95" t="s">
        <v>431</v>
      </c>
      <c r="E1460" s="96" t="s">
        <v>240</v>
      </c>
      <c r="F1460" s="97">
        <v>200</v>
      </c>
      <c r="G1460" s="55"/>
      <c r="H1460" s="56"/>
      <c r="I1460" s="55"/>
      <c r="J1460" s="55"/>
      <c r="K1460" s="57"/>
    </row>
    <row r="1461" spans="1:11" ht="51.05" customHeight="1" x14ac:dyDescent="0.3">
      <c r="A1461" s="94" t="s">
        <v>1994</v>
      </c>
      <c r="B1461" s="95">
        <v>21086</v>
      </c>
      <c r="C1461" s="95" t="s">
        <v>169</v>
      </c>
      <c r="D1461" s="95" t="s">
        <v>1995</v>
      </c>
      <c r="E1461" s="96" t="s">
        <v>171</v>
      </c>
      <c r="F1461" s="97">
        <v>6</v>
      </c>
      <c r="G1461" s="55"/>
      <c r="H1461" s="56"/>
      <c r="I1461" s="55"/>
      <c r="J1461" s="55"/>
      <c r="K1461" s="57"/>
    </row>
    <row r="1462" spans="1:11" ht="25.55" customHeight="1" x14ac:dyDescent="0.3">
      <c r="A1462" s="94" t="s">
        <v>1996</v>
      </c>
      <c r="B1462" s="95">
        <v>21016</v>
      </c>
      <c r="C1462" s="95" t="s">
        <v>169</v>
      </c>
      <c r="D1462" s="95" t="s">
        <v>808</v>
      </c>
      <c r="E1462" s="96" t="s">
        <v>240</v>
      </c>
      <c r="F1462" s="97">
        <v>35</v>
      </c>
      <c r="G1462" s="55"/>
      <c r="H1462" s="56"/>
      <c r="I1462" s="55"/>
      <c r="J1462" s="55"/>
      <c r="K1462" s="57"/>
    </row>
    <row r="1463" spans="1:11" ht="38.200000000000003" customHeight="1" x14ac:dyDescent="0.3">
      <c r="A1463" s="94" t="s">
        <v>1997</v>
      </c>
      <c r="B1463" s="95">
        <v>21065</v>
      </c>
      <c r="C1463" s="95" t="s">
        <v>169</v>
      </c>
      <c r="D1463" s="95" t="s">
        <v>1907</v>
      </c>
      <c r="E1463" s="96" t="s">
        <v>240</v>
      </c>
      <c r="F1463" s="97">
        <v>2</v>
      </c>
      <c r="G1463" s="55"/>
      <c r="H1463" s="56"/>
      <c r="I1463" s="55"/>
      <c r="J1463" s="55"/>
      <c r="K1463" s="57"/>
    </row>
    <row r="1464" spans="1:11" ht="38.200000000000003" customHeight="1" x14ac:dyDescent="0.3">
      <c r="A1464" s="94" t="s">
        <v>1998</v>
      </c>
      <c r="B1464" s="95">
        <v>20993</v>
      </c>
      <c r="C1464" s="95" t="s">
        <v>169</v>
      </c>
      <c r="D1464" s="95" t="s">
        <v>776</v>
      </c>
      <c r="E1464" s="96" t="s">
        <v>171</v>
      </c>
      <c r="F1464" s="97">
        <v>1</v>
      </c>
      <c r="G1464" s="55"/>
      <c r="H1464" s="56"/>
      <c r="I1464" s="55"/>
      <c r="J1464" s="55"/>
      <c r="K1464" s="57"/>
    </row>
    <row r="1465" spans="1:11" ht="25.55" customHeight="1" x14ac:dyDescent="0.3">
      <c r="A1465" s="94" t="s">
        <v>1999</v>
      </c>
      <c r="B1465" s="95">
        <v>96985</v>
      </c>
      <c r="C1465" s="95" t="s">
        <v>173</v>
      </c>
      <c r="D1465" s="95" t="s">
        <v>485</v>
      </c>
      <c r="E1465" s="96" t="s">
        <v>171</v>
      </c>
      <c r="F1465" s="97">
        <v>1</v>
      </c>
      <c r="G1465" s="55"/>
      <c r="H1465" s="56"/>
      <c r="I1465" s="55"/>
      <c r="J1465" s="55"/>
      <c r="K1465" s="57"/>
    </row>
    <row r="1466" spans="1:11" ht="38.200000000000003" customHeight="1" x14ac:dyDescent="0.3">
      <c r="A1466" s="94" t="s">
        <v>2000</v>
      </c>
      <c r="B1466" s="95">
        <v>104750</v>
      </c>
      <c r="C1466" s="95" t="s">
        <v>173</v>
      </c>
      <c r="D1466" s="95" t="s">
        <v>487</v>
      </c>
      <c r="E1466" s="96" t="s">
        <v>171</v>
      </c>
      <c r="F1466" s="97">
        <v>1</v>
      </c>
      <c r="G1466" s="55"/>
      <c r="H1466" s="56"/>
      <c r="I1466" s="55"/>
      <c r="J1466" s="55"/>
      <c r="K1466" s="57"/>
    </row>
    <row r="1467" spans="1:11" ht="38.200000000000003" customHeight="1" x14ac:dyDescent="0.3">
      <c r="A1467" s="94" t="s">
        <v>2001</v>
      </c>
      <c r="B1467" s="95">
        <v>97886</v>
      </c>
      <c r="C1467" s="95" t="s">
        <v>173</v>
      </c>
      <c r="D1467" s="95" t="s">
        <v>1912</v>
      </c>
      <c r="E1467" s="96" t="s">
        <v>171</v>
      </c>
      <c r="F1467" s="97">
        <v>7</v>
      </c>
      <c r="G1467" s="55"/>
      <c r="H1467" s="56"/>
      <c r="I1467" s="55"/>
      <c r="J1467" s="55"/>
      <c r="K1467" s="57"/>
    </row>
    <row r="1468" spans="1:11" ht="38.200000000000003" customHeight="1" x14ac:dyDescent="0.3">
      <c r="A1468" s="94" t="s">
        <v>2002</v>
      </c>
      <c r="B1468" s="95">
        <v>91935</v>
      </c>
      <c r="C1468" s="95" t="s">
        <v>173</v>
      </c>
      <c r="D1468" s="95" t="s">
        <v>1914</v>
      </c>
      <c r="E1468" s="96" t="s">
        <v>240</v>
      </c>
      <c r="F1468" s="97">
        <v>6</v>
      </c>
      <c r="G1468" s="55"/>
      <c r="H1468" s="56"/>
      <c r="I1468" s="55"/>
      <c r="J1468" s="55"/>
      <c r="K1468" s="57"/>
    </row>
    <row r="1469" spans="1:11" ht="38.200000000000003" customHeight="1" x14ac:dyDescent="0.3">
      <c r="A1469" s="94" t="s">
        <v>2003</v>
      </c>
      <c r="B1469" s="95">
        <v>91872</v>
      </c>
      <c r="C1469" s="95" t="s">
        <v>173</v>
      </c>
      <c r="D1469" s="95" t="s">
        <v>1916</v>
      </c>
      <c r="E1469" s="96" t="s">
        <v>240</v>
      </c>
      <c r="F1469" s="97">
        <v>39</v>
      </c>
      <c r="G1469" s="55"/>
      <c r="H1469" s="56"/>
      <c r="I1469" s="55"/>
      <c r="J1469" s="55"/>
      <c r="K1469" s="57"/>
    </row>
    <row r="1470" spans="1:11" ht="38.200000000000003" customHeight="1" x14ac:dyDescent="0.3">
      <c r="A1470" s="94" t="s">
        <v>2004</v>
      </c>
      <c r="B1470" s="95">
        <v>93008</v>
      </c>
      <c r="C1470" s="95" t="s">
        <v>173</v>
      </c>
      <c r="D1470" s="95" t="s">
        <v>464</v>
      </c>
      <c r="E1470" s="96" t="s">
        <v>240</v>
      </c>
      <c r="F1470" s="97">
        <v>6</v>
      </c>
      <c r="G1470" s="55"/>
      <c r="H1470" s="56"/>
      <c r="I1470" s="55"/>
      <c r="J1470" s="55"/>
      <c r="K1470" s="57"/>
    </row>
    <row r="1471" spans="1:11" ht="25.55" customHeight="1" x14ac:dyDescent="0.3">
      <c r="A1471" s="94" t="s">
        <v>2005</v>
      </c>
      <c r="B1471" s="95">
        <v>21074</v>
      </c>
      <c r="C1471" s="95" t="s">
        <v>169</v>
      </c>
      <c r="D1471" s="95" t="s">
        <v>1919</v>
      </c>
      <c r="E1471" s="96" t="s">
        <v>171</v>
      </c>
      <c r="F1471" s="97">
        <v>6</v>
      </c>
      <c r="G1471" s="55"/>
      <c r="H1471" s="56"/>
      <c r="I1471" s="55"/>
      <c r="J1471" s="55"/>
      <c r="K1471" s="57"/>
    </row>
    <row r="1472" spans="1:11" ht="25.55" customHeight="1" x14ac:dyDescent="0.3">
      <c r="A1472" s="94" t="s">
        <v>2006</v>
      </c>
      <c r="B1472" s="95">
        <v>20823</v>
      </c>
      <c r="C1472" s="95" t="s">
        <v>169</v>
      </c>
      <c r="D1472" s="95" t="s">
        <v>781</v>
      </c>
      <c r="E1472" s="96" t="s">
        <v>171</v>
      </c>
      <c r="F1472" s="97">
        <v>1</v>
      </c>
      <c r="G1472" s="55"/>
      <c r="H1472" s="56"/>
      <c r="I1472" s="55"/>
      <c r="J1472" s="55"/>
      <c r="K1472" s="57"/>
    </row>
    <row r="1473" spans="1:11" ht="38.200000000000003" customHeight="1" x14ac:dyDescent="0.3">
      <c r="A1473" s="94" t="s">
        <v>2007</v>
      </c>
      <c r="B1473" s="95">
        <v>21593</v>
      </c>
      <c r="C1473" s="95" t="s">
        <v>169</v>
      </c>
      <c r="D1473" s="95" t="s">
        <v>1922</v>
      </c>
      <c r="E1473" s="96" t="s">
        <v>171</v>
      </c>
      <c r="F1473" s="97">
        <v>2</v>
      </c>
      <c r="G1473" s="55"/>
      <c r="H1473" s="56"/>
      <c r="I1473" s="55"/>
      <c r="J1473" s="55"/>
      <c r="K1473" s="57"/>
    </row>
    <row r="1474" spans="1:11" ht="25.55" customHeight="1" x14ac:dyDescent="0.3">
      <c r="A1474" s="94" t="s">
        <v>2008</v>
      </c>
      <c r="B1474" s="95">
        <v>21803</v>
      </c>
      <c r="C1474" s="95" t="s">
        <v>169</v>
      </c>
      <c r="D1474" s="95" t="s">
        <v>474</v>
      </c>
      <c r="E1474" s="96" t="s">
        <v>171</v>
      </c>
      <c r="F1474" s="97">
        <v>1</v>
      </c>
      <c r="G1474" s="55"/>
      <c r="H1474" s="56"/>
      <c r="I1474" s="55"/>
      <c r="J1474" s="55"/>
      <c r="K1474" s="57"/>
    </row>
    <row r="1475" spans="1:11" ht="25.55" customHeight="1" x14ac:dyDescent="0.3">
      <c r="A1475" s="94" t="s">
        <v>2009</v>
      </c>
      <c r="B1475" s="95">
        <v>101548</v>
      </c>
      <c r="C1475" s="95" t="s">
        <v>173</v>
      </c>
      <c r="D1475" s="95" t="s">
        <v>1925</v>
      </c>
      <c r="E1475" s="96" t="s">
        <v>171</v>
      </c>
      <c r="F1475" s="97">
        <v>1</v>
      </c>
      <c r="G1475" s="55"/>
      <c r="H1475" s="56"/>
      <c r="I1475" s="55"/>
      <c r="J1475" s="55"/>
      <c r="K1475" s="57"/>
    </row>
    <row r="1476" spans="1:11" ht="25.55" customHeight="1" x14ac:dyDescent="0.3">
      <c r="A1476" s="94" t="s">
        <v>2010</v>
      </c>
      <c r="B1476" s="95">
        <v>21336</v>
      </c>
      <c r="C1476" s="95" t="s">
        <v>169</v>
      </c>
      <c r="D1476" s="95" t="s">
        <v>1927</v>
      </c>
      <c r="E1476" s="96" t="s">
        <v>213</v>
      </c>
      <c r="F1476" s="97">
        <v>1</v>
      </c>
      <c r="G1476" s="55"/>
      <c r="H1476" s="56"/>
      <c r="I1476" s="55"/>
      <c r="J1476" s="55"/>
      <c r="K1476" s="57"/>
    </row>
    <row r="1477" spans="1:11" x14ac:dyDescent="0.3">
      <c r="A1477" s="94" t="s">
        <v>2011</v>
      </c>
      <c r="B1477" s="95">
        <v>21342</v>
      </c>
      <c r="C1477" s="95" t="s">
        <v>169</v>
      </c>
      <c r="D1477" s="95" t="s">
        <v>1929</v>
      </c>
      <c r="E1477" s="96" t="s">
        <v>171</v>
      </c>
      <c r="F1477" s="97">
        <v>4</v>
      </c>
      <c r="G1477" s="55"/>
      <c r="H1477" s="56"/>
      <c r="I1477" s="55"/>
      <c r="J1477" s="55"/>
      <c r="K1477" s="57"/>
    </row>
    <row r="1478" spans="1:11" ht="25.55" customHeight="1" x14ac:dyDescent="0.3">
      <c r="A1478" s="94" t="s">
        <v>2012</v>
      </c>
      <c r="B1478" s="95">
        <v>21344</v>
      </c>
      <c r="C1478" s="95" t="s">
        <v>169</v>
      </c>
      <c r="D1478" s="95" t="s">
        <v>1931</v>
      </c>
      <c r="E1478" s="96" t="s">
        <v>171</v>
      </c>
      <c r="F1478" s="97">
        <v>4</v>
      </c>
      <c r="G1478" s="55"/>
      <c r="H1478" s="56"/>
      <c r="I1478" s="55"/>
      <c r="J1478" s="55"/>
      <c r="K1478" s="57"/>
    </row>
    <row r="1479" spans="1:11" x14ac:dyDescent="0.3">
      <c r="A1479" s="94" t="s">
        <v>2013</v>
      </c>
      <c r="B1479" s="95">
        <v>21345</v>
      </c>
      <c r="C1479" s="95" t="s">
        <v>169</v>
      </c>
      <c r="D1479" s="95" t="s">
        <v>1933</v>
      </c>
      <c r="E1479" s="96" t="s">
        <v>1934</v>
      </c>
      <c r="F1479" s="97">
        <v>1</v>
      </c>
      <c r="G1479" s="55"/>
      <c r="H1479" s="56"/>
      <c r="I1479" s="55"/>
      <c r="J1479" s="55"/>
      <c r="K1479" s="57"/>
    </row>
    <row r="1480" spans="1:11" ht="25.55" customHeight="1" x14ac:dyDescent="0.3">
      <c r="A1480" s="94" t="s">
        <v>2014</v>
      </c>
      <c r="B1480" s="95">
        <v>93653</v>
      </c>
      <c r="C1480" s="95" t="s">
        <v>173</v>
      </c>
      <c r="D1480" s="95" t="s">
        <v>439</v>
      </c>
      <c r="E1480" s="96" t="s">
        <v>171</v>
      </c>
      <c r="F1480" s="97">
        <v>1</v>
      </c>
      <c r="G1480" s="55"/>
      <c r="H1480" s="56"/>
      <c r="I1480" s="55"/>
      <c r="J1480" s="55"/>
      <c r="K1480" s="57"/>
    </row>
    <row r="1481" spans="1:11" ht="25.55" customHeight="1" x14ac:dyDescent="0.3">
      <c r="A1481" s="94" t="s">
        <v>2015</v>
      </c>
      <c r="B1481" s="95">
        <v>93654</v>
      </c>
      <c r="C1481" s="95" t="s">
        <v>173</v>
      </c>
      <c r="D1481" s="95" t="s">
        <v>441</v>
      </c>
      <c r="E1481" s="96" t="s">
        <v>171</v>
      </c>
      <c r="F1481" s="97">
        <v>5</v>
      </c>
      <c r="G1481" s="55"/>
      <c r="H1481" s="56"/>
      <c r="I1481" s="55"/>
      <c r="J1481" s="55"/>
      <c r="K1481" s="57"/>
    </row>
    <row r="1482" spans="1:11" ht="25.55" customHeight="1" x14ac:dyDescent="0.3">
      <c r="A1482" s="94" t="s">
        <v>2016</v>
      </c>
      <c r="B1482" s="95">
        <v>93671</v>
      </c>
      <c r="C1482" s="95" t="s">
        <v>173</v>
      </c>
      <c r="D1482" s="95" t="s">
        <v>1645</v>
      </c>
      <c r="E1482" s="96" t="s">
        <v>171</v>
      </c>
      <c r="F1482" s="97">
        <v>1</v>
      </c>
      <c r="G1482" s="55"/>
      <c r="H1482" s="56"/>
      <c r="I1482" s="55"/>
      <c r="J1482" s="55"/>
      <c r="K1482" s="57"/>
    </row>
    <row r="1483" spans="1:11" ht="51.05" customHeight="1" x14ac:dyDescent="0.3">
      <c r="A1483" s="94" t="s">
        <v>2017</v>
      </c>
      <c r="B1483" s="95">
        <v>90105</v>
      </c>
      <c r="C1483" s="95" t="s">
        <v>173</v>
      </c>
      <c r="D1483" s="95" t="s">
        <v>1939</v>
      </c>
      <c r="E1483" s="96" t="s">
        <v>202</v>
      </c>
      <c r="F1483" s="97">
        <v>185</v>
      </c>
      <c r="G1483" s="55"/>
      <c r="H1483" s="56"/>
      <c r="I1483" s="55"/>
      <c r="J1483" s="55"/>
      <c r="K1483" s="57"/>
    </row>
    <row r="1484" spans="1:11" x14ac:dyDescent="0.3">
      <c r="A1484" s="98" t="s">
        <v>146</v>
      </c>
      <c r="B1484" s="99" t="s">
        <v>167</v>
      </c>
      <c r="C1484" s="99"/>
      <c r="D1484" s="99" t="s">
        <v>60</v>
      </c>
      <c r="E1484" s="100"/>
      <c r="F1484" s="101">
        <v>1</v>
      </c>
      <c r="G1484" s="58"/>
      <c r="H1484" s="59"/>
      <c r="I1484" s="60"/>
      <c r="J1484" s="60"/>
      <c r="K1484" s="61"/>
    </row>
    <row r="1485" spans="1:11" x14ac:dyDescent="0.3">
      <c r="A1485" s="98" t="s">
        <v>2018</v>
      </c>
      <c r="B1485" s="99" t="s">
        <v>167</v>
      </c>
      <c r="C1485" s="99"/>
      <c r="D1485" s="99" t="s">
        <v>509</v>
      </c>
      <c r="E1485" s="100"/>
      <c r="F1485" s="101">
        <v>1</v>
      </c>
      <c r="G1485" s="58"/>
      <c r="H1485" s="59"/>
      <c r="I1485" s="60"/>
      <c r="J1485" s="60"/>
      <c r="K1485" s="61"/>
    </row>
    <row r="1486" spans="1:11" ht="25.55" customHeight="1" x14ac:dyDescent="0.3">
      <c r="A1486" s="94" t="s">
        <v>2019</v>
      </c>
      <c r="B1486" s="95">
        <v>89402</v>
      </c>
      <c r="C1486" s="95" t="s">
        <v>173</v>
      </c>
      <c r="D1486" s="95" t="s">
        <v>868</v>
      </c>
      <c r="E1486" s="96" t="s">
        <v>240</v>
      </c>
      <c r="F1486" s="97">
        <v>176.84</v>
      </c>
      <c r="G1486" s="55"/>
      <c r="H1486" s="56"/>
      <c r="I1486" s="55"/>
      <c r="J1486" s="55"/>
      <c r="K1486" s="57"/>
    </row>
    <row r="1487" spans="1:11" ht="25.55" customHeight="1" x14ac:dyDescent="0.3">
      <c r="A1487" s="94" t="s">
        <v>2020</v>
      </c>
      <c r="B1487" s="95">
        <v>89403</v>
      </c>
      <c r="C1487" s="95" t="s">
        <v>173</v>
      </c>
      <c r="D1487" s="95" t="s">
        <v>1191</v>
      </c>
      <c r="E1487" s="96" t="s">
        <v>240</v>
      </c>
      <c r="F1487" s="97">
        <v>801.21</v>
      </c>
      <c r="G1487" s="55"/>
      <c r="H1487" s="56"/>
      <c r="I1487" s="55"/>
      <c r="J1487" s="55"/>
      <c r="K1487" s="57"/>
    </row>
    <row r="1488" spans="1:11" ht="25.55" customHeight="1" x14ac:dyDescent="0.3">
      <c r="A1488" s="94" t="s">
        <v>2021</v>
      </c>
      <c r="B1488" s="95">
        <v>95675</v>
      </c>
      <c r="C1488" s="95" t="s">
        <v>173</v>
      </c>
      <c r="D1488" s="95" t="s">
        <v>2022</v>
      </c>
      <c r="E1488" s="96" t="s">
        <v>171</v>
      </c>
      <c r="F1488" s="97">
        <v>1</v>
      </c>
      <c r="G1488" s="55"/>
      <c r="H1488" s="56"/>
      <c r="I1488" s="55"/>
      <c r="J1488" s="55"/>
      <c r="K1488" s="57"/>
    </row>
    <row r="1489" spans="1:11" ht="38.200000000000003" customHeight="1" x14ac:dyDescent="0.3">
      <c r="A1489" s="94" t="s">
        <v>2023</v>
      </c>
      <c r="B1489" s="95">
        <v>21135</v>
      </c>
      <c r="C1489" s="95" t="s">
        <v>169</v>
      </c>
      <c r="D1489" s="95" t="s">
        <v>519</v>
      </c>
      <c r="E1489" s="96" t="s">
        <v>171</v>
      </c>
      <c r="F1489" s="97">
        <v>21</v>
      </c>
      <c r="G1489" s="55"/>
      <c r="H1489" s="56"/>
      <c r="I1489" s="55"/>
      <c r="J1489" s="55"/>
      <c r="K1489" s="57"/>
    </row>
    <row r="1490" spans="1:11" ht="38.200000000000003" customHeight="1" x14ac:dyDescent="0.3">
      <c r="A1490" s="94" t="s">
        <v>2024</v>
      </c>
      <c r="B1490" s="95">
        <v>94704</v>
      </c>
      <c r="C1490" s="95" t="s">
        <v>173</v>
      </c>
      <c r="D1490" s="95" t="s">
        <v>2025</v>
      </c>
      <c r="E1490" s="96" t="s">
        <v>171</v>
      </c>
      <c r="F1490" s="97">
        <v>7</v>
      </c>
      <c r="G1490" s="55"/>
      <c r="H1490" s="56"/>
      <c r="I1490" s="55"/>
      <c r="J1490" s="55"/>
      <c r="K1490" s="57"/>
    </row>
    <row r="1491" spans="1:11" ht="38.200000000000003" customHeight="1" x14ac:dyDescent="0.3">
      <c r="A1491" s="94" t="s">
        <v>2026</v>
      </c>
      <c r="B1491" s="95">
        <v>104001</v>
      </c>
      <c r="C1491" s="95" t="s">
        <v>173</v>
      </c>
      <c r="D1491" s="95" t="s">
        <v>2027</v>
      </c>
      <c r="E1491" s="96" t="s">
        <v>171</v>
      </c>
      <c r="F1491" s="97">
        <v>7</v>
      </c>
      <c r="G1491" s="55"/>
      <c r="H1491" s="56"/>
      <c r="I1491" s="55"/>
      <c r="J1491" s="55"/>
      <c r="K1491" s="57"/>
    </row>
    <row r="1492" spans="1:11" ht="38.200000000000003" customHeight="1" x14ac:dyDescent="0.3">
      <c r="A1492" s="94" t="s">
        <v>2028</v>
      </c>
      <c r="B1492" s="95">
        <v>103953</v>
      </c>
      <c r="C1492" s="95" t="s">
        <v>173</v>
      </c>
      <c r="D1492" s="95" t="s">
        <v>876</v>
      </c>
      <c r="E1492" s="96" t="s">
        <v>171</v>
      </c>
      <c r="F1492" s="97">
        <v>2</v>
      </c>
      <c r="G1492" s="55"/>
      <c r="H1492" s="56"/>
      <c r="I1492" s="55"/>
      <c r="J1492" s="55"/>
      <c r="K1492" s="57"/>
    </row>
    <row r="1493" spans="1:11" ht="38.200000000000003" customHeight="1" x14ac:dyDescent="0.3">
      <c r="A1493" s="94" t="s">
        <v>2029</v>
      </c>
      <c r="B1493" s="95">
        <v>103985</v>
      </c>
      <c r="C1493" s="95" t="s">
        <v>173</v>
      </c>
      <c r="D1493" s="95" t="s">
        <v>2030</v>
      </c>
      <c r="E1493" s="96" t="s">
        <v>171</v>
      </c>
      <c r="F1493" s="97">
        <v>2</v>
      </c>
      <c r="G1493" s="55"/>
      <c r="H1493" s="56"/>
      <c r="I1493" s="55"/>
      <c r="J1493" s="55"/>
      <c r="K1493" s="57"/>
    </row>
    <row r="1494" spans="1:11" ht="38.200000000000003" customHeight="1" x14ac:dyDescent="0.3">
      <c r="A1494" s="94" t="s">
        <v>2031</v>
      </c>
      <c r="B1494" s="95">
        <v>89408</v>
      </c>
      <c r="C1494" s="95" t="s">
        <v>173</v>
      </c>
      <c r="D1494" s="95" t="s">
        <v>2032</v>
      </c>
      <c r="E1494" s="96" t="s">
        <v>171</v>
      </c>
      <c r="F1494" s="97">
        <v>41</v>
      </c>
      <c r="G1494" s="55"/>
      <c r="H1494" s="56"/>
      <c r="I1494" s="55"/>
      <c r="J1494" s="55"/>
      <c r="K1494" s="57"/>
    </row>
    <row r="1495" spans="1:11" ht="38.200000000000003" customHeight="1" x14ac:dyDescent="0.3">
      <c r="A1495" s="94" t="s">
        <v>2033</v>
      </c>
      <c r="B1495" s="95">
        <v>89413</v>
      </c>
      <c r="C1495" s="95" t="s">
        <v>173</v>
      </c>
      <c r="D1495" s="95" t="s">
        <v>2034</v>
      </c>
      <c r="E1495" s="96" t="s">
        <v>171</v>
      </c>
      <c r="F1495" s="97">
        <v>10</v>
      </c>
      <c r="G1495" s="55"/>
      <c r="H1495" s="56"/>
      <c r="I1495" s="55"/>
      <c r="J1495" s="55"/>
      <c r="K1495" s="57"/>
    </row>
    <row r="1496" spans="1:11" ht="38.200000000000003" customHeight="1" x14ac:dyDescent="0.3">
      <c r="A1496" s="94" t="s">
        <v>2035</v>
      </c>
      <c r="B1496" s="95">
        <v>103984</v>
      </c>
      <c r="C1496" s="95" t="s">
        <v>173</v>
      </c>
      <c r="D1496" s="95" t="s">
        <v>2036</v>
      </c>
      <c r="E1496" s="96" t="s">
        <v>171</v>
      </c>
      <c r="F1496" s="97">
        <v>2</v>
      </c>
      <c r="G1496" s="55"/>
      <c r="H1496" s="56"/>
      <c r="I1496" s="55"/>
      <c r="J1496" s="55"/>
      <c r="K1496" s="57"/>
    </row>
    <row r="1497" spans="1:11" ht="38.200000000000003" customHeight="1" x14ac:dyDescent="0.3">
      <c r="A1497" s="94" t="s">
        <v>2037</v>
      </c>
      <c r="B1497" s="95">
        <v>89427</v>
      </c>
      <c r="C1497" s="95" t="s">
        <v>173</v>
      </c>
      <c r="D1497" s="95" t="s">
        <v>2038</v>
      </c>
      <c r="E1497" s="96" t="s">
        <v>171</v>
      </c>
      <c r="F1497" s="97">
        <v>2</v>
      </c>
      <c r="G1497" s="55"/>
      <c r="H1497" s="56"/>
      <c r="I1497" s="55"/>
      <c r="J1497" s="55"/>
      <c r="K1497" s="57"/>
    </row>
    <row r="1498" spans="1:11" ht="38.200000000000003" customHeight="1" x14ac:dyDescent="0.3">
      <c r="A1498" s="94" t="s">
        <v>2039</v>
      </c>
      <c r="B1498" s="95">
        <v>89445</v>
      </c>
      <c r="C1498" s="95" t="s">
        <v>173</v>
      </c>
      <c r="D1498" s="95" t="s">
        <v>2040</v>
      </c>
      <c r="E1498" s="96" t="s">
        <v>171</v>
      </c>
      <c r="F1498" s="97">
        <v>6</v>
      </c>
      <c r="G1498" s="55"/>
      <c r="H1498" s="56"/>
      <c r="I1498" s="55"/>
      <c r="J1498" s="55"/>
      <c r="K1498" s="57"/>
    </row>
    <row r="1499" spans="1:11" ht="25.55" customHeight="1" x14ac:dyDescent="0.3">
      <c r="A1499" s="94" t="s">
        <v>2041</v>
      </c>
      <c r="B1499" s="95">
        <v>89443</v>
      </c>
      <c r="C1499" s="95" t="s">
        <v>173</v>
      </c>
      <c r="D1499" s="95" t="s">
        <v>2042</v>
      </c>
      <c r="E1499" s="96" t="s">
        <v>171</v>
      </c>
      <c r="F1499" s="97">
        <v>1</v>
      </c>
      <c r="G1499" s="55"/>
      <c r="H1499" s="56"/>
      <c r="I1499" s="55"/>
      <c r="J1499" s="55"/>
      <c r="K1499" s="57"/>
    </row>
    <row r="1500" spans="1:11" ht="38.200000000000003" customHeight="1" x14ac:dyDescent="0.3">
      <c r="A1500" s="94" t="s">
        <v>2043</v>
      </c>
      <c r="B1500" s="95">
        <v>101126</v>
      </c>
      <c r="C1500" s="95" t="s">
        <v>173</v>
      </c>
      <c r="D1500" s="95" t="s">
        <v>2044</v>
      </c>
      <c r="E1500" s="96" t="s">
        <v>202</v>
      </c>
      <c r="F1500" s="97">
        <v>155.21</v>
      </c>
      <c r="G1500" s="55"/>
      <c r="H1500" s="56"/>
      <c r="I1500" s="55"/>
      <c r="J1500" s="55"/>
      <c r="K1500" s="57"/>
    </row>
    <row r="1501" spans="1:11" ht="38.200000000000003" customHeight="1" x14ac:dyDescent="0.3">
      <c r="A1501" s="94" t="s">
        <v>2045</v>
      </c>
      <c r="B1501" s="95">
        <v>100324</v>
      </c>
      <c r="C1501" s="95" t="s">
        <v>173</v>
      </c>
      <c r="D1501" s="95" t="s">
        <v>1783</v>
      </c>
      <c r="E1501" s="96" t="s">
        <v>202</v>
      </c>
      <c r="F1501" s="97">
        <v>92.23</v>
      </c>
      <c r="G1501" s="55"/>
      <c r="H1501" s="56"/>
      <c r="I1501" s="55"/>
      <c r="J1501" s="55"/>
      <c r="K1501" s="57"/>
    </row>
    <row r="1502" spans="1:11" ht="25.55" customHeight="1" x14ac:dyDescent="0.3">
      <c r="A1502" s="94" t="s">
        <v>2046</v>
      </c>
      <c r="B1502" s="95">
        <v>100323</v>
      </c>
      <c r="C1502" s="95" t="s">
        <v>173</v>
      </c>
      <c r="D1502" s="95" t="s">
        <v>2047</v>
      </c>
      <c r="E1502" s="96" t="s">
        <v>202</v>
      </c>
      <c r="F1502" s="97">
        <v>92.23</v>
      </c>
      <c r="G1502" s="55"/>
      <c r="H1502" s="56"/>
      <c r="I1502" s="55"/>
      <c r="J1502" s="55"/>
      <c r="K1502" s="57"/>
    </row>
    <row r="1503" spans="1:11" ht="51.05" customHeight="1" x14ac:dyDescent="0.3">
      <c r="A1503" s="94" t="s">
        <v>2048</v>
      </c>
      <c r="B1503" s="95">
        <v>94339</v>
      </c>
      <c r="C1503" s="95" t="s">
        <v>173</v>
      </c>
      <c r="D1503" s="95" t="s">
        <v>2049</v>
      </c>
      <c r="E1503" s="96" t="s">
        <v>202</v>
      </c>
      <c r="F1503" s="97">
        <v>66.819999999999993</v>
      </c>
      <c r="G1503" s="55"/>
      <c r="H1503" s="56"/>
      <c r="I1503" s="55"/>
      <c r="J1503" s="55"/>
      <c r="K1503" s="57"/>
    </row>
    <row r="1504" spans="1:11" ht="25.55" customHeight="1" x14ac:dyDescent="0.3">
      <c r="A1504" s="94" t="s">
        <v>2050</v>
      </c>
      <c r="B1504" s="95">
        <v>94796</v>
      </c>
      <c r="C1504" s="95" t="s">
        <v>173</v>
      </c>
      <c r="D1504" s="95" t="s">
        <v>2051</v>
      </c>
      <c r="E1504" s="96" t="s">
        <v>171</v>
      </c>
      <c r="F1504" s="97">
        <v>7</v>
      </c>
      <c r="G1504" s="55"/>
      <c r="H1504" s="56"/>
      <c r="I1504" s="55"/>
      <c r="J1504" s="55"/>
      <c r="K1504" s="57"/>
    </row>
    <row r="1505" spans="1:11" ht="25.55" customHeight="1" x14ac:dyDescent="0.3">
      <c r="A1505" s="94" t="s">
        <v>2052</v>
      </c>
      <c r="B1505" s="95">
        <v>21628</v>
      </c>
      <c r="C1505" s="95" t="s">
        <v>169</v>
      </c>
      <c r="D1505" s="95" t="s">
        <v>2053</v>
      </c>
      <c r="E1505" s="96" t="s">
        <v>171</v>
      </c>
      <c r="F1505" s="97">
        <v>7</v>
      </c>
      <c r="G1505" s="55"/>
      <c r="H1505" s="56"/>
      <c r="I1505" s="55"/>
      <c r="J1505" s="55"/>
      <c r="K1505" s="57"/>
    </row>
    <row r="1506" spans="1:11" ht="38.200000000000003" customHeight="1" x14ac:dyDescent="0.3">
      <c r="A1506" s="94" t="s">
        <v>2054</v>
      </c>
      <c r="B1506" s="95">
        <v>89409</v>
      </c>
      <c r="C1506" s="95" t="s">
        <v>173</v>
      </c>
      <c r="D1506" s="95" t="s">
        <v>1445</v>
      </c>
      <c r="E1506" s="96" t="s">
        <v>171</v>
      </c>
      <c r="F1506" s="97">
        <v>12</v>
      </c>
      <c r="G1506" s="55"/>
      <c r="H1506" s="56"/>
      <c r="I1506" s="55"/>
      <c r="J1506" s="55"/>
      <c r="K1506" s="57"/>
    </row>
    <row r="1507" spans="1:11" ht="25.55" customHeight="1" x14ac:dyDescent="0.3">
      <c r="A1507" s="94" t="s">
        <v>2055</v>
      </c>
      <c r="B1507" s="95">
        <v>101622</v>
      </c>
      <c r="C1507" s="95" t="s">
        <v>173</v>
      </c>
      <c r="D1507" s="95" t="s">
        <v>2056</v>
      </c>
      <c r="E1507" s="96" t="s">
        <v>202</v>
      </c>
      <c r="F1507" s="97">
        <v>48.9</v>
      </c>
      <c r="G1507" s="55"/>
      <c r="H1507" s="56"/>
      <c r="I1507" s="55"/>
      <c r="J1507" s="55"/>
      <c r="K1507" s="57"/>
    </row>
    <row r="1508" spans="1:11" ht="51.05" customHeight="1" x14ac:dyDescent="0.3">
      <c r="A1508" s="94" t="s">
        <v>2057</v>
      </c>
      <c r="B1508" s="95">
        <v>102279</v>
      </c>
      <c r="C1508" s="95" t="s">
        <v>173</v>
      </c>
      <c r="D1508" s="95" t="s">
        <v>2058</v>
      </c>
      <c r="E1508" s="96" t="s">
        <v>202</v>
      </c>
      <c r="F1508" s="97">
        <v>188.6</v>
      </c>
      <c r="G1508" s="55"/>
      <c r="H1508" s="56"/>
      <c r="I1508" s="55"/>
      <c r="J1508" s="55"/>
      <c r="K1508" s="57"/>
    </row>
    <row r="1509" spans="1:11" ht="25.55" customHeight="1" x14ac:dyDescent="0.3">
      <c r="A1509" s="94" t="s">
        <v>2059</v>
      </c>
      <c r="B1509" s="95">
        <v>104740</v>
      </c>
      <c r="C1509" s="95" t="s">
        <v>173</v>
      </c>
      <c r="D1509" s="95" t="s">
        <v>2060</v>
      </c>
      <c r="E1509" s="96" t="s">
        <v>202</v>
      </c>
      <c r="F1509" s="97">
        <v>188.58</v>
      </c>
      <c r="G1509" s="55"/>
      <c r="H1509" s="56"/>
      <c r="I1509" s="55"/>
      <c r="J1509" s="55"/>
      <c r="K1509" s="57"/>
    </row>
    <row r="1510" spans="1:11" x14ac:dyDescent="0.3">
      <c r="A1510" s="98" t="s">
        <v>2061</v>
      </c>
      <c r="B1510" s="99" t="s">
        <v>167</v>
      </c>
      <c r="C1510" s="99"/>
      <c r="D1510" s="99" t="s">
        <v>537</v>
      </c>
      <c r="E1510" s="100"/>
      <c r="F1510" s="101">
        <v>1</v>
      </c>
      <c r="G1510" s="58"/>
      <c r="H1510" s="59"/>
      <c r="I1510" s="60"/>
      <c r="J1510" s="60"/>
      <c r="K1510" s="61"/>
    </row>
    <row r="1511" spans="1:11" ht="25.55" customHeight="1" x14ac:dyDescent="0.3">
      <c r="A1511" s="94" t="s">
        <v>2062</v>
      </c>
      <c r="B1511" s="95">
        <v>21718</v>
      </c>
      <c r="C1511" s="95" t="s">
        <v>169</v>
      </c>
      <c r="D1511" s="95" t="s">
        <v>2063</v>
      </c>
      <c r="E1511" s="96" t="s">
        <v>171</v>
      </c>
      <c r="F1511" s="97">
        <v>2</v>
      </c>
      <c r="G1511" s="55"/>
      <c r="H1511" s="56"/>
      <c r="I1511" s="55"/>
      <c r="J1511" s="55"/>
      <c r="K1511" s="57"/>
    </row>
    <row r="1512" spans="1:11" ht="38.200000000000003" customHeight="1" x14ac:dyDescent="0.3">
      <c r="A1512" s="94" t="s">
        <v>2064</v>
      </c>
      <c r="B1512" s="95">
        <v>89711</v>
      </c>
      <c r="C1512" s="95" t="s">
        <v>173</v>
      </c>
      <c r="D1512" s="95" t="s">
        <v>539</v>
      </c>
      <c r="E1512" s="96" t="s">
        <v>240</v>
      </c>
      <c r="F1512" s="97">
        <v>1.1399999999999999</v>
      </c>
      <c r="G1512" s="55"/>
      <c r="H1512" s="56"/>
      <c r="I1512" s="55"/>
      <c r="J1512" s="55"/>
      <c r="K1512" s="57"/>
    </row>
    <row r="1513" spans="1:11" ht="38.200000000000003" customHeight="1" x14ac:dyDescent="0.3">
      <c r="A1513" s="94" t="s">
        <v>2065</v>
      </c>
      <c r="B1513" s="95">
        <v>89714</v>
      </c>
      <c r="C1513" s="95" t="s">
        <v>173</v>
      </c>
      <c r="D1513" s="95" t="s">
        <v>547</v>
      </c>
      <c r="E1513" s="96" t="s">
        <v>240</v>
      </c>
      <c r="F1513" s="97">
        <v>178.36</v>
      </c>
      <c r="G1513" s="55"/>
      <c r="H1513" s="56"/>
      <c r="I1513" s="55"/>
      <c r="J1513" s="55"/>
      <c r="K1513" s="57"/>
    </row>
    <row r="1514" spans="1:11" ht="25.55" customHeight="1" x14ac:dyDescent="0.3">
      <c r="A1514" s="94" t="s">
        <v>2066</v>
      </c>
      <c r="B1514" s="95">
        <v>8105</v>
      </c>
      <c r="C1514" s="95" t="s">
        <v>169</v>
      </c>
      <c r="D1514" s="95" t="s">
        <v>2067</v>
      </c>
      <c r="E1514" s="96" t="s">
        <v>240</v>
      </c>
      <c r="F1514" s="97">
        <v>269.36</v>
      </c>
      <c r="G1514" s="55"/>
      <c r="H1514" s="56"/>
      <c r="I1514" s="55"/>
      <c r="J1514" s="55"/>
      <c r="K1514" s="57"/>
    </row>
    <row r="1515" spans="1:11" ht="38.200000000000003" customHeight="1" x14ac:dyDescent="0.3">
      <c r="A1515" s="94" t="s">
        <v>2068</v>
      </c>
      <c r="B1515" s="95">
        <v>89712</v>
      </c>
      <c r="C1515" s="95" t="s">
        <v>173</v>
      </c>
      <c r="D1515" s="95" t="s">
        <v>545</v>
      </c>
      <c r="E1515" s="96" t="s">
        <v>240</v>
      </c>
      <c r="F1515" s="97">
        <v>452.43</v>
      </c>
      <c r="G1515" s="55"/>
      <c r="H1515" s="56"/>
      <c r="I1515" s="55"/>
      <c r="J1515" s="55"/>
      <c r="K1515" s="57"/>
    </row>
    <row r="1516" spans="1:11" ht="38.200000000000003" customHeight="1" x14ac:dyDescent="0.3">
      <c r="A1516" s="94" t="s">
        <v>2069</v>
      </c>
      <c r="B1516" s="95">
        <v>6979</v>
      </c>
      <c r="C1516" s="95" t="s">
        <v>169</v>
      </c>
      <c r="D1516" s="95" t="s">
        <v>555</v>
      </c>
      <c r="E1516" s="96" t="s">
        <v>171</v>
      </c>
      <c r="F1516" s="97">
        <v>2</v>
      </c>
      <c r="G1516" s="55"/>
      <c r="H1516" s="56"/>
      <c r="I1516" s="55"/>
      <c r="J1516" s="55"/>
      <c r="K1516" s="57"/>
    </row>
    <row r="1517" spans="1:11" ht="38.200000000000003" customHeight="1" x14ac:dyDescent="0.3">
      <c r="A1517" s="94" t="s">
        <v>2070</v>
      </c>
      <c r="B1517" s="95">
        <v>89732</v>
      </c>
      <c r="C1517" s="95" t="s">
        <v>173</v>
      </c>
      <c r="D1517" s="95" t="s">
        <v>904</v>
      </c>
      <c r="E1517" s="96" t="s">
        <v>171</v>
      </c>
      <c r="F1517" s="97">
        <v>2</v>
      </c>
      <c r="G1517" s="55"/>
      <c r="H1517" s="56"/>
      <c r="I1517" s="55"/>
      <c r="J1517" s="55"/>
      <c r="K1517" s="57"/>
    </row>
    <row r="1518" spans="1:11" ht="38.200000000000003" customHeight="1" x14ac:dyDescent="0.3">
      <c r="A1518" s="94" t="s">
        <v>2071</v>
      </c>
      <c r="B1518" s="95">
        <v>89731</v>
      </c>
      <c r="C1518" s="95" t="s">
        <v>173</v>
      </c>
      <c r="D1518" s="95" t="s">
        <v>557</v>
      </c>
      <c r="E1518" s="96" t="s">
        <v>171</v>
      </c>
      <c r="F1518" s="97">
        <v>2</v>
      </c>
      <c r="G1518" s="55"/>
      <c r="H1518" s="56"/>
      <c r="I1518" s="55"/>
      <c r="J1518" s="55"/>
      <c r="K1518" s="57"/>
    </row>
    <row r="1519" spans="1:11" ht="38.200000000000003" customHeight="1" x14ac:dyDescent="0.3">
      <c r="A1519" s="94" t="s">
        <v>2072</v>
      </c>
      <c r="B1519" s="95">
        <v>21399</v>
      </c>
      <c r="C1519" s="95" t="s">
        <v>169</v>
      </c>
      <c r="D1519" s="95" t="s">
        <v>2073</v>
      </c>
      <c r="E1519" s="96" t="s">
        <v>171</v>
      </c>
      <c r="F1519" s="97">
        <v>17</v>
      </c>
      <c r="G1519" s="55"/>
      <c r="H1519" s="56"/>
      <c r="I1519" s="55"/>
      <c r="J1519" s="55"/>
      <c r="K1519" s="57"/>
    </row>
    <row r="1520" spans="1:11" ht="38.200000000000003" customHeight="1" x14ac:dyDescent="0.3">
      <c r="A1520" s="94" t="s">
        <v>2074</v>
      </c>
      <c r="B1520" s="95">
        <v>98410</v>
      </c>
      <c r="C1520" s="95" t="s">
        <v>173</v>
      </c>
      <c r="D1520" s="95" t="s">
        <v>2075</v>
      </c>
      <c r="E1520" s="96" t="s">
        <v>171</v>
      </c>
      <c r="F1520" s="97">
        <v>4</v>
      </c>
      <c r="G1520" s="55"/>
      <c r="H1520" s="56"/>
      <c r="I1520" s="55"/>
      <c r="J1520" s="55"/>
      <c r="K1520" s="57"/>
    </row>
    <row r="1521" spans="1:11" ht="38.200000000000003" customHeight="1" x14ac:dyDescent="0.3">
      <c r="A1521" s="94" t="s">
        <v>2076</v>
      </c>
      <c r="B1521" s="95">
        <v>102139</v>
      </c>
      <c r="C1521" s="95" t="s">
        <v>173</v>
      </c>
      <c r="D1521" s="95" t="s">
        <v>2077</v>
      </c>
      <c r="E1521" s="96" t="s">
        <v>171</v>
      </c>
      <c r="F1521" s="97">
        <v>3</v>
      </c>
      <c r="G1521" s="55"/>
      <c r="H1521" s="56"/>
      <c r="I1521" s="55"/>
      <c r="J1521" s="55"/>
      <c r="K1521" s="57"/>
    </row>
    <row r="1522" spans="1:11" ht="38.200000000000003" customHeight="1" x14ac:dyDescent="0.3">
      <c r="A1522" s="94" t="s">
        <v>2078</v>
      </c>
      <c r="B1522" s="95">
        <v>102141</v>
      </c>
      <c r="C1522" s="95" t="s">
        <v>173</v>
      </c>
      <c r="D1522" s="95" t="s">
        <v>2079</v>
      </c>
      <c r="E1522" s="96" t="s">
        <v>171</v>
      </c>
      <c r="F1522" s="97">
        <v>3</v>
      </c>
      <c r="G1522" s="55"/>
      <c r="H1522" s="56"/>
      <c r="I1522" s="55"/>
      <c r="J1522" s="55"/>
      <c r="K1522" s="57"/>
    </row>
    <row r="1523" spans="1:11" ht="25.55" customHeight="1" x14ac:dyDescent="0.3">
      <c r="A1523" s="94" t="s">
        <v>2080</v>
      </c>
      <c r="B1523" s="95">
        <v>97991</v>
      </c>
      <c r="C1523" s="95" t="s">
        <v>173</v>
      </c>
      <c r="D1523" s="95" t="s">
        <v>2081</v>
      </c>
      <c r="E1523" s="96" t="s">
        <v>240</v>
      </c>
      <c r="F1523" s="97">
        <v>0.5</v>
      </c>
      <c r="G1523" s="55"/>
      <c r="H1523" s="56"/>
      <c r="I1523" s="55"/>
      <c r="J1523" s="55"/>
      <c r="K1523" s="57"/>
    </row>
    <row r="1524" spans="1:11" ht="25.55" customHeight="1" x14ac:dyDescent="0.3">
      <c r="A1524" s="94" t="s">
        <v>2082</v>
      </c>
      <c r="B1524" s="95">
        <v>101622</v>
      </c>
      <c r="C1524" s="95" t="s">
        <v>173</v>
      </c>
      <c r="D1524" s="95" t="s">
        <v>2056</v>
      </c>
      <c r="E1524" s="96" t="s">
        <v>202</v>
      </c>
      <c r="F1524" s="97">
        <v>45.06</v>
      </c>
      <c r="G1524" s="55"/>
      <c r="H1524" s="56"/>
      <c r="I1524" s="55"/>
      <c r="J1524" s="55"/>
      <c r="K1524" s="57"/>
    </row>
    <row r="1525" spans="1:11" ht="51.05" customHeight="1" x14ac:dyDescent="0.3">
      <c r="A1525" s="94" t="s">
        <v>2083</v>
      </c>
      <c r="B1525" s="95">
        <v>102279</v>
      </c>
      <c r="C1525" s="95" t="s">
        <v>173</v>
      </c>
      <c r="D1525" s="95" t="s">
        <v>2058</v>
      </c>
      <c r="E1525" s="96" t="s">
        <v>202</v>
      </c>
      <c r="F1525" s="97">
        <v>396.7</v>
      </c>
      <c r="G1525" s="55"/>
      <c r="H1525" s="56"/>
      <c r="I1525" s="55"/>
      <c r="J1525" s="55"/>
      <c r="K1525" s="57"/>
    </row>
    <row r="1526" spans="1:11" ht="25.55" customHeight="1" x14ac:dyDescent="0.3">
      <c r="A1526" s="94" t="s">
        <v>2084</v>
      </c>
      <c r="B1526" s="95">
        <v>104740</v>
      </c>
      <c r="C1526" s="95" t="s">
        <v>173</v>
      </c>
      <c r="D1526" s="95" t="s">
        <v>2060</v>
      </c>
      <c r="E1526" s="96" t="s">
        <v>202</v>
      </c>
      <c r="F1526" s="97">
        <v>396.19</v>
      </c>
      <c r="G1526" s="55"/>
      <c r="H1526" s="56"/>
      <c r="I1526" s="55"/>
      <c r="J1526" s="55"/>
      <c r="K1526" s="57"/>
    </row>
    <row r="1527" spans="1:11" x14ac:dyDescent="0.3">
      <c r="A1527" s="98" t="s">
        <v>2085</v>
      </c>
      <c r="B1527" s="99" t="s">
        <v>167</v>
      </c>
      <c r="C1527" s="99"/>
      <c r="D1527" s="99" t="s">
        <v>569</v>
      </c>
      <c r="E1527" s="100"/>
      <c r="F1527" s="101">
        <v>1</v>
      </c>
      <c r="G1527" s="58"/>
      <c r="H1527" s="59"/>
      <c r="I1527" s="60"/>
      <c r="J1527" s="60"/>
      <c r="K1527" s="61"/>
    </row>
    <row r="1528" spans="1:11" ht="25.55" customHeight="1" x14ac:dyDescent="0.3">
      <c r="A1528" s="94" t="s">
        <v>2086</v>
      </c>
      <c r="B1528" s="95">
        <v>89512</v>
      </c>
      <c r="C1528" s="95" t="s">
        <v>173</v>
      </c>
      <c r="D1528" s="95" t="s">
        <v>573</v>
      </c>
      <c r="E1528" s="96" t="s">
        <v>240</v>
      </c>
      <c r="F1528" s="97">
        <v>194.91</v>
      </c>
      <c r="G1528" s="55"/>
      <c r="H1528" s="56"/>
      <c r="I1528" s="55"/>
      <c r="J1528" s="55"/>
      <c r="K1528" s="57"/>
    </row>
    <row r="1529" spans="1:11" ht="38.200000000000003" customHeight="1" x14ac:dyDescent="0.3">
      <c r="A1529" s="94" t="s">
        <v>2087</v>
      </c>
      <c r="B1529" s="95">
        <v>21382</v>
      </c>
      <c r="C1529" s="95" t="s">
        <v>169</v>
      </c>
      <c r="D1529" s="95" t="s">
        <v>2088</v>
      </c>
      <c r="E1529" s="96" t="s">
        <v>171</v>
      </c>
      <c r="F1529" s="97">
        <v>16</v>
      </c>
      <c r="G1529" s="55"/>
      <c r="H1529" s="56"/>
      <c r="I1529" s="55"/>
      <c r="J1529" s="55"/>
      <c r="K1529" s="57"/>
    </row>
    <row r="1530" spans="1:11" ht="51.05" customHeight="1" x14ac:dyDescent="0.3">
      <c r="A1530" s="94" t="s">
        <v>2089</v>
      </c>
      <c r="B1530" s="95">
        <v>102279</v>
      </c>
      <c r="C1530" s="95" t="s">
        <v>173</v>
      </c>
      <c r="D1530" s="95" t="s">
        <v>2058</v>
      </c>
      <c r="E1530" s="96" t="s">
        <v>202</v>
      </c>
      <c r="F1530" s="97">
        <v>59.01</v>
      </c>
      <c r="G1530" s="55"/>
      <c r="H1530" s="56"/>
      <c r="I1530" s="55"/>
      <c r="J1530" s="55"/>
      <c r="K1530" s="57"/>
    </row>
    <row r="1531" spans="1:11" ht="25.55" customHeight="1" x14ac:dyDescent="0.3">
      <c r="A1531" s="94" t="s">
        <v>2090</v>
      </c>
      <c r="B1531" s="95">
        <v>101622</v>
      </c>
      <c r="C1531" s="95" t="s">
        <v>173</v>
      </c>
      <c r="D1531" s="95" t="s">
        <v>2056</v>
      </c>
      <c r="E1531" s="96" t="s">
        <v>202</v>
      </c>
      <c r="F1531" s="97">
        <v>9.74</v>
      </c>
      <c r="G1531" s="55"/>
      <c r="H1531" s="56"/>
      <c r="I1531" s="55"/>
      <c r="J1531" s="55"/>
      <c r="K1531" s="57"/>
    </row>
    <row r="1532" spans="1:11" ht="51.05" customHeight="1" x14ac:dyDescent="0.3">
      <c r="A1532" s="94" t="s">
        <v>2091</v>
      </c>
      <c r="B1532" s="95">
        <v>94339</v>
      </c>
      <c r="C1532" s="95" t="s">
        <v>173</v>
      </c>
      <c r="D1532" s="95" t="s">
        <v>2049</v>
      </c>
      <c r="E1532" s="96" t="s">
        <v>202</v>
      </c>
      <c r="F1532" s="97">
        <v>58.88</v>
      </c>
      <c r="G1532" s="55"/>
      <c r="H1532" s="56"/>
      <c r="I1532" s="55"/>
      <c r="J1532" s="55"/>
      <c r="K1532" s="57"/>
    </row>
    <row r="1533" spans="1:11" x14ac:dyDescent="0.3">
      <c r="A1533" s="98" t="s">
        <v>147</v>
      </c>
      <c r="B1533" s="99" t="s">
        <v>167</v>
      </c>
      <c r="C1533" s="99"/>
      <c r="D1533" s="99" t="s">
        <v>148</v>
      </c>
      <c r="E1533" s="100"/>
      <c r="F1533" s="101">
        <v>1</v>
      </c>
      <c r="G1533" s="58"/>
      <c r="H1533" s="59"/>
      <c r="I1533" s="60"/>
      <c r="J1533" s="60"/>
      <c r="K1533" s="61"/>
    </row>
    <row r="1534" spans="1:11" x14ac:dyDescent="0.3">
      <c r="A1534" s="94" t="s">
        <v>2092</v>
      </c>
      <c r="B1534" s="95">
        <v>21650</v>
      </c>
      <c r="C1534" s="95" t="s">
        <v>169</v>
      </c>
      <c r="D1534" s="95" t="s">
        <v>2093</v>
      </c>
      <c r="E1534" s="96" t="s">
        <v>171</v>
      </c>
      <c r="F1534" s="97">
        <v>1</v>
      </c>
      <c r="G1534" s="55"/>
      <c r="H1534" s="56"/>
      <c r="I1534" s="55"/>
      <c r="J1534" s="55"/>
      <c r="K1534" s="57"/>
    </row>
    <row r="1535" spans="1:11" x14ac:dyDescent="0.3">
      <c r="A1535" s="94" t="s">
        <v>2094</v>
      </c>
      <c r="B1535" s="95">
        <v>21651</v>
      </c>
      <c r="C1535" s="95" t="s">
        <v>169</v>
      </c>
      <c r="D1535" s="95" t="s">
        <v>2095</v>
      </c>
      <c r="E1535" s="96" t="s">
        <v>171</v>
      </c>
      <c r="F1535" s="97">
        <v>1</v>
      </c>
      <c r="G1535" s="55"/>
      <c r="H1535" s="56"/>
      <c r="I1535" s="55"/>
      <c r="J1535" s="55"/>
      <c r="K1535" s="57"/>
    </row>
    <row r="1536" spans="1:11" x14ac:dyDescent="0.3">
      <c r="A1536" s="94" t="s">
        <v>2096</v>
      </c>
      <c r="B1536" s="95">
        <v>105521</v>
      </c>
      <c r="C1536" s="95" t="s">
        <v>173</v>
      </c>
      <c r="D1536" s="95" t="s">
        <v>1028</v>
      </c>
      <c r="E1536" s="96" t="s">
        <v>175</v>
      </c>
      <c r="F1536" s="97">
        <v>2899.43</v>
      </c>
      <c r="G1536" s="55"/>
      <c r="H1536" s="56"/>
      <c r="I1536" s="55"/>
      <c r="J1536" s="55"/>
      <c r="K1536" s="57"/>
    </row>
    <row r="1537" spans="1:11" x14ac:dyDescent="0.3">
      <c r="A1537" s="94" t="s">
        <v>2097</v>
      </c>
      <c r="B1537" s="95">
        <v>98520</v>
      </c>
      <c r="C1537" s="95" t="s">
        <v>173</v>
      </c>
      <c r="D1537" s="95" t="s">
        <v>1787</v>
      </c>
      <c r="E1537" s="96" t="s">
        <v>175</v>
      </c>
      <c r="F1537" s="97">
        <v>2899.43</v>
      </c>
      <c r="G1537" s="55"/>
      <c r="H1537" s="56"/>
      <c r="I1537" s="55"/>
      <c r="J1537" s="55"/>
      <c r="K1537" s="57"/>
    </row>
    <row r="1538" spans="1:11" x14ac:dyDescent="0.3">
      <c r="A1538" s="94" t="s">
        <v>2098</v>
      </c>
      <c r="B1538" s="95">
        <v>98504</v>
      </c>
      <c r="C1538" s="95" t="s">
        <v>173</v>
      </c>
      <c r="D1538" s="95" t="s">
        <v>1789</v>
      </c>
      <c r="E1538" s="96" t="s">
        <v>175</v>
      </c>
      <c r="F1538" s="97">
        <v>2899.43</v>
      </c>
      <c r="G1538" s="55"/>
      <c r="H1538" s="56"/>
      <c r="I1538" s="55"/>
      <c r="J1538" s="55"/>
      <c r="K1538" s="57"/>
    </row>
    <row r="1539" spans="1:11" ht="25.55" customHeight="1" x14ac:dyDescent="0.3">
      <c r="A1539" s="94" t="s">
        <v>2099</v>
      </c>
      <c r="B1539" s="95">
        <v>10587</v>
      </c>
      <c r="C1539" s="95" t="s">
        <v>169</v>
      </c>
      <c r="D1539" s="95" t="s">
        <v>2100</v>
      </c>
      <c r="E1539" s="96" t="s">
        <v>202</v>
      </c>
      <c r="F1539" s="97">
        <v>276.58999999999997</v>
      </c>
      <c r="G1539" s="55"/>
      <c r="H1539" s="56"/>
      <c r="I1539" s="55"/>
      <c r="J1539" s="55"/>
      <c r="K1539" s="57"/>
    </row>
    <row r="1540" spans="1:11" x14ac:dyDescent="0.3">
      <c r="A1540" s="94" t="s">
        <v>2101</v>
      </c>
      <c r="B1540" s="95">
        <v>92121</v>
      </c>
      <c r="C1540" s="95" t="s">
        <v>173</v>
      </c>
      <c r="D1540" s="95" t="s">
        <v>2102</v>
      </c>
      <c r="E1540" s="96" t="s">
        <v>202</v>
      </c>
      <c r="F1540" s="97">
        <v>276.58999999999997</v>
      </c>
      <c r="G1540" s="55"/>
      <c r="H1540" s="56"/>
      <c r="I1540" s="55"/>
      <c r="J1540" s="55"/>
      <c r="K1540" s="57"/>
    </row>
    <row r="1541" spans="1:11" ht="25.55" customHeight="1" x14ac:dyDescent="0.3">
      <c r="A1541" s="94" t="s">
        <v>2103</v>
      </c>
      <c r="B1541" s="95">
        <v>95878</v>
      </c>
      <c r="C1541" s="95" t="s">
        <v>173</v>
      </c>
      <c r="D1541" s="95" t="s">
        <v>235</v>
      </c>
      <c r="E1541" s="96" t="s">
        <v>221</v>
      </c>
      <c r="F1541" s="97">
        <v>7379.42</v>
      </c>
      <c r="G1541" s="55"/>
      <c r="H1541" s="56"/>
      <c r="I1541" s="55"/>
      <c r="J1541" s="55"/>
      <c r="K1541" s="57"/>
    </row>
    <row r="1542" spans="1:11" ht="51.05" customHeight="1" x14ac:dyDescent="0.3">
      <c r="A1542" s="94" t="s">
        <v>2104</v>
      </c>
      <c r="B1542" s="95">
        <v>94276</v>
      </c>
      <c r="C1542" s="95" t="s">
        <v>173</v>
      </c>
      <c r="D1542" s="95" t="s">
        <v>2105</v>
      </c>
      <c r="E1542" s="96" t="s">
        <v>240</v>
      </c>
      <c r="F1542" s="97">
        <v>173.76</v>
      </c>
      <c r="G1542" s="55"/>
      <c r="H1542" s="56"/>
      <c r="I1542" s="55"/>
      <c r="J1542" s="55"/>
      <c r="K1542" s="57"/>
    </row>
    <row r="1543" spans="1:11" x14ac:dyDescent="0.3">
      <c r="A1543" s="98" t="s">
        <v>149</v>
      </c>
      <c r="B1543" s="99" t="s">
        <v>167</v>
      </c>
      <c r="C1543" s="99"/>
      <c r="D1543" s="99" t="s">
        <v>150</v>
      </c>
      <c r="E1543" s="100"/>
      <c r="F1543" s="101">
        <v>1</v>
      </c>
      <c r="G1543" s="58"/>
      <c r="H1543" s="59"/>
      <c r="I1543" s="60"/>
      <c r="J1543" s="60"/>
      <c r="K1543" s="61"/>
    </row>
    <row r="1544" spans="1:11" ht="38.200000000000003" customHeight="1" x14ac:dyDescent="0.3">
      <c r="A1544" s="94" t="s">
        <v>2106</v>
      </c>
      <c r="B1544" s="95">
        <v>98525</v>
      </c>
      <c r="C1544" s="95" t="s">
        <v>173</v>
      </c>
      <c r="D1544" s="95" t="s">
        <v>2107</v>
      </c>
      <c r="E1544" s="96" t="s">
        <v>175</v>
      </c>
      <c r="F1544" s="97">
        <v>1050</v>
      </c>
      <c r="G1544" s="55"/>
      <c r="H1544" s="56"/>
      <c r="I1544" s="55"/>
      <c r="J1544" s="55"/>
      <c r="K1544" s="57"/>
    </row>
    <row r="1545" spans="1:11" ht="25.55" customHeight="1" x14ac:dyDescent="0.3">
      <c r="A1545" s="94" t="s">
        <v>2108</v>
      </c>
      <c r="B1545" s="95">
        <v>100575</v>
      </c>
      <c r="C1545" s="95" t="s">
        <v>173</v>
      </c>
      <c r="D1545" s="95" t="s">
        <v>2109</v>
      </c>
      <c r="E1545" s="96" t="s">
        <v>175</v>
      </c>
      <c r="F1545" s="97">
        <v>1050</v>
      </c>
      <c r="G1545" s="55"/>
      <c r="H1545" s="56"/>
      <c r="I1545" s="55"/>
      <c r="J1545" s="55"/>
      <c r="K1545" s="57"/>
    </row>
    <row r="1546" spans="1:11" ht="25.55" customHeight="1" x14ac:dyDescent="0.3">
      <c r="A1546" s="94" t="s">
        <v>2110</v>
      </c>
      <c r="B1546" s="95">
        <v>101115</v>
      </c>
      <c r="C1546" s="95" t="s">
        <v>173</v>
      </c>
      <c r="D1546" s="95" t="s">
        <v>2111</v>
      </c>
      <c r="E1546" s="96" t="s">
        <v>202</v>
      </c>
      <c r="F1546" s="97">
        <v>70.5</v>
      </c>
      <c r="G1546" s="55"/>
      <c r="H1546" s="56"/>
      <c r="I1546" s="55"/>
      <c r="J1546" s="55"/>
      <c r="K1546" s="57"/>
    </row>
    <row r="1547" spans="1:11" ht="25.55" customHeight="1" x14ac:dyDescent="0.3">
      <c r="A1547" s="94" t="s">
        <v>2112</v>
      </c>
      <c r="B1547" s="95">
        <v>104740</v>
      </c>
      <c r="C1547" s="95" t="s">
        <v>173</v>
      </c>
      <c r="D1547" s="95" t="s">
        <v>2060</v>
      </c>
      <c r="E1547" s="96" t="s">
        <v>202</v>
      </c>
      <c r="F1547" s="97">
        <v>70.5</v>
      </c>
      <c r="G1547" s="55"/>
      <c r="H1547" s="56"/>
      <c r="I1547" s="55"/>
      <c r="J1547" s="55"/>
      <c r="K1547" s="57"/>
    </row>
    <row r="1548" spans="1:11" ht="25.55" customHeight="1" x14ac:dyDescent="0.3">
      <c r="A1548" s="102" t="s">
        <v>2113</v>
      </c>
      <c r="B1548" s="103">
        <v>21308</v>
      </c>
      <c r="C1548" s="103" t="s">
        <v>169</v>
      </c>
      <c r="D1548" s="103" t="s">
        <v>2114</v>
      </c>
      <c r="E1548" s="104" t="s">
        <v>202</v>
      </c>
      <c r="F1548" s="105">
        <v>22.79</v>
      </c>
      <c r="G1548" s="63"/>
      <c r="H1548" s="64"/>
      <c r="I1548" s="63"/>
      <c r="J1548" s="63"/>
      <c r="K1548" s="65"/>
    </row>
    <row r="1549" spans="1:11" ht="25.55" customHeight="1" x14ac:dyDescent="0.3">
      <c r="A1549" s="94" t="s">
        <v>2115</v>
      </c>
      <c r="B1549" s="95">
        <v>95878</v>
      </c>
      <c r="C1549" s="95" t="s">
        <v>173</v>
      </c>
      <c r="D1549" s="95" t="s">
        <v>235</v>
      </c>
      <c r="E1549" s="96" t="s">
        <v>221</v>
      </c>
      <c r="F1549" s="97">
        <v>608.04</v>
      </c>
      <c r="G1549" s="55"/>
      <c r="H1549" s="56"/>
      <c r="I1549" s="55"/>
      <c r="J1549" s="55"/>
      <c r="K1549" s="57"/>
    </row>
    <row r="1550" spans="1:11" ht="51.05" customHeight="1" x14ac:dyDescent="0.3">
      <c r="A1550" s="94" t="s">
        <v>2116</v>
      </c>
      <c r="B1550" s="95">
        <v>105560</v>
      </c>
      <c r="C1550" s="95" t="s">
        <v>173</v>
      </c>
      <c r="D1550" s="95" t="s">
        <v>2117</v>
      </c>
      <c r="E1550" s="96" t="s">
        <v>202</v>
      </c>
      <c r="F1550" s="97">
        <v>93.29</v>
      </c>
      <c r="G1550" s="55"/>
      <c r="H1550" s="56"/>
      <c r="I1550" s="55"/>
      <c r="J1550" s="55"/>
      <c r="K1550" s="57"/>
    </row>
    <row r="1551" spans="1:11" ht="51.05" customHeight="1" x14ac:dyDescent="0.3">
      <c r="A1551" s="94" t="s">
        <v>2118</v>
      </c>
      <c r="B1551" s="95">
        <v>100990</v>
      </c>
      <c r="C1551" s="95" t="s">
        <v>173</v>
      </c>
      <c r="D1551" s="95" t="s">
        <v>233</v>
      </c>
      <c r="E1551" s="96" t="s">
        <v>218</v>
      </c>
      <c r="F1551" s="97">
        <v>244.13</v>
      </c>
      <c r="G1551" s="55"/>
      <c r="H1551" s="56"/>
      <c r="I1551" s="55"/>
      <c r="J1551" s="55"/>
      <c r="K1551" s="57"/>
    </row>
    <row r="1552" spans="1:11" ht="25.55" customHeight="1" x14ac:dyDescent="0.3">
      <c r="A1552" s="94" t="s">
        <v>2119</v>
      </c>
      <c r="B1552" s="95">
        <v>95878</v>
      </c>
      <c r="C1552" s="95" t="s">
        <v>173</v>
      </c>
      <c r="D1552" s="95" t="s">
        <v>235</v>
      </c>
      <c r="E1552" s="96" t="s">
        <v>221</v>
      </c>
      <c r="F1552" s="97">
        <v>1342.72</v>
      </c>
      <c r="G1552" s="55"/>
      <c r="H1552" s="56"/>
      <c r="I1552" s="55"/>
      <c r="J1552" s="55"/>
      <c r="K1552" s="57"/>
    </row>
    <row r="1553" spans="1:11" ht="25.55" customHeight="1" x14ac:dyDescent="0.3">
      <c r="A1553" s="102" t="s">
        <v>2120</v>
      </c>
      <c r="B1553" s="103">
        <v>12010</v>
      </c>
      <c r="C1553" s="103" t="s">
        <v>169</v>
      </c>
      <c r="D1553" s="103" t="s">
        <v>237</v>
      </c>
      <c r="E1553" s="104" t="s">
        <v>218</v>
      </c>
      <c r="F1553" s="105">
        <v>244.13</v>
      </c>
      <c r="G1553" s="63"/>
      <c r="H1553" s="64"/>
      <c r="I1553" s="63"/>
      <c r="J1553" s="63"/>
      <c r="K1553" s="65"/>
    </row>
    <row r="1554" spans="1:11" x14ac:dyDescent="0.3">
      <c r="A1554" s="98" t="s">
        <v>151</v>
      </c>
      <c r="B1554" s="99" t="s">
        <v>167</v>
      </c>
      <c r="C1554" s="99"/>
      <c r="D1554" s="99" t="s">
        <v>152</v>
      </c>
      <c r="E1554" s="100"/>
      <c r="F1554" s="101">
        <v>1</v>
      </c>
      <c r="G1554" s="58"/>
      <c r="H1554" s="59"/>
      <c r="I1554" s="60"/>
      <c r="J1554" s="60"/>
      <c r="K1554" s="61"/>
    </row>
    <row r="1555" spans="1:11" ht="51.05" customHeight="1" x14ac:dyDescent="0.3">
      <c r="A1555" s="94" t="s">
        <v>2121</v>
      </c>
      <c r="B1555" s="95">
        <v>94276</v>
      </c>
      <c r="C1555" s="95" t="s">
        <v>173</v>
      </c>
      <c r="D1555" s="95" t="s">
        <v>2105</v>
      </c>
      <c r="E1555" s="96" t="s">
        <v>240</v>
      </c>
      <c r="F1555" s="97">
        <v>433.62</v>
      </c>
      <c r="G1555" s="55"/>
      <c r="H1555" s="56"/>
      <c r="I1555" s="55"/>
      <c r="J1555" s="55"/>
      <c r="K1555" s="57"/>
    </row>
    <row r="1556" spans="1:11" x14ac:dyDescent="0.3">
      <c r="A1556" s="94" t="s">
        <v>2122</v>
      </c>
      <c r="B1556" s="95">
        <v>21577</v>
      </c>
      <c r="C1556" s="95" t="s">
        <v>169</v>
      </c>
      <c r="D1556" s="95" t="s">
        <v>2123</v>
      </c>
      <c r="E1556" s="96" t="s">
        <v>240</v>
      </c>
      <c r="F1556" s="97">
        <v>1620</v>
      </c>
      <c r="G1556" s="55"/>
      <c r="H1556" s="56"/>
      <c r="I1556" s="55"/>
      <c r="J1556" s="55"/>
      <c r="K1556" s="57"/>
    </row>
    <row r="1557" spans="1:11" x14ac:dyDescent="0.3">
      <c r="A1557" s="94" t="s">
        <v>2124</v>
      </c>
      <c r="B1557" s="95">
        <v>9506</v>
      </c>
      <c r="C1557" s="95" t="s">
        <v>169</v>
      </c>
      <c r="D1557" s="95" t="s">
        <v>2125</v>
      </c>
      <c r="E1557" s="96" t="s">
        <v>171</v>
      </c>
      <c r="F1557" s="97">
        <v>13</v>
      </c>
      <c r="G1557" s="55"/>
      <c r="H1557" s="56"/>
      <c r="I1557" s="55"/>
      <c r="J1557" s="55"/>
      <c r="K1557" s="57"/>
    </row>
    <row r="1558" spans="1:11" ht="25.55" customHeight="1" x14ac:dyDescent="0.3">
      <c r="A1558" s="94" t="s">
        <v>2126</v>
      </c>
      <c r="B1558" s="95">
        <v>9094</v>
      </c>
      <c r="C1558" s="95" t="s">
        <v>169</v>
      </c>
      <c r="D1558" s="95" t="s">
        <v>2127</v>
      </c>
      <c r="E1558" s="96" t="s">
        <v>240</v>
      </c>
      <c r="F1558" s="97">
        <v>221.55</v>
      </c>
      <c r="G1558" s="55"/>
      <c r="H1558" s="56"/>
      <c r="I1558" s="55"/>
      <c r="J1558" s="55"/>
      <c r="K1558" s="57"/>
    </row>
    <row r="1559" spans="1:11" ht="25.55" customHeight="1" x14ac:dyDescent="0.3">
      <c r="A1559" s="94" t="s">
        <v>2128</v>
      </c>
      <c r="B1559" s="95">
        <v>4869</v>
      </c>
      <c r="C1559" s="95" t="s">
        <v>169</v>
      </c>
      <c r="D1559" s="95" t="s">
        <v>2129</v>
      </c>
      <c r="E1559" s="96" t="s">
        <v>372</v>
      </c>
      <c r="F1559" s="97">
        <v>177.71</v>
      </c>
      <c r="G1559" s="55"/>
      <c r="H1559" s="56"/>
      <c r="I1559" s="55"/>
      <c r="J1559" s="55"/>
      <c r="K1559" s="57"/>
    </row>
    <row r="1560" spans="1:11" x14ac:dyDescent="0.3">
      <c r="A1560" s="94" t="s">
        <v>2130</v>
      </c>
      <c r="B1560" s="95">
        <v>21390</v>
      </c>
      <c r="C1560" s="95" t="s">
        <v>169</v>
      </c>
      <c r="D1560" s="95" t="s">
        <v>2131</v>
      </c>
      <c r="E1560" s="96" t="s">
        <v>213</v>
      </c>
      <c r="F1560" s="97">
        <v>25</v>
      </c>
      <c r="G1560" s="55"/>
      <c r="H1560" s="56"/>
      <c r="I1560" s="55"/>
      <c r="J1560" s="55"/>
      <c r="K1560" s="57"/>
    </row>
    <row r="1561" spans="1:11" ht="25.55" customHeight="1" x14ac:dyDescent="0.3">
      <c r="A1561" s="94" t="s">
        <v>2132</v>
      </c>
      <c r="B1561" s="95">
        <v>21389</v>
      </c>
      <c r="C1561" s="95" t="s">
        <v>169</v>
      </c>
      <c r="D1561" s="95" t="s">
        <v>2133</v>
      </c>
      <c r="E1561" s="96" t="s">
        <v>213</v>
      </c>
      <c r="F1561" s="97">
        <v>12</v>
      </c>
      <c r="G1561" s="55"/>
      <c r="H1561" s="56"/>
      <c r="I1561" s="55"/>
      <c r="J1561" s="55"/>
      <c r="K1561" s="57"/>
    </row>
    <row r="1562" spans="1:11" ht="25.55" customHeight="1" x14ac:dyDescent="0.3">
      <c r="A1562" s="94" t="s">
        <v>2134</v>
      </c>
      <c r="B1562" s="95">
        <v>101115</v>
      </c>
      <c r="C1562" s="95" t="s">
        <v>173</v>
      </c>
      <c r="D1562" s="95" t="s">
        <v>2111</v>
      </c>
      <c r="E1562" s="96" t="s">
        <v>202</v>
      </c>
      <c r="F1562" s="97">
        <v>1332.94</v>
      </c>
      <c r="G1562" s="55"/>
      <c r="H1562" s="56"/>
      <c r="I1562" s="55"/>
      <c r="J1562" s="55"/>
      <c r="K1562" s="57"/>
    </row>
    <row r="1563" spans="1:11" ht="25.55" customHeight="1" x14ac:dyDescent="0.3">
      <c r="A1563" s="94" t="s">
        <v>2135</v>
      </c>
      <c r="B1563" s="95">
        <v>93382</v>
      </c>
      <c r="C1563" s="95" t="s">
        <v>173</v>
      </c>
      <c r="D1563" s="95" t="s">
        <v>1769</v>
      </c>
      <c r="E1563" s="96" t="s">
        <v>202</v>
      </c>
      <c r="F1563" s="97">
        <v>615.29999999999995</v>
      </c>
      <c r="G1563" s="55"/>
      <c r="H1563" s="56"/>
      <c r="I1563" s="55"/>
      <c r="J1563" s="55"/>
      <c r="K1563" s="57"/>
    </row>
    <row r="1564" spans="1:11" ht="25.55" customHeight="1" x14ac:dyDescent="0.3">
      <c r="A1564" s="94" t="s">
        <v>2136</v>
      </c>
      <c r="B1564" s="95">
        <v>101582</v>
      </c>
      <c r="C1564" s="95" t="s">
        <v>173</v>
      </c>
      <c r="D1564" s="95" t="s">
        <v>2137</v>
      </c>
      <c r="E1564" s="96" t="s">
        <v>175</v>
      </c>
      <c r="F1564" s="97">
        <v>1362.52</v>
      </c>
      <c r="G1564" s="55"/>
      <c r="H1564" s="56"/>
      <c r="I1564" s="55"/>
      <c r="J1564" s="55"/>
      <c r="K1564" s="57"/>
    </row>
    <row r="1565" spans="1:11" ht="51.05" customHeight="1" x14ac:dyDescent="0.3">
      <c r="A1565" s="94" t="s">
        <v>2138</v>
      </c>
      <c r="B1565" s="95">
        <v>100990</v>
      </c>
      <c r="C1565" s="95" t="s">
        <v>173</v>
      </c>
      <c r="D1565" s="95" t="s">
        <v>233</v>
      </c>
      <c r="E1565" s="96" t="s">
        <v>218</v>
      </c>
      <c r="F1565" s="97">
        <v>1112.3399999999999</v>
      </c>
      <c r="G1565" s="55"/>
      <c r="H1565" s="56"/>
      <c r="I1565" s="55"/>
      <c r="J1565" s="55"/>
      <c r="K1565" s="57"/>
    </row>
    <row r="1566" spans="1:11" ht="25.55" customHeight="1" x14ac:dyDescent="0.3">
      <c r="A1566" s="94" t="s">
        <v>2139</v>
      </c>
      <c r="B1566" s="95">
        <v>95878</v>
      </c>
      <c r="C1566" s="95" t="s">
        <v>173</v>
      </c>
      <c r="D1566" s="95" t="s">
        <v>235</v>
      </c>
      <c r="E1566" s="96" t="s">
        <v>221</v>
      </c>
      <c r="F1566" s="97">
        <v>6117.87</v>
      </c>
      <c r="G1566" s="55"/>
      <c r="H1566" s="56"/>
      <c r="I1566" s="55"/>
      <c r="J1566" s="55"/>
      <c r="K1566" s="57"/>
    </row>
    <row r="1567" spans="1:11" ht="25.55" customHeight="1" x14ac:dyDescent="0.3">
      <c r="A1567" s="102" t="s">
        <v>2140</v>
      </c>
      <c r="B1567" s="103">
        <v>12010</v>
      </c>
      <c r="C1567" s="103" t="s">
        <v>169</v>
      </c>
      <c r="D1567" s="103" t="s">
        <v>237</v>
      </c>
      <c r="E1567" s="104" t="s">
        <v>218</v>
      </c>
      <c r="F1567" s="105">
        <v>1112.3399999999999</v>
      </c>
      <c r="G1567" s="63"/>
      <c r="H1567" s="64"/>
      <c r="I1567" s="63"/>
      <c r="J1567" s="63"/>
      <c r="K1567" s="65"/>
    </row>
    <row r="1568" spans="1:11" x14ac:dyDescent="0.3">
      <c r="A1568" s="98" t="s">
        <v>153</v>
      </c>
      <c r="B1568" s="99" t="s">
        <v>167</v>
      </c>
      <c r="C1568" s="99"/>
      <c r="D1568" s="99" t="s">
        <v>154</v>
      </c>
      <c r="E1568" s="100"/>
      <c r="F1568" s="101">
        <v>1</v>
      </c>
      <c r="G1568" s="58"/>
      <c r="H1568" s="59"/>
      <c r="I1568" s="60"/>
      <c r="J1568" s="60"/>
      <c r="K1568" s="61"/>
    </row>
    <row r="1569" spans="1:11" ht="25.55" customHeight="1" x14ac:dyDescent="0.3">
      <c r="A1569" s="94" t="s">
        <v>2141</v>
      </c>
      <c r="B1569" s="95">
        <v>101115</v>
      </c>
      <c r="C1569" s="95" t="s">
        <v>173</v>
      </c>
      <c r="D1569" s="95" t="s">
        <v>2111</v>
      </c>
      <c r="E1569" s="96" t="s">
        <v>202</v>
      </c>
      <c r="F1569" s="97">
        <v>241.5</v>
      </c>
      <c r="G1569" s="55"/>
      <c r="H1569" s="56"/>
      <c r="I1569" s="55"/>
      <c r="J1569" s="55"/>
      <c r="K1569" s="57"/>
    </row>
    <row r="1570" spans="1:11" ht="38.200000000000003" customHeight="1" x14ac:dyDescent="0.3">
      <c r="A1570" s="94" t="s">
        <v>2142</v>
      </c>
      <c r="B1570" s="95">
        <v>100576</v>
      </c>
      <c r="C1570" s="95" t="s">
        <v>173</v>
      </c>
      <c r="D1570" s="95" t="s">
        <v>2143</v>
      </c>
      <c r="E1570" s="96" t="s">
        <v>175</v>
      </c>
      <c r="F1570" s="97">
        <v>1050</v>
      </c>
      <c r="G1570" s="55"/>
      <c r="H1570" s="56"/>
      <c r="I1570" s="55"/>
      <c r="J1570" s="55"/>
      <c r="K1570" s="57"/>
    </row>
    <row r="1571" spans="1:11" ht="25.55" customHeight="1" x14ac:dyDescent="0.3">
      <c r="A1571" s="94" t="s">
        <v>2144</v>
      </c>
      <c r="B1571" s="95">
        <v>101169</v>
      </c>
      <c r="C1571" s="95" t="s">
        <v>173</v>
      </c>
      <c r="D1571" s="95" t="s">
        <v>2145</v>
      </c>
      <c r="E1571" s="96" t="s">
        <v>175</v>
      </c>
      <c r="F1571" s="97">
        <v>1050</v>
      </c>
      <c r="G1571" s="55"/>
      <c r="H1571" s="56"/>
      <c r="I1571" s="55"/>
      <c r="J1571" s="55"/>
      <c r="K1571" s="57"/>
    </row>
    <row r="1572" spans="1:11" ht="38.200000000000003" customHeight="1" x14ac:dyDescent="0.3">
      <c r="A1572" s="94" t="s">
        <v>2146</v>
      </c>
      <c r="B1572" s="95">
        <v>94990</v>
      </c>
      <c r="C1572" s="95" t="s">
        <v>173</v>
      </c>
      <c r="D1572" s="95" t="s">
        <v>2147</v>
      </c>
      <c r="E1572" s="96" t="s">
        <v>202</v>
      </c>
      <c r="F1572" s="97">
        <v>378.1</v>
      </c>
      <c r="G1572" s="55"/>
      <c r="H1572" s="56"/>
      <c r="I1572" s="55"/>
      <c r="J1572" s="55"/>
      <c r="K1572" s="57"/>
    </row>
    <row r="1573" spans="1:11" ht="76.55" customHeight="1" x14ac:dyDescent="0.3">
      <c r="A1573" s="94" t="s">
        <v>2148</v>
      </c>
      <c r="B1573" s="95">
        <v>21524</v>
      </c>
      <c r="C1573" s="95" t="s">
        <v>169</v>
      </c>
      <c r="D1573" s="95" t="s">
        <v>2149</v>
      </c>
      <c r="E1573" s="96" t="s">
        <v>195</v>
      </c>
      <c r="F1573" s="97">
        <v>7562</v>
      </c>
      <c r="G1573" s="55"/>
      <c r="H1573" s="56"/>
      <c r="I1573" s="55"/>
      <c r="J1573" s="55"/>
      <c r="K1573" s="57"/>
    </row>
    <row r="1574" spans="1:11" ht="51.05" customHeight="1" x14ac:dyDescent="0.3">
      <c r="A1574" s="94" t="s">
        <v>2150</v>
      </c>
      <c r="B1574" s="95">
        <v>100990</v>
      </c>
      <c r="C1574" s="95" t="s">
        <v>173</v>
      </c>
      <c r="D1574" s="95" t="s">
        <v>233</v>
      </c>
      <c r="E1574" s="96" t="s">
        <v>218</v>
      </c>
      <c r="F1574" s="97">
        <v>374.33</v>
      </c>
      <c r="G1574" s="55"/>
      <c r="H1574" s="56"/>
      <c r="I1574" s="55"/>
      <c r="J1574" s="55"/>
      <c r="K1574" s="57"/>
    </row>
    <row r="1575" spans="1:11" ht="25.55" customHeight="1" x14ac:dyDescent="0.3">
      <c r="A1575" s="94" t="s">
        <v>2151</v>
      </c>
      <c r="B1575" s="95">
        <v>95878</v>
      </c>
      <c r="C1575" s="95" t="s">
        <v>173</v>
      </c>
      <c r="D1575" s="95" t="s">
        <v>235</v>
      </c>
      <c r="E1575" s="96" t="s">
        <v>221</v>
      </c>
      <c r="F1575" s="97">
        <v>2058.8200000000002</v>
      </c>
      <c r="G1575" s="55"/>
      <c r="H1575" s="56"/>
      <c r="I1575" s="55"/>
      <c r="J1575" s="55"/>
      <c r="K1575" s="57"/>
    </row>
    <row r="1576" spans="1:11" ht="25.55" customHeight="1" x14ac:dyDescent="0.3">
      <c r="A1576" s="102" t="s">
        <v>2152</v>
      </c>
      <c r="B1576" s="103">
        <v>12010</v>
      </c>
      <c r="C1576" s="103" t="s">
        <v>169</v>
      </c>
      <c r="D1576" s="103" t="s">
        <v>237</v>
      </c>
      <c r="E1576" s="104" t="s">
        <v>218</v>
      </c>
      <c r="F1576" s="105">
        <v>374.33</v>
      </c>
      <c r="G1576" s="63"/>
      <c r="H1576" s="64"/>
      <c r="I1576" s="63"/>
      <c r="J1576" s="63"/>
      <c r="K1576" s="65"/>
    </row>
    <row r="1577" spans="1:11" x14ac:dyDescent="0.3">
      <c r="A1577" s="98">
        <v>11</v>
      </c>
      <c r="B1577" s="99" t="s">
        <v>167</v>
      </c>
      <c r="C1577" s="99"/>
      <c r="D1577" s="99" t="s">
        <v>155</v>
      </c>
      <c r="E1577" s="100"/>
      <c r="F1577" s="101">
        <v>1</v>
      </c>
      <c r="G1577" s="58"/>
      <c r="H1577" s="59"/>
      <c r="I1577" s="60"/>
      <c r="J1577" s="60"/>
      <c r="K1577" s="61"/>
    </row>
    <row r="1578" spans="1:11" x14ac:dyDescent="0.3">
      <c r="A1578" s="94" t="s">
        <v>2153</v>
      </c>
      <c r="B1578" s="95">
        <v>12007</v>
      </c>
      <c r="C1578" s="95" t="s">
        <v>169</v>
      </c>
      <c r="D1578" s="95" t="s">
        <v>2154</v>
      </c>
      <c r="E1578" s="96" t="s">
        <v>175</v>
      </c>
      <c r="F1578" s="97">
        <v>684.02</v>
      </c>
      <c r="G1578" s="55"/>
      <c r="H1578" s="56"/>
      <c r="I1578" s="55"/>
      <c r="J1578" s="55"/>
      <c r="K1578" s="57"/>
    </row>
    <row r="1579" spans="1:11" x14ac:dyDescent="0.3">
      <c r="A1579" s="98">
        <v>12</v>
      </c>
      <c r="B1579" s="99" t="s">
        <v>167</v>
      </c>
      <c r="C1579" s="99"/>
      <c r="D1579" s="99" t="s">
        <v>156</v>
      </c>
      <c r="E1579" s="100"/>
      <c r="F1579" s="101">
        <v>1</v>
      </c>
      <c r="G1579" s="58"/>
      <c r="H1579" s="59"/>
      <c r="I1579" s="60"/>
      <c r="J1579" s="60"/>
      <c r="K1579" s="61"/>
    </row>
    <row r="1580" spans="1:11" ht="25.55" customHeight="1" x14ac:dyDescent="0.3">
      <c r="A1580" s="102" t="s">
        <v>2155</v>
      </c>
      <c r="B1580" s="103">
        <v>21672</v>
      </c>
      <c r="C1580" s="103" t="s">
        <v>169</v>
      </c>
      <c r="D1580" s="103" t="s">
        <v>2156</v>
      </c>
      <c r="E1580" s="104" t="s">
        <v>171</v>
      </c>
      <c r="F1580" s="105">
        <v>1</v>
      </c>
      <c r="G1580" s="63"/>
      <c r="H1580" s="64"/>
      <c r="I1580" s="63"/>
      <c r="J1580" s="63"/>
      <c r="K1580" s="65"/>
    </row>
    <row r="1581" spans="1:11" x14ac:dyDescent="0.3">
      <c r="A1581" s="66"/>
      <c r="K1581" s="68"/>
    </row>
    <row r="1582" spans="1:11" x14ac:dyDescent="0.3">
      <c r="A1582" s="66"/>
      <c r="K1582" s="68"/>
    </row>
    <row r="1583" spans="1:11" x14ac:dyDescent="0.3">
      <c r="A1583" s="66"/>
      <c r="F1583" s="69"/>
      <c r="G1583" s="70"/>
      <c r="H1583" s="70"/>
      <c r="I1583" s="71" t="s">
        <v>157</v>
      </c>
      <c r="J1583" s="72"/>
      <c r="K1583" s="68"/>
    </row>
    <row r="1584" spans="1:11" x14ac:dyDescent="0.3">
      <c r="A1584" s="66"/>
      <c r="K1584" s="68"/>
    </row>
    <row r="1585" spans="1:11" ht="200.05" customHeight="1" x14ac:dyDescent="0.3">
      <c r="A1585" s="139" t="s">
        <v>2177</v>
      </c>
      <c r="B1585" s="127"/>
      <c r="C1585" s="127"/>
      <c r="D1585" s="127"/>
      <c r="E1585" s="127"/>
      <c r="F1585" s="127"/>
      <c r="G1585" s="127"/>
      <c r="H1585" s="127"/>
      <c r="I1585" s="127"/>
      <c r="J1585" s="127"/>
      <c r="K1585" s="140"/>
    </row>
  </sheetData>
  <sheetProtection algorithmName="SHA-512" hashValue="3nIjddjYPDSrjEfx+ki0+9xNETVT4aOjJF7+i5vBhNL7be+f0A5ykyqPZsJYoaye1oUufkHf52Qb5WhAn42yOA==" saltValue="8yc5Q+vvK5GjHUVrzzkMEw==" spinCount="100000" sheet="1" objects="1" scenarios="1"/>
  <mergeCells count="13">
    <mergeCell ref="A1585:K1585"/>
    <mergeCell ref="G9:J9"/>
    <mergeCell ref="A7:F7"/>
    <mergeCell ref="B6:I6"/>
    <mergeCell ref="G8:J8"/>
    <mergeCell ref="A9:F9"/>
    <mergeCell ref="A1:K1"/>
    <mergeCell ref="B4:I4"/>
    <mergeCell ref="A2:K2"/>
    <mergeCell ref="A8:F8"/>
    <mergeCell ref="B3:I3"/>
    <mergeCell ref="G7:J7"/>
    <mergeCell ref="B5:I5"/>
  </mergeCells>
  <pageMargins left="0.51181102362204722" right="0.51181102362204722" top="0.98425196850393704" bottom="0.98425196850393704" header="0" footer="0"/>
  <pageSetup paperSize="9" scale="44" fitToHeight="0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6">
    <pageSetUpPr fitToPage="1"/>
  </sheetPr>
  <dimension ref="A1:Y768"/>
  <sheetViews>
    <sheetView view="pageBreakPreview" topLeftCell="A31" zoomScaleNormal="100" zoomScaleSheetLayoutView="100" workbookViewId="0">
      <selection activeCell="D48" sqref="D48"/>
    </sheetView>
  </sheetViews>
  <sheetFormatPr defaultColWidth="12.59765625" defaultRowHeight="15.05" customHeight="1" x14ac:dyDescent="0.3"/>
  <cols>
    <col min="1" max="1" width="8.59765625" style="2" customWidth="1"/>
    <col min="2" max="2" width="46.09765625" style="2" customWidth="1"/>
    <col min="3" max="3" width="20.69921875" style="2" customWidth="1"/>
    <col min="4" max="4" width="17.3984375" style="2" customWidth="1"/>
    <col min="5" max="5" width="16.8984375" style="2" bestFit="1" customWidth="1"/>
    <col min="6" max="6" width="15.09765625" style="2" bestFit="1" customWidth="1"/>
    <col min="7" max="18" width="16.3984375" style="2" customWidth="1"/>
    <col min="19" max="25" width="8.59765625" style="2" customWidth="1"/>
    <col min="26" max="35" width="12.59765625" style="2" customWidth="1"/>
    <col min="36" max="16384" width="12.59765625" style="2"/>
  </cols>
  <sheetData>
    <row r="1" spans="1:25" ht="69.05" customHeight="1" thickBot="1" x14ac:dyDescent="0.35">
      <c r="A1" s="154"/>
      <c r="B1" s="124"/>
      <c r="C1" s="124"/>
      <c r="D1" s="124"/>
      <c r="E1" s="124"/>
      <c r="F1" s="124"/>
      <c r="G1" s="124"/>
      <c r="H1" s="124"/>
      <c r="I1" s="124"/>
      <c r="J1" s="125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5" ht="18" customHeight="1" thickBot="1" x14ac:dyDescent="0.35">
      <c r="A2" s="153" t="s">
        <v>2179</v>
      </c>
      <c r="B2" s="124"/>
      <c r="C2" s="124"/>
      <c r="D2" s="124"/>
      <c r="E2" s="124"/>
      <c r="F2" s="124"/>
      <c r="G2" s="124"/>
      <c r="H2" s="124"/>
      <c r="I2" s="124"/>
      <c r="J2" s="125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</row>
    <row r="3" spans="1:25" ht="50.1" customHeight="1" thickBot="1" x14ac:dyDescent="0.35">
      <c r="A3" s="3" t="str">
        <f>'Resumo do Orçamento'!A3</f>
        <v>Obra:</v>
      </c>
      <c r="B3" s="146" t="str">
        <f>'Resumo do Orçamento'!B3</f>
        <v>CONTRATAÇÃO DE EMPRESA ESPECIALIZADA EM ENGENHARIA PARA EXECUÇÃO DE SERVIÇOS DE REFORMA E AMPLIAÇÃO DA INFRAESTRUTURA URBANA E PAISAGÍSTICA DESTINADA À IMPLANTAÇÃO DE PARQUE LINEAR INTEGRADO AO PARQUE ESTADUAL HORTO DE DOIS IRMÃOS, LOCALIZADO NO MUNICÍPIO DO RECIFE, ESTADO DE PERNAMBUCO</v>
      </c>
      <c r="C3" s="124"/>
      <c r="D3" s="124"/>
      <c r="E3" s="124"/>
      <c r="F3" s="124"/>
      <c r="G3" s="124"/>
      <c r="H3" s="125"/>
      <c r="I3" s="74" t="str">
        <f>'Resumo do Orçamento'!C3</f>
        <v>Responsável
técnico:</v>
      </c>
      <c r="J3" s="75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</row>
    <row r="4" spans="1:25" ht="14.4" customHeight="1" thickBot="1" x14ac:dyDescent="0.35">
      <c r="A4" s="3" t="str">
        <f>'Resumo do Orçamento'!A4</f>
        <v>Local:</v>
      </c>
      <c r="B4" s="146" t="str">
        <f>'Resumo do Orçamento'!B4</f>
        <v>PRAÇA FARIAS NEVES, S/N - DOIS IRMÃOS, RECIFE - PE, 52171-011</v>
      </c>
      <c r="C4" s="124"/>
      <c r="D4" s="124"/>
      <c r="E4" s="124"/>
      <c r="F4" s="124"/>
      <c r="G4" s="124"/>
      <c r="H4" s="125"/>
      <c r="I4" s="74" t="str">
        <f>'Resumo do Orçamento'!C4</f>
        <v>BDI DE SERVIÇO:</v>
      </c>
      <c r="J4" s="76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</row>
    <row r="5" spans="1:25" ht="70" customHeight="1" thickBot="1" x14ac:dyDescent="0.35">
      <c r="A5" s="3" t="str">
        <f>'Resumo do Orçamento'!A5</f>
        <v>Data base:</v>
      </c>
      <c r="B5" s="146"/>
      <c r="C5" s="124"/>
      <c r="D5" s="124"/>
      <c r="E5" s="124"/>
      <c r="F5" s="124"/>
      <c r="G5" s="124"/>
      <c r="H5" s="125"/>
      <c r="I5" s="74" t="str">
        <f>'Resumo do Orçamento'!C5</f>
        <v>MERO FORNECIMENTO E MERO FORNECIMENTO COM INSTALAÇÃO</v>
      </c>
      <c r="J5" s="76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</row>
    <row r="6" spans="1:25" ht="29.15" customHeight="1" thickBot="1" x14ac:dyDescent="0.35">
      <c r="A6" s="3" t="str">
        <f>'Resumo do Orçamento'!A6</f>
        <v>Prazo de execução:</v>
      </c>
      <c r="B6" s="146"/>
      <c r="C6" s="124"/>
      <c r="D6" s="124"/>
      <c r="E6" s="124"/>
      <c r="F6" s="124"/>
      <c r="G6" s="124"/>
      <c r="H6" s="125"/>
      <c r="I6" s="74" t="str">
        <f>'Resumo do Orçamento'!C6</f>
        <v>ENCARGOS SOCIAIS</v>
      </c>
      <c r="J6" s="9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</row>
    <row r="7" spans="1:25" ht="23.5" customHeight="1" x14ac:dyDescent="0.3">
      <c r="A7" s="77" t="s">
        <v>2157</v>
      </c>
      <c r="B7" s="78" t="s">
        <v>2158</v>
      </c>
      <c r="C7" s="78" t="s">
        <v>2159</v>
      </c>
      <c r="D7" s="79" t="s">
        <v>2160</v>
      </c>
      <c r="E7" s="80" t="s">
        <v>2161</v>
      </c>
      <c r="F7" s="80" t="s">
        <v>2162</v>
      </c>
      <c r="G7" s="80" t="s">
        <v>2163</v>
      </c>
      <c r="H7" s="80" t="s">
        <v>2164</v>
      </c>
      <c r="I7" s="80" t="s">
        <v>2165</v>
      </c>
      <c r="J7" s="116" t="s">
        <v>2166</v>
      </c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</row>
    <row r="8" spans="1:25" ht="14.25" customHeight="1" x14ac:dyDescent="0.3">
      <c r="A8" s="149">
        <v>1</v>
      </c>
      <c r="B8" s="151" t="str">
        <f>VLOOKUP(A8, 'Resumo do Orçamento'!$A$10:$M$118, 2, 0)</f>
        <v>ADMINISTRAÇÃO LOCAL</v>
      </c>
      <c r="C8" s="150"/>
      <c r="D8" s="106"/>
      <c r="E8" s="107"/>
      <c r="F8" s="107"/>
      <c r="G8" s="107"/>
      <c r="H8" s="107"/>
      <c r="I8" s="107"/>
      <c r="J8" s="117"/>
    </row>
    <row r="9" spans="1:25" ht="13.5" customHeight="1" x14ac:dyDescent="0.3">
      <c r="A9" s="145"/>
      <c r="B9" s="143"/>
      <c r="C9" s="148"/>
      <c r="D9" s="108"/>
      <c r="E9" s="109"/>
      <c r="F9" s="109"/>
      <c r="G9" s="109"/>
      <c r="H9" s="109"/>
      <c r="I9" s="109"/>
      <c r="J9" s="118"/>
    </row>
    <row r="10" spans="1:25" ht="13.5" customHeight="1" x14ac:dyDescent="0.3">
      <c r="A10" s="144">
        <v>2</v>
      </c>
      <c r="B10" s="142" t="str">
        <f>VLOOKUP(A10, 'Resumo do Orçamento'!$A$10:$M$118, 2, 0)</f>
        <v>INSTALAÇÕES PROVISÓRIAS</v>
      </c>
      <c r="C10" s="150"/>
      <c r="D10" s="110"/>
      <c r="E10" s="111"/>
      <c r="F10" s="112"/>
      <c r="G10" s="112"/>
      <c r="H10" s="112"/>
      <c r="I10" s="112"/>
      <c r="J10" s="119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</row>
    <row r="11" spans="1:25" ht="13.5" customHeight="1" x14ac:dyDescent="0.3">
      <c r="A11" s="145"/>
      <c r="B11" s="143"/>
      <c r="C11" s="148"/>
      <c r="D11" s="113"/>
      <c r="E11" s="114"/>
      <c r="F11" s="115"/>
      <c r="G11" s="115"/>
      <c r="H11" s="115"/>
      <c r="I11" s="115"/>
      <c r="J11" s="120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</row>
    <row r="12" spans="1:25" ht="13.5" customHeight="1" x14ac:dyDescent="0.3">
      <c r="A12" s="144">
        <v>3</v>
      </c>
      <c r="B12" s="142" t="str">
        <f>VLOOKUP(A12, 'Resumo do Orçamento'!$A$10:$M$118, 2, 0)</f>
        <v>DEMOLIÇÕES E REMOÇÕES</v>
      </c>
      <c r="C12" s="147"/>
      <c r="D12" s="110"/>
      <c r="E12" s="111"/>
      <c r="F12" s="112"/>
      <c r="G12" s="112"/>
      <c r="H12" s="112"/>
      <c r="I12" s="112"/>
      <c r="J12" s="121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</row>
    <row r="13" spans="1:25" ht="13.5" customHeight="1" x14ac:dyDescent="0.3">
      <c r="A13" s="145"/>
      <c r="B13" s="143"/>
      <c r="C13" s="148"/>
      <c r="D13" s="113"/>
      <c r="E13" s="114"/>
      <c r="F13" s="115"/>
      <c r="G13" s="115"/>
      <c r="H13" s="115"/>
      <c r="I13" s="115"/>
      <c r="J13" s="122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</row>
    <row r="14" spans="1:25" ht="13.5" customHeight="1" x14ac:dyDescent="0.3">
      <c r="A14" s="144">
        <v>4</v>
      </c>
      <c r="B14" s="142" t="str">
        <f>VLOOKUP(A14, 'Resumo do Orçamento'!$A$10:$M$118, 2, 0)</f>
        <v>QUIOSQUES (3 UNIDADES)</v>
      </c>
      <c r="C14" s="147"/>
      <c r="D14" s="110"/>
      <c r="E14" s="111"/>
      <c r="F14" s="111"/>
      <c r="G14" s="111"/>
      <c r="H14" s="112"/>
      <c r="I14" s="112"/>
      <c r="J14" s="121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</row>
    <row r="15" spans="1:25" ht="13.5" customHeight="1" x14ac:dyDescent="0.3">
      <c r="A15" s="145"/>
      <c r="B15" s="143"/>
      <c r="C15" s="148"/>
      <c r="D15" s="113"/>
      <c r="E15" s="114"/>
      <c r="F15" s="114"/>
      <c r="G15" s="114"/>
      <c r="H15" s="115"/>
      <c r="I15" s="115"/>
      <c r="J15" s="122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</row>
    <row r="16" spans="1:25" ht="13.5" customHeight="1" x14ac:dyDescent="0.3">
      <c r="A16" s="144">
        <v>5</v>
      </c>
      <c r="B16" s="142" t="str">
        <f>VLOOKUP(A16, 'Resumo do Orçamento'!$A$10:$M$118, 2, 0)</f>
        <v>BILHETERIA</v>
      </c>
      <c r="C16" s="147"/>
      <c r="D16" s="110"/>
      <c r="E16" s="112"/>
      <c r="F16" s="111"/>
      <c r="G16" s="111"/>
      <c r="H16" s="111"/>
      <c r="I16" s="112"/>
      <c r="J16" s="121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</row>
    <row r="17" spans="1:25" ht="13.5" customHeight="1" x14ac:dyDescent="0.3">
      <c r="A17" s="145"/>
      <c r="B17" s="143"/>
      <c r="C17" s="148"/>
      <c r="D17" s="113"/>
      <c r="E17" s="115"/>
      <c r="F17" s="114"/>
      <c r="G17" s="114"/>
      <c r="H17" s="114"/>
      <c r="I17" s="115"/>
      <c r="J17" s="122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</row>
    <row r="18" spans="1:25" ht="13.5" customHeight="1" x14ac:dyDescent="0.3">
      <c r="A18" s="144">
        <v>6</v>
      </c>
      <c r="B18" s="142" t="str">
        <f>VLOOKUP(A18, 'Resumo do Orçamento'!$A$10:$M$118, 2, 0)</f>
        <v>GUARITA</v>
      </c>
      <c r="C18" s="147"/>
      <c r="D18" s="110"/>
      <c r="E18" s="112"/>
      <c r="F18" s="112"/>
      <c r="G18" s="112"/>
      <c r="H18" s="111"/>
      <c r="I18" s="111"/>
      <c r="J18" s="119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</row>
    <row r="19" spans="1:25" ht="13.5" customHeight="1" x14ac:dyDescent="0.3">
      <c r="A19" s="145"/>
      <c r="B19" s="143"/>
      <c r="C19" s="148"/>
      <c r="D19" s="113"/>
      <c r="E19" s="115"/>
      <c r="F19" s="115"/>
      <c r="G19" s="115"/>
      <c r="H19" s="114"/>
      <c r="I19" s="114"/>
      <c r="J19" s="120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</row>
    <row r="20" spans="1:25" ht="13.5" customHeight="1" x14ac:dyDescent="0.3">
      <c r="A20" s="144">
        <v>7</v>
      </c>
      <c r="B20" s="142" t="str">
        <f>VLOOKUP(A20, 'Resumo do Orçamento'!$A$10:$M$118, 2, 0)</f>
        <v>BANHEIROS</v>
      </c>
      <c r="C20" s="147"/>
      <c r="D20" s="110"/>
      <c r="E20" s="111"/>
      <c r="F20" s="111"/>
      <c r="G20" s="111"/>
      <c r="H20" s="112"/>
      <c r="I20" s="112"/>
      <c r="J20" s="121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</row>
    <row r="21" spans="1:25" ht="13.5" customHeight="1" x14ac:dyDescent="0.3">
      <c r="A21" s="145"/>
      <c r="B21" s="143"/>
      <c r="C21" s="148"/>
      <c r="D21" s="113"/>
      <c r="E21" s="114"/>
      <c r="F21" s="114"/>
      <c r="G21" s="114"/>
      <c r="H21" s="115"/>
      <c r="I21" s="115"/>
      <c r="J21" s="122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</row>
    <row r="22" spans="1:25" ht="13.5" customHeight="1" x14ac:dyDescent="0.3">
      <c r="A22" s="144">
        <v>8</v>
      </c>
      <c r="B22" s="142" t="str">
        <f>VLOOKUP(A22, 'Resumo do Orçamento'!$A$10:$M$118, 2, 0)</f>
        <v>PÓRTICO/PORTARIA</v>
      </c>
      <c r="C22" s="147"/>
      <c r="D22" s="110"/>
      <c r="E22" s="112"/>
      <c r="F22" s="112"/>
      <c r="G22" s="112"/>
      <c r="H22" s="111"/>
      <c r="I22" s="111"/>
      <c r="J22" s="119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</row>
    <row r="23" spans="1:25" ht="13.5" customHeight="1" x14ac:dyDescent="0.3">
      <c r="A23" s="145"/>
      <c r="B23" s="143"/>
      <c r="C23" s="148"/>
      <c r="D23" s="113"/>
      <c r="E23" s="115"/>
      <c r="F23" s="115"/>
      <c r="G23" s="115"/>
      <c r="H23" s="114"/>
      <c r="I23" s="114"/>
      <c r="J23" s="120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</row>
    <row r="24" spans="1:25" ht="13.5" customHeight="1" x14ac:dyDescent="0.3">
      <c r="A24" s="144">
        <v>9</v>
      </c>
      <c r="B24" s="142" t="str">
        <f>VLOOKUP(A24, 'Resumo do Orçamento'!$A$10:$M$118, 2, 0)</f>
        <v>PAINEL</v>
      </c>
      <c r="C24" s="147"/>
      <c r="D24" s="110"/>
      <c r="E24" s="112"/>
      <c r="F24" s="111"/>
      <c r="G24" s="112"/>
      <c r="H24" s="112"/>
      <c r="I24" s="111"/>
      <c r="J24" s="121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</row>
    <row r="25" spans="1:25" ht="13.5" customHeight="1" x14ac:dyDescent="0.3">
      <c r="A25" s="145"/>
      <c r="B25" s="143"/>
      <c r="C25" s="148"/>
      <c r="D25" s="113"/>
      <c r="E25" s="115"/>
      <c r="F25" s="114"/>
      <c r="G25" s="115"/>
      <c r="H25" s="115"/>
      <c r="I25" s="114"/>
      <c r="J25" s="122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</row>
    <row r="26" spans="1:25" ht="13.5" customHeight="1" x14ac:dyDescent="0.3">
      <c r="A26" s="144">
        <v>10</v>
      </c>
      <c r="B26" s="142" t="str">
        <f>VLOOKUP(A26, 'Resumo do Orçamento'!$A$10:$M$118, 2, 0)</f>
        <v>ÁREA EXTERNA - IMPLANTAÇÃO</v>
      </c>
      <c r="C26" s="147"/>
      <c r="D26" s="110"/>
      <c r="E26" s="111"/>
      <c r="F26" s="111"/>
      <c r="G26" s="111"/>
      <c r="H26" s="111"/>
      <c r="I26" s="111"/>
      <c r="J26" s="119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</row>
    <row r="27" spans="1:25" ht="13.5" customHeight="1" x14ac:dyDescent="0.3">
      <c r="A27" s="145"/>
      <c r="B27" s="143"/>
      <c r="C27" s="148"/>
      <c r="D27" s="113"/>
      <c r="E27" s="114"/>
      <c r="F27" s="114"/>
      <c r="G27" s="114"/>
      <c r="H27" s="114"/>
      <c r="I27" s="114"/>
      <c r="J27" s="120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</row>
    <row r="28" spans="1:25" ht="13.5" customHeight="1" x14ac:dyDescent="0.3">
      <c r="A28" s="144">
        <v>11</v>
      </c>
      <c r="B28" s="142" t="str">
        <f>VLOOKUP(A28, 'Resumo do Orçamento'!$A$10:$M$118, 2, 0)</f>
        <v>LIMPEZA FINAL DE OBRA</v>
      </c>
      <c r="C28" s="147"/>
      <c r="D28" s="110"/>
      <c r="E28" s="112"/>
      <c r="F28" s="112"/>
      <c r="G28" s="112"/>
      <c r="H28" s="112"/>
      <c r="I28" s="112"/>
      <c r="J28" s="119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</row>
    <row r="29" spans="1:25" ht="13.5" customHeight="1" x14ac:dyDescent="0.3">
      <c r="A29" s="145"/>
      <c r="B29" s="143"/>
      <c r="C29" s="148"/>
      <c r="D29" s="113"/>
      <c r="E29" s="115"/>
      <c r="F29" s="115"/>
      <c r="G29" s="115"/>
      <c r="H29" s="115"/>
      <c r="I29" s="115"/>
      <c r="J29" s="120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</row>
    <row r="30" spans="1:25" ht="13.5" customHeight="1" x14ac:dyDescent="0.3">
      <c r="A30" s="144">
        <v>12</v>
      </c>
      <c r="B30" s="142" t="str">
        <f>VLOOKUP(A30, 'Resumo do Orçamento'!$A$10:$M$118, 2, 0)</f>
        <v>ELABORAÇÃO DE PROJETO EXECUTIVO</v>
      </c>
      <c r="C30" s="147"/>
      <c r="D30" s="110"/>
      <c r="E30" s="111"/>
      <c r="F30" s="112"/>
      <c r="G30" s="112"/>
      <c r="H30" s="112"/>
      <c r="I30" s="112"/>
      <c r="J30" s="121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</row>
    <row r="31" spans="1:25" ht="13.5" customHeight="1" x14ac:dyDescent="0.3">
      <c r="A31" s="145"/>
      <c r="B31" s="143"/>
      <c r="C31" s="148"/>
      <c r="D31" s="113"/>
      <c r="E31" s="114"/>
      <c r="F31" s="115"/>
      <c r="G31" s="115"/>
      <c r="H31" s="115"/>
      <c r="I31" s="115"/>
      <c r="J31" s="122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</row>
    <row r="32" spans="1:25" ht="13.5" customHeight="1" x14ac:dyDescent="0.3">
      <c r="A32" s="81"/>
      <c r="B32" s="73"/>
      <c r="C32" s="73"/>
      <c r="D32" s="73"/>
      <c r="E32" s="73"/>
      <c r="F32" s="73"/>
      <c r="G32" s="73"/>
      <c r="H32" s="73"/>
      <c r="I32" s="73"/>
      <c r="J32" s="82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</row>
    <row r="33" spans="1:25" ht="13.5" customHeight="1" x14ac:dyDescent="0.3">
      <c r="A33" s="83" t="s">
        <v>2167</v>
      </c>
      <c r="B33" s="84"/>
      <c r="C33" s="84"/>
      <c r="D33" s="84"/>
      <c r="E33" s="85"/>
      <c r="F33" s="85"/>
      <c r="G33" s="85"/>
      <c r="H33" s="85"/>
      <c r="I33" s="85"/>
      <c r="J33" s="86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</row>
    <row r="34" spans="1:25" ht="13.5" customHeight="1" x14ac:dyDescent="0.3">
      <c r="A34" s="83" t="s">
        <v>2168</v>
      </c>
      <c r="B34" s="84"/>
      <c r="C34" s="84"/>
      <c r="D34" s="84"/>
      <c r="E34" s="87"/>
      <c r="F34" s="87"/>
      <c r="G34" s="87"/>
      <c r="H34" s="87"/>
      <c r="I34" s="87"/>
      <c r="J34" s="88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</row>
    <row r="35" spans="1:25" ht="13.5" customHeight="1" x14ac:dyDescent="0.3">
      <c r="A35" s="83" t="s">
        <v>2169</v>
      </c>
      <c r="B35" s="84"/>
      <c r="C35" s="84"/>
      <c r="D35" s="84"/>
      <c r="E35" s="85"/>
      <c r="F35" s="85"/>
      <c r="G35" s="85"/>
      <c r="H35" s="85"/>
      <c r="I35" s="85"/>
      <c r="J35" s="86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</row>
    <row r="36" spans="1:25" ht="13.5" customHeight="1" x14ac:dyDescent="0.3">
      <c r="A36" s="83" t="s">
        <v>2170</v>
      </c>
      <c r="B36" s="84"/>
      <c r="C36" s="84"/>
      <c r="D36" s="84"/>
      <c r="E36" s="87"/>
      <c r="F36" s="87"/>
      <c r="G36" s="87"/>
      <c r="H36" s="87"/>
      <c r="I36" s="87"/>
      <c r="J36" s="88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</row>
    <row r="37" spans="1:25" ht="13.5" customHeight="1" x14ac:dyDescent="0.3">
      <c r="A37" s="81"/>
      <c r="B37" s="73"/>
      <c r="C37" s="73"/>
      <c r="D37" s="73"/>
      <c r="E37" s="73"/>
      <c r="F37" s="73"/>
      <c r="G37" s="73"/>
      <c r="H37" s="73"/>
      <c r="I37" s="73"/>
      <c r="J37" s="82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</row>
    <row r="38" spans="1:25" ht="13.5" customHeight="1" x14ac:dyDescent="0.3">
      <c r="A38" s="83" t="s">
        <v>2171</v>
      </c>
      <c r="B38" s="84"/>
      <c r="C38" s="84"/>
      <c r="D38" s="84"/>
      <c r="E38" s="85"/>
      <c r="F38" s="85"/>
      <c r="G38" s="85"/>
      <c r="H38" s="85"/>
      <c r="I38" s="85"/>
      <c r="J38" s="86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</row>
    <row r="39" spans="1:25" ht="13.5" customHeight="1" x14ac:dyDescent="0.3">
      <c r="A39" s="83" t="s">
        <v>2172</v>
      </c>
      <c r="B39" s="84"/>
      <c r="C39" s="84"/>
      <c r="D39" s="84"/>
      <c r="E39" s="87"/>
      <c r="F39" s="87"/>
      <c r="G39" s="87"/>
      <c r="H39" s="87"/>
      <c r="I39" s="87"/>
      <c r="J39" s="88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</row>
    <row r="40" spans="1:25" ht="13.5" customHeight="1" x14ac:dyDescent="0.3">
      <c r="A40" s="83" t="s">
        <v>2173</v>
      </c>
      <c r="B40" s="84"/>
      <c r="C40" s="84"/>
      <c r="D40" s="84"/>
      <c r="E40" s="85"/>
      <c r="F40" s="85"/>
      <c r="G40" s="85"/>
      <c r="H40" s="85"/>
      <c r="I40" s="85"/>
      <c r="J40" s="86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</row>
    <row r="41" spans="1:25" ht="13.5" customHeight="1" x14ac:dyDescent="0.3">
      <c r="A41" s="83" t="s">
        <v>2174</v>
      </c>
      <c r="B41" s="84"/>
      <c r="C41" s="84"/>
      <c r="D41" s="84"/>
      <c r="E41" s="87"/>
      <c r="F41" s="87"/>
      <c r="G41" s="87"/>
      <c r="H41" s="87"/>
      <c r="I41" s="87"/>
      <c r="J41" s="88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</row>
    <row r="42" spans="1:25" ht="13.5" customHeight="1" x14ac:dyDescent="0.3">
      <c r="A42" s="83" t="s">
        <v>2175</v>
      </c>
      <c r="B42" s="84"/>
      <c r="C42" s="87"/>
      <c r="D42" s="84"/>
      <c r="E42" s="84"/>
      <c r="F42" s="84"/>
      <c r="G42" s="84"/>
      <c r="H42" s="84"/>
      <c r="I42" s="84"/>
      <c r="J42" s="89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</row>
    <row r="43" spans="1:25" ht="13.5" customHeight="1" x14ac:dyDescent="0.3">
      <c r="A43" s="83" t="s">
        <v>2176</v>
      </c>
      <c r="B43" s="84"/>
      <c r="C43" s="87"/>
      <c r="D43" s="84"/>
      <c r="E43" s="84"/>
      <c r="F43" s="84"/>
      <c r="G43" s="84"/>
      <c r="H43" s="84"/>
      <c r="I43" s="84"/>
      <c r="J43" s="89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</row>
    <row r="44" spans="1:25" ht="55.1" customHeight="1" x14ac:dyDescent="0.3">
      <c r="A44" s="152" t="s">
        <v>2177</v>
      </c>
      <c r="B44" s="127"/>
      <c r="C44" s="127"/>
      <c r="D44" s="127"/>
      <c r="E44" s="127"/>
      <c r="F44" s="127"/>
      <c r="G44" s="127"/>
      <c r="H44" s="127"/>
      <c r="I44" s="127"/>
      <c r="J44" s="140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</row>
    <row r="45" spans="1:25" ht="13.5" customHeight="1" x14ac:dyDescent="0.3">
      <c r="A45" s="73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</row>
    <row r="46" spans="1:25" ht="13.5" customHeight="1" x14ac:dyDescent="0.3">
      <c r="A46" s="73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</row>
    <row r="47" spans="1:25" ht="13.5" customHeight="1" x14ac:dyDescent="0.3">
      <c r="A47" s="73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</row>
    <row r="48" spans="1:25" ht="13.5" customHeight="1" x14ac:dyDescent="0.3">
      <c r="A48" s="73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</row>
    <row r="49" spans="1:25" ht="13.5" customHeight="1" x14ac:dyDescent="0.3">
      <c r="A49" s="73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</row>
    <row r="50" spans="1:25" ht="13.5" customHeight="1" x14ac:dyDescent="0.3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</row>
    <row r="51" spans="1:25" ht="13.5" customHeight="1" x14ac:dyDescent="0.3">
      <c r="A51" s="73"/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</row>
    <row r="52" spans="1:25" ht="13.5" customHeight="1" x14ac:dyDescent="0.3">
      <c r="A52" s="73"/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</row>
    <row r="53" spans="1:25" ht="13.5" customHeight="1" x14ac:dyDescent="0.3">
      <c r="A53" s="73"/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</row>
    <row r="54" spans="1:25" ht="13.5" customHeight="1" x14ac:dyDescent="0.3">
      <c r="A54" s="73"/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</row>
    <row r="55" spans="1:25" ht="13.5" customHeight="1" x14ac:dyDescent="0.3">
      <c r="A55" s="73"/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</row>
    <row r="56" spans="1:25" ht="13.5" customHeight="1" x14ac:dyDescent="0.3">
      <c r="A56" s="73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</row>
    <row r="57" spans="1:25" ht="13.5" customHeight="1" x14ac:dyDescent="0.3">
      <c r="A57" s="73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</row>
    <row r="58" spans="1:25" ht="13.5" customHeight="1" x14ac:dyDescent="0.3">
      <c r="A58" s="73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</row>
    <row r="59" spans="1:25" ht="13.5" customHeight="1" x14ac:dyDescent="0.3">
      <c r="A59" s="73"/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</row>
    <row r="60" spans="1:25" ht="13.5" customHeight="1" x14ac:dyDescent="0.3">
      <c r="A60" s="73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</row>
    <row r="61" spans="1:25" ht="13.5" customHeight="1" x14ac:dyDescent="0.3">
      <c r="A61" s="73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</row>
    <row r="62" spans="1:25" ht="13.5" customHeight="1" x14ac:dyDescent="0.3">
      <c r="A62" s="73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</row>
    <row r="63" spans="1:25" ht="13.5" customHeight="1" x14ac:dyDescent="0.3">
      <c r="A63" s="73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</row>
    <row r="64" spans="1:25" ht="13.5" customHeight="1" x14ac:dyDescent="0.3">
      <c r="A64" s="73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</row>
    <row r="65" spans="1:25" ht="13.5" customHeight="1" x14ac:dyDescent="0.3">
      <c r="A65" s="73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</row>
    <row r="66" spans="1:25" ht="13.5" customHeight="1" x14ac:dyDescent="0.3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</row>
    <row r="67" spans="1:25" ht="13.5" customHeight="1" x14ac:dyDescent="0.3">
      <c r="A67" s="73"/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</row>
    <row r="68" spans="1:25" ht="13.5" customHeight="1" x14ac:dyDescent="0.3">
      <c r="A68" s="73"/>
      <c r="B68" s="73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</row>
    <row r="69" spans="1:25" ht="13.5" customHeight="1" x14ac:dyDescent="0.3">
      <c r="A69" s="73"/>
      <c r="B69" s="73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</row>
    <row r="70" spans="1:25" ht="13.5" customHeight="1" x14ac:dyDescent="0.3">
      <c r="A70" s="73"/>
      <c r="B70" s="73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</row>
    <row r="71" spans="1:25" ht="13.5" customHeight="1" x14ac:dyDescent="0.3">
      <c r="A71" s="73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</row>
    <row r="72" spans="1:25" ht="13.5" customHeight="1" x14ac:dyDescent="0.3">
      <c r="A72" s="73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</row>
    <row r="73" spans="1:25" ht="13.5" customHeight="1" x14ac:dyDescent="0.3">
      <c r="A73" s="73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</row>
    <row r="74" spans="1:25" ht="13.5" customHeight="1" x14ac:dyDescent="0.3">
      <c r="A74" s="73"/>
      <c r="B74" s="73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</row>
    <row r="75" spans="1:25" ht="13.5" customHeight="1" x14ac:dyDescent="0.3">
      <c r="A75" s="73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</row>
    <row r="76" spans="1:25" ht="13.5" customHeight="1" x14ac:dyDescent="0.3">
      <c r="A76" s="73"/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</row>
    <row r="77" spans="1:25" ht="13.5" customHeight="1" x14ac:dyDescent="0.3">
      <c r="A77" s="73"/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</row>
    <row r="78" spans="1:25" ht="13.5" customHeight="1" x14ac:dyDescent="0.3">
      <c r="A78" s="73"/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</row>
    <row r="79" spans="1:25" ht="13.5" customHeight="1" x14ac:dyDescent="0.3">
      <c r="A79" s="73"/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</row>
    <row r="80" spans="1:25" ht="13.5" customHeight="1" x14ac:dyDescent="0.3">
      <c r="A80" s="73"/>
      <c r="B80" s="73"/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</row>
    <row r="81" spans="1:25" ht="13.5" customHeight="1" x14ac:dyDescent="0.3">
      <c r="A81" s="73"/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</row>
    <row r="82" spans="1:25" ht="13.5" customHeight="1" x14ac:dyDescent="0.3">
      <c r="A82" s="73"/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</row>
    <row r="83" spans="1:25" ht="13.5" customHeight="1" x14ac:dyDescent="0.3">
      <c r="A83" s="73"/>
      <c r="B83" s="73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</row>
    <row r="84" spans="1:25" ht="13.5" customHeight="1" x14ac:dyDescent="0.3">
      <c r="A84" s="73"/>
      <c r="B84" s="73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</row>
    <row r="85" spans="1:25" ht="13.5" customHeight="1" x14ac:dyDescent="0.3">
      <c r="A85" s="73"/>
      <c r="B85" s="73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</row>
    <row r="86" spans="1:25" ht="13.5" customHeight="1" x14ac:dyDescent="0.3">
      <c r="A86" s="73"/>
      <c r="B86" s="73"/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</row>
    <row r="87" spans="1:25" ht="13.5" customHeight="1" x14ac:dyDescent="0.3">
      <c r="A87" s="73"/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</row>
    <row r="88" spans="1:25" ht="13.5" customHeight="1" x14ac:dyDescent="0.3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</row>
    <row r="89" spans="1:25" ht="13.5" customHeight="1" x14ac:dyDescent="0.3">
      <c r="A89" s="73"/>
      <c r="B89" s="73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</row>
    <row r="90" spans="1:25" ht="13.5" customHeight="1" x14ac:dyDescent="0.3">
      <c r="A90" s="73"/>
      <c r="B90" s="73"/>
      <c r="C90" s="73"/>
      <c r="D90" s="73"/>
      <c r="E90" s="73"/>
      <c r="F90" s="73"/>
      <c r="G90" s="73"/>
      <c r="H90" s="73"/>
      <c r="I90" s="73"/>
      <c r="J90" s="73"/>
      <c r="K90" s="73"/>
      <c r="L90" s="73"/>
      <c r="M90" s="73"/>
      <c r="N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</row>
    <row r="91" spans="1:25" ht="13.5" customHeight="1" x14ac:dyDescent="0.3">
      <c r="A91" s="73"/>
      <c r="B91" s="73"/>
      <c r="C91" s="73"/>
      <c r="D91" s="73"/>
      <c r="E91" s="73"/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</row>
    <row r="92" spans="1:25" ht="13.5" customHeight="1" x14ac:dyDescent="0.3">
      <c r="A92" s="73"/>
      <c r="B92" s="73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</row>
    <row r="93" spans="1:25" ht="13.5" customHeight="1" x14ac:dyDescent="0.3">
      <c r="A93" s="73"/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</row>
    <row r="94" spans="1:25" ht="13.5" customHeight="1" x14ac:dyDescent="0.3">
      <c r="A94" s="73"/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</row>
    <row r="95" spans="1:25" ht="13.5" customHeight="1" x14ac:dyDescent="0.3">
      <c r="A95" s="73"/>
      <c r="B95" s="73"/>
      <c r="C95" s="73"/>
      <c r="D95" s="73"/>
      <c r="E95" s="73"/>
      <c r="F95" s="73"/>
      <c r="G95" s="73"/>
      <c r="H95" s="73"/>
      <c r="I95" s="73"/>
      <c r="J95" s="73"/>
      <c r="K95" s="73"/>
      <c r="L95" s="73"/>
      <c r="M95" s="73"/>
      <c r="N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</row>
    <row r="96" spans="1:25" ht="13.5" customHeight="1" x14ac:dyDescent="0.3">
      <c r="A96" s="73"/>
      <c r="B96" s="73"/>
      <c r="C96" s="73"/>
      <c r="D96" s="73"/>
      <c r="E96" s="73"/>
      <c r="F96" s="73"/>
      <c r="G96" s="73"/>
      <c r="H96" s="73"/>
      <c r="I96" s="73"/>
      <c r="J96" s="73"/>
      <c r="K96" s="73"/>
      <c r="L96" s="73"/>
      <c r="M96" s="73"/>
      <c r="N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</row>
    <row r="97" spans="1:25" ht="13.5" customHeight="1" x14ac:dyDescent="0.3">
      <c r="A97" s="73"/>
      <c r="B97" s="73"/>
      <c r="C97" s="73"/>
      <c r="D97" s="73"/>
      <c r="E97" s="73"/>
      <c r="F97" s="73"/>
      <c r="G97" s="73"/>
      <c r="H97" s="73"/>
      <c r="I97" s="73"/>
      <c r="J97" s="73"/>
      <c r="K97" s="73"/>
      <c r="L97" s="73"/>
      <c r="M97" s="73"/>
      <c r="N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</row>
    <row r="98" spans="1:25" ht="13.5" customHeight="1" x14ac:dyDescent="0.3">
      <c r="A98" s="73"/>
      <c r="B98" s="73"/>
      <c r="C98" s="73"/>
      <c r="D98" s="73"/>
      <c r="E98" s="73"/>
      <c r="F98" s="73"/>
      <c r="G98" s="73"/>
      <c r="H98" s="73"/>
      <c r="I98" s="73"/>
      <c r="J98" s="73"/>
      <c r="K98" s="73"/>
      <c r="L98" s="73"/>
      <c r="M98" s="73"/>
      <c r="N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</row>
    <row r="99" spans="1:25" ht="13.5" customHeight="1" x14ac:dyDescent="0.3">
      <c r="A99" s="73"/>
      <c r="B99" s="73"/>
      <c r="C99" s="73"/>
      <c r="D99" s="73"/>
      <c r="E99" s="73"/>
      <c r="F99" s="73"/>
      <c r="G99" s="73"/>
      <c r="H99" s="73"/>
      <c r="I99" s="73"/>
      <c r="J99" s="73"/>
      <c r="K99" s="73"/>
      <c r="L99" s="73"/>
      <c r="M99" s="73"/>
      <c r="N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</row>
    <row r="100" spans="1:25" ht="13.5" customHeight="1" x14ac:dyDescent="0.3">
      <c r="A100" s="73"/>
      <c r="B100" s="73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</row>
    <row r="101" spans="1:25" ht="13.5" customHeight="1" x14ac:dyDescent="0.3">
      <c r="A101" s="73"/>
      <c r="B101" s="73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</row>
    <row r="102" spans="1:25" ht="13.5" customHeight="1" x14ac:dyDescent="0.3">
      <c r="A102" s="73"/>
      <c r="B102" s="73"/>
      <c r="C102" s="73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N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</row>
    <row r="103" spans="1:25" ht="13.5" customHeight="1" x14ac:dyDescent="0.3">
      <c r="A103" s="73"/>
      <c r="B103" s="73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</row>
    <row r="104" spans="1:25" ht="13.5" customHeight="1" x14ac:dyDescent="0.3">
      <c r="A104" s="73"/>
      <c r="B104" s="73"/>
      <c r="C104" s="73"/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</row>
    <row r="105" spans="1:25" ht="13.5" customHeight="1" x14ac:dyDescent="0.3">
      <c r="A105" s="73"/>
      <c r="B105" s="73"/>
      <c r="C105" s="73"/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N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</row>
    <row r="106" spans="1:25" ht="13.5" customHeight="1" x14ac:dyDescent="0.3">
      <c r="A106" s="73"/>
      <c r="B106" s="73"/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</row>
    <row r="107" spans="1:25" ht="13.5" customHeight="1" x14ac:dyDescent="0.3">
      <c r="A107" s="73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</row>
    <row r="108" spans="1:25" ht="13.5" customHeight="1" x14ac:dyDescent="0.3">
      <c r="A108" s="73"/>
      <c r="B108" s="73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</row>
    <row r="109" spans="1:25" ht="13.5" customHeight="1" x14ac:dyDescent="0.3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</row>
    <row r="110" spans="1:25" ht="13.5" customHeight="1" x14ac:dyDescent="0.3">
      <c r="A110" s="73"/>
      <c r="B110" s="73"/>
      <c r="C110" s="73"/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N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</row>
    <row r="111" spans="1:25" ht="13.5" customHeight="1" x14ac:dyDescent="0.3">
      <c r="A111" s="73"/>
      <c r="B111" s="73"/>
      <c r="C111" s="73"/>
      <c r="D111" s="73"/>
      <c r="E111" s="73"/>
      <c r="F111" s="73"/>
      <c r="G111" s="73"/>
      <c r="H111" s="73"/>
      <c r="I111" s="73"/>
      <c r="J111" s="73"/>
      <c r="K111" s="73"/>
      <c r="L111" s="73"/>
      <c r="M111" s="73"/>
      <c r="N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</row>
    <row r="112" spans="1:25" ht="13.5" customHeight="1" x14ac:dyDescent="0.3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</row>
    <row r="113" spans="1:25" ht="13.5" customHeight="1" x14ac:dyDescent="0.3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</row>
    <row r="114" spans="1:25" ht="13.5" customHeight="1" x14ac:dyDescent="0.3">
      <c r="A114" s="73"/>
      <c r="B114" s="73"/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</row>
    <row r="115" spans="1:25" ht="13.5" customHeight="1" x14ac:dyDescent="0.3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N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</row>
    <row r="116" spans="1:25" ht="13.5" customHeight="1" x14ac:dyDescent="0.3">
      <c r="A116" s="73"/>
      <c r="B116" s="73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</row>
    <row r="117" spans="1:25" ht="13.5" customHeight="1" x14ac:dyDescent="0.3">
      <c r="A117" s="73"/>
      <c r="B117" s="73"/>
      <c r="C117" s="73"/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N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</row>
    <row r="118" spans="1:25" ht="13.5" customHeight="1" x14ac:dyDescent="0.3">
      <c r="A118" s="73"/>
      <c r="B118" s="73"/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</row>
    <row r="119" spans="1:25" ht="13.5" customHeight="1" x14ac:dyDescent="0.3">
      <c r="A119" s="73"/>
      <c r="B119" s="73"/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</row>
    <row r="120" spans="1:25" ht="13.5" customHeight="1" x14ac:dyDescent="0.3">
      <c r="A120" s="73"/>
      <c r="B120" s="73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</row>
    <row r="121" spans="1:25" ht="13.5" customHeight="1" x14ac:dyDescent="0.3">
      <c r="A121" s="73"/>
      <c r="B121" s="73"/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</row>
    <row r="122" spans="1:25" ht="13.5" customHeight="1" x14ac:dyDescent="0.3">
      <c r="A122" s="73"/>
      <c r="B122" s="73"/>
      <c r="C122" s="73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</row>
    <row r="123" spans="1:25" ht="13.5" customHeight="1" x14ac:dyDescent="0.3">
      <c r="A123" s="73"/>
      <c r="B123" s="73"/>
      <c r="C123" s="73"/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</row>
    <row r="124" spans="1:25" ht="13.5" customHeight="1" x14ac:dyDescent="0.3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</row>
    <row r="125" spans="1:25" ht="13.5" customHeight="1" x14ac:dyDescent="0.3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</row>
    <row r="126" spans="1:25" ht="13.5" customHeight="1" x14ac:dyDescent="0.3">
      <c r="A126" s="73"/>
      <c r="B126" s="73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</row>
    <row r="127" spans="1:25" ht="13.5" customHeight="1" x14ac:dyDescent="0.3">
      <c r="A127" s="73"/>
      <c r="B127" s="73"/>
      <c r="C127" s="73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</row>
    <row r="128" spans="1:25" ht="13.5" customHeight="1" x14ac:dyDescent="0.3">
      <c r="A128" s="73"/>
      <c r="B128" s="73"/>
      <c r="C128" s="73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</row>
    <row r="129" spans="1:25" ht="13.5" customHeight="1" x14ac:dyDescent="0.3">
      <c r="A129" s="73"/>
      <c r="B129" s="73"/>
      <c r="C129" s="73"/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N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</row>
    <row r="130" spans="1:25" ht="13.5" customHeight="1" x14ac:dyDescent="0.3">
      <c r="A130" s="73"/>
      <c r="B130" s="73"/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</row>
    <row r="131" spans="1:25" ht="13.5" customHeight="1" x14ac:dyDescent="0.3">
      <c r="A131" s="73"/>
      <c r="B131" s="73"/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</row>
    <row r="132" spans="1:25" ht="13.5" customHeight="1" x14ac:dyDescent="0.3">
      <c r="A132" s="73"/>
      <c r="B132" s="73"/>
      <c r="C132" s="73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</row>
    <row r="133" spans="1:25" ht="13.5" customHeight="1" x14ac:dyDescent="0.3">
      <c r="A133" s="73"/>
      <c r="B133" s="73"/>
      <c r="C133" s="73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</row>
    <row r="134" spans="1:25" ht="13.5" customHeight="1" x14ac:dyDescent="0.3">
      <c r="A134" s="73"/>
      <c r="B134" s="73"/>
      <c r="C134" s="73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</row>
    <row r="135" spans="1:25" ht="13.5" customHeight="1" x14ac:dyDescent="0.3">
      <c r="A135" s="73"/>
      <c r="B135" s="73"/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</row>
    <row r="136" spans="1:25" ht="13.5" customHeight="1" x14ac:dyDescent="0.3">
      <c r="A136" s="73"/>
      <c r="B136" s="73"/>
      <c r="C136" s="73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</row>
    <row r="137" spans="1:25" ht="13.5" customHeight="1" x14ac:dyDescent="0.3">
      <c r="A137" s="73"/>
      <c r="B137" s="73"/>
      <c r="C137" s="73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</row>
    <row r="138" spans="1:25" ht="13.5" customHeight="1" x14ac:dyDescent="0.3">
      <c r="A138" s="73"/>
      <c r="B138" s="73"/>
      <c r="C138" s="73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</row>
    <row r="139" spans="1:25" ht="13.5" customHeight="1" x14ac:dyDescent="0.3">
      <c r="A139" s="73"/>
      <c r="B139" s="73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</row>
    <row r="140" spans="1:25" ht="13.5" customHeight="1" x14ac:dyDescent="0.3">
      <c r="A140" s="73"/>
      <c r="B140" s="73"/>
      <c r="C140" s="73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N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</row>
    <row r="141" spans="1:25" ht="13.5" customHeight="1" x14ac:dyDescent="0.3">
      <c r="A141" s="73"/>
      <c r="B141" s="73"/>
      <c r="C141" s="73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N141" s="73"/>
      <c r="O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</row>
    <row r="142" spans="1:25" ht="13.5" customHeight="1" x14ac:dyDescent="0.3">
      <c r="A142" s="73"/>
      <c r="B142" s="73"/>
      <c r="C142" s="73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</row>
    <row r="143" spans="1:25" ht="13.5" customHeight="1" x14ac:dyDescent="0.3">
      <c r="A143" s="73"/>
      <c r="B143" s="73"/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</row>
    <row r="144" spans="1:25" ht="13.5" customHeight="1" x14ac:dyDescent="0.3">
      <c r="A144" s="73"/>
      <c r="B144" s="73"/>
      <c r="C144" s="73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N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</row>
    <row r="145" spans="1:25" ht="13.5" customHeight="1" x14ac:dyDescent="0.3">
      <c r="A145" s="73"/>
      <c r="B145" s="73"/>
      <c r="C145" s="73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</row>
    <row r="146" spans="1:25" ht="13.5" customHeight="1" x14ac:dyDescent="0.3">
      <c r="A146" s="73"/>
      <c r="B146" s="73"/>
      <c r="C146" s="73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</row>
    <row r="147" spans="1:25" ht="13.5" customHeight="1" x14ac:dyDescent="0.3">
      <c r="A147" s="73"/>
      <c r="B147" s="73"/>
      <c r="C147" s="73"/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N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</row>
    <row r="148" spans="1:25" ht="13.5" customHeight="1" x14ac:dyDescent="0.3">
      <c r="A148" s="73"/>
      <c r="B148" s="73"/>
      <c r="C148" s="73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N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</row>
    <row r="149" spans="1:25" ht="13.5" customHeight="1" x14ac:dyDescent="0.3">
      <c r="A149" s="73"/>
      <c r="B149" s="73"/>
      <c r="C149" s="73"/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N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</row>
    <row r="150" spans="1:25" ht="13.5" customHeight="1" x14ac:dyDescent="0.3">
      <c r="A150" s="73"/>
      <c r="B150" s="73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</row>
    <row r="151" spans="1:25" ht="13.5" customHeight="1" x14ac:dyDescent="0.3">
      <c r="A151" s="73"/>
      <c r="B151" s="73"/>
      <c r="C151" s="73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</row>
    <row r="152" spans="1:25" ht="13.5" customHeight="1" x14ac:dyDescent="0.3">
      <c r="A152" s="73"/>
      <c r="B152" s="73"/>
      <c r="C152" s="73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</row>
    <row r="153" spans="1:25" ht="13.5" customHeight="1" x14ac:dyDescent="0.3">
      <c r="A153" s="73"/>
      <c r="B153" s="73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</row>
    <row r="154" spans="1:25" ht="13.5" customHeight="1" x14ac:dyDescent="0.3">
      <c r="A154" s="73"/>
      <c r="B154" s="73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</row>
    <row r="155" spans="1:25" ht="13.5" customHeight="1" x14ac:dyDescent="0.3">
      <c r="A155" s="73"/>
      <c r="B155" s="73"/>
      <c r="C155" s="73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</row>
    <row r="156" spans="1:25" ht="13.5" customHeight="1" x14ac:dyDescent="0.3">
      <c r="A156" s="73"/>
      <c r="B156" s="73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</row>
    <row r="157" spans="1:25" ht="13.5" customHeight="1" x14ac:dyDescent="0.3">
      <c r="A157" s="73"/>
      <c r="B157" s="73"/>
      <c r="C157" s="73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</row>
    <row r="158" spans="1:25" ht="13.5" customHeight="1" x14ac:dyDescent="0.3">
      <c r="A158" s="73"/>
      <c r="B158" s="73"/>
      <c r="C158" s="73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</row>
    <row r="159" spans="1:25" ht="13.5" customHeight="1" x14ac:dyDescent="0.3">
      <c r="A159" s="73"/>
      <c r="B159" s="73"/>
      <c r="C159" s="73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</row>
    <row r="160" spans="1:25" ht="13.5" customHeight="1" x14ac:dyDescent="0.3">
      <c r="A160" s="73"/>
      <c r="B160" s="73"/>
      <c r="C160" s="73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</row>
    <row r="161" spans="1:25" ht="13.5" customHeight="1" x14ac:dyDescent="0.3">
      <c r="A161" s="73"/>
      <c r="B161" s="73"/>
      <c r="C161" s="73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</row>
    <row r="162" spans="1:25" ht="13.5" customHeight="1" x14ac:dyDescent="0.3">
      <c r="A162" s="73"/>
      <c r="B162" s="73"/>
      <c r="C162" s="73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</row>
    <row r="163" spans="1:25" ht="13.5" customHeight="1" x14ac:dyDescent="0.3">
      <c r="A163" s="73"/>
      <c r="B163" s="73"/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</row>
    <row r="164" spans="1:25" ht="13.5" customHeight="1" x14ac:dyDescent="0.3">
      <c r="A164" s="73"/>
      <c r="B164" s="73"/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O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</row>
    <row r="165" spans="1:25" ht="13.5" customHeight="1" x14ac:dyDescent="0.3">
      <c r="A165" s="73"/>
      <c r="B165" s="73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</row>
    <row r="166" spans="1:25" ht="13.5" customHeight="1" x14ac:dyDescent="0.3">
      <c r="A166" s="73"/>
      <c r="B166" s="73"/>
      <c r="C166" s="7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</row>
    <row r="167" spans="1:25" ht="13.5" customHeight="1" x14ac:dyDescent="0.3">
      <c r="A167" s="73"/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</row>
    <row r="168" spans="1:25" ht="13.5" customHeight="1" x14ac:dyDescent="0.3">
      <c r="A168" s="73"/>
      <c r="B168" s="73"/>
      <c r="C168" s="73"/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N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</row>
    <row r="169" spans="1:25" ht="13.5" customHeight="1" x14ac:dyDescent="0.3">
      <c r="A169" s="73"/>
      <c r="B169" s="73"/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N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</row>
    <row r="170" spans="1:25" ht="13.5" customHeight="1" x14ac:dyDescent="0.3">
      <c r="A170" s="73"/>
      <c r="B170" s="73"/>
      <c r="C170" s="73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</row>
    <row r="171" spans="1:25" ht="13.5" customHeight="1" x14ac:dyDescent="0.3">
      <c r="A171" s="73"/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N171" s="73"/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</row>
    <row r="172" spans="1:25" ht="13.5" customHeight="1" x14ac:dyDescent="0.3">
      <c r="A172" s="73"/>
      <c r="B172" s="73"/>
      <c r="C172" s="73"/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N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</row>
    <row r="173" spans="1:25" ht="13.5" customHeight="1" x14ac:dyDescent="0.3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</row>
    <row r="174" spans="1:25" ht="13.5" customHeight="1" x14ac:dyDescent="0.3">
      <c r="A174" s="73"/>
      <c r="B174" s="73"/>
      <c r="C174" s="73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N174" s="73"/>
      <c r="O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</row>
    <row r="175" spans="1:25" ht="13.5" customHeight="1" x14ac:dyDescent="0.3">
      <c r="A175" s="73"/>
      <c r="B175" s="73"/>
      <c r="C175" s="73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N175" s="73"/>
      <c r="O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</row>
    <row r="176" spans="1:25" ht="13.5" customHeight="1" x14ac:dyDescent="0.3">
      <c r="A176" s="73"/>
      <c r="B176" s="73"/>
      <c r="C176" s="73"/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N176" s="73"/>
      <c r="O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</row>
    <row r="177" spans="1:25" ht="13.5" customHeight="1" x14ac:dyDescent="0.3">
      <c r="A177" s="73"/>
      <c r="B177" s="73"/>
      <c r="C177" s="73"/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N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</row>
    <row r="178" spans="1:25" ht="13.5" customHeight="1" x14ac:dyDescent="0.3">
      <c r="A178" s="73"/>
      <c r="B178" s="73"/>
      <c r="C178" s="73"/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N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</row>
    <row r="179" spans="1:25" ht="13.5" customHeight="1" x14ac:dyDescent="0.3">
      <c r="A179" s="73"/>
      <c r="B179" s="73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N179" s="73"/>
      <c r="O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</row>
    <row r="180" spans="1:25" ht="13.5" customHeight="1" x14ac:dyDescent="0.3">
      <c r="A180" s="73"/>
      <c r="B180" s="73"/>
      <c r="C180" s="73"/>
      <c r="D180" s="73"/>
      <c r="E180" s="73"/>
      <c r="F180" s="73"/>
      <c r="G180" s="73"/>
      <c r="H180" s="73"/>
      <c r="I180" s="73"/>
      <c r="J180" s="73"/>
      <c r="K180" s="73"/>
      <c r="L180" s="73"/>
      <c r="M180" s="73"/>
      <c r="N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</row>
    <row r="181" spans="1:25" ht="13.5" customHeight="1" x14ac:dyDescent="0.3">
      <c r="A181" s="73"/>
      <c r="B181" s="73"/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</row>
    <row r="182" spans="1:25" ht="13.5" customHeight="1" x14ac:dyDescent="0.3">
      <c r="A182" s="73"/>
      <c r="B182" s="73"/>
      <c r="C182" s="73"/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N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</row>
    <row r="183" spans="1:25" ht="13.5" customHeight="1" x14ac:dyDescent="0.3">
      <c r="A183" s="73"/>
      <c r="B183" s="73"/>
      <c r="C183" s="73"/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N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</row>
    <row r="184" spans="1:25" ht="13.5" customHeight="1" x14ac:dyDescent="0.3">
      <c r="A184" s="73"/>
      <c r="B184" s="73"/>
      <c r="C184" s="73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N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</row>
    <row r="185" spans="1:25" ht="13.5" customHeight="1" x14ac:dyDescent="0.3">
      <c r="A185" s="73"/>
      <c r="B185" s="73"/>
      <c r="C185" s="73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</row>
    <row r="186" spans="1:25" ht="13.5" customHeight="1" x14ac:dyDescent="0.3">
      <c r="A186" s="73"/>
      <c r="B186" s="73"/>
      <c r="C186" s="73"/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N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</row>
    <row r="187" spans="1:25" ht="13.5" customHeight="1" x14ac:dyDescent="0.3">
      <c r="A187" s="73"/>
      <c r="B187" s="73"/>
      <c r="C187" s="73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</row>
    <row r="188" spans="1:25" ht="13.5" customHeight="1" x14ac:dyDescent="0.3">
      <c r="A188" s="73"/>
      <c r="B188" s="73"/>
      <c r="C188" s="73"/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N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</row>
    <row r="189" spans="1:25" ht="13.5" customHeight="1" x14ac:dyDescent="0.3">
      <c r="A189" s="73"/>
      <c r="B189" s="73"/>
      <c r="C189" s="73"/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N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</row>
    <row r="190" spans="1:25" ht="13.5" customHeight="1" x14ac:dyDescent="0.3">
      <c r="A190" s="73"/>
      <c r="B190" s="73"/>
      <c r="C190" s="73"/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N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</row>
    <row r="191" spans="1:25" ht="13.5" customHeight="1" x14ac:dyDescent="0.3">
      <c r="A191" s="73"/>
      <c r="B191" s="73"/>
      <c r="C191" s="73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N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</row>
    <row r="192" spans="1:25" ht="13.5" customHeight="1" x14ac:dyDescent="0.3">
      <c r="A192" s="73"/>
      <c r="B192" s="73"/>
      <c r="C192" s="73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N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</row>
    <row r="193" spans="1:25" ht="13.5" customHeight="1" x14ac:dyDescent="0.3">
      <c r="A193" s="73"/>
      <c r="B193" s="73"/>
      <c r="C193" s="73"/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N193" s="73"/>
      <c r="O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</row>
    <row r="194" spans="1:25" ht="13.5" customHeight="1" x14ac:dyDescent="0.3">
      <c r="A194" s="73"/>
      <c r="B194" s="73"/>
      <c r="C194" s="73"/>
      <c r="D194" s="73"/>
      <c r="E194" s="73"/>
      <c r="F194" s="73"/>
      <c r="G194" s="73"/>
      <c r="H194" s="73"/>
      <c r="I194" s="73"/>
      <c r="J194" s="73"/>
      <c r="K194" s="73"/>
      <c r="L194" s="73"/>
      <c r="M194" s="73"/>
      <c r="N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</row>
    <row r="195" spans="1:25" ht="13.5" customHeight="1" x14ac:dyDescent="0.3">
      <c r="A195" s="73"/>
      <c r="B195" s="73"/>
      <c r="C195" s="73"/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</row>
    <row r="196" spans="1:25" ht="13.5" customHeight="1" x14ac:dyDescent="0.3">
      <c r="A196" s="73"/>
      <c r="B196" s="73"/>
      <c r="C196" s="73"/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N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</row>
    <row r="197" spans="1:25" ht="13.5" customHeight="1" x14ac:dyDescent="0.3">
      <c r="A197" s="73"/>
      <c r="B197" s="73"/>
      <c r="C197" s="73"/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N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</row>
    <row r="198" spans="1:25" ht="13.5" customHeight="1" x14ac:dyDescent="0.3">
      <c r="A198" s="73"/>
      <c r="B198" s="73"/>
      <c r="C198" s="73"/>
      <c r="D198" s="73"/>
      <c r="E198" s="73"/>
      <c r="F198" s="73"/>
      <c r="G198" s="73"/>
      <c r="H198" s="73"/>
      <c r="I198" s="73"/>
      <c r="J198" s="73"/>
      <c r="K198" s="73"/>
      <c r="L198" s="73"/>
      <c r="M198" s="73"/>
      <c r="N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</row>
    <row r="199" spans="1:25" ht="13.5" customHeight="1" x14ac:dyDescent="0.3">
      <c r="A199" s="73"/>
      <c r="B199" s="73"/>
      <c r="C199" s="73"/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N199" s="73"/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</row>
    <row r="200" spans="1:25" ht="13.5" customHeight="1" x14ac:dyDescent="0.3">
      <c r="A200" s="73"/>
      <c r="B200" s="73"/>
      <c r="C200" s="73"/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N200" s="73"/>
      <c r="O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</row>
    <row r="201" spans="1:25" ht="13.5" customHeight="1" x14ac:dyDescent="0.3">
      <c r="A201" s="73"/>
      <c r="B201" s="73"/>
      <c r="C201" s="73"/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N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</row>
    <row r="202" spans="1:25" ht="13.5" customHeight="1" x14ac:dyDescent="0.3">
      <c r="A202" s="73"/>
      <c r="B202" s="73"/>
      <c r="C202" s="73"/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N202" s="73"/>
      <c r="O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</row>
    <row r="203" spans="1:25" ht="13.5" customHeight="1" x14ac:dyDescent="0.3">
      <c r="A203" s="73"/>
      <c r="B203" s="73"/>
      <c r="C203" s="73"/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</row>
    <row r="204" spans="1:25" ht="13.5" customHeight="1" x14ac:dyDescent="0.3">
      <c r="A204" s="73"/>
      <c r="B204" s="73"/>
      <c r="C204" s="73"/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</row>
    <row r="205" spans="1:25" ht="13.5" customHeight="1" x14ac:dyDescent="0.3">
      <c r="A205" s="73"/>
      <c r="B205" s="73"/>
      <c r="C205" s="73"/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N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</row>
    <row r="206" spans="1:25" ht="13.5" customHeight="1" x14ac:dyDescent="0.3">
      <c r="A206" s="73"/>
      <c r="B206" s="73"/>
      <c r="C206" s="73"/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</row>
    <row r="207" spans="1:25" ht="13.5" customHeight="1" x14ac:dyDescent="0.3">
      <c r="A207" s="73"/>
      <c r="B207" s="73"/>
      <c r="C207" s="73"/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N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</row>
    <row r="208" spans="1:25" ht="13.5" customHeight="1" x14ac:dyDescent="0.3">
      <c r="A208" s="73"/>
      <c r="B208" s="73"/>
      <c r="C208" s="73"/>
      <c r="D208" s="73"/>
      <c r="E208" s="73"/>
      <c r="F208" s="73"/>
      <c r="G208" s="73"/>
      <c r="H208" s="73"/>
      <c r="I208" s="73"/>
      <c r="J208" s="73"/>
      <c r="K208" s="73"/>
      <c r="L208" s="73"/>
      <c r="M208" s="73"/>
      <c r="N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</row>
    <row r="209" spans="1:25" ht="13.5" customHeight="1" x14ac:dyDescent="0.3">
      <c r="A209" s="73"/>
      <c r="B209" s="73"/>
      <c r="C209" s="73"/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N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</row>
    <row r="210" spans="1:25" ht="13.5" customHeight="1" x14ac:dyDescent="0.3">
      <c r="A210" s="73"/>
      <c r="B210" s="73"/>
      <c r="C210" s="73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N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</row>
    <row r="211" spans="1:25" ht="13.5" customHeight="1" x14ac:dyDescent="0.3">
      <c r="A211" s="73"/>
      <c r="B211" s="73"/>
      <c r="C211" s="73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N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</row>
    <row r="212" spans="1:25" ht="13.5" customHeight="1" x14ac:dyDescent="0.3">
      <c r="A212" s="73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</row>
    <row r="213" spans="1:25" ht="13.5" customHeight="1" x14ac:dyDescent="0.3">
      <c r="A213" s="73"/>
      <c r="B213" s="73"/>
      <c r="C213" s="73"/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N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</row>
    <row r="214" spans="1:25" ht="13.5" customHeight="1" x14ac:dyDescent="0.3">
      <c r="A214" s="73"/>
      <c r="B214" s="73"/>
      <c r="C214" s="73"/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N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</row>
    <row r="215" spans="1:25" ht="13.5" customHeight="1" x14ac:dyDescent="0.3">
      <c r="A215" s="73"/>
      <c r="B215" s="73"/>
      <c r="C215" s="73"/>
      <c r="D215" s="73"/>
      <c r="E215" s="73"/>
      <c r="F215" s="73"/>
      <c r="G215" s="73"/>
      <c r="H215" s="73"/>
      <c r="I215" s="73"/>
      <c r="J215" s="73"/>
      <c r="K215" s="73"/>
      <c r="L215" s="73"/>
      <c r="M215" s="73"/>
      <c r="N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</row>
    <row r="216" spans="1:25" ht="13.5" customHeight="1" x14ac:dyDescent="0.3">
      <c r="A216" s="73"/>
      <c r="B216" s="73"/>
      <c r="C216" s="73"/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</row>
    <row r="217" spans="1:25" ht="13.5" customHeight="1" x14ac:dyDescent="0.3">
      <c r="A217" s="73"/>
      <c r="B217" s="73"/>
      <c r="C217" s="73"/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N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</row>
    <row r="218" spans="1:25" ht="13.5" customHeight="1" x14ac:dyDescent="0.3">
      <c r="A218" s="73"/>
      <c r="B218" s="73"/>
      <c r="C218" s="73"/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</row>
    <row r="219" spans="1:25" ht="13.5" customHeight="1" x14ac:dyDescent="0.3">
      <c r="A219" s="73"/>
      <c r="B219" s="73"/>
      <c r="C219" s="73"/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N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</row>
    <row r="220" spans="1:25" ht="13.5" customHeight="1" x14ac:dyDescent="0.3">
      <c r="A220" s="73"/>
      <c r="B220" s="73"/>
      <c r="C220" s="73"/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N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</row>
    <row r="221" spans="1:25" ht="13.5" customHeight="1" x14ac:dyDescent="0.3">
      <c r="A221" s="73"/>
      <c r="B221" s="73"/>
      <c r="C221" s="73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</row>
    <row r="222" spans="1:25" ht="13.5" customHeight="1" x14ac:dyDescent="0.3">
      <c r="A222" s="73"/>
      <c r="B222" s="73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N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</row>
    <row r="223" spans="1:25" ht="13.5" customHeight="1" x14ac:dyDescent="0.3">
      <c r="A223" s="73"/>
      <c r="B223" s="73"/>
      <c r="C223" s="73"/>
      <c r="D223" s="73"/>
      <c r="E223" s="73"/>
      <c r="F223" s="73"/>
      <c r="G223" s="73"/>
      <c r="H223" s="73"/>
      <c r="I223" s="73"/>
      <c r="J223" s="73"/>
      <c r="K223" s="73"/>
      <c r="L223" s="73"/>
      <c r="M223" s="73"/>
      <c r="N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</row>
    <row r="224" spans="1:25" ht="13.5" customHeight="1" x14ac:dyDescent="0.3">
      <c r="A224" s="73"/>
      <c r="B224" s="73"/>
      <c r="C224" s="73"/>
      <c r="D224" s="73"/>
      <c r="E224" s="73"/>
      <c r="F224" s="73"/>
      <c r="G224" s="73"/>
      <c r="H224" s="73"/>
      <c r="I224" s="73"/>
      <c r="J224" s="73"/>
      <c r="K224" s="73"/>
      <c r="L224" s="73"/>
      <c r="M224" s="73"/>
      <c r="N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</row>
    <row r="225" spans="1:25" ht="13.5" customHeight="1" x14ac:dyDescent="0.3">
      <c r="A225" s="73"/>
      <c r="B225" s="73"/>
      <c r="C225" s="73"/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N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</row>
    <row r="226" spans="1:25" ht="13.5" customHeight="1" x14ac:dyDescent="0.3">
      <c r="A226" s="73"/>
      <c r="B226" s="73"/>
      <c r="C226" s="73"/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N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</row>
    <row r="227" spans="1:25" ht="13.5" customHeight="1" x14ac:dyDescent="0.3">
      <c r="A227" s="73"/>
      <c r="B227" s="73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N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</row>
    <row r="228" spans="1:25" ht="13.5" customHeight="1" x14ac:dyDescent="0.3">
      <c r="A228" s="73"/>
      <c r="B228" s="73"/>
      <c r="C228" s="73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N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</row>
    <row r="229" spans="1:25" ht="13.5" customHeight="1" x14ac:dyDescent="0.3">
      <c r="A229" s="73"/>
      <c r="B229" s="73"/>
      <c r="C229" s="73"/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N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</row>
    <row r="230" spans="1:25" ht="13.5" customHeight="1" x14ac:dyDescent="0.3">
      <c r="A230" s="73"/>
      <c r="B230" s="73"/>
      <c r="C230" s="73"/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N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</row>
    <row r="231" spans="1:25" ht="13.5" customHeight="1" x14ac:dyDescent="0.3">
      <c r="A231" s="73"/>
      <c r="B231" s="73"/>
      <c r="C231" s="73"/>
      <c r="D231" s="73"/>
      <c r="E231" s="73"/>
      <c r="F231" s="73"/>
      <c r="G231" s="73"/>
      <c r="H231" s="73"/>
      <c r="I231" s="73"/>
      <c r="J231" s="73"/>
      <c r="K231" s="73"/>
      <c r="L231" s="73"/>
      <c r="M231" s="73"/>
      <c r="N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</row>
    <row r="232" spans="1:25" ht="13.5" customHeight="1" x14ac:dyDescent="0.3">
      <c r="A232" s="73"/>
      <c r="B232" s="73"/>
      <c r="C232" s="73"/>
      <c r="D232" s="73"/>
      <c r="E232" s="73"/>
      <c r="F232" s="73"/>
      <c r="G232" s="73"/>
      <c r="H232" s="73"/>
      <c r="I232" s="73"/>
      <c r="J232" s="73"/>
      <c r="K232" s="73"/>
      <c r="L232" s="73"/>
      <c r="M232" s="73"/>
      <c r="N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</row>
    <row r="233" spans="1:25" ht="13.5" customHeight="1" x14ac:dyDescent="0.3">
      <c r="A233" s="73"/>
      <c r="B233" s="73"/>
      <c r="C233" s="73"/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N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</row>
    <row r="234" spans="1:25" ht="13.5" customHeight="1" x14ac:dyDescent="0.3">
      <c r="A234" s="73"/>
      <c r="B234" s="73"/>
      <c r="C234" s="73"/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N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</row>
    <row r="235" spans="1:25" ht="13.5" customHeight="1" x14ac:dyDescent="0.3">
      <c r="A235" s="73"/>
      <c r="B235" s="73"/>
      <c r="C235" s="73"/>
      <c r="D235" s="73"/>
      <c r="E235" s="73"/>
      <c r="F235" s="73"/>
      <c r="G235" s="73"/>
      <c r="H235" s="73"/>
      <c r="I235" s="73"/>
      <c r="J235" s="73"/>
      <c r="K235" s="73"/>
      <c r="L235" s="73"/>
      <c r="M235" s="73"/>
      <c r="N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</row>
    <row r="236" spans="1:25" ht="13.5" customHeight="1" x14ac:dyDescent="0.3">
      <c r="A236" s="73"/>
      <c r="B236" s="73"/>
      <c r="C236" s="73"/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N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</row>
    <row r="237" spans="1:25" ht="13.5" customHeight="1" x14ac:dyDescent="0.3">
      <c r="A237" s="73"/>
      <c r="B237" s="73"/>
      <c r="C237" s="73"/>
      <c r="D237" s="73"/>
      <c r="E237" s="73"/>
      <c r="F237" s="73"/>
      <c r="G237" s="73"/>
      <c r="H237" s="73"/>
      <c r="I237" s="73"/>
      <c r="J237" s="73"/>
      <c r="K237" s="73"/>
      <c r="L237" s="73"/>
      <c r="M237" s="73"/>
      <c r="N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</row>
    <row r="238" spans="1:25" ht="13.5" customHeight="1" x14ac:dyDescent="0.3">
      <c r="A238" s="73"/>
      <c r="B238" s="73"/>
      <c r="C238" s="73"/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N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</row>
    <row r="239" spans="1:25" ht="13.5" customHeight="1" x14ac:dyDescent="0.3">
      <c r="A239" s="73"/>
      <c r="B239" s="73"/>
      <c r="C239" s="73"/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N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</row>
    <row r="240" spans="1:25" ht="13.5" customHeight="1" x14ac:dyDescent="0.3">
      <c r="A240" s="73"/>
      <c r="B240" s="73"/>
      <c r="C240" s="73"/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N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</row>
    <row r="241" spans="1:25" ht="13.5" customHeight="1" x14ac:dyDescent="0.3">
      <c r="A241" s="73"/>
      <c r="B241" s="73"/>
      <c r="C241" s="73"/>
      <c r="D241" s="73"/>
      <c r="E241" s="73"/>
      <c r="F241" s="73"/>
      <c r="G241" s="73"/>
      <c r="H241" s="73"/>
      <c r="I241" s="73"/>
      <c r="J241" s="73"/>
      <c r="K241" s="73"/>
      <c r="L241" s="73"/>
      <c r="M241" s="73"/>
      <c r="N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</row>
    <row r="242" spans="1:25" ht="13.5" customHeight="1" x14ac:dyDescent="0.3">
      <c r="A242" s="73"/>
      <c r="B242" s="73"/>
      <c r="C242" s="73"/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</row>
    <row r="243" spans="1:25" ht="13.5" customHeight="1" x14ac:dyDescent="0.3">
      <c r="A243" s="73"/>
      <c r="B243" s="73"/>
      <c r="C243" s="73"/>
      <c r="D243" s="73"/>
      <c r="E243" s="73"/>
      <c r="F243" s="73"/>
      <c r="G243" s="73"/>
      <c r="H243" s="73"/>
      <c r="I243" s="73"/>
      <c r="J243" s="73"/>
      <c r="K243" s="73"/>
      <c r="L243" s="73"/>
      <c r="M243" s="73"/>
      <c r="N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</row>
    <row r="244" spans="1:25" ht="13.5" customHeight="1" x14ac:dyDescent="0.3">
      <c r="A244" s="73"/>
      <c r="B244" s="73"/>
      <c r="C244" s="73"/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N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</row>
    <row r="245" spans="1:25" ht="13.5" customHeight="1" x14ac:dyDescent="0.3">
      <c r="A245" s="73"/>
      <c r="B245" s="73"/>
      <c r="C245" s="73"/>
      <c r="D245" s="73"/>
      <c r="E245" s="73"/>
      <c r="F245" s="73"/>
      <c r="G245" s="73"/>
      <c r="H245" s="73"/>
      <c r="I245" s="73"/>
      <c r="J245" s="73"/>
      <c r="K245" s="73"/>
      <c r="L245" s="73"/>
      <c r="M245" s="73"/>
      <c r="N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</row>
    <row r="246" spans="1:25" ht="13.5" customHeight="1" x14ac:dyDescent="0.3">
      <c r="A246" s="73"/>
      <c r="B246" s="73"/>
      <c r="C246" s="73"/>
      <c r="D246" s="73"/>
      <c r="E246" s="73"/>
      <c r="F246" s="73"/>
      <c r="G246" s="73"/>
      <c r="H246" s="73"/>
      <c r="I246" s="73"/>
      <c r="J246" s="73"/>
      <c r="K246" s="73"/>
      <c r="L246" s="73"/>
      <c r="M246" s="73"/>
      <c r="N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</row>
    <row r="247" spans="1:25" ht="13.5" customHeight="1" x14ac:dyDescent="0.3">
      <c r="A247" s="73"/>
      <c r="B247" s="73"/>
      <c r="C247" s="73"/>
      <c r="D247" s="73"/>
      <c r="E247" s="73"/>
      <c r="F247" s="73"/>
      <c r="G247" s="73"/>
      <c r="H247" s="73"/>
      <c r="I247" s="73"/>
      <c r="J247" s="73"/>
      <c r="K247" s="73"/>
      <c r="L247" s="73"/>
      <c r="M247" s="73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</row>
    <row r="248" spans="1:25" ht="13.5" customHeight="1" x14ac:dyDescent="0.3">
      <c r="A248" s="73"/>
      <c r="B248" s="73"/>
      <c r="C248" s="73"/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N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</row>
    <row r="249" spans="1:25" ht="13.5" customHeight="1" x14ac:dyDescent="0.3">
      <c r="A249" s="73"/>
      <c r="B249" s="73"/>
      <c r="C249" s="73"/>
      <c r="D249" s="73"/>
      <c r="E249" s="73"/>
      <c r="F249" s="73"/>
      <c r="G249" s="73"/>
      <c r="H249" s="73"/>
      <c r="I249" s="73"/>
      <c r="J249" s="73"/>
      <c r="K249" s="73"/>
      <c r="L249" s="73"/>
      <c r="M249" s="73"/>
      <c r="N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</row>
    <row r="250" spans="1:25" ht="13.5" customHeight="1" x14ac:dyDescent="0.3">
      <c r="A250" s="73"/>
      <c r="B250" s="73"/>
      <c r="C250" s="73"/>
      <c r="D250" s="73"/>
      <c r="E250" s="73"/>
      <c r="F250" s="73"/>
      <c r="G250" s="73"/>
      <c r="H250" s="73"/>
      <c r="I250" s="73"/>
      <c r="J250" s="73"/>
      <c r="K250" s="73"/>
      <c r="L250" s="73"/>
      <c r="M250" s="73"/>
      <c r="N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</row>
    <row r="251" spans="1:25" ht="13.5" customHeight="1" x14ac:dyDescent="0.3">
      <c r="A251" s="73"/>
      <c r="B251" s="73"/>
      <c r="C251" s="73"/>
      <c r="D251" s="73"/>
      <c r="E251" s="73"/>
      <c r="F251" s="73"/>
      <c r="G251" s="73"/>
      <c r="H251" s="73"/>
      <c r="I251" s="73"/>
      <c r="J251" s="73"/>
      <c r="K251" s="73"/>
      <c r="L251" s="73"/>
      <c r="M251" s="73"/>
      <c r="N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</row>
    <row r="252" spans="1:25" ht="13.5" customHeight="1" x14ac:dyDescent="0.3">
      <c r="A252" s="73"/>
      <c r="B252" s="73"/>
      <c r="C252" s="73"/>
      <c r="D252" s="73"/>
      <c r="E252" s="73"/>
      <c r="F252" s="73"/>
      <c r="G252" s="73"/>
      <c r="H252" s="73"/>
      <c r="I252" s="73"/>
      <c r="J252" s="73"/>
      <c r="K252" s="73"/>
      <c r="L252" s="73"/>
      <c r="M252" s="73"/>
      <c r="N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</row>
    <row r="253" spans="1:25" ht="13.5" customHeight="1" x14ac:dyDescent="0.3">
      <c r="A253" s="73"/>
      <c r="B253" s="73"/>
      <c r="C253" s="73"/>
      <c r="D253" s="73"/>
      <c r="E253" s="73"/>
      <c r="F253" s="73"/>
      <c r="G253" s="73"/>
      <c r="H253" s="73"/>
      <c r="I253" s="73"/>
      <c r="J253" s="73"/>
      <c r="K253" s="73"/>
      <c r="L253" s="73"/>
      <c r="M253" s="73"/>
      <c r="N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</row>
    <row r="254" spans="1:25" ht="13.5" customHeight="1" x14ac:dyDescent="0.3">
      <c r="A254" s="73"/>
      <c r="B254" s="73"/>
      <c r="C254" s="73"/>
      <c r="D254" s="73"/>
      <c r="E254" s="73"/>
      <c r="F254" s="73"/>
      <c r="G254" s="73"/>
      <c r="H254" s="73"/>
      <c r="I254" s="73"/>
      <c r="J254" s="73"/>
      <c r="K254" s="73"/>
      <c r="L254" s="73"/>
      <c r="M254" s="73"/>
      <c r="N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</row>
    <row r="255" spans="1:25" ht="13.5" customHeight="1" x14ac:dyDescent="0.3">
      <c r="A255" s="73"/>
      <c r="B255" s="73"/>
      <c r="C255" s="73"/>
      <c r="D255" s="73"/>
      <c r="E255" s="73"/>
      <c r="F255" s="73"/>
      <c r="G255" s="73"/>
      <c r="H255" s="73"/>
      <c r="I255" s="73"/>
      <c r="J255" s="73"/>
      <c r="K255" s="73"/>
      <c r="L255" s="73"/>
      <c r="M255" s="73"/>
      <c r="N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</row>
    <row r="256" spans="1:25" ht="13.5" customHeight="1" x14ac:dyDescent="0.3">
      <c r="A256" s="73"/>
      <c r="B256" s="73"/>
      <c r="C256" s="73"/>
      <c r="D256" s="73"/>
      <c r="E256" s="73"/>
      <c r="F256" s="73"/>
      <c r="G256" s="73"/>
      <c r="H256" s="73"/>
      <c r="I256" s="73"/>
      <c r="J256" s="73"/>
      <c r="K256" s="73"/>
      <c r="L256" s="73"/>
      <c r="M256" s="73"/>
      <c r="N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</row>
    <row r="257" spans="1:25" ht="13.5" customHeight="1" x14ac:dyDescent="0.3">
      <c r="A257" s="73"/>
      <c r="B257" s="73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</row>
    <row r="258" spans="1:25" ht="13.5" customHeight="1" x14ac:dyDescent="0.3">
      <c r="A258" s="73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N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</row>
    <row r="259" spans="1:25" ht="13.5" customHeight="1" x14ac:dyDescent="0.3">
      <c r="A259" s="73"/>
      <c r="B259" s="73"/>
      <c r="C259" s="73"/>
      <c r="D259" s="73"/>
      <c r="E259" s="73"/>
      <c r="F259" s="73"/>
      <c r="G259" s="73"/>
      <c r="H259" s="73"/>
      <c r="I259" s="73"/>
      <c r="J259" s="73"/>
      <c r="K259" s="73"/>
      <c r="L259" s="73"/>
      <c r="M259" s="73"/>
      <c r="N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</row>
    <row r="260" spans="1:25" ht="13.5" customHeight="1" x14ac:dyDescent="0.3">
      <c r="A260" s="73"/>
      <c r="B260" s="73"/>
      <c r="C260" s="73"/>
      <c r="D260" s="73"/>
      <c r="E260" s="73"/>
      <c r="F260" s="73"/>
      <c r="G260" s="73"/>
      <c r="H260" s="73"/>
      <c r="I260" s="73"/>
      <c r="J260" s="73"/>
      <c r="K260" s="73"/>
      <c r="L260" s="73"/>
      <c r="M260" s="73"/>
      <c r="N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</row>
    <row r="261" spans="1:25" ht="13.5" customHeight="1" x14ac:dyDescent="0.3">
      <c r="A261" s="73"/>
      <c r="B261" s="73"/>
      <c r="C261" s="73"/>
      <c r="D261" s="73"/>
      <c r="E261" s="73"/>
      <c r="F261" s="73"/>
      <c r="G261" s="73"/>
      <c r="H261" s="73"/>
      <c r="I261" s="73"/>
      <c r="J261" s="73"/>
      <c r="K261" s="73"/>
      <c r="L261" s="73"/>
      <c r="M261" s="73"/>
      <c r="N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</row>
    <row r="262" spans="1:25" ht="13.5" customHeight="1" x14ac:dyDescent="0.3">
      <c r="A262" s="73"/>
      <c r="B262" s="73"/>
      <c r="C262" s="73"/>
      <c r="D262" s="73"/>
      <c r="E262" s="73"/>
      <c r="F262" s="73"/>
      <c r="G262" s="73"/>
      <c r="H262" s="73"/>
      <c r="I262" s="73"/>
      <c r="J262" s="73"/>
      <c r="K262" s="73"/>
      <c r="L262" s="73"/>
      <c r="M262" s="73"/>
      <c r="N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</row>
    <row r="263" spans="1:25" ht="13.5" customHeight="1" x14ac:dyDescent="0.3">
      <c r="A263" s="73"/>
      <c r="B263" s="73"/>
      <c r="C263" s="73"/>
      <c r="D263" s="73"/>
      <c r="E263" s="73"/>
      <c r="F263" s="73"/>
      <c r="G263" s="73"/>
      <c r="H263" s="73"/>
      <c r="I263" s="73"/>
      <c r="J263" s="73"/>
      <c r="K263" s="73"/>
      <c r="L263" s="73"/>
      <c r="M263" s="73"/>
      <c r="N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</row>
    <row r="264" spans="1:25" ht="13.5" customHeight="1" x14ac:dyDescent="0.3">
      <c r="A264" s="73"/>
      <c r="B264" s="73"/>
      <c r="C264" s="73"/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N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</row>
    <row r="265" spans="1:25" ht="13.5" customHeight="1" x14ac:dyDescent="0.3">
      <c r="A265" s="73"/>
      <c r="B265" s="73"/>
      <c r="C265" s="73"/>
      <c r="D265" s="73"/>
      <c r="E265" s="73"/>
      <c r="F265" s="73"/>
      <c r="G265" s="73"/>
      <c r="H265" s="73"/>
      <c r="I265" s="73"/>
      <c r="J265" s="73"/>
      <c r="K265" s="73"/>
      <c r="L265" s="73"/>
      <c r="M265" s="73"/>
      <c r="N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</row>
    <row r="266" spans="1:25" ht="13.5" customHeight="1" x14ac:dyDescent="0.3">
      <c r="A266" s="73"/>
      <c r="B266" s="73"/>
      <c r="C266" s="73"/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N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</row>
    <row r="267" spans="1:25" ht="13.5" customHeight="1" x14ac:dyDescent="0.3">
      <c r="A267" s="73"/>
      <c r="B267" s="73"/>
      <c r="C267" s="73"/>
      <c r="D267" s="73"/>
      <c r="E267" s="73"/>
      <c r="F267" s="73"/>
      <c r="G267" s="73"/>
      <c r="H267" s="73"/>
      <c r="I267" s="73"/>
      <c r="J267" s="73"/>
      <c r="K267" s="73"/>
      <c r="L267" s="73"/>
      <c r="M267" s="73"/>
      <c r="N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</row>
    <row r="268" spans="1:25" ht="13.5" customHeight="1" x14ac:dyDescent="0.3">
      <c r="A268" s="73"/>
      <c r="B268" s="73"/>
      <c r="C268" s="73"/>
      <c r="D268" s="73"/>
      <c r="E268" s="73"/>
      <c r="F268" s="73"/>
      <c r="G268" s="73"/>
      <c r="H268" s="73"/>
      <c r="I268" s="73"/>
      <c r="J268" s="73"/>
      <c r="K268" s="73"/>
      <c r="L268" s="73"/>
      <c r="M268" s="73"/>
      <c r="N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</row>
    <row r="269" spans="1:25" ht="13.5" customHeight="1" x14ac:dyDescent="0.3">
      <c r="A269" s="73"/>
      <c r="B269" s="73"/>
      <c r="C269" s="73"/>
      <c r="D269" s="73"/>
      <c r="E269" s="73"/>
      <c r="F269" s="73"/>
      <c r="G269" s="73"/>
      <c r="H269" s="73"/>
      <c r="I269" s="73"/>
      <c r="J269" s="73"/>
      <c r="K269" s="73"/>
      <c r="L269" s="73"/>
      <c r="M269" s="73"/>
      <c r="N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</row>
    <row r="270" spans="1:25" ht="13.5" customHeight="1" x14ac:dyDescent="0.3">
      <c r="A270" s="73"/>
      <c r="B270" s="73"/>
      <c r="C270" s="73"/>
      <c r="D270" s="73"/>
      <c r="E270" s="73"/>
      <c r="F270" s="73"/>
      <c r="G270" s="73"/>
      <c r="H270" s="73"/>
      <c r="I270" s="73"/>
      <c r="J270" s="73"/>
      <c r="K270" s="73"/>
      <c r="L270" s="73"/>
      <c r="M270" s="73"/>
      <c r="N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</row>
    <row r="271" spans="1:25" ht="13.5" customHeight="1" x14ac:dyDescent="0.3">
      <c r="A271" s="73"/>
      <c r="B271" s="73"/>
      <c r="C271" s="73"/>
      <c r="D271" s="73"/>
      <c r="E271" s="73"/>
      <c r="F271" s="73"/>
      <c r="G271" s="73"/>
      <c r="H271" s="73"/>
      <c r="I271" s="73"/>
      <c r="J271" s="73"/>
      <c r="K271" s="73"/>
      <c r="L271" s="73"/>
      <c r="M271" s="73"/>
      <c r="N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</row>
    <row r="272" spans="1:25" ht="13.5" customHeight="1" x14ac:dyDescent="0.3">
      <c r="A272" s="73"/>
      <c r="B272" s="73"/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</row>
    <row r="273" spans="1:25" ht="13.5" customHeight="1" x14ac:dyDescent="0.3">
      <c r="A273" s="73"/>
      <c r="B273" s="73"/>
      <c r="C273" s="73"/>
      <c r="D273" s="73"/>
      <c r="E273" s="73"/>
      <c r="F273" s="73"/>
      <c r="G273" s="73"/>
      <c r="H273" s="73"/>
      <c r="I273" s="73"/>
      <c r="J273" s="73"/>
      <c r="K273" s="73"/>
      <c r="L273" s="73"/>
      <c r="M273" s="73"/>
      <c r="N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</row>
    <row r="274" spans="1:25" ht="13.5" customHeight="1" x14ac:dyDescent="0.3">
      <c r="A274" s="73"/>
      <c r="B274" s="73"/>
      <c r="C274" s="73"/>
      <c r="D274" s="73"/>
      <c r="E274" s="73"/>
      <c r="F274" s="73"/>
      <c r="G274" s="73"/>
      <c r="H274" s="73"/>
      <c r="I274" s="73"/>
      <c r="J274" s="73"/>
      <c r="K274" s="73"/>
      <c r="L274" s="73"/>
      <c r="M274" s="73"/>
      <c r="N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</row>
    <row r="275" spans="1:25" ht="13.5" customHeight="1" x14ac:dyDescent="0.3">
      <c r="A275" s="73"/>
      <c r="B275" s="73"/>
      <c r="C275" s="73"/>
      <c r="D275" s="73"/>
      <c r="E275" s="73"/>
      <c r="F275" s="73"/>
      <c r="G275" s="73"/>
      <c r="H275" s="73"/>
      <c r="I275" s="73"/>
      <c r="J275" s="73"/>
      <c r="K275" s="73"/>
      <c r="L275" s="73"/>
      <c r="M275" s="73"/>
      <c r="N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</row>
    <row r="276" spans="1:25" ht="13.5" customHeight="1" x14ac:dyDescent="0.3">
      <c r="A276" s="73"/>
      <c r="B276" s="73"/>
      <c r="C276" s="73"/>
      <c r="D276" s="73"/>
      <c r="E276" s="73"/>
      <c r="F276" s="73"/>
      <c r="G276" s="73"/>
      <c r="H276" s="73"/>
      <c r="I276" s="73"/>
      <c r="J276" s="73"/>
      <c r="K276" s="73"/>
      <c r="L276" s="73"/>
      <c r="M276" s="73"/>
      <c r="N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</row>
    <row r="277" spans="1:25" ht="13.5" customHeight="1" x14ac:dyDescent="0.3">
      <c r="A277" s="73"/>
      <c r="B277" s="73"/>
      <c r="C277" s="73"/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N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</row>
    <row r="278" spans="1:25" ht="13.5" customHeight="1" x14ac:dyDescent="0.3">
      <c r="A278" s="73"/>
      <c r="B278" s="73"/>
      <c r="C278" s="73"/>
      <c r="D278" s="73"/>
      <c r="E278" s="73"/>
      <c r="F278" s="73"/>
      <c r="G278" s="73"/>
      <c r="H278" s="73"/>
      <c r="I278" s="73"/>
      <c r="J278" s="73"/>
      <c r="K278" s="73"/>
      <c r="L278" s="73"/>
      <c r="M278" s="73"/>
      <c r="N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</row>
    <row r="279" spans="1:25" ht="13.5" customHeight="1" x14ac:dyDescent="0.3">
      <c r="A279" s="73"/>
      <c r="B279" s="73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N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</row>
    <row r="280" spans="1:25" ht="13.5" customHeight="1" x14ac:dyDescent="0.3">
      <c r="A280" s="73"/>
      <c r="B280" s="73"/>
      <c r="C280" s="73"/>
      <c r="D280" s="73"/>
      <c r="E280" s="73"/>
      <c r="F280" s="73"/>
      <c r="G280" s="73"/>
      <c r="H280" s="73"/>
      <c r="I280" s="73"/>
      <c r="J280" s="73"/>
      <c r="K280" s="73"/>
      <c r="L280" s="73"/>
      <c r="M280" s="73"/>
      <c r="N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</row>
    <row r="281" spans="1:25" ht="13.5" customHeight="1" x14ac:dyDescent="0.3">
      <c r="A281" s="73"/>
      <c r="B281" s="73"/>
      <c r="C281" s="73"/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N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</row>
    <row r="282" spans="1:25" ht="13.5" customHeight="1" x14ac:dyDescent="0.3">
      <c r="A282" s="73"/>
      <c r="B282" s="73"/>
      <c r="C282" s="73"/>
      <c r="D282" s="73"/>
      <c r="E282" s="73"/>
      <c r="F282" s="73"/>
      <c r="G282" s="73"/>
      <c r="H282" s="73"/>
      <c r="I282" s="73"/>
      <c r="J282" s="73"/>
      <c r="K282" s="73"/>
      <c r="L282" s="73"/>
      <c r="M282" s="73"/>
      <c r="N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</row>
    <row r="283" spans="1:25" ht="13.5" customHeight="1" x14ac:dyDescent="0.3">
      <c r="A283" s="73"/>
      <c r="B283" s="73"/>
      <c r="C283" s="73"/>
      <c r="D283" s="73"/>
      <c r="E283" s="73"/>
      <c r="F283" s="73"/>
      <c r="G283" s="73"/>
      <c r="H283" s="73"/>
      <c r="I283" s="73"/>
      <c r="J283" s="73"/>
      <c r="K283" s="73"/>
      <c r="L283" s="73"/>
      <c r="M283" s="73"/>
      <c r="N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</row>
    <row r="284" spans="1:25" ht="13.5" customHeight="1" x14ac:dyDescent="0.3">
      <c r="A284" s="73"/>
      <c r="B284" s="73"/>
      <c r="C284" s="73"/>
      <c r="D284" s="73"/>
      <c r="E284" s="73"/>
      <c r="F284" s="73"/>
      <c r="G284" s="73"/>
      <c r="H284" s="73"/>
      <c r="I284" s="73"/>
      <c r="J284" s="73"/>
      <c r="K284" s="73"/>
      <c r="L284" s="73"/>
      <c r="M284" s="73"/>
      <c r="N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</row>
    <row r="285" spans="1:25" ht="13.5" customHeight="1" x14ac:dyDescent="0.3">
      <c r="A285" s="73"/>
      <c r="B285" s="73"/>
      <c r="C285" s="73"/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N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</row>
    <row r="286" spans="1:25" ht="13.5" customHeight="1" x14ac:dyDescent="0.3">
      <c r="A286" s="73"/>
      <c r="B286" s="73"/>
      <c r="C286" s="73"/>
      <c r="D286" s="73"/>
      <c r="E286" s="73"/>
      <c r="F286" s="73"/>
      <c r="G286" s="73"/>
      <c r="H286" s="73"/>
      <c r="I286" s="73"/>
      <c r="J286" s="73"/>
      <c r="K286" s="73"/>
      <c r="L286" s="73"/>
      <c r="M286" s="73"/>
      <c r="N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</row>
    <row r="287" spans="1:25" ht="13.5" customHeight="1" x14ac:dyDescent="0.3">
      <c r="A287" s="73"/>
      <c r="B287" s="73"/>
      <c r="C287" s="73"/>
      <c r="D287" s="73"/>
      <c r="E287" s="73"/>
      <c r="F287" s="73"/>
      <c r="G287" s="73"/>
      <c r="H287" s="73"/>
      <c r="I287" s="73"/>
      <c r="J287" s="73"/>
      <c r="K287" s="73"/>
      <c r="L287" s="73"/>
      <c r="M287" s="73"/>
      <c r="N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</row>
    <row r="288" spans="1:25" ht="13.5" customHeight="1" x14ac:dyDescent="0.3">
      <c r="A288" s="73"/>
      <c r="B288" s="73"/>
      <c r="C288" s="73"/>
      <c r="D288" s="73"/>
      <c r="E288" s="73"/>
      <c r="F288" s="73"/>
      <c r="G288" s="73"/>
      <c r="H288" s="73"/>
      <c r="I288" s="73"/>
      <c r="J288" s="73"/>
      <c r="K288" s="73"/>
      <c r="L288" s="73"/>
      <c r="M288" s="73"/>
      <c r="N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</row>
    <row r="289" spans="1:25" ht="13.5" customHeight="1" x14ac:dyDescent="0.3">
      <c r="A289" s="73"/>
      <c r="B289" s="73"/>
      <c r="C289" s="73"/>
      <c r="D289" s="73"/>
      <c r="E289" s="73"/>
      <c r="F289" s="73"/>
      <c r="G289" s="73"/>
      <c r="H289" s="73"/>
      <c r="I289" s="73"/>
      <c r="J289" s="73"/>
      <c r="K289" s="73"/>
      <c r="L289" s="73"/>
      <c r="M289" s="73"/>
      <c r="N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</row>
    <row r="290" spans="1:25" ht="13.5" customHeight="1" x14ac:dyDescent="0.3">
      <c r="A290" s="73"/>
      <c r="B290" s="73"/>
      <c r="C290" s="73"/>
      <c r="D290" s="73"/>
      <c r="E290" s="73"/>
      <c r="F290" s="73"/>
      <c r="G290" s="73"/>
      <c r="H290" s="73"/>
      <c r="I290" s="73"/>
      <c r="J290" s="73"/>
      <c r="K290" s="73"/>
      <c r="L290" s="73"/>
      <c r="M290" s="73"/>
      <c r="N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</row>
    <row r="291" spans="1:25" ht="13.5" customHeight="1" x14ac:dyDescent="0.3">
      <c r="A291" s="73"/>
      <c r="B291" s="73"/>
      <c r="C291" s="73"/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N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</row>
    <row r="292" spans="1:25" ht="13.5" customHeight="1" x14ac:dyDescent="0.3">
      <c r="A292" s="73"/>
      <c r="B292" s="73"/>
      <c r="C292" s="73"/>
      <c r="D292" s="73"/>
      <c r="E292" s="73"/>
      <c r="F292" s="73"/>
      <c r="G292" s="73"/>
      <c r="H292" s="73"/>
      <c r="I292" s="73"/>
      <c r="J292" s="73"/>
      <c r="K292" s="73"/>
      <c r="L292" s="73"/>
      <c r="M292" s="73"/>
      <c r="N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</row>
    <row r="293" spans="1:25" ht="13.5" customHeight="1" x14ac:dyDescent="0.3">
      <c r="A293" s="73"/>
      <c r="B293" s="73"/>
      <c r="C293" s="73"/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N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</row>
    <row r="294" spans="1:25" ht="13.5" customHeight="1" x14ac:dyDescent="0.3">
      <c r="A294" s="73"/>
      <c r="B294" s="73"/>
      <c r="C294" s="73"/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N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</row>
    <row r="295" spans="1:25" ht="13.5" customHeight="1" x14ac:dyDescent="0.3">
      <c r="A295" s="73"/>
      <c r="B295" s="73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N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</row>
    <row r="296" spans="1:25" ht="13.5" customHeight="1" x14ac:dyDescent="0.3">
      <c r="A296" s="73"/>
      <c r="B296" s="73"/>
      <c r="C296" s="73"/>
      <c r="D296" s="73"/>
      <c r="E296" s="73"/>
      <c r="F296" s="73"/>
      <c r="G296" s="73"/>
      <c r="H296" s="73"/>
      <c r="I296" s="73"/>
      <c r="J296" s="73"/>
      <c r="K296" s="73"/>
      <c r="L296" s="73"/>
      <c r="M296" s="73"/>
      <c r="N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</row>
    <row r="297" spans="1:25" ht="13.5" customHeight="1" x14ac:dyDescent="0.3">
      <c r="A297" s="73"/>
      <c r="B297" s="73"/>
      <c r="C297" s="73"/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N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</row>
    <row r="298" spans="1:25" ht="13.5" customHeight="1" x14ac:dyDescent="0.3">
      <c r="A298" s="73"/>
      <c r="B298" s="73"/>
      <c r="C298" s="73"/>
      <c r="D298" s="73"/>
      <c r="E298" s="73"/>
      <c r="F298" s="73"/>
      <c r="G298" s="73"/>
      <c r="H298" s="73"/>
      <c r="I298" s="73"/>
      <c r="J298" s="73"/>
      <c r="K298" s="73"/>
      <c r="L298" s="73"/>
      <c r="M298" s="73"/>
      <c r="N298" s="73"/>
      <c r="O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</row>
    <row r="299" spans="1:25" ht="13.5" customHeight="1" x14ac:dyDescent="0.3">
      <c r="A299" s="73"/>
      <c r="B299" s="73"/>
      <c r="C299" s="73"/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N299" s="73"/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</row>
    <row r="300" spans="1:25" ht="13.5" customHeight="1" x14ac:dyDescent="0.3">
      <c r="A300" s="73"/>
      <c r="B300" s="73"/>
      <c r="C300" s="73"/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N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</row>
    <row r="301" spans="1:25" ht="13.5" customHeight="1" x14ac:dyDescent="0.3">
      <c r="A301" s="73"/>
      <c r="B301" s="73"/>
      <c r="C301" s="73"/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N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</row>
    <row r="302" spans="1:25" ht="13.5" customHeight="1" x14ac:dyDescent="0.3">
      <c r="A302" s="73"/>
      <c r="B302" s="73"/>
      <c r="C302" s="73"/>
      <c r="D302" s="73"/>
      <c r="E302" s="73"/>
      <c r="F302" s="73"/>
      <c r="G302" s="73"/>
      <c r="H302" s="73"/>
      <c r="I302" s="73"/>
      <c r="J302" s="73"/>
      <c r="K302" s="73"/>
      <c r="L302" s="73"/>
      <c r="M302" s="73"/>
      <c r="N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</row>
    <row r="303" spans="1:25" ht="13.5" customHeight="1" x14ac:dyDescent="0.3">
      <c r="A303" s="73"/>
      <c r="B303" s="73"/>
      <c r="C303" s="73"/>
      <c r="D303" s="73"/>
      <c r="E303" s="73"/>
      <c r="F303" s="73"/>
      <c r="G303" s="73"/>
      <c r="H303" s="73"/>
      <c r="I303" s="73"/>
      <c r="J303" s="73"/>
      <c r="K303" s="73"/>
      <c r="L303" s="73"/>
      <c r="M303" s="73"/>
      <c r="N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</row>
    <row r="304" spans="1:25" ht="13.5" customHeight="1" x14ac:dyDescent="0.3">
      <c r="A304" s="73"/>
      <c r="B304" s="73"/>
      <c r="C304" s="73"/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N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</row>
    <row r="305" spans="1:25" ht="13.5" customHeight="1" x14ac:dyDescent="0.3">
      <c r="A305" s="73"/>
      <c r="B305" s="73"/>
      <c r="C305" s="73"/>
      <c r="D305" s="73"/>
      <c r="E305" s="73"/>
      <c r="F305" s="73"/>
      <c r="G305" s="73"/>
      <c r="H305" s="73"/>
      <c r="I305" s="73"/>
      <c r="J305" s="73"/>
      <c r="K305" s="73"/>
      <c r="L305" s="73"/>
      <c r="M305" s="73"/>
      <c r="N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</row>
    <row r="306" spans="1:25" ht="13.5" customHeight="1" x14ac:dyDescent="0.3">
      <c r="A306" s="73"/>
      <c r="B306" s="73"/>
      <c r="C306" s="73"/>
      <c r="D306" s="73"/>
      <c r="E306" s="73"/>
      <c r="F306" s="73"/>
      <c r="G306" s="73"/>
      <c r="H306" s="73"/>
      <c r="I306" s="73"/>
      <c r="J306" s="73"/>
      <c r="K306" s="73"/>
      <c r="L306" s="73"/>
      <c r="M306" s="73"/>
      <c r="N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</row>
    <row r="307" spans="1:25" ht="13.5" customHeight="1" x14ac:dyDescent="0.3">
      <c r="A307" s="73"/>
      <c r="B307" s="73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N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</row>
    <row r="308" spans="1:25" ht="13.5" customHeight="1" x14ac:dyDescent="0.3">
      <c r="A308" s="73"/>
      <c r="B308" s="73"/>
      <c r="C308" s="73"/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N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</row>
    <row r="309" spans="1:25" ht="13.5" customHeight="1" x14ac:dyDescent="0.3">
      <c r="A309" s="73"/>
      <c r="B309" s="73"/>
      <c r="C309" s="73"/>
      <c r="D309" s="73"/>
      <c r="E309" s="73"/>
      <c r="F309" s="73"/>
      <c r="G309" s="73"/>
      <c r="H309" s="73"/>
      <c r="I309" s="73"/>
      <c r="J309" s="73"/>
      <c r="K309" s="73"/>
      <c r="L309" s="73"/>
      <c r="M309" s="73"/>
      <c r="N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</row>
    <row r="310" spans="1:25" ht="13.5" customHeight="1" x14ac:dyDescent="0.3">
      <c r="A310" s="73"/>
      <c r="B310" s="73"/>
      <c r="C310" s="73"/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N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</row>
    <row r="311" spans="1:25" ht="13.5" customHeight="1" x14ac:dyDescent="0.3">
      <c r="A311" s="73"/>
      <c r="B311" s="73"/>
      <c r="C311" s="73"/>
      <c r="D311" s="73"/>
      <c r="E311" s="73"/>
      <c r="F311" s="73"/>
      <c r="G311" s="73"/>
      <c r="H311" s="73"/>
      <c r="I311" s="73"/>
      <c r="J311" s="73"/>
      <c r="K311" s="73"/>
      <c r="L311" s="73"/>
      <c r="M311" s="73"/>
      <c r="N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</row>
    <row r="312" spans="1:25" ht="13.5" customHeight="1" x14ac:dyDescent="0.3">
      <c r="A312" s="73"/>
      <c r="B312" s="73"/>
      <c r="C312" s="73"/>
      <c r="D312" s="73"/>
      <c r="E312" s="73"/>
      <c r="F312" s="73"/>
      <c r="G312" s="73"/>
      <c r="H312" s="73"/>
      <c r="I312" s="73"/>
      <c r="J312" s="73"/>
      <c r="K312" s="73"/>
      <c r="L312" s="73"/>
      <c r="M312" s="73"/>
      <c r="N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</row>
    <row r="313" spans="1:25" ht="13.5" customHeight="1" x14ac:dyDescent="0.3">
      <c r="A313" s="73"/>
      <c r="B313" s="73"/>
      <c r="C313" s="73"/>
      <c r="D313" s="73"/>
      <c r="E313" s="73"/>
      <c r="F313" s="73"/>
      <c r="G313" s="73"/>
      <c r="H313" s="73"/>
      <c r="I313" s="73"/>
      <c r="J313" s="73"/>
      <c r="K313" s="73"/>
      <c r="L313" s="73"/>
      <c r="M313" s="73"/>
      <c r="N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</row>
    <row r="314" spans="1:25" ht="13.5" customHeight="1" x14ac:dyDescent="0.3">
      <c r="A314" s="73"/>
      <c r="B314" s="73"/>
      <c r="C314" s="73"/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N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</row>
    <row r="315" spans="1:25" ht="13.5" customHeight="1" x14ac:dyDescent="0.3">
      <c r="A315" s="73"/>
      <c r="B315" s="73"/>
      <c r="C315" s="73"/>
      <c r="D315" s="73"/>
      <c r="E315" s="73"/>
      <c r="F315" s="73"/>
      <c r="G315" s="73"/>
      <c r="H315" s="73"/>
      <c r="I315" s="73"/>
      <c r="J315" s="73"/>
      <c r="K315" s="73"/>
      <c r="L315" s="73"/>
      <c r="M315" s="73"/>
      <c r="N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</row>
    <row r="316" spans="1:25" ht="13.5" customHeight="1" x14ac:dyDescent="0.3">
      <c r="A316" s="73"/>
      <c r="B316" s="73"/>
      <c r="C316" s="73"/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N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</row>
    <row r="317" spans="1:25" ht="13.5" customHeight="1" x14ac:dyDescent="0.3">
      <c r="A317" s="73"/>
      <c r="B317" s="73"/>
      <c r="C317" s="73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N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</row>
    <row r="318" spans="1:25" ht="13.5" customHeight="1" x14ac:dyDescent="0.3">
      <c r="A318" s="73"/>
      <c r="B318" s="73"/>
      <c r="C318" s="73"/>
      <c r="D318" s="73"/>
      <c r="E318" s="73"/>
      <c r="F318" s="73"/>
      <c r="G318" s="73"/>
      <c r="H318" s="73"/>
      <c r="I318" s="73"/>
      <c r="J318" s="73"/>
      <c r="K318" s="73"/>
      <c r="L318" s="73"/>
      <c r="M318" s="73"/>
      <c r="N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</row>
    <row r="319" spans="1:25" ht="13.5" customHeight="1" x14ac:dyDescent="0.3">
      <c r="A319" s="73"/>
      <c r="B319" s="73"/>
      <c r="C319" s="73"/>
      <c r="D319" s="73"/>
      <c r="E319" s="73"/>
      <c r="F319" s="73"/>
      <c r="G319" s="73"/>
      <c r="H319" s="73"/>
      <c r="I319" s="73"/>
      <c r="J319" s="73"/>
      <c r="K319" s="73"/>
      <c r="L319" s="73"/>
      <c r="M319" s="73"/>
      <c r="N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</row>
    <row r="320" spans="1:25" ht="13.5" customHeight="1" x14ac:dyDescent="0.3">
      <c r="A320" s="73"/>
      <c r="B320" s="73"/>
      <c r="C320" s="73"/>
      <c r="D320" s="73"/>
      <c r="E320" s="73"/>
      <c r="F320" s="73"/>
      <c r="G320" s="73"/>
      <c r="H320" s="73"/>
      <c r="I320" s="73"/>
      <c r="J320" s="73"/>
      <c r="K320" s="73"/>
      <c r="L320" s="73"/>
      <c r="M320" s="73"/>
      <c r="N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</row>
    <row r="321" spans="1:25" ht="13.5" customHeight="1" x14ac:dyDescent="0.3">
      <c r="A321" s="73"/>
      <c r="B321" s="73"/>
      <c r="C321" s="73"/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N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</row>
    <row r="322" spans="1:25" ht="13.5" customHeight="1" x14ac:dyDescent="0.3">
      <c r="A322" s="73"/>
      <c r="B322" s="73"/>
      <c r="C322" s="73"/>
      <c r="D322" s="73"/>
      <c r="E322" s="73"/>
      <c r="F322" s="73"/>
      <c r="G322" s="73"/>
      <c r="H322" s="73"/>
      <c r="I322" s="73"/>
      <c r="J322" s="73"/>
      <c r="K322" s="73"/>
      <c r="L322" s="73"/>
      <c r="M322" s="73"/>
      <c r="N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</row>
    <row r="323" spans="1:25" ht="13.5" customHeight="1" x14ac:dyDescent="0.3">
      <c r="A323" s="73"/>
      <c r="B323" s="73"/>
      <c r="C323" s="73"/>
      <c r="D323" s="73"/>
      <c r="E323" s="73"/>
      <c r="F323" s="73"/>
      <c r="G323" s="73"/>
      <c r="H323" s="73"/>
      <c r="I323" s="73"/>
      <c r="J323" s="73"/>
      <c r="K323" s="73"/>
      <c r="L323" s="73"/>
      <c r="M323" s="73"/>
      <c r="N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</row>
    <row r="324" spans="1:25" ht="13.5" customHeight="1" x14ac:dyDescent="0.3">
      <c r="A324" s="73"/>
      <c r="B324" s="73"/>
      <c r="C324" s="73"/>
      <c r="D324" s="73"/>
      <c r="E324" s="73"/>
      <c r="F324" s="73"/>
      <c r="G324" s="73"/>
      <c r="H324" s="73"/>
      <c r="I324" s="73"/>
      <c r="J324" s="73"/>
      <c r="K324" s="73"/>
      <c r="L324" s="73"/>
      <c r="M324" s="73"/>
      <c r="N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</row>
    <row r="325" spans="1:25" ht="13.5" customHeight="1" x14ac:dyDescent="0.3">
      <c r="A325" s="73"/>
      <c r="B325" s="73"/>
      <c r="C325" s="73"/>
      <c r="D325" s="73"/>
      <c r="E325" s="73"/>
      <c r="F325" s="73"/>
      <c r="G325" s="73"/>
      <c r="H325" s="73"/>
      <c r="I325" s="73"/>
      <c r="J325" s="73"/>
      <c r="K325" s="73"/>
      <c r="L325" s="73"/>
      <c r="M325" s="73"/>
      <c r="N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</row>
    <row r="326" spans="1:25" ht="13.5" customHeight="1" x14ac:dyDescent="0.3">
      <c r="A326" s="73"/>
      <c r="B326" s="73"/>
      <c r="C326" s="73"/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N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</row>
    <row r="327" spans="1:25" ht="13.5" customHeight="1" x14ac:dyDescent="0.3">
      <c r="A327" s="73"/>
      <c r="B327" s="73"/>
      <c r="C327" s="73"/>
      <c r="D327" s="73"/>
      <c r="E327" s="73"/>
      <c r="F327" s="73"/>
      <c r="G327" s="73"/>
      <c r="H327" s="73"/>
      <c r="I327" s="73"/>
      <c r="J327" s="73"/>
      <c r="K327" s="73"/>
      <c r="L327" s="73"/>
      <c r="M327" s="73"/>
      <c r="N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</row>
    <row r="328" spans="1:25" ht="13.5" customHeight="1" x14ac:dyDescent="0.3">
      <c r="A328" s="73"/>
      <c r="B328" s="73"/>
      <c r="C328" s="73"/>
      <c r="D328" s="73"/>
      <c r="E328" s="73"/>
      <c r="F328" s="73"/>
      <c r="G328" s="73"/>
      <c r="H328" s="73"/>
      <c r="I328" s="73"/>
      <c r="J328" s="73"/>
      <c r="K328" s="73"/>
      <c r="L328" s="73"/>
      <c r="M328" s="73"/>
      <c r="N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</row>
    <row r="329" spans="1:25" ht="13.5" customHeight="1" x14ac:dyDescent="0.3">
      <c r="A329" s="73"/>
      <c r="B329" s="73"/>
      <c r="C329" s="73"/>
      <c r="D329" s="73"/>
      <c r="E329" s="73"/>
      <c r="F329" s="73"/>
      <c r="G329" s="73"/>
      <c r="H329" s="73"/>
      <c r="I329" s="73"/>
      <c r="J329" s="73"/>
      <c r="K329" s="73"/>
      <c r="L329" s="73"/>
      <c r="M329" s="73"/>
      <c r="N329" s="73"/>
      <c r="O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</row>
    <row r="330" spans="1:25" ht="13.5" customHeight="1" x14ac:dyDescent="0.3">
      <c r="A330" s="73"/>
      <c r="B330" s="73"/>
      <c r="C330" s="73"/>
      <c r="D330" s="73"/>
      <c r="E330" s="73"/>
      <c r="F330" s="73"/>
      <c r="G330" s="73"/>
      <c r="H330" s="73"/>
      <c r="I330" s="73"/>
      <c r="J330" s="73"/>
      <c r="K330" s="73"/>
      <c r="L330" s="73"/>
      <c r="M330" s="73"/>
      <c r="N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</row>
    <row r="331" spans="1:25" ht="13.5" customHeight="1" x14ac:dyDescent="0.3">
      <c r="A331" s="73"/>
      <c r="B331" s="73"/>
      <c r="C331" s="73"/>
      <c r="D331" s="73"/>
      <c r="E331" s="73"/>
      <c r="F331" s="73"/>
      <c r="G331" s="73"/>
      <c r="H331" s="73"/>
      <c r="I331" s="73"/>
      <c r="J331" s="73"/>
      <c r="K331" s="73"/>
      <c r="L331" s="73"/>
      <c r="M331" s="73"/>
      <c r="N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</row>
    <row r="332" spans="1:25" ht="13.5" customHeight="1" x14ac:dyDescent="0.3">
      <c r="A332" s="73"/>
      <c r="B332" s="73"/>
      <c r="C332" s="73"/>
      <c r="D332" s="73"/>
      <c r="E332" s="73"/>
      <c r="F332" s="73"/>
      <c r="G332" s="73"/>
      <c r="H332" s="73"/>
      <c r="I332" s="73"/>
      <c r="J332" s="73"/>
      <c r="K332" s="73"/>
      <c r="L332" s="73"/>
      <c r="M332" s="73"/>
      <c r="N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</row>
    <row r="333" spans="1:25" ht="13.5" customHeight="1" x14ac:dyDescent="0.3">
      <c r="A333" s="73"/>
      <c r="B333" s="73"/>
      <c r="C333" s="73"/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N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</row>
    <row r="334" spans="1:25" ht="13.5" customHeight="1" x14ac:dyDescent="0.3">
      <c r="A334" s="73"/>
      <c r="B334" s="73"/>
      <c r="C334" s="73"/>
      <c r="D334" s="73"/>
      <c r="E334" s="73"/>
      <c r="F334" s="73"/>
      <c r="G334" s="73"/>
      <c r="H334" s="73"/>
      <c r="I334" s="73"/>
      <c r="J334" s="73"/>
      <c r="K334" s="73"/>
      <c r="L334" s="73"/>
      <c r="M334" s="73"/>
      <c r="N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</row>
    <row r="335" spans="1:25" ht="13.5" customHeight="1" x14ac:dyDescent="0.3">
      <c r="A335" s="73"/>
      <c r="B335" s="73"/>
      <c r="C335" s="73"/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N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</row>
    <row r="336" spans="1:25" ht="13.5" customHeight="1" x14ac:dyDescent="0.3">
      <c r="A336" s="73"/>
      <c r="B336" s="73"/>
      <c r="C336" s="73"/>
      <c r="D336" s="73"/>
      <c r="E336" s="73"/>
      <c r="F336" s="73"/>
      <c r="G336" s="73"/>
      <c r="H336" s="73"/>
      <c r="I336" s="73"/>
      <c r="J336" s="73"/>
      <c r="K336" s="73"/>
      <c r="L336" s="73"/>
      <c r="M336" s="73"/>
      <c r="N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</row>
    <row r="337" spans="1:25" ht="13.5" customHeight="1" x14ac:dyDescent="0.3">
      <c r="A337" s="73"/>
      <c r="B337" s="73"/>
      <c r="C337" s="73"/>
      <c r="D337" s="73"/>
      <c r="E337" s="73"/>
      <c r="F337" s="73"/>
      <c r="G337" s="73"/>
      <c r="H337" s="73"/>
      <c r="I337" s="73"/>
      <c r="J337" s="73"/>
      <c r="K337" s="73"/>
      <c r="L337" s="73"/>
      <c r="M337" s="73"/>
      <c r="N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</row>
    <row r="338" spans="1:25" ht="13.5" customHeight="1" x14ac:dyDescent="0.3">
      <c r="A338" s="73"/>
      <c r="B338" s="73"/>
      <c r="C338" s="73"/>
      <c r="D338" s="73"/>
      <c r="E338" s="73"/>
      <c r="F338" s="73"/>
      <c r="G338" s="73"/>
      <c r="H338" s="73"/>
      <c r="I338" s="73"/>
      <c r="J338" s="73"/>
      <c r="K338" s="73"/>
      <c r="L338" s="73"/>
      <c r="M338" s="73"/>
      <c r="N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</row>
    <row r="339" spans="1:25" ht="13.5" customHeight="1" x14ac:dyDescent="0.3">
      <c r="A339" s="73"/>
      <c r="B339" s="73"/>
      <c r="C339" s="73"/>
      <c r="D339" s="73"/>
      <c r="E339" s="73"/>
      <c r="F339" s="73"/>
      <c r="G339" s="73"/>
      <c r="H339" s="73"/>
      <c r="I339" s="73"/>
      <c r="J339" s="73"/>
      <c r="K339" s="73"/>
      <c r="L339" s="73"/>
      <c r="M339" s="73"/>
      <c r="N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</row>
    <row r="340" spans="1:25" ht="13.5" customHeight="1" x14ac:dyDescent="0.3">
      <c r="A340" s="73"/>
      <c r="B340" s="73"/>
      <c r="C340" s="73"/>
      <c r="D340" s="73"/>
      <c r="E340" s="73"/>
      <c r="F340" s="73"/>
      <c r="G340" s="73"/>
      <c r="H340" s="73"/>
      <c r="I340" s="73"/>
      <c r="J340" s="73"/>
      <c r="K340" s="73"/>
      <c r="L340" s="73"/>
      <c r="M340" s="73"/>
      <c r="N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</row>
    <row r="341" spans="1:25" ht="13.5" customHeight="1" x14ac:dyDescent="0.3">
      <c r="A341" s="73"/>
      <c r="B341" s="73"/>
      <c r="C341" s="73"/>
      <c r="D341" s="73"/>
      <c r="E341" s="73"/>
      <c r="F341" s="73"/>
      <c r="G341" s="73"/>
      <c r="H341" s="73"/>
      <c r="I341" s="73"/>
      <c r="J341" s="73"/>
      <c r="K341" s="73"/>
      <c r="L341" s="73"/>
      <c r="M341" s="73"/>
      <c r="N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</row>
    <row r="342" spans="1:25" ht="13.5" customHeight="1" x14ac:dyDescent="0.3">
      <c r="A342" s="73"/>
      <c r="B342" s="73"/>
      <c r="C342" s="73"/>
      <c r="D342" s="73"/>
      <c r="E342" s="73"/>
      <c r="F342" s="73"/>
      <c r="G342" s="73"/>
      <c r="H342" s="73"/>
      <c r="I342" s="73"/>
      <c r="J342" s="73"/>
      <c r="K342" s="73"/>
      <c r="L342" s="73"/>
      <c r="M342" s="73"/>
      <c r="N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</row>
    <row r="343" spans="1:25" ht="13.5" customHeight="1" x14ac:dyDescent="0.3">
      <c r="A343" s="73"/>
      <c r="B343" s="73"/>
      <c r="C343" s="73"/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N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</row>
    <row r="344" spans="1:25" ht="13.5" customHeight="1" x14ac:dyDescent="0.3">
      <c r="A344" s="73"/>
      <c r="B344" s="73"/>
      <c r="C344" s="73"/>
      <c r="D344" s="73"/>
      <c r="E344" s="73"/>
      <c r="F344" s="73"/>
      <c r="G344" s="73"/>
      <c r="H344" s="73"/>
      <c r="I344" s="73"/>
      <c r="J344" s="73"/>
      <c r="K344" s="73"/>
      <c r="L344" s="73"/>
      <c r="M344" s="73"/>
      <c r="N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</row>
    <row r="345" spans="1:25" ht="13.5" customHeight="1" x14ac:dyDescent="0.3">
      <c r="A345" s="73"/>
      <c r="B345" s="73"/>
      <c r="C345" s="73"/>
      <c r="D345" s="73"/>
      <c r="E345" s="73"/>
      <c r="F345" s="73"/>
      <c r="G345" s="73"/>
      <c r="H345" s="73"/>
      <c r="I345" s="73"/>
      <c r="J345" s="73"/>
      <c r="K345" s="73"/>
      <c r="L345" s="73"/>
      <c r="M345" s="73"/>
      <c r="N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</row>
    <row r="346" spans="1:25" ht="13.5" customHeight="1" x14ac:dyDescent="0.3">
      <c r="A346" s="73"/>
      <c r="B346" s="73"/>
      <c r="C346" s="73"/>
      <c r="D346" s="73"/>
      <c r="E346" s="73"/>
      <c r="F346" s="73"/>
      <c r="G346" s="73"/>
      <c r="H346" s="73"/>
      <c r="I346" s="73"/>
      <c r="J346" s="73"/>
      <c r="K346" s="73"/>
      <c r="L346" s="73"/>
      <c r="M346" s="73"/>
      <c r="N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</row>
    <row r="347" spans="1:25" ht="13.5" customHeight="1" x14ac:dyDescent="0.3">
      <c r="A347" s="73"/>
      <c r="B347" s="73"/>
      <c r="C347" s="73"/>
      <c r="D347" s="73"/>
      <c r="E347" s="73"/>
      <c r="F347" s="73"/>
      <c r="G347" s="73"/>
      <c r="H347" s="73"/>
      <c r="I347" s="73"/>
      <c r="J347" s="73"/>
      <c r="K347" s="73"/>
      <c r="L347" s="73"/>
      <c r="M347" s="73"/>
      <c r="N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</row>
    <row r="348" spans="1:25" ht="13.5" customHeight="1" x14ac:dyDescent="0.3">
      <c r="A348" s="73"/>
      <c r="B348" s="73"/>
      <c r="C348" s="73"/>
      <c r="D348" s="73"/>
      <c r="E348" s="73"/>
      <c r="F348" s="73"/>
      <c r="G348" s="73"/>
      <c r="H348" s="73"/>
      <c r="I348" s="73"/>
      <c r="J348" s="73"/>
      <c r="K348" s="73"/>
      <c r="L348" s="73"/>
      <c r="M348" s="73"/>
      <c r="N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</row>
    <row r="349" spans="1:25" ht="13.5" customHeight="1" x14ac:dyDescent="0.3">
      <c r="A349" s="73"/>
      <c r="B349" s="73"/>
      <c r="C349" s="73"/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N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</row>
    <row r="350" spans="1:25" ht="13.5" customHeight="1" x14ac:dyDescent="0.3">
      <c r="A350" s="73"/>
      <c r="B350" s="73"/>
      <c r="C350" s="73"/>
      <c r="D350" s="73"/>
      <c r="E350" s="73"/>
      <c r="F350" s="73"/>
      <c r="G350" s="73"/>
      <c r="H350" s="73"/>
      <c r="I350" s="73"/>
      <c r="J350" s="73"/>
      <c r="K350" s="73"/>
      <c r="L350" s="73"/>
      <c r="M350" s="73"/>
      <c r="N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</row>
    <row r="351" spans="1:25" ht="13.5" customHeight="1" x14ac:dyDescent="0.3">
      <c r="A351" s="73"/>
      <c r="B351" s="73"/>
      <c r="C351" s="73"/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N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</row>
    <row r="352" spans="1:25" ht="13.5" customHeight="1" x14ac:dyDescent="0.3">
      <c r="A352" s="73"/>
      <c r="B352" s="73"/>
      <c r="C352" s="73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N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</row>
    <row r="353" spans="1:25" ht="13.5" customHeight="1" x14ac:dyDescent="0.3">
      <c r="A353" s="73"/>
      <c r="B353" s="73"/>
      <c r="C353" s="73"/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N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</row>
    <row r="354" spans="1:25" ht="13.5" customHeight="1" x14ac:dyDescent="0.3">
      <c r="A354" s="73"/>
      <c r="B354" s="73"/>
      <c r="C354" s="73"/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N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</row>
    <row r="355" spans="1:25" ht="13.5" customHeight="1" x14ac:dyDescent="0.3">
      <c r="A355" s="73"/>
      <c r="B355" s="73"/>
      <c r="C355" s="73"/>
      <c r="D355" s="73"/>
      <c r="E355" s="73"/>
      <c r="F355" s="73"/>
      <c r="G355" s="73"/>
      <c r="H355" s="73"/>
      <c r="I355" s="73"/>
      <c r="J355" s="73"/>
      <c r="K355" s="73"/>
      <c r="L355" s="73"/>
      <c r="M355" s="73"/>
      <c r="N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</row>
    <row r="356" spans="1:25" ht="13.5" customHeight="1" x14ac:dyDescent="0.3">
      <c r="A356" s="73"/>
      <c r="B356" s="73"/>
      <c r="C356" s="73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N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</row>
    <row r="357" spans="1:25" ht="13.5" customHeight="1" x14ac:dyDescent="0.3">
      <c r="A357" s="73"/>
      <c r="B357" s="73"/>
      <c r="C357" s="73"/>
      <c r="D357" s="73"/>
      <c r="E357" s="73"/>
      <c r="F357" s="73"/>
      <c r="G357" s="73"/>
      <c r="H357" s="73"/>
      <c r="I357" s="73"/>
      <c r="J357" s="73"/>
      <c r="K357" s="73"/>
      <c r="L357" s="73"/>
      <c r="M357" s="73"/>
      <c r="N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</row>
    <row r="358" spans="1:25" ht="13.5" customHeight="1" x14ac:dyDescent="0.3">
      <c r="A358" s="73"/>
      <c r="B358" s="73"/>
      <c r="C358" s="73"/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N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</row>
    <row r="359" spans="1:25" ht="13.5" customHeight="1" x14ac:dyDescent="0.3">
      <c r="A359" s="73"/>
      <c r="B359" s="73"/>
      <c r="C359" s="73"/>
      <c r="D359" s="73"/>
      <c r="E359" s="73"/>
      <c r="F359" s="73"/>
      <c r="G359" s="73"/>
      <c r="H359" s="73"/>
      <c r="I359" s="73"/>
      <c r="J359" s="73"/>
      <c r="K359" s="73"/>
      <c r="L359" s="73"/>
      <c r="M359" s="73"/>
      <c r="N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</row>
    <row r="360" spans="1:25" ht="13.5" customHeight="1" x14ac:dyDescent="0.3">
      <c r="A360" s="73"/>
      <c r="B360" s="73"/>
      <c r="C360" s="73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N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</row>
    <row r="361" spans="1:25" ht="13.5" customHeight="1" x14ac:dyDescent="0.3">
      <c r="A361" s="73"/>
      <c r="B361" s="73"/>
      <c r="C361" s="73"/>
      <c r="D361" s="73"/>
      <c r="E361" s="73"/>
      <c r="F361" s="73"/>
      <c r="G361" s="73"/>
      <c r="H361" s="73"/>
      <c r="I361" s="73"/>
      <c r="J361" s="73"/>
      <c r="K361" s="73"/>
      <c r="L361" s="73"/>
      <c r="M361" s="73"/>
      <c r="N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</row>
    <row r="362" spans="1:25" ht="13.5" customHeight="1" x14ac:dyDescent="0.3">
      <c r="A362" s="73"/>
      <c r="B362" s="73"/>
      <c r="C362" s="73"/>
      <c r="D362" s="73"/>
      <c r="E362" s="73"/>
      <c r="F362" s="73"/>
      <c r="G362" s="73"/>
      <c r="H362" s="73"/>
      <c r="I362" s="73"/>
      <c r="J362" s="73"/>
      <c r="K362" s="73"/>
      <c r="L362" s="73"/>
      <c r="M362" s="73"/>
      <c r="N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</row>
    <row r="363" spans="1:25" ht="13.5" customHeight="1" x14ac:dyDescent="0.3">
      <c r="A363" s="73"/>
      <c r="B363" s="73"/>
      <c r="C363" s="73"/>
      <c r="D363" s="73"/>
      <c r="E363" s="73"/>
      <c r="F363" s="73"/>
      <c r="G363" s="73"/>
      <c r="H363" s="73"/>
      <c r="I363" s="73"/>
      <c r="J363" s="73"/>
      <c r="K363" s="73"/>
      <c r="L363" s="73"/>
      <c r="M363" s="73"/>
      <c r="N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</row>
    <row r="364" spans="1:25" ht="13.5" customHeight="1" x14ac:dyDescent="0.3">
      <c r="A364" s="73"/>
      <c r="B364" s="73"/>
      <c r="C364" s="73"/>
      <c r="D364" s="73"/>
      <c r="E364" s="73"/>
      <c r="F364" s="73"/>
      <c r="G364" s="73"/>
      <c r="H364" s="73"/>
      <c r="I364" s="73"/>
      <c r="J364" s="73"/>
      <c r="K364" s="73"/>
      <c r="L364" s="73"/>
      <c r="M364" s="73"/>
      <c r="N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</row>
    <row r="365" spans="1:25" ht="13.5" customHeight="1" x14ac:dyDescent="0.3">
      <c r="A365" s="73"/>
      <c r="B365" s="73"/>
      <c r="C365" s="73"/>
      <c r="D365" s="73"/>
      <c r="E365" s="73"/>
      <c r="F365" s="73"/>
      <c r="G365" s="73"/>
      <c r="H365" s="73"/>
      <c r="I365" s="73"/>
      <c r="J365" s="73"/>
      <c r="K365" s="73"/>
      <c r="L365" s="73"/>
      <c r="M365" s="73"/>
      <c r="N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</row>
    <row r="366" spans="1:25" ht="13.5" customHeight="1" x14ac:dyDescent="0.3">
      <c r="A366" s="73"/>
      <c r="B366" s="73"/>
      <c r="C366" s="73"/>
      <c r="D366" s="73"/>
      <c r="E366" s="73"/>
      <c r="F366" s="73"/>
      <c r="G366" s="73"/>
      <c r="H366" s="73"/>
      <c r="I366" s="73"/>
      <c r="J366" s="73"/>
      <c r="K366" s="73"/>
      <c r="L366" s="73"/>
      <c r="M366" s="73"/>
      <c r="N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</row>
    <row r="367" spans="1:25" ht="13.5" customHeight="1" x14ac:dyDescent="0.3">
      <c r="A367" s="73"/>
      <c r="B367" s="73"/>
      <c r="C367" s="73"/>
      <c r="D367" s="73"/>
      <c r="E367" s="73"/>
      <c r="F367" s="73"/>
      <c r="G367" s="73"/>
      <c r="H367" s="73"/>
      <c r="I367" s="73"/>
      <c r="J367" s="73"/>
      <c r="K367" s="73"/>
      <c r="L367" s="73"/>
      <c r="M367" s="73"/>
      <c r="N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</row>
    <row r="368" spans="1:25" ht="13.5" customHeight="1" x14ac:dyDescent="0.3">
      <c r="A368" s="73"/>
      <c r="B368" s="73"/>
      <c r="C368" s="73"/>
      <c r="D368" s="73"/>
      <c r="E368" s="73"/>
      <c r="F368" s="73"/>
      <c r="G368" s="73"/>
      <c r="H368" s="73"/>
      <c r="I368" s="73"/>
      <c r="J368" s="73"/>
      <c r="K368" s="73"/>
      <c r="L368" s="73"/>
      <c r="M368" s="73"/>
      <c r="N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</row>
    <row r="369" spans="1:25" ht="13.5" customHeight="1" x14ac:dyDescent="0.3">
      <c r="A369" s="73"/>
      <c r="B369" s="73"/>
      <c r="C369" s="73"/>
      <c r="D369" s="73"/>
      <c r="E369" s="73"/>
      <c r="F369" s="73"/>
      <c r="G369" s="73"/>
      <c r="H369" s="73"/>
      <c r="I369" s="73"/>
      <c r="J369" s="73"/>
      <c r="K369" s="73"/>
      <c r="L369" s="73"/>
      <c r="M369" s="73"/>
      <c r="N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</row>
    <row r="370" spans="1:25" ht="13.5" customHeight="1" x14ac:dyDescent="0.3">
      <c r="A370" s="73"/>
      <c r="B370" s="73"/>
      <c r="C370" s="73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</row>
    <row r="371" spans="1:25" ht="13.5" customHeight="1" x14ac:dyDescent="0.3">
      <c r="A371" s="73"/>
      <c r="B371" s="73"/>
      <c r="C371" s="73"/>
      <c r="D371" s="73"/>
      <c r="E371" s="73"/>
      <c r="F371" s="73"/>
      <c r="G371" s="73"/>
      <c r="H371" s="73"/>
      <c r="I371" s="73"/>
      <c r="J371" s="73"/>
      <c r="K371" s="73"/>
      <c r="L371" s="73"/>
      <c r="M371" s="73"/>
      <c r="N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</row>
    <row r="372" spans="1:25" ht="13.5" customHeight="1" x14ac:dyDescent="0.3">
      <c r="A372" s="73"/>
      <c r="B372" s="73"/>
      <c r="C372" s="73"/>
      <c r="D372" s="73"/>
      <c r="E372" s="73"/>
      <c r="F372" s="73"/>
      <c r="G372" s="73"/>
      <c r="H372" s="73"/>
      <c r="I372" s="73"/>
      <c r="J372" s="73"/>
      <c r="K372" s="73"/>
      <c r="L372" s="73"/>
      <c r="M372" s="73"/>
      <c r="N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</row>
    <row r="373" spans="1:25" ht="13.5" customHeight="1" x14ac:dyDescent="0.3">
      <c r="A373" s="73"/>
      <c r="B373" s="73"/>
      <c r="C373" s="73"/>
      <c r="D373" s="73"/>
      <c r="E373" s="73"/>
      <c r="F373" s="73"/>
      <c r="G373" s="73"/>
      <c r="H373" s="73"/>
      <c r="I373" s="73"/>
      <c r="J373" s="73"/>
      <c r="K373" s="73"/>
      <c r="L373" s="73"/>
      <c r="M373" s="73"/>
      <c r="N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</row>
    <row r="374" spans="1:25" ht="13.5" customHeight="1" x14ac:dyDescent="0.3">
      <c r="A374" s="73"/>
      <c r="B374" s="73"/>
      <c r="C374" s="73"/>
      <c r="D374" s="73"/>
      <c r="E374" s="73"/>
      <c r="F374" s="73"/>
      <c r="G374" s="73"/>
      <c r="H374" s="73"/>
      <c r="I374" s="73"/>
      <c r="J374" s="73"/>
      <c r="K374" s="73"/>
      <c r="L374" s="73"/>
      <c r="M374" s="73"/>
      <c r="N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</row>
    <row r="375" spans="1:25" ht="13.5" customHeight="1" x14ac:dyDescent="0.3">
      <c r="A375" s="73"/>
      <c r="B375" s="73"/>
      <c r="C375" s="73"/>
      <c r="D375" s="73"/>
      <c r="E375" s="73"/>
      <c r="F375" s="73"/>
      <c r="G375" s="73"/>
      <c r="H375" s="73"/>
      <c r="I375" s="73"/>
      <c r="J375" s="73"/>
      <c r="K375" s="73"/>
      <c r="L375" s="73"/>
      <c r="M375" s="73"/>
      <c r="N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</row>
    <row r="376" spans="1:25" ht="13.5" customHeight="1" x14ac:dyDescent="0.3">
      <c r="A376" s="73"/>
      <c r="B376" s="73"/>
      <c r="C376" s="73"/>
      <c r="D376" s="73"/>
      <c r="E376" s="73"/>
      <c r="F376" s="73"/>
      <c r="G376" s="73"/>
      <c r="H376" s="73"/>
      <c r="I376" s="73"/>
      <c r="J376" s="73"/>
      <c r="K376" s="73"/>
      <c r="L376" s="73"/>
      <c r="M376" s="73"/>
      <c r="N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</row>
    <row r="377" spans="1:25" ht="13.5" customHeight="1" x14ac:dyDescent="0.3">
      <c r="A377" s="73"/>
      <c r="B377" s="73"/>
      <c r="C377" s="73"/>
      <c r="D377" s="73"/>
      <c r="E377" s="73"/>
      <c r="F377" s="73"/>
      <c r="G377" s="73"/>
      <c r="H377" s="73"/>
      <c r="I377" s="73"/>
      <c r="J377" s="73"/>
      <c r="K377" s="73"/>
      <c r="L377" s="73"/>
      <c r="M377" s="73"/>
      <c r="N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</row>
    <row r="378" spans="1:25" ht="13.5" customHeight="1" x14ac:dyDescent="0.3">
      <c r="A378" s="73"/>
      <c r="B378" s="73"/>
      <c r="C378" s="73"/>
      <c r="D378" s="73"/>
      <c r="E378" s="73"/>
      <c r="F378" s="73"/>
      <c r="G378" s="73"/>
      <c r="H378" s="73"/>
      <c r="I378" s="73"/>
      <c r="J378" s="73"/>
      <c r="K378" s="73"/>
      <c r="L378" s="73"/>
      <c r="M378" s="73"/>
      <c r="N378" s="73"/>
      <c r="O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</row>
    <row r="379" spans="1:25" ht="13.5" customHeight="1" x14ac:dyDescent="0.3">
      <c r="A379" s="73"/>
      <c r="B379" s="73"/>
      <c r="C379" s="73"/>
      <c r="D379" s="73"/>
      <c r="E379" s="73"/>
      <c r="F379" s="73"/>
      <c r="G379" s="73"/>
      <c r="H379" s="73"/>
      <c r="I379" s="73"/>
      <c r="J379" s="73"/>
      <c r="K379" s="73"/>
      <c r="L379" s="73"/>
      <c r="M379" s="73"/>
      <c r="N379" s="73"/>
      <c r="O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</row>
    <row r="380" spans="1:25" ht="13.5" customHeight="1" x14ac:dyDescent="0.3">
      <c r="A380" s="73"/>
      <c r="B380" s="73"/>
      <c r="C380" s="73"/>
      <c r="D380" s="73"/>
      <c r="E380" s="73"/>
      <c r="F380" s="73"/>
      <c r="G380" s="73"/>
      <c r="H380" s="73"/>
      <c r="I380" s="73"/>
      <c r="J380" s="73"/>
      <c r="K380" s="73"/>
      <c r="L380" s="73"/>
      <c r="M380" s="73"/>
      <c r="N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</row>
    <row r="381" spans="1:25" ht="13.5" customHeight="1" x14ac:dyDescent="0.3">
      <c r="A381" s="73"/>
      <c r="B381" s="73"/>
      <c r="C381" s="73"/>
      <c r="D381" s="73"/>
      <c r="E381" s="73"/>
      <c r="F381" s="73"/>
      <c r="G381" s="73"/>
      <c r="H381" s="73"/>
      <c r="I381" s="73"/>
      <c r="J381" s="73"/>
      <c r="K381" s="73"/>
      <c r="L381" s="73"/>
      <c r="M381" s="73"/>
      <c r="N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</row>
    <row r="382" spans="1:25" ht="13.5" customHeight="1" x14ac:dyDescent="0.3">
      <c r="A382" s="73"/>
      <c r="B382" s="73"/>
      <c r="C382" s="73"/>
      <c r="D382" s="73"/>
      <c r="E382" s="73"/>
      <c r="F382" s="73"/>
      <c r="G382" s="73"/>
      <c r="H382" s="73"/>
      <c r="I382" s="73"/>
      <c r="J382" s="73"/>
      <c r="K382" s="73"/>
      <c r="L382" s="73"/>
      <c r="M382" s="73"/>
      <c r="N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</row>
    <row r="383" spans="1:25" ht="13.5" customHeight="1" x14ac:dyDescent="0.3">
      <c r="A383" s="73"/>
      <c r="B383" s="73"/>
      <c r="C383" s="73"/>
      <c r="D383" s="73"/>
      <c r="E383" s="73"/>
      <c r="F383" s="73"/>
      <c r="G383" s="73"/>
      <c r="H383" s="73"/>
      <c r="I383" s="73"/>
      <c r="J383" s="73"/>
      <c r="K383" s="73"/>
      <c r="L383" s="73"/>
      <c r="M383" s="73"/>
      <c r="N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</row>
    <row r="384" spans="1:25" ht="13.5" customHeight="1" x14ac:dyDescent="0.3">
      <c r="A384" s="73"/>
      <c r="B384" s="73"/>
      <c r="C384" s="73"/>
      <c r="D384" s="73"/>
      <c r="E384" s="73"/>
      <c r="F384" s="73"/>
      <c r="G384" s="73"/>
      <c r="H384" s="73"/>
      <c r="I384" s="73"/>
      <c r="J384" s="73"/>
      <c r="K384" s="73"/>
      <c r="L384" s="73"/>
      <c r="M384" s="73"/>
      <c r="N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</row>
    <row r="385" spans="1:25" ht="13.5" customHeight="1" x14ac:dyDescent="0.3">
      <c r="A385" s="73"/>
      <c r="B385" s="73"/>
      <c r="C385" s="73"/>
      <c r="D385" s="73"/>
      <c r="E385" s="73"/>
      <c r="F385" s="73"/>
      <c r="G385" s="73"/>
      <c r="H385" s="73"/>
      <c r="I385" s="73"/>
      <c r="J385" s="73"/>
      <c r="K385" s="73"/>
      <c r="L385" s="73"/>
      <c r="M385" s="73"/>
      <c r="N385" s="73"/>
      <c r="O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</row>
    <row r="386" spans="1:25" ht="13.5" customHeight="1" x14ac:dyDescent="0.3">
      <c r="A386" s="73"/>
      <c r="B386" s="73"/>
      <c r="C386" s="73"/>
      <c r="D386" s="73"/>
      <c r="E386" s="73"/>
      <c r="F386" s="73"/>
      <c r="G386" s="73"/>
      <c r="H386" s="73"/>
      <c r="I386" s="73"/>
      <c r="J386" s="73"/>
      <c r="K386" s="73"/>
      <c r="L386" s="73"/>
      <c r="M386" s="73"/>
      <c r="N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</row>
    <row r="387" spans="1:25" ht="13.5" customHeight="1" x14ac:dyDescent="0.3">
      <c r="A387" s="73"/>
      <c r="B387" s="73"/>
      <c r="C387" s="73"/>
      <c r="D387" s="73"/>
      <c r="E387" s="73"/>
      <c r="F387" s="73"/>
      <c r="G387" s="73"/>
      <c r="H387" s="73"/>
      <c r="I387" s="73"/>
      <c r="J387" s="73"/>
      <c r="K387" s="73"/>
      <c r="L387" s="73"/>
      <c r="M387" s="73"/>
      <c r="N387" s="73"/>
      <c r="O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</row>
    <row r="388" spans="1:25" ht="13.5" customHeight="1" x14ac:dyDescent="0.3">
      <c r="A388" s="73"/>
      <c r="B388" s="73"/>
      <c r="C388" s="73"/>
      <c r="D388" s="73"/>
      <c r="E388" s="73"/>
      <c r="F388" s="73"/>
      <c r="G388" s="73"/>
      <c r="H388" s="73"/>
      <c r="I388" s="73"/>
      <c r="J388" s="73"/>
      <c r="K388" s="73"/>
      <c r="L388" s="73"/>
      <c r="M388" s="73"/>
      <c r="N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</row>
    <row r="389" spans="1:25" ht="13.5" customHeight="1" x14ac:dyDescent="0.3">
      <c r="A389" s="73"/>
      <c r="B389" s="73"/>
      <c r="C389" s="73"/>
      <c r="D389" s="73"/>
      <c r="E389" s="73"/>
      <c r="F389" s="73"/>
      <c r="G389" s="73"/>
      <c r="H389" s="73"/>
      <c r="I389" s="73"/>
      <c r="J389" s="73"/>
      <c r="K389" s="73"/>
      <c r="L389" s="73"/>
      <c r="M389" s="73"/>
      <c r="N389" s="73"/>
      <c r="O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</row>
    <row r="390" spans="1:25" ht="13.5" customHeight="1" x14ac:dyDescent="0.3">
      <c r="A390" s="73"/>
      <c r="B390" s="73"/>
      <c r="C390" s="73"/>
      <c r="D390" s="73"/>
      <c r="E390" s="73"/>
      <c r="F390" s="73"/>
      <c r="G390" s="73"/>
      <c r="H390" s="73"/>
      <c r="I390" s="73"/>
      <c r="J390" s="73"/>
      <c r="K390" s="73"/>
      <c r="L390" s="73"/>
      <c r="M390" s="73"/>
      <c r="N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</row>
    <row r="391" spans="1:25" ht="13.5" customHeight="1" x14ac:dyDescent="0.3">
      <c r="A391" s="73"/>
      <c r="B391" s="73"/>
      <c r="C391" s="73"/>
      <c r="D391" s="73"/>
      <c r="E391" s="73"/>
      <c r="F391" s="73"/>
      <c r="G391" s="73"/>
      <c r="H391" s="73"/>
      <c r="I391" s="73"/>
      <c r="J391" s="73"/>
      <c r="K391" s="73"/>
      <c r="L391" s="73"/>
      <c r="M391" s="73"/>
      <c r="N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</row>
    <row r="392" spans="1:25" ht="13.5" customHeight="1" x14ac:dyDescent="0.3">
      <c r="A392" s="73"/>
      <c r="B392" s="73"/>
      <c r="C392" s="73"/>
      <c r="D392" s="73"/>
      <c r="E392" s="73"/>
      <c r="F392" s="73"/>
      <c r="G392" s="73"/>
      <c r="H392" s="73"/>
      <c r="I392" s="73"/>
      <c r="J392" s="73"/>
      <c r="K392" s="73"/>
      <c r="L392" s="73"/>
      <c r="M392" s="73"/>
      <c r="N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</row>
    <row r="393" spans="1:25" ht="13.5" customHeight="1" x14ac:dyDescent="0.3">
      <c r="A393" s="73"/>
      <c r="B393" s="73"/>
      <c r="C393" s="73"/>
      <c r="D393" s="73"/>
      <c r="E393" s="73"/>
      <c r="F393" s="73"/>
      <c r="G393" s="73"/>
      <c r="H393" s="73"/>
      <c r="I393" s="73"/>
      <c r="J393" s="73"/>
      <c r="K393" s="73"/>
      <c r="L393" s="73"/>
      <c r="M393" s="73"/>
      <c r="N393" s="73"/>
      <c r="O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</row>
    <row r="394" spans="1:25" ht="13.5" customHeight="1" x14ac:dyDescent="0.3">
      <c r="A394" s="73"/>
      <c r="B394" s="73"/>
      <c r="C394" s="73"/>
      <c r="D394" s="73"/>
      <c r="E394" s="73"/>
      <c r="F394" s="73"/>
      <c r="G394" s="73"/>
      <c r="H394" s="73"/>
      <c r="I394" s="73"/>
      <c r="J394" s="73"/>
      <c r="K394" s="73"/>
      <c r="L394" s="73"/>
      <c r="M394" s="73"/>
      <c r="N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</row>
    <row r="395" spans="1:25" ht="13.5" customHeight="1" x14ac:dyDescent="0.3">
      <c r="A395" s="73"/>
      <c r="B395" s="73"/>
      <c r="C395" s="73"/>
      <c r="D395" s="73"/>
      <c r="E395" s="73"/>
      <c r="F395" s="73"/>
      <c r="G395" s="73"/>
      <c r="H395" s="73"/>
      <c r="I395" s="73"/>
      <c r="J395" s="73"/>
      <c r="K395" s="73"/>
      <c r="L395" s="73"/>
      <c r="M395" s="73"/>
      <c r="N395" s="73"/>
      <c r="O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</row>
    <row r="396" spans="1:25" ht="13.5" customHeight="1" x14ac:dyDescent="0.3">
      <c r="A396" s="73"/>
      <c r="B396" s="73"/>
      <c r="C396" s="73"/>
      <c r="D396" s="73"/>
      <c r="E396" s="73"/>
      <c r="F396" s="73"/>
      <c r="G396" s="73"/>
      <c r="H396" s="73"/>
      <c r="I396" s="73"/>
      <c r="J396" s="73"/>
      <c r="K396" s="73"/>
      <c r="L396" s="73"/>
      <c r="M396" s="73"/>
      <c r="N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</row>
    <row r="397" spans="1:25" ht="13.5" customHeight="1" x14ac:dyDescent="0.3">
      <c r="A397" s="73"/>
      <c r="B397" s="73"/>
      <c r="C397" s="73"/>
      <c r="D397" s="73"/>
      <c r="E397" s="73"/>
      <c r="F397" s="73"/>
      <c r="G397" s="73"/>
      <c r="H397" s="73"/>
      <c r="I397" s="73"/>
      <c r="J397" s="73"/>
      <c r="K397" s="73"/>
      <c r="L397" s="73"/>
      <c r="M397" s="73"/>
      <c r="N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</row>
    <row r="398" spans="1:25" ht="13.5" customHeight="1" x14ac:dyDescent="0.3">
      <c r="A398" s="73"/>
      <c r="B398" s="73"/>
      <c r="C398" s="73"/>
      <c r="D398" s="73"/>
      <c r="E398" s="73"/>
      <c r="F398" s="73"/>
      <c r="G398" s="73"/>
      <c r="H398" s="73"/>
      <c r="I398" s="73"/>
      <c r="J398" s="73"/>
      <c r="K398" s="73"/>
      <c r="L398" s="73"/>
      <c r="M398" s="73"/>
      <c r="N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</row>
    <row r="399" spans="1:25" ht="13.5" customHeight="1" x14ac:dyDescent="0.3">
      <c r="A399" s="73"/>
      <c r="B399" s="73"/>
      <c r="C399" s="73"/>
      <c r="D399" s="73"/>
      <c r="E399" s="73"/>
      <c r="F399" s="73"/>
      <c r="G399" s="73"/>
      <c r="H399" s="73"/>
      <c r="I399" s="73"/>
      <c r="J399" s="73"/>
      <c r="K399" s="73"/>
      <c r="L399" s="73"/>
      <c r="M399" s="73"/>
      <c r="N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</row>
    <row r="400" spans="1:25" ht="13.5" customHeight="1" x14ac:dyDescent="0.3">
      <c r="A400" s="73"/>
      <c r="B400" s="73"/>
      <c r="C400" s="73"/>
      <c r="D400" s="73"/>
      <c r="E400" s="73"/>
      <c r="F400" s="73"/>
      <c r="G400" s="73"/>
      <c r="H400" s="73"/>
      <c r="I400" s="73"/>
      <c r="J400" s="73"/>
      <c r="K400" s="73"/>
      <c r="L400" s="73"/>
      <c r="M400" s="73"/>
      <c r="N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</row>
    <row r="401" spans="1:25" ht="13.5" customHeight="1" x14ac:dyDescent="0.3">
      <c r="A401" s="73"/>
      <c r="B401" s="73"/>
      <c r="C401" s="73"/>
      <c r="D401" s="73"/>
      <c r="E401" s="73"/>
      <c r="F401" s="73"/>
      <c r="G401" s="73"/>
      <c r="H401" s="73"/>
      <c r="I401" s="73"/>
      <c r="J401" s="73"/>
      <c r="K401" s="73"/>
      <c r="L401" s="73"/>
      <c r="M401" s="73"/>
      <c r="N401" s="73"/>
      <c r="O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</row>
    <row r="402" spans="1:25" ht="13.5" customHeight="1" x14ac:dyDescent="0.3">
      <c r="A402" s="73"/>
      <c r="B402" s="73"/>
      <c r="C402" s="73"/>
      <c r="D402" s="73"/>
      <c r="E402" s="73"/>
      <c r="F402" s="73"/>
      <c r="G402" s="73"/>
      <c r="H402" s="73"/>
      <c r="I402" s="73"/>
      <c r="J402" s="73"/>
      <c r="K402" s="73"/>
      <c r="L402" s="73"/>
      <c r="M402" s="73"/>
      <c r="N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</row>
    <row r="403" spans="1:25" ht="13.5" customHeight="1" x14ac:dyDescent="0.3">
      <c r="A403" s="73"/>
      <c r="B403" s="73"/>
      <c r="C403" s="73"/>
      <c r="D403" s="73"/>
      <c r="E403" s="73"/>
      <c r="F403" s="73"/>
      <c r="G403" s="73"/>
      <c r="H403" s="73"/>
      <c r="I403" s="73"/>
      <c r="J403" s="73"/>
      <c r="K403" s="73"/>
      <c r="L403" s="73"/>
      <c r="M403" s="73"/>
      <c r="N403" s="73"/>
      <c r="O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</row>
    <row r="404" spans="1:25" ht="13.5" customHeight="1" x14ac:dyDescent="0.3">
      <c r="A404" s="73"/>
      <c r="B404" s="73"/>
      <c r="C404" s="73"/>
      <c r="D404" s="73"/>
      <c r="E404" s="73"/>
      <c r="F404" s="73"/>
      <c r="G404" s="73"/>
      <c r="H404" s="73"/>
      <c r="I404" s="73"/>
      <c r="J404" s="73"/>
      <c r="K404" s="73"/>
      <c r="L404" s="73"/>
      <c r="M404" s="73"/>
      <c r="N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</row>
    <row r="405" spans="1:25" ht="13.5" customHeight="1" x14ac:dyDescent="0.3">
      <c r="A405" s="73"/>
      <c r="B405" s="73"/>
      <c r="C405" s="73"/>
      <c r="D405" s="73"/>
      <c r="E405" s="73"/>
      <c r="F405" s="73"/>
      <c r="G405" s="73"/>
      <c r="H405" s="73"/>
      <c r="I405" s="73"/>
      <c r="J405" s="73"/>
      <c r="K405" s="73"/>
      <c r="L405" s="73"/>
      <c r="M405" s="73"/>
      <c r="N405" s="73"/>
      <c r="O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</row>
    <row r="406" spans="1:25" ht="13.5" customHeight="1" x14ac:dyDescent="0.3">
      <c r="A406" s="73"/>
      <c r="B406" s="73"/>
      <c r="C406" s="73"/>
      <c r="D406" s="73"/>
      <c r="E406" s="73"/>
      <c r="F406" s="73"/>
      <c r="G406" s="73"/>
      <c r="H406" s="73"/>
      <c r="I406" s="73"/>
      <c r="J406" s="73"/>
      <c r="K406" s="73"/>
      <c r="L406" s="73"/>
      <c r="M406" s="73"/>
      <c r="N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</row>
    <row r="407" spans="1:25" ht="13.5" customHeight="1" x14ac:dyDescent="0.3">
      <c r="A407" s="73"/>
      <c r="B407" s="73"/>
      <c r="C407" s="73"/>
      <c r="D407" s="73"/>
      <c r="E407" s="73"/>
      <c r="F407" s="73"/>
      <c r="G407" s="73"/>
      <c r="H407" s="73"/>
      <c r="I407" s="73"/>
      <c r="J407" s="73"/>
      <c r="K407" s="73"/>
      <c r="L407" s="73"/>
      <c r="M407" s="73"/>
      <c r="N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</row>
    <row r="408" spans="1:25" ht="13.5" customHeight="1" x14ac:dyDescent="0.3">
      <c r="A408" s="73"/>
      <c r="B408" s="73"/>
      <c r="C408" s="73"/>
      <c r="D408" s="73"/>
      <c r="E408" s="73"/>
      <c r="F408" s="73"/>
      <c r="G408" s="73"/>
      <c r="H408" s="73"/>
      <c r="I408" s="73"/>
      <c r="J408" s="73"/>
      <c r="K408" s="73"/>
      <c r="L408" s="73"/>
      <c r="M408" s="73"/>
      <c r="N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</row>
    <row r="409" spans="1:25" ht="13.5" customHeight="1" x14ac:dyDescent="0.3">
      <c r="A409" s="73"/>
      <c r="B409" s="73"/>
      <c r="C409" s="73"/>
      <c r="D409" s="73"/>
      <c r="E409" s="73"/>
      <c r="F409" s="73"/>
      <c r="G409" s="73"/>
      <c r="H409" s="73"/>
      <c r="I409" s="73"/>
      <c r="J409" s="73"/>
      <c r="K409" s="73"/>
      <c r="L409" s="73"/>
      <c r="M409" s="73"/>
      <c r="N409" s="73"/>
      <c r="O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</row>
    <row r="410" spans="1:25" ht="13.5" customHeight="1" x14ac:dyDescent="0.3">
      <c r="A410" s="73"/>
      <c r="B410" s="73"/>
      <c r="C410" s="73"/>
      <c r="D410" s="73"/>
      <c r="E410" s="73"/>
      <c r="F410" s="73"/>
      <c r="G410" s="73"/>
      <c r="H410" s="73"/>
      <c r="I410" s="73"/>
      <c r="J410" s="73"/>
      <c r="K410" s="73"/>
      <c r="L410" s="73"/>
      <c r="M410" s="73"/>
      <c r="N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</row>
    <row r="411" spans="1:25" ht="13.5" customHeight="1" x14ac:dyDescent="0.3">
      <c r="A411" s="73"/>
      <c r="B411" s="73"/>
      <c r="C411" s="73"/>
      <c r="D411" s="73"/>
      <c r="E411" s="73"/>
      <c r="F411" s="73"/>
      <c r="G411" s="73"/>
      <c r="H411" s="73"/>
      <c r="I411" s="73"/>
      <c r="J411" s="73"/>
      <c r="K411" s="73"/>
      <c r="L411" s="73"/>
      <c r="M411" s="73"/>
      <c r="N411" s="73"/>
      <c r="O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</row>
    <row r="412" spans="1:25" ht="13.5" customHeight="1" x14ac:dyDescent="0.3">
      <c r="A412" s="73"/>
      <c r="B412" s="73"/>
      <c r="C412" s="73"/>
      <c r="D412" s="73"/>
      <c r="E412" s="73"/>
      <c r="F412" s="73"/>
      <c r="G412" s="73"/>
      <c r="H412" s="73"/>
      <c r="I412" s="73"/>
      <c r="J412" s="73"/>
      <c r="K412" s="73"/>
      <c r="L412" s="73"/>
      <c r="M412" s="73"/>
      <c r="N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</row>
    <row r="413" spans="1:25" ht="13.5" customHeight="1" x14ac:dyDescent="0.3">
      <c r="A413" s="73"/>
      <c r="B413" s="73"/>
      <c r="C413" s="73"/>
      <c r="D413" s="73"/>
      <c r="E413" s="73"/>
      <c r="F413" s="73"/>
      <c r="G413" s="73"/>
      <c r="H413" s="73"/>
      <c r="I413" s="73"/>
      <c r="J413" s="73"/>
      <c r="K413" s="73"/>
      <c r="L413" s="73"/>
      <c r="M413" s="73"/>
      <c r="N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</row>
    <row r="414" spans="1:25" ht="13.5" customHeight="1" x14ac:dyDescent="0.3">
      <c r="A414" s="73"/>
      <c r="B414" s="73"/>
      <c r="C414" s="73"/>
      <c r="D414" s="73"/>
      <c r="E414" s="73"/>
      <c r="F414" s="73"/>
      <c r="G414" s="73"/>
      <c r="H414" s="73"/>
      <c r="I414" s="73"/>
      <c r="J414" s="73"/>
      <c r="K414" s="73"/>
      <c r="L414" s="73"/>
      <c r="M414" s="73"/>
      <c r="N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</row>
    <row r="415" spans="1:25" ht="13.5" customHeight="1" x14ac:dyDescent="0.3">
      <c r="A415" s="73"/>
      <c r="B415" s="73"/>
      <c r="C415" s="73"/>
      <c r="D415" s="73"/>
      <c r="E415" s="73"/>
      <c r="F415" s="73"/>
      <c r="G415" s="73"/>
      <c r="H415" s="73"/>
      <c r="I415" s="73"/>
      <c r="J415" s="73"/>
      <c r="K415" s="73"/>
      <c r="L415" s="73"/>
      <c r="M415" s="73"/>
      <c r="N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</row>
    <row r="416" spans="1:25" ht="13.5" customHeight="1" x14ac:dyDescent="0.3">
      <c r="A416" s="73"/>
      <c r="B416" s="73"/>
      <c r="C416" s="73"/>
      <c r="D416" s="73"/>
      <c r="E416" s="73"/>
      <c r="F416" s="73"/>
      <c r="G416" s="73"/>
      <c r="H416" s="73"/>
      <c r="I416" s="73"/>
      <c r="J416" s="73"/>
      <c r="K416" s="73"/>
      <c r="L416" s="73"/>
      <c r="M416" s="73"/>
      <c r="N416" s="73"/>
      <c r="O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</row>
    <row r="417" spans="1:25" ht="13.5" customHeight="1" x14ac:dyDescent="0.3">
      <c r="A417" s="73"/>
      <c r="B417" s="73"/>
      <c r="C417" s="73"/>
      <c r="D417" s="73"/>
      <c r="E417" s="73"/>
      <c r="F417" s="73"/>
      <c r="G417" s="73"/>
      <c r="H417" s="73"/>
      <c r="I417" s="73"/>
      <c r="J417" s="73"/>
      <c r="K417" s="73"/>
      <c r="L417" s="73"/>
      <c r="M417" s="73"/>
      <c r="N417" s="73"/>
      <c r="O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</row>
    <row r="418" spans="1:25" ht="13.5" customHeight="1" x14ac:dyDescent="0.3">
      <c r="A418" s="73"/>
      <c r="B418" s="73"/>
      <c r="C418" s="73"/>
      <c r="D418" s="73"/>
      <c r="E418" s="73"/>
      <c r="F418" s="73"/>
      <c r="G418" s="73"/>
      <c r="H418" s="73"/>
      <c r="I418" s="73"/>
      <c r="J418" s="73"/>
      <c r="K418" s="73"/>
      <c r="L418" s="73"/>
      <c r="M418" s="73"/>
      <c r="N418" s="73"/>
      <c r="O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</row>
    <row r="419" spans="1:25" ht="13.5" customHeight="1" x14ac:dyDescent="0.3">
      <c r="A419" s="73"/>
      <c r="B419" s="73"/>
      <c r="C419" s="73"/>
      <c r="D419" s="73"/>
      <c r="E419" s="73"/>
      <c r="F419" s="73"/>
      <c r="G419" s="73"/>
      <c r="H419" s="73"/>
      <c r="I419" s="73"/>
      <c r="J419" s="73"/>
      <c r="K419" s="73"/>
      <c r="L419" s="73"/>
      <c r="M419" s="73"/>
      <c r="N419" s="73"/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</row>
    <row r="420" spans="1:25" ht="13.5" customHeight="1" x14ac:dyDescent="0.3">
      <c r="A420" s="73"/>
      <c r="B420" s="73"/>
      <c r="C420" s="73"/>
      <c r="D420" s="73"/>
      <c r="E420" s="73"/>
      <c r="F420" s="73"/>
      <c r="G420" s="73"/>
      <c r="H420" s="73"/>
      <c r="I420" s="73"/>
      <c r="J420" s="73"/>
      <c r="K420" s="73"/>
      <c r="L420" s="73"/>
      <c r="M420" s="73"/>
      <c r="N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</row>
    <row r="421" spans="1:25" ht="13.5" customHeight="1" x14ac:dyDescent="0.3">
      <c r="A421" s="73"/>
      <c r="B421" s="73"/>
      <c r="C421" s="73"/>
      <c r="D421" s="73"/>
      <c r="E421" s="73"/>
      <c r="F421" s="73"/>
      <c r="G421" s="73"/>
      <c r="H421" s="73"/>
      <c r="I421" s="73"/>
      <c r="J421" s="73"/>
      <c r="K421" s="73"/>
      <c r="L421" s="73"/>
      <c r="M421" s="73"/>
      <c r="N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</row>
    <row r="422" spans="1:25" ht="13.5" customHeight="1" x14ac:dyDescent="0.3">
      <c r="A422" s="73"/>
      <c r="B422" s="73"/>
      <c r="C422" s="73"/>
      <c r="D422" s="73"/>
      <c r="E422" s="73"/>
      <c r="F422" s="73"/>
      <c r="G422" s="73"/>
      <c r="H422" s="73"/>
      <c r="I422" s="73"/>
      <c r="J422" s="73"/>
      <c r="K422" s="73"/>
      <c r="L422" s="73"/>
      <c r="M422" s="73"/>
      <c r="N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</row>
    <row r="423" spans="1:25" ht="13.5" customHeight="1" x14ac:dyDescent="0.3">
      <c r="A423" s="73"/>
      <c r="B423" s="73"/>
      <c r="C423" s="73"/>
      <c r="D423" s="73"/>
      <c r="E423" s="73"/>
      <c r="F423" s="73"/>
      <c r="G423" s="73"/>
      <c r="H423" s="73"/>
      <c r="I423" s="73"/>
      <c r="J423" s="73"/>
      <c r="K423" s="73"/>
      <c r="L423" s="73"/>
      <c r="M423" s="73"/>
      <c r="N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</row>
    <row r="424" spans="1:25" ht="13.5" customHeight="1" x14ac:dyDescent="0.3">
      <c r="A424" s="73"/>
      <c r="B424" s="73"/>
      <c r="C424" s="73"/>
      <c r="D424" s="73"/>
      <c r="E424" s="73"/>
      <c r="F424" s="73"/>
      <c r="G424" s="73"/>
      <c r="H424" s="73"/>
      <c r="I424" s="73"/>
      <c r="J424" s="73"/>
      <c r="K424" s="73"/>
      <c r="L424" s="73"/>
      <c r="M424" s="73"/>
      <c r="N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</row>
    <row r="425" spans="1:25" ht="13.5" customHeight="1" x14ac:dyDescent="0.3">
      <c r="A425" s="73"/>
      <c r="B425" s="73"/>
      <c r="C425" s="73"/>
      <c r="D425" s="73"/>
      <c r="E425" s="73"/>
      <c r="F425" s="73"/>
      <c r="G425" s="73"/>
      <c r="H425" s="73"/>
      <c r="I425" s="73"/>
      <c r="J425" s="73"/>
      <c r="K425" s="73"/>
      <c r="L425" s="73"/>
      <c r="M425" s="73"/>
      <c r="N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</row>
    <row r="426" spans="1:25" ht="13.5" customHeight="1" x14ac:dyDescent="0.3">
      <c r="A426" s="73"/>
      <c r="B426" s="73"/>
      <c r="C426" s="73"/>
      <c r="D426" s="73"/>
      <c r="E426" s="73"/>
      <c r="F426" s="73"/>
      <c r="G426" s="73"/>
      <c r="H426" s="73"/>
      <c r="I426" s="73"/>
      <c r="J426" s="73"/>
      <c r="K426" s="73"/>
      <c r="L426" s="73"/>
      <c r="M426" s="73"/>
      <c r="N426" s="73"/>
      <c r="O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</row>
    <row r="427" spans="1:25" ht="13.5" customHeight="1" x14ac:dyDescent="0.3">
      <c r="A427" s="73"/>
      <c r="B427" s="73"/>
      <c r="C427" s="73"/>
      <c r="D427" s="73"/>
      <c r="E427" s="73"/>
      <c r="F427" s="73"/>
      <c r="G427" s="73"/>
      <c r="H427" s="73"/>
      <c r="I427" s="73"/>
      <c r="J427" s="73"/>
      <c r="K427" s="73"/>
      <c r="L427" s="73"/>
      <c r="M427" s="73"/>
      <c r="N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</row>
    <row r="428" spans="1:25" ht="13.5" customHeight="1" x14ac:dyDescent="0.3">
      <c r="A428" s="73"/>
      <c r="B428" s="73"/>
      <c r="C428" s="73"/>
      <c r="D428" s="73"/>
      <c r="E428" s="73"/>
      <c r="F428" s="73"/>
      <c r="G428" s="73"/>
      <c r="H428" s="73"/>
      <c r="I428" s="73"/>
      <c r="J428" s="73"/>
      <c r="K428" s="73"/>
      <c r="L428" s="73"/>
      <c r="M428" s="73"/>
      <c r="N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</row>
    <row r="429" spans="1:25" ht="13.5" customHeight="1" x14ac:dyDescent="0.3">
      <c r="A429" s="73"/>
      <c r="B429" s="73"/>
      <c r="C429" s="73"/>
      <c r="D429" s="73"/>
      <c r="E429" s="73"/>
      <c r="F429" s="73"/>
      <c r="G429" s="73"/>
      <c r="H429" s="73"/>
      <c r="I429" s="73"/>
      <c r="J429" s="73"/>
      <c r="K429" s="73"/>
      <c r="L429" s="73"/>
      <c r="M429" s="73"/>
      <c r="N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</row>
    <row r="430" spans="1:25" ht="13.5" customHeight="1" x14ac:dyDescent="0.3">
      <c r="A430" s="73"/>
      <c r="B430" s="73"/>
      <c r="C430" s="73"/>
      <c r="D430" s="73"/>
      <c r="E430" s="73"/>
      <c r="F430" s="73"/>
      <c r="G430" s="73"/>
      <c r="H430" s="73"/>
      <c r="I430" s="73"/>
      <c r="J430" s="73"/>
      <c r="K430" s="73"/>
      <c r="L430" s="73"/>
      <c r="M430" s="73"/>
      <c r="N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</row>
    <row r="431" spans="1:25" ht="13.5" customHeight="1" x14ac:dyDescent="0.3">
      <c r="A431" s="73"/>
      <c r="B431" s="73"/>
      <c r="C431" s="73"/>
      <c r="D431" s="73"/>
      <c r="E431" s="73"/>
      <c r="F431" s="73"/>
      <c r="G431" s="73"/>
      <c r="H431" s="73"/>
      <c r="I431" s="73"/>
      <c r="J431" s="73"/>
      <c r="K431" s="73"/>
      <c r="L431" s="73"/>
      <c r="M431" s="73"/>
      <c r="N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</row>
    <row r="432" spans="1:25" ht="13.5" customHeight="1" x14ac:dyDescent="0.3">
      <c r="A432" s="73"/>
      <c r="B432" s="73"/>
      <c r="C432" s="73"/>
      <c r="D432" s="73"/>
      <c r="E432" s="73"/>
      <c r="F432" s="73"/>
      <c r="G432" s="73"/>
      <c r="H432" s="73"/>
      <c r="I432" s="73"/>
      <c r="J432" s="73"/>
      <c r="K432" s="73"/>
      <c r="L432" s="73"/>
      <c r="M432" s="73"/>
      <c r="N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</row>
    <row r="433" spans="1:25" ht="13.5" customHeight="1" x14ac:dyDescent="0.3">
      <c r="A433" s="73"/>
      <c r="B433" s="73"/>
      <c r="C433" s="73"/>
      <c r="D433" s="73"/>
      <c r="E433" s="73"/>
      <c r="F433" s="73"/>
      <c r="G433" s="73"/>
      <c r="H433" s="73"/>
      <c r="I433" s="73"/>
      <c r="J433" s="73"/>
      <c r="K433" s="73"/>
      <c r="L433" s="73"/>
      <c r="M433" s="73"/>
      <c r="N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</row>
    <row r="434" spans="1:25" ht="13.5" customHeight="1" x14ac:dyDescent="0.3">
      <c r="A434" s="73"/>
      <c r="B434" s="73"/>
      <c r="C434" s="73"/>
      <c r="D434" s="73"/>
      <c r="E434" s="73"/>
      <c r="F434" s="73"/>
      <c r="G434" s="73"/>
      <c r="H434" s="73"/>
      <c r="I434" s="73"/>
      <c r="J434" s="73"/>
      <c r="K434" s="73"/>
      <c r="L434" s="73"/>
      <c r="M434" s="73"/>
      <c r="N434" s="73"/>
      <c r="O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</row>
    <row r="435" spans="1:25" ht="13.5" customHeight="1" x14ac:dyDescent="0.3">
      <c r="A435" s="73"/>
      <c r="B435" s="73"/>
      <c r="C435" s="73"/>
      <c r="D435" s="73"/>
      <c r="E435" s="73"/>
      <c r="F435" s="73"/>
      <c r="G435" s="73"/>
      <c r="H435" s="73"/>
      <c r="I435" s="73"/>
      <c r="J435" s="73"/>
      <c r="K435" s="73"/>
      <c r="L435" s="73"/>
      <c r="M435" s="73"/>
      <c r="N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</row>
    <row r="436" spans="1:25" ht="13.5" customHeight="1" x14ac:dyDescent="0.3">
      <c r="A436" s="73"/>
      <c r="B436" s="73"/>
      <c r="C436" s="73"/>
      <c r="D436" s="73"/>
      <c r="E436" s="73"/>
      <c r="F436" s="73"/>
      <c r="G436" s="73"/>
      <c r="H436" s="73"/>
      <c r="I436" s="73"/>
      <c r="J436" s="73"/>
      <c r="K436" s="73"/>
      <c r="L436" s="73"/>
      <c r="M436" s="73"/>
      <c r="N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</row>
    <row r="437" spans="1:25" ht="13.5" customHeight="1" x14ac:dyDescent="0.3">
      <c r="A437" s="73"/>
      <c r="B437" s="73"/>
      <c r="C437" s="73"/>
      <c r="D437" s="73"/>
      <c r="E437" s="73"/>
      <c r="F437" s="73"/>
      <c r="G437" s="73"/>
      <c r="H437" s="73"/>
      <c r="I437" s="73"/>
      <c r="J437" s="73"/>
      <c r="K437" s="73"/>
      <c r="L437" s="73"/>
      <c r="M437" s="73"/>
      <c r="N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</row>
    <row r="438" spans="1:25" ht="13.5" customHeight="1" x14ac:dyDescent="0.3">
      <c r="A438" s="73"/>
      <c r="B438" s="73"/>
      <c r="C438" s="73"/>
      <c r="D438" s="73"/>
      <c r="E438" s="73"/>
      <c r="F438" s="73"/>
      <c r="G438" s="73"/>
      <c r="H438" s="73"/>
      <c r="I438" s="73"/>
      <c r="J438" s="73"/>
      <c r="K438" s="73"/>
      <c r="L438" s="73"/>
      <c r="M438" s="73"/>
      <c r="N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</row>
    <row r="439" spans="1:25" ht="13.5" customHeight="1" x14ac:dyDescent="0.3">
      <c r="A439" s="73"/>
      <c r="B439" s="73"/>
      <c r="C439" s="73"/>
      <c r="D439" s="73"/>
      <c r="E439" s="73"/>
      <c r="F439" s="73"/>
      <c r="G439" s="73"/>
      <c r="H439" s="73"/>
      <c r="I439" s="73"/>
      <c r="J439" s="73"/>
      <c r="K439" s="73"/>
      <c r="L439" s="73"/>
      <c r="M439" s="73"/>
      <c r="N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</row>
    <row r="440" spans="1:25" ht="13.5" customHeight="1" x14ac:dyDescent="0.3">
      <c r="A440" s="73"/>
      <c r="B440" s="73"/>
      <c r="C440" s="73"/>
      <c r="D440" s="73"/>
      <c r="E440" s="73"/>
      <c r="F440" s="73"/>
      <c r="G440" s="73"/>
      <c r="H440" s="73"/>
      <c r="I440" s="73"/>
      <c r="J440" s="73"/>
      <c r="K440" s="73"/>
      <c r="L440" s="73"/>
      <c r="M440" s="73"/>
      <c r="N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</row>
    <row r="441" spans="1:25" ht="13.5" customHeight="1" x14ac:dyDescent="0.3">
      <c r="A441" s="73"/>
      <c r="B441" s="73"/>
      <c r="C441" s="73"/>
      <c r="D441" s="73"/>
      <c r="E441" s="73"/>
      <c r="F441" s="73"/>
      <c r="G441" s="73"/>
      <c r="H441" s="73"/>
      <c r="I441" s="73"/>
      <c r="J441" s="73"/>
      <c r="K441" s="73"/>
      <c r="L441" s="73"/>
      <c r="M441" s="73"/>
      <c r="N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</row>
    <row r="442" spans="1:25" ht="13.5" customHeight="1" x14ac:dyDescent="0.3">
      <c r="A442" s="73"/>
      <c r="B442" s="73"/>
      <c r="C442" s="73"/>
      <c r="D442" s="73"/>
      <c r="E442" s="73"/>
      <c r="F442" s="73"/>
      <c r="G442" s="73"/>
      <c r="H442" s="73"/>
      <c r="I442" s="73"/>
      <c r="J442" s="73"/>
      <c r="K442" s="73"/>
      <c r="L442" s="73"/>
      <c r="M442" s="73"/>
      <c r="N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</row>
    <row r="443" spans="1:25" ht="13.5" customHeight="1" x14ac:dyDescent="0.3">
      <c r="A443" s="73"/>
      <c r="B443" s="73"/>
      <c r="C443" s="73"/>
      <c r="D443" s="73"/>
      <c r="E443" s="73"/>
      <c r="F443" s="73"/>
      <c r="G443" s="73"/>
      <c r="H443" s="73"/>
      <c r="I443" s="73"/>
      <c r="J443" s="73"/>
      <c r="K443" s="73"/>
      <c r="L443" s="73"/>
      <c r="M443" s="73"/>
      <c r="N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</row>
    <row r="444" spans="1:25" ht="13.5" customHeight="1" x14ac:dyDescent="0.3">
      <c r="A444" s="73"/>
      <c r="B444" s="73"/>
      <c r="C444" s="73"/>
      <c r="D444" s="73"/>
      <c r="E444" s="73"/>
      <c r="F444" s="73"/>
      <c r="G444" s="73"/>
      <c r="H444" s="73"/>
      <c r="I444" s="73"/>
      <c r="J444" s="73"/>
      <c r="K444" s="73"/>
      <c r="L444" s="73"/>
      <c r="M444" s="73"/>
      <c r="N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</row>
    <row r="445" spans="1:25" ht="13.5" customHeight="1" x14ac:dyDescent="0.3">
      <c r="A445" s="73"/>
      <c r="B445" s="73"/>
      <c r="C445" s="73"/>
      <c r="D445" s="73"/>
      <c r="E445" s="73"/>
      <c r="F445" s="73"/>
      <c r="G445" s="73"/>
      <c r="H445" s="73"/>
      <c r="I445" s="73"/>
      <c r="J445" s="73"/>
      <c r="K445" s="73"/>
      <c r="L445" s="73"/>
      <c r="M445" s="73"/>
      <c r="N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</row>
    <row r="446" spans="1:25" ht="13.5" customHeight="1" x14ac:dyDescent="0.3">
      <c r="A446" s="73"/>
      <c r="B446" s="73"/>
      <c r="C446" s="73"/>
      <c r="D446" s="73"/>
      <c r="E446" s="73"/>
      <c r="F446" s="73"/>
      <c r="G446" s="73"/>
      <c r="H446" s="73"/>
      <c r="I446" s="73"/>
      <c r="J446" s="73"/>
      <c r="K446" s="73"/>
      <c r="L446" s="73"/>
      <c r="M446" s="73"/>
      <c r="N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</row>
    <row r="447" spans="1:25" ht="13.5" customHeight="1" x14ac:dyDescent="0.3">
      <c r="A447" s="73"/>
      <c r="B447" s="73"/>
      <c r="C447" s="73"/>
      <c r="D447" s="73"/>
      <c r="E447" s="73"/>
      <c r="F447" s="73"/>
      <c r="G447" s="73"/>
      <c r="H447" s="73"/>
      <c r="I447" s="73"/>
      <c r="J447" s="73"/>
      <c r="K447" s="73"/>
      <c r="L447" s="73"/>
      <c r="M447" s="73"/>
      <c r="N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</row>
    <row r="448" spans="1:25" ht="13.5" customHeight="1" x14ac:dyDescent="0.3">
      <c r="A448" s="73"/>
      <c r="B448" s="73"/>
      <c r="C448" s="73"/>
      <c r="D448" s="73"/>
      <c r="E448" s="73"/>
      <c r="F448" s="73"/>
      <c r="G448" s="73"/>
      <c r="H448" s="73"/>
      <c r="I448" s="73"/>
      <c r="J448" s="73"/>
      <c r="K448" s="73"/>
      <c r="L448" s="73"/>
      <c r="M448" s="73"/>
      <c r="N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</row>
    <row r="449" spans="1:25" ht="13.5" customHeight="1" x14ac:dyDescent="0.3">
      <c r="A449" s="73"/>
      <c r="B449" s="73"/>
      <c r="C449" s="73"/>
      <c r="D449" s="73"/>
      <c r="E449" s="73"/>
      <c r="F449" s="73"/>
      <c r="G449" s="73"/>
      <c r="H449" s="73"/>
      <c r="I449" s="73"/>
      <c r="J449" s="73"/>
      <c r="K449" s="73"/>
      <c r="L449" s="73"/>
      <c r="M449" s="73"/>
      <c r="N449" s="73"/>
      <c r="O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</row>
    <row r="450" spans="1:25" ht="13.5" customHeight="1" x14ac:dyDescent="0.3">
      <c r="A450" s="73"/>
      <c r="B450" s="73"/>
      <c r="C450" s="73"/>
      <c r="D450" s="73"/>
      <c r="E450" s="73"/>
      <c r="F450" s="73"/>
      <c r="G450" s="73"/>
      <c r="H450" s="73"/>
      <c r="I450" s="73"/>
      <c r="J450" s="73"/>
      <c r="K450" s="73"/>
      <c r="L450" s="73"/>
      <c r="M450" s="73"/>
      <c r="N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</row>
    <row r="451" spans="1:25" ht="13.5" customHeight="1" x14ac:dyDescent="0.3">
      <c r="A451" s="73"/>
      <c r="B451" s="73"/>
      <c r="C451" s="73"/>
      <c r="D451" s="73"/>
      <c r="E451" s="73"/>
      <c r="F451" s="73"/>
      <c r="G451" s="73"/>
      <c r="H451" s="73"/>
      <c r="I451" s="73"/>
      <c r="J451" s="73"/>
      <c r="K451" s="73"/>
      <c r="L451" s="73"/>
      <c r="M451" s="73"/>
      <c r="N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</row>
    <row r="452" spans="1:25" ht="13.5" customHeight="1" x14ac:dyDescent="0.3">
      <c r="A452" s="73"/>
      <c r="B452" s="73"/>
      <c r="C452" s="73"/>
      <c r="D452" s="73"/>
      <c r="E452" s="73"/>
      <c r="F452" s="73"/>
      <c r="G452" s="73"/>
      <c r="H452" s="73"/>
      <c r="I452" s="73"/>
      <c r="J452" s="73"/>
      <c r="K452" s="73"/>
      <c r="L452" s="73"/>
      <c r="M452" s="73"/>
      <c r="N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</row>
    <row r="453" spans="1:25" ht="13.5" customHeight="1" x14ac:dyDescent="0.3">
      <c r="A453" s="73"/>
      <c r="B453" s="73"/>
      <c r="C453" s="73"/>
      <c r="D453" s="73"/>
      <c r="E453" s="73"/>
      <c r="F453" s="73"/>
      <c r="G453" s="73"/>
      <c r="H453" s="73"/>
      <c r="I453" s="73"/>
      <c r="J453" s="73"/>
      <c r="K453" s="73"/>
      <c r="L453" s="73"/>
      <c r="M453" s="73"/>
      <c r="N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</row>
    <row r="454" spans="1:25" ht="13.5" customHeight="1" x14ac:dyDescent="0.3">
      <c r="A454" s="73"/>
      <c r="B454" s="73"/>
      <c r="C454" s="73"/>
      <c r="D454" s="73"/>
      <c r="E454" s="73"/>
      <c r="F454" s="73"/>
      <c r="G454" s="73"/>
      <c r="H454" s="73"/>
      <c r="I454" s="73"/>
      <c r="J454" s="73"/>
      <c r="K454" s="73"/>
      <c r="L454" s="73"/>
      <c r="M454" s="73"/>
      <c r="N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</row>
    <row r="455" spans="1:25" ht="13.5" customHeight="1" x14ac:dyDescent="0.3">
      <c r="A455" s="73"/>
      <c r="B455" s="73"/>
      <c r="C455" s="73"/>
      <c r="D455" s="73"/>
      <c r="E455" s="73"/>
      <c r="F455" s="73"/>
      <c r="G455" s="73"/>
      <c r="H455" s="73"/>
      <c r="I455" s="73"/>
      <c r="J455" s="73"/>
      <c r="K455" s="73"/>
      <c r="L455" s="73"/>
      <c r="M455" s="73"/>
      <c r="N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</row>
    <row r="456" spans="1:25" ht="13.5" customHeight="1" x14ac:dyDescent="0.3">
      <c r="A456" s="73"/>
      <c r="B456" s="73"/>
      <c r="C456" s="73"/>
      <c r="D456" s="73"/>
      <c r="E456" s="73"/>
      <c r="F456" s="73"/>
      <c r="G456" s="73"/>
      <c r="H456" s="73"/>
      <c r="I456" s="73"/>
      <c r="J456" s="73"/>
      <c r="K456" s="73"/>
      <c r="L456" s="73"/>
      <c r="M456" s="73"/>
      <c r="N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</row>
    <row r="457" spans="1:25" ht="13.5" customHeight="1" x14ac:dyDescent="0.3">
      <c r="A457" s="73"/>
      <c r="B457" s="73"/>
      <c r="C457" s="73"/>
      <c r="D457" s="73"/>
      <c r="E457" s="73"/>
      <c r="F457" s="73"/>
      <c r="G457" s="73"/>
      <c r="H457" s="73"/>
      <c r="I457" s="73"/>
      <c r="J457" s="73"/>
      <c r="K457" s="73"/>
      <c r="L457" s="73"/>
      <c r="M457" s="73"/>
      <c r="N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</row>
    <row r="458" spans="1:25" ht="13.5" customHeight="1" x14ac:dyDescent="0.3">
      <c r="A458" s="73"/>
      <c r="B458" s="73"/>
      <c r="C458" s="73"/>
      <c r="D458" s="73"/>
      <c r="E458" s="73"/>
      <c r="F458" s="73"/>
      <c r="G458" s="73"/>
      <c r="H458" s="73"/>
      <c r="I458" s="73"/>
      <c r="J458" s="73"/>
      <c r="K458" s="73"/>
      <c r="L458" s="73"/>
      <c r="M458" s="73"/>
      <c r="N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</row>
    <row r="459" spans="1:25" ht="13.5" customHeight="1" x14ac:dyDescent="0.3">
      <c r="A459" s="73"/>
      <c r="B459" s="73"/>
      <c r="C459" s="73"/>
      <c r="D459" s="73"/>
      <c r="E459" s="73"/>
      <c r="F459" s="73"/>
      <c r="G459" s="73"/>
      <c r="H459" s="73"/>
      <c r="I459" s="73"/>
      <c r="J459" s="73"/>
      <c r="K459" s="73"/>
      <c r="L459" s="73"/>
      <c r="M459" s="73"/>
      <c r="N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</row>
    <row r="460" spans="1:25" ht="13.5" customHeight="1" x14ac:dyDescent="0.3">
      <c r="A460" s="73"/>
      <c r="B460" s="73"/>
      <c r="C460" s="73"/>
      <c r="D460" s="73"/>
      <c r="E460" s="73"/>
      <c r="F460" s="73"/>
      <c r="G460" s="73"/>
      <c r="H460" s="73"/>
      <c r="I460" s="73"/>
      <c r="J460" s="73"/>
      <c r="K460" s="73"/>
      <c r="L460" s="73"/>
      <c r="M460" s="73"/>
      <c r="N460" s="73"/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</row>
    <row r="461" spans="1:25" ht="13.5" customHeight="1" x14ac:dyDescent="0.3">
      <c r="A461" s="73"/>
      <c r="B461" s="73"/>
      <c r="C461" s="73"/>
      <c r="D461" s="73"/>
      <c r="E461" s="73"/>
      <c r="F461" s="73"/>
      <c r="G461" s="73"/>
      <c r="H461" s="73"/>
      <c r="I461" s="73"/>
      <c r="J461" s="73"/>
      <c r="K461" s="73"/>
      <c r="L461" s="73"/>
      <c r="M461" s="73"/>
      <c r="N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</row>
    <row r="462" spans="1:25" ht="13.5" customHeight="1" x14ac:dyDescent="0.3">
      <c r="A462" s="73"/>
      <c r="B462" s="73"/>
      <c r="C462" s="73"/>
      <c r="D462" s="73"/>
      <c r="E462" s="73"/>
      <c r="F462" s="73"/>
      <c r="G462" s="73"/>
      <c r="H462" s="73"/>
      <c r="I462" s="73"/>
      <c r="J462" s="73"/>
      <c r="K462" s="73"/>
      <c r="L462" s="73"/>
      <c r="M462" s="73"/>
      <c r="N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</row>
    <row r="463" spans="1:25" ht="13.5" customHeight="1" x14ac:dyDescent="0.3">
      <c r="A463" s="73"/>
      <c r="B463" s="73"/>
      <c r="C463" s="73"/>
      <c r="D463" s="73"/>
      <c r="E463" s="73"/>
      <c r="F463" s="73"/>
      <c r="G463" s="73"/>
      <c r="H463" s="73"/>
      <c r="I463" s="73"/>
      <c r="J463" s="73"/>
      <c r="K463" s="73"/>
      <c r="L463" s="73"/>
      <c r="M463" s="73"/>
      <c r="N463" s="73"/>
      <c r="O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</row>
    <row r="464" spans="1:25" ht="13.5" customHeight="1" x14ac:dyDescent="0.3">
      <c r="A464" s="73"/>
      <c r="B464" s="73"/>
      <c r="C464" s="73"/>
      <c r="D464" s="73"/>
      <c r="E464" s="73"/>
      <c r="F464" s="73"/>
      <c r="G464" s="73"/>
      <c r="H464" s="73"/>
      <c r="I464" s="73"/>
      <c r="J464" s="73"/>
      <c r="K464" s="73"/>
      <c r="L464" s="73"/>
      <c r="M464" s="73"/>
      <c r="N464" s="73"/>
      <c r="O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</row>
    <row r="465" spans="1:25" ht="13.5" customHeight="1" x14ac:dyDescent="0.3">
      <c r="A465" s="73"/>
      <c r="B465" s="73"/>
      <c r="C465" s="73"/>
      <c r="D465" s="73"/>
      <c r="E465" s="73"/>
      <c r="F465" s="73"/>
      <c r="G465" s="73"/>
      <c r="H465" s="73"/>
      <c r="I465" s="73"/>
      <c r="J465" s="73"/>
      <c r="K465" s="73"/>
      <c r="L465" s="73"/>
      <c r="M465" s="73"/>
      <c r="N465" s="73"/>
      <c r="O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</row>
    <row r="466" spans="1:25" ht="13.5" customHeight="1" x14ac:dyDescent="0.3">
      <c r="A466" s="73"/>
      <c r="B466" s="73"/>
      <c r="C466" s="73"/>
      <c r="D466" s="73"/>
      <c r="E466" s="73"/>
      <c r="F466" s="73"/>
      <c r="G466" s="73"/>
      <c r="H466" s="73"/>
      <c r="I466" s="73"/>
      <c r="J466" s="73"/>
      <c r="K466" s="73"/>
      <c r="L466" s="73"/>
      <c r="M466" s="73"/>
      <c r="N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</row>
    <row r="467" spans="1:25" ht="13.5" customHeight="1" x14ac:dyDescent="0.3">
      <c r="A467" s="73"/>
      <c r="B467" s="73"/>
      <c r="C467" s="73"/>
      <c r="D467" s="73"/>
      <c r="E467" s="73"/>
      <c r="F467" s="73"/>
      <c r="G467" s="73"/>
      <c r="H467" s="73"/>
      <c r="I467" s="73"/>
      <c r="J467" s="73"/>
      <c r="K467" s="73"/>
      <c r="L467" s="73"/>
      <c r="M467" s="73"/>
      <c r="N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</row>
    <row r="468" spans="1:25" ht="13.5" customHeight="1" x14ac:dyDescent="0.3">
      <c r="A468" s="73"/>
      <c r="B468" s="73"/>
      <c r="C468" s="73"/>
      <c r="D468" s="73"/>
      <c r="E468" s="73"/>
      <c r="F468" s="73"/>
      <c r="G468" s="73"/>
      <c r="H468" s="73"/>
      <c r="I468" s="73"/>
      <c r="J468" s="73"/>
      <c r="K468" s="73"/>
      <c r="L468" s="73"/>
      <c r="M468" s="73"/>
      <c r="N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</row>
    <row r="469" spans="1:25" ht="13.5" customHeight="1" x14ac:dyDescent="0.3">
      <c r="A469" s="73"/>
      <c r="B469" s="73"/>
      <c r="C469" s="73"/>
      <c r="D469" s="73"/>
      <c r="E469" s="73"/>
      <c r="F469" s="73"/>
      <c r="G469" s="73"/>
      <c r="H469" s="73"/>
      <c r="I469" s="73"/>
      <c r="J469" s="73"/>
      <c r="K469" s="73"/>
      <c r="L469" s="73"/>
      <c r="M469" s="73"/>
      <c r="N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</row>
    <row r="470" spans="1:25" ht="13.5" customHeight="1" x14ac:dyDescent="0.3">
      <c r="A470" s="73"/>
      <c r="B470" s="73"/>
      <c r="C470" s="73"/>
      <c r="D470" s="73"/>
      <c r="E470" s="73"/>
      <c r="F470" s="73"/>
      <c r="G470" s="73"/>
      <c r="H470" s="73"/>
      <c r="I470" s="73"/>
      <c r="J470" s="73"/>
      <c r="K470" s="73"/>
      <c r="L470" s="73"/>
      <c r="M470" s="73"/>
      <c r="N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</row>
    <row r="471" spans="1:25" ht="13.5" customHeight="1" x14ac:dyDescent="0.3">
      <c r="A471" s="73"/>
      <c r="B471" s="73"/>
      <c r="C471" s="73"/>
      <c r="D471" s="73"/>
      <c r="E471" s="73"/>
      <c r="F471" s="73"/>
      <c r="G471" s="73"/>
      <c r="H471" s="73"/>
      <c r="I471" s="73"/>
      <c r="J471" s="73"/>
      <c r="K471" s="73"/>
      <c r="L471" s="73"/>
      <c r="M471" s="73"/>
      <c r="N471" s="73"/>
      <c r="O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</row>
    <row r="472" spans="1:25" ht="13.5" customHeight="1" x14ac:dyDescent="0.3">
      <c r="A472" s="73"/>
      <c r="B472" s="73"/>
      <c r="C472" s="73"/>
      <c r="D472" s="73"/>
      <c r="E472" s="73"/>
      <c r="F472" s="73"/>
      <c r="G472" s="73"/>
      <c r="H472" s="73"/>
      <c r="I472" s="73"/>
      <c r="J472" s="73"/>
      <c r="K472" s="73"/>
      <c r="L472" s="73"/>
      <c r="M472" s="73"/>
      <c r="N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</row>
    <row r="473" spans="1:25" ht="13.5" customHeight="1" x14ac:dyDescent="0.3">
      <c r="A473" s="73"/>
      <c r="B473" s="73"/>
      <c r="C473" s="73"/>
      <c r="D473" s="73"/>
      <c r="E473" s="73"/>
      <c r="F473" s="73"/>
      <c r="G473" s="73"/>
      <c r="H473" s="73"/>
      <c r="I473" s="73"/>
      <c r="J473" s="73"/>
      <c r="K473" s="73"/>
      <c r="L473" s="73"/>
      <c r="M473" s="73"/>
      <c r="N473" s="73"/>
      <c r="O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</row>
    <row r="474" spans="1:25" ht="13.5" customHeight="1" x14ac:dyDescent="0.3">
      <c r="A474" s="73"/>
      <c r="B474" s="73"/>
      <c r="C474" s="73"/>
      <c r="D474" s="73"/>
      <c r="E474" s="73"/>
      <c r="F474" s="73"/>
      <c r="G474" s="73"/>
      <c r="H474" s="73"/>
      <c r="I474" s="73"/>
      <c r="J474" s="73"/>
      <c r="K474" s="73"/>
      <c r="L474" s="73"/>
      <c r="M474" s="73"/>
      <c r="N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</row>
    <row r="475" spans="1:25" ht="13.5" customHeight="1" x14ac:dyDescent="0.3">
      <c r="A475" s="73"/>
      <c r="B475" s="73"/>
      <c r="C475" s="73"/>
      <c r="D475" s="73"/>
      <c r="E475" s="73"/>
      <c r="F475" s="73"/>
      <c r="G475" s="73"/>
      <c r="H475" s="73"/>
      <c r="I475" s="73"/>
      <c r="J475" s="73"/>
      <c r="K475" s="73"/>
      <c r="L475" s="73"/>
      <c r="M475" s="73"/>
      <c r="N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</row>
    <row r="476" spans="1:25" ht="13.5" customHeight="1" x14ac:dyDescent="0.3">
      <c r="A476" s="73"/>
      <c r="B476" s="73"/>
      <c r="C476" s="73"/>
      <c r="D476" s="73"/>
      <c r="E476" s="73"/>
      <c r="F476" s="73"/>
      <c r="G476" s="73"/>
      <c r="H476" s="73"/>
      <c r="I476" s="73"/>
      <c r="J476" s="73"/>
      <c r="K476" s="73"/>
      <c r="L476" s="73"/>
      <c r="M476" s="73"/>
      <c r="N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</row>
    <row r="477" spans="1:25" ht="13.5" customHeight="1" x14ac:dyDescent="0.3">
      <c r="A477" s="73"/>
      <c r="B477" s="73"/>
      <c r="C477" s="73"/>
      <c r="D477" s="73"/>
      <c r="E477" s="73"/>
      <c r="F477" s="73"/>
      <c r="G477" s="73"/>
      <c r="H477" s="73"/>
      <c r="I477" s="73"/>
      <c r="J477" s="73"/>
      <c r="K477" s="73"/>
      <c r="L477" s="73"/>
      <c r="M477" s="73"/>
      <c r="N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</row>
    <row r="478" spans="1:25" ht="13.5" customHeight="1" x14ac:dyDescent="0.3">
      <c r="A478" s="73"/>
      <c r="B478" s="73"/>
      <c r="C478" s="73"/>
      <c r="D478" s="73"/>
      <c r="E478" s="73"/>
      <c r="F478" s="73"/>
      <c r="G478" s="73"/>
      <c r="H478" s="73"/>
      <c r="I478" s="73"/>
      <c r="J478" s="73"/>
      <c r="K478" s="73"/>
      <c r="L478" s="73"/>
      <c r="M478" s="73"/>
      <c r="N478" s="73"/>
      <c r="O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</row>
    <row r="479" spans="1:25" ht="13.5" customHeight="1" x14ac:dyDescent="0.3">
      <c r="A479" s="73"/>
      <c r="B479" s="73"/>
      <c r="C479" s="73"/>
      <c r="D479" s="73"/>
      <c r="E479" s="73"/>
      <c r="F479" s="73"/>
      <c r="G479" s="73"/>
      <c r="H479" s="73"/>
      <c r="I479" s="73"/>
      <c r="J479" s="73"/>
      <c r="K479" s="73"/>
      <c r="L479" s="73"/>
      <c r="M479" s="73"/>
      <c r="N479" s="73"/>
      <c r="O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</row>
    <row r="480" spans="1:25" ht="13.5" customHeight="1" x14ac:dyDescent="0.3">
      <c r="A480" s="73"/>
      <c r="B480" s="73"/>
      <c r="C480" s="73"/>
      <c r="D480" s="73"/>
      <c r="E480" s="73"/>
      <c r="F480" s="73"/>
      <c r="G480" s="73"/>
      <c r="H480" s="73"/>
      <c r="I480" s="73"/>
      <c r="J480" s="73"/>
      <c r="K480" s="73"/>
      <c r="L480" s="73"/>
      <c r="M480" s="73"/>
      <c r="N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</row>
    <row r="481" spans="1:25" ht="13.5" customHeight="1" x14ac:dyDescent="0.3">
      <c r="A481" s="73"/>
      <c r="B481" s="73"/>
      <c r="C481" s="73"/>
      <c r="D481" s="73"/>
      <c r="E481" s="73"/>
      <c r="F481" s="73"/>
      <c r="G481" s="73"/>
      <c r="H481" s="73"/>
      <c r="I481" s="73"/>
      <c r="J481" s="73"/>
      <c r="K481" s="73"/>
      <c r="L481" s="73"/>
      <c r="M481" s="73"/>
      <c r="N481" s="73"/>
      <c r="O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</row>
    <row r="482" spans="1:25" ht="13.5" customHeight="1" x14ac:dyDescent="0.3">
      <c r="A482" s="73"/>
      <c r="B482" s="73"/>
      <c r="C482" s="73"/>
      <c r="D482" s="73"/>
      <c r="E482" s="73"/>
      <c r="F482" s="73"/>
      <c r="G482" s="73"/>
      <c r="H482" s="73"/>
      <c r="I482" s="73"/>
      <c r="J482" s="73"/>
      <c r="K482" s="73"/>
      <c r="L482" s="73"/>
      <c r="M482" s="73"/>
      <c r="N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</row>
    <row r="483" spans="1:25" ht="13.5" customHeight="1" x14ac:dyDescent="0.3">
      <c r="A483" s="73"/>
      <c r="B483" s="73"/>
      <c r="C483" s="73"/>
      <c r="D483" s="73"/>
      <c r="E483" s="73"/>
      <c r="F483" s="73"/>
      <c r="G483" s="73"/>
      <c r="H483" s="73"/>
      <c r="I483" s="73"/>
      <c r="J483" s="73"/>
      <c r="K483" s="73"/>
      <c r="L483" s="73"/>
      <c r="M483" s="73"/>
      <c r="N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</row>
    <row r="484" spans="1:25" ht="13.5" customHeight="1" x14ac:dyDescent="0.3">
      <c r="A484" s="73"/>
      <c r="B484" s="73"/>
      <c r="C484" s="73"/>
      <c r="D484" s="73"/>
      <c r="E484" s="73"/>
      <c r="F484" s="73"/>
      <c r="G484" s="73"/>
      <c r="H484" s="73"/>
      <c r="I484" s="73"/>
      <c r="J484" s="73"/>
      <c r="K484" s="73"/>
      <c r="L484" s="73"/>
      <c r="M484" s="73"/>
      <c r="N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</row>
    <row r="485" spans="1:25" ht="13.5" customHeight="1" x14ac:dyDescent="0.3">
      <c r="A485" s="73"/>
      <c r="B485" s="73"/>
      <c r="C485" s="73"/>
      <c r="D485" s="73"/>
      <c r="E485" s="73"/>
      <c r="F485" s="73"/>
      <c r="G485" s="73"/>
      <c r="H485" s="73"/>
      <c r="I485" s="73"/>
      <c r="J485" s="73"/>
      <c r="K485" s="73"/>
      <c r="L485" s="73"/>
      <c r="M485" s="73"/>
      <c r="N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</row>
    <row r="486" spans="1:25" ht="13.5" customHeight="1" x14ac:dyDescent="0.3">
      <c r="A486" s="73"/>
      <c r="B486" s="73"/>
      <c r="C486" s="73"/>
      <c r="D486" s="73"/>
      <c r="E486" s="73"/>
      <c r="F486" s="73"/>
      <c r="G486" s="73"/>
      <c r="H486" s="73"/>
      <c r="I486" s="73"/>
      <c r="J486" s="73"/>
      <c r="K486" s="73"/>
      <c r="L486" s="73"/>
      <c r="M486" s="73"/>
      <c r="N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</row>
    <row r="487" spans="1:25" ht="13.5" customHeight="1" x14ac:dyDescent="0.3">
      <c r="A487" s="73"/>
      <c r="B487" s="73"/>
      <c r="C487" s="73"/>
      <c r="D487" s="73"/>
      <c r="E487" s="73"/>
      <c r="F487" s="73"/>
      <c r="G487" s="73"/>
      <c r="H487" s="73"/>
      <c r="I487" s="73"/>
      <c r="J487" s="73"/>
      <c r="K487" s="73"/>
      <c r="L487" s="73"/>
      <c r="M487" s="73"/>
      <c r="N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</row>
    <row r="488" spans="1:25" ht="13.5" customHeight="1" x14ac:dyDescent="0.3">
      <c r="A488" s="73"/>
      <c r="B488" s="73"/>
      <c r="C488" s="73"/>
      <c r="D488" s="73"/>
      <c r="E488" s="73"/>
      <c r="F488" s="73"/>
      <c r="G488" s="73"/>
      <c r="H488" s="73"/>
      <c r="I488" s="73"/>
      <c r="J488" s="73"/>
      <c r="K488" s="73"/>
      <c r="L488" s="73"/>
      <c r="M488" s="73"/>
      <c r="N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</row>
    <row r="489" spans="1:25" ht="13.5" customHeight="1" x14ac:dyDescent="0.3">
      <c r="A489" s="73"/>
      <c r="B489" s="73"/>
      <c r="C489" s="73"/>
      <c r="D489" s="73"/>
      <c r="E489" s="73"/>
      <c r="F489" s="73"/>
      <c r="G489" s="73"/>
      <c r="H489" s="73"/>
      <c r="I489" s="73"/>
      <c r="J489" s="73"/>
      <c r="K489" s="73"/>
      <c r="L489" s="73"/>
      <c r="M489" s="73"/>
      <c r="N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</row>
    <row r="490" spans="1:25" ht="13.5" customHeight="1" x14ac:dyDescent="0.3">
      <c r="A490" s="73"/>
      <c r="B490" s="73"/>
      <c r="C490" s="73"/>
      <c r="D490" s="73"/>
      <c r="E490" s="73"/>
      <c r="F490" s="73"/>
      <c r="G490" s="73"/>
      <c r="H490" s="73"/>
      <c r="I490" s="73"/>
      <c r="J490" s="73"/>
      <c r="K490" s="73"/>
      <c r="L490" s="73"/>
      <c r="M490" s="73"/>
      <c r="N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</row>
    <row r="491" spans="1:25" ht="13.5" customHeight="1" x14ac:dyDescent="0.3">
      <c r="A491" s="73"/>
      <c r="B491" s="73"/>
      <c r="C491" s="73"/>
      <c r="D491" s="73"/>
      <c r="E491" s="73"/>
      <c r="F491" s="73"/>
      <c r="G491" s="73"/>
      <c r="H491" s="73"/>
      <c r="I491" s="73"/>
      <c r="J491" s="73"/>
      <c r="K491" s="73"/>
      <c r="L491" s="73"/>
      <c r="M491" s="73"/>
      <c r="N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</row>
    <row r="492" spans="1:25" ht="13.5" customHeight="1" x14ac:dyDescent="0.3">
      <c r="A492" s="73"/>
      <c r="B492" s="73"/>
      <c r="C492" s="73"/>
      <c r="D492" s="73"/>
      <c r="E492" s="73"/>
      <c r="F492" s="73"/>
      <c r="G492" s="73"/>
      <c r="H492" s="73"/>
      <c r="I492" s="73"/>
      <c r="J492" s="73"/>
      <c r="K492" s="73"/>
      <c r="L492" s="73"/>
      <c r="M492" s="73"/>
      <c r="N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</row>
    <row r="493" spans="1:25" ht="13.5" customHeight="1" x14ac:dyDescent="0.3">
      <c r="A493" s="73"/>
      <c r="B493" s="73"/>
      <c r="C493" s="73"/>
      <c r="D493" s="73"/>
      <c r="E493" s="73"/>
      <c r="F493" s="73"/>
      <c r="G493" s="73"/>
      <c r="H493" s="73"/>
      <c r="I493" s="73"/>
      <c r="J493" s="73"/>
      <c r="K493" s="73"/>
      <c r="L493" s="73"/>
      <c r="M493" s="73"/>
      <c r="N493" s="73"/>
      <c r="O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</row>
    <row r="494" spans="1:25" ht="13.5" customHeight="1" x14ac:dyDescent="0.3">
      <c r="A494" s="73"/>
      <c r="B494" s="73"/>
      <c r="C494" s="73"/>
      <c r="D494" s="73"/>
      <c r="E494" s="73"/>
      <c r="F494" s="73"/>
      <c r="G494" s="73"/>
      <c r="H494" s="73"/>
      <c r="I494" s="73"/>
      <c r="J494" s="73"/>
      <c r="K494" s="73"/>
      <c r="L494" s="73"/>
      <c r="M494" s="73"/>
      <c r="N494" s="73"/>
      <c r="O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</row>
    <row r="495" spans="1:25" ht="13.5" customHeight="1" x14ac:dyDescent="0.3">
      <c r="A495" s="73"/>
      <c r="B495" s="73"/>
      <c r="C495" s="73"/>
      <c r="D495" s="73"/>
      <c r="E495" s="73"/>
      <c r="F495" s="73"/>
      <c r="G495" s="73"/>
      <c r="H495" s="73"/>
      <c r="I495" s="73"/>
      <c r="J495" s="73"/>
      <c r="K495" s="73"/>
      <c r="L495" s="73"/>
      <c r="M495" s="73"/>
      <c r="N495" s="73"/>
      <c r="O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</row>
    <row r="496" spans="1:25" ht="13.5" customHeight="1" x14ac:dyDescent="0.3">
      <c r="A496" s="73"/>
      <c r="B496" s="73"/>
      <c r="C496" s="73"/>
      <c r="D496" s="73"/>
      <c r="E496" s="73"/>
      <c r="F496" s="73"/>
      <c r="G496" s="73"/>
      <c r="H496" s="73"/>
      <c r="I496" s="73"/>
      <c r="J496" s="73"/>
      <c r="K496" s="73"/>
      <c r="L496" s="73"/>
      <c r="M496" s="73"/>
      <c r="N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</row>
    <row r="497" spans="1:25" ht="13.5" customHeight="1" x14ac:dyDescent="0.3">
      <c r="A497" s="73"/>
      <c r="B497" s="73"/>
      <c r="C497" s="73"/>
      <c r="D497" s="73"/>
      <c r="E497" s="73"/>
      <c r="F497" s="73"/>
      <c r="G497" s="73"/>
      <c r="H497" s="73"/>
      <c r="I497" s="73"/>
      <c r="J497" s="73"/>
      <c r="K497" s="73"/>
      <c r="L497" s="73"/>
      <c r="M497" s="73"/>
      <c r="N497" s="73"/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</row>
    <row r="498" spans="1:25" ht="13.5" customHeight="1" x14ac:dyDescent="0.3">
      <c r="A498" s="73"/>
      <c r="B498" s="73"/>
      <c r="C498" s="73"/>
      <c r="D498" s="73"/>
      <c r="E498" s="73"/>
      <c r="F498" s="73"/>
      <c r="G498" s="73"/>
      <c r="H498" s="73"/>
      <c r="I498" s="73"/>
      <c r="J498" s="73"/>
      <c r="K498" s="73"/>
      <c r="L498" s="73"/>
      <c r="M498" s="73"/>
      <c r="N498" s="73"/>
      <c r="O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</row>
    <row r="499" spans="1:25" ht="13.5" customHeight="1" x14ac:dyDescent="0.3">
      <c r="A499" s="73"/>
      <c r="B499" s="73"/>
      <c r="C499" s="73"/>
      <c r="D499" s="73"/>
      <c r="E499" s="73"/>
      <c r="F499" s="73"/>
      <c r="G499" s="73"/>
      <c r="H499" s="73"/>
      <c r="I499" s="73"/>
      <c r="J499" s="73"/>
      <c r="K499" s="73"/>
      <c r="L499" s="73"/>
      <c r="M499" s="73"/>
      <c r="N499" s="73"/>
      <c r="O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</row>
    <row r="500" spans="1:25" ht="13.5" customHeight="1" x14ac:dyDescent="0.3">
      <c r="A500" s="73"/>
      <c r="B500" s="73"/>
      <c r="C500" s="73"/>
      <c r="D500" s="73"/>
      <c r="E500" s="73"/>
      <c r="F500" s="73"/>
      <c r="G500" s="73"/>
      <c r="H500" s="73"/>
      <c r="I500" s="73"/>
      <c r="J500" s="73"/>
      <c r="K500" s="73"/>
      <c r="L500" s="73"/>
      <c r="M500" s="73"/>
      <c r="N500" s="73"/>
      <c r="O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</row>
    <row r="501" spans="1:25" ht="13.5" customHeight="1" x14ac:dyDescent="0.3">
      <c r="A501" s="73"/>
      <c r="B501" s="73"/>
      <c r="C501" s="73"/>
      <c r="D501" s="73"/>
      <c r="E501" s="73"/>
      <c r="F501" s="73"/>
      <c r="G501" s="73"/>
      <c r="H501" s="73"/>
      <c r="I501" s="73"/>
      <c r="J501" s="73"/>
      <c r="K501" s="73"/>
      <c r="L501" s="73"/>
      <c r="M501" s="73"/>
      <c r="N501" s="73"/>
      <c r="O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</row>
    <row r="502" spans="1:25" ht="13.5" customHeight="1" x14ac:dyDescent="0.3">
      <c r="A502" s="73"/>
      <c r="B502" s="73"/>
      <c r="C502" s="73"/>
      <c r="D502" s="73"/>
      <c r="E502" s="73"/>
      <c r="F502" s="73"/>
      <c r="G502" s="73"/>
      <c r="H502" s="73"/>
      <c r="I502" s="73"/>
      <c r="J502" s="73"/>
      <c r="K502" s="73"/>
      <c r="L502" s="73"/>
      <c r="M502" s="73"/>
      <c r="N502" s="73"/>
      <c r="O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</row>
    <row r="503" spans="1:25" ht="13.5" customHeight="1" x14ac:dyDescent="0.3">
      <c r="A503" s="73"/>
      <c r="B503" s="73"/>
      <c r="C503" s="73"/>
      <c r="D503" s="73"/>
      <c r="E503" s="73"/>
      <c r="F503" s="73"/>
      <c r="G503" s="73"/>
      <c r="H503" s="73"/>
      <c r="I503" s="73"/>
      <c r="J503" s="73"/>
      <c r="K503" s="73"/>
      <c r="L503" s="73"/>
      <c r="M503" s="73"/>
      <c r="N503" s="73"/>
      <c r="O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</row>
    <row r="504" spans="1:25" ht="13.5" customHeight="1" x14ac:dyDescent="0.3">
      <c r="A504" s="73"/>
      <c r="B504" s="73"/>
      <c r="C504" s="73"/>
      <c r="D504" s="73"/>
      <c r="E504" s="73"/>
      <c r="F504" s="73"/>
      <c r="G504" s="73"/>
      <c r="H504" s="73"/>
      <c r="I504" s="73"/>
      <c r="J504" s="73"/>
      <c r="K504" s="73"/>
      <c r="L504" s="73"/>
      <c r="M504" s="73"/>
      <c r="N504" s="73"/>
      <c r="O504" s="73"/>
      <c r="P504" s="73"/>
      <c r="Q504" s="73"/>
      <c r="R504" s="73"/>
      <c r="S504" s="73"/>
      <c r="T504" s="73"/>
      <c r="U504" s="73"/>
      <c r="V504" s="73"/>
      <c r="W504" s="73"/>
      <c r="X504" s="73"/>
      <c r="Y504" s="73"/>
    </row>
    <row r="505" spans="1:25" ht="13.5" customHeight="1" x14ac:dyDescent="0.3">
      <c r="A505" s="73"/>
      <c r="B505" s="73"/>
      <c r="C505" s="73"/>
      <c r="D505" s="73"/>
      <c r="E505" s="73"/>
      <c r="F505" s="73"/>
      <c r="G505" s="73"/>
      <c r="H505" s="73"/>
      <c r="I505" s="73"/>
      <c r="J505" s="73"/>
      <c r="K505" s="73"/>
      <c r="L505" s="73"/>
      <c r="M505" s="73"/>
      <c r="N505" s="73"/>
      <c r="O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</row>
    <row r="506" spans="1:25" ht="13.5" customHeight="1" x14ac:dyDescent="0.3">
      <c r="A506" s="73"/>
      <c r="B506" s="73"/>
      <c r="C506" s="73"/>
      <c r="D506" s="73"/>
      <c r="E506" s="73"/>
      <c r="F506" s="73"/>
      <c r="G506" s="73"/>
      <c r="H506" s="73"/>
      <c r="I506" s="73"/>
      <c r="J506" s="73"/>
      <c r="K506" s="73"/>
      <c r="L506" s="73"/>
      <c r="M506" s="73"/>
      <c r="N506" s="73"/>
      <c r="O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</row>
    <row r="507" spans="1:25" ht="13.5" customHeight="1" x14ac:dyDescent="0.3">
      <c r="A507" s="73"/>
      <c r="B507" s="73"/>
      <c r="C507" s="73"/>
      <c r="D507" s="73"/>
      <c r="E507" s="73"/>
      <c r="F507" s="73"/>
      <c r="G507" s="73"/>
      <c r="H507" s="73"/>
      <c r="I507" s="73"/>
      <c r="J507" s="73"/>
      <c r="K507" s="73"/>
      <c r="L507" s="73"/>
      <c r="M507" s="73"/>
      <c r="N507" s="73"/>
      <c r="O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</row>
    <row r="508" spans="1:25" ht="13.5" customHeight="1" x14ac:dyDescent="0.3">
      <c r="A508" s="73"/>
      <c r="B508" s="73"/>
      <c r="C508" s="73"/>
      <c r="D508" s="73"/>
      <c r="E508" s="73"/>
      <c r="F508" s="73"/>
      <c r="G508" s="73"/>
      <c r="H508" s="73"/>
      <c r="I508" s="73"/>
      <c r="J508" s="73"/>
      <c r="K508" s="73"/>
      <c r="L508" s="73"/>
      <c r="M508" s="73"/>
      <c r="N508" s="73"/>
      <c r="O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</row>
    <row r="509" spans="1:25" ht="13.5" customHeight="1" x14ac:dyDescent="0.3">
      <c r="A509" s="73"/>
      <c r="B509" s="73"/>
      <c r="C509" s="73"/>
      <c r="D509" s="73"/>
      <c r="E509" s="73"/>
      <c r="F509" s="73"/>
      <c r="G509" s="73"/>
      <c r="H509" s="73"/>
      <c r="I509" s="73"/>
      <c r="J509" s="73"/>
      <c r="K509" s="73"/>
      <c r="L509" s="73"/>
      <c r="M509" s="73"/>
      <c r="N509" s="73"/>
      <c r="O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</row>
    <row r="510" spans="1:25" ht="13.5" customHeight="1" x14ac:dyDescent="0.3">
      <c r="A510" s="73"/>
      <c r="B510" s="73"/>
      <c r="C510" s="73"/>
      <c r="D510" s="73"/>
      <c r="E510" s="73"/>
      <c r="F510" s="73"/>
      <c r="G510" s="73"/>
      <c r="H510" s="73"/>
      <c r="I510" s="73"/>
      <c r="J510" s="73"/>
      <c r="K510" s="73"/>
      <c r="L510" s="73"/>
      <c r="M510" s="73"/>
      <c r="N510" s="73"/>
      <c r="O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</row>
    <row r="511" spans="1:25" ht="13.5" customHeight="1" x14ac:dyDescent="0.3">
      <c r="A511" s="73"/>
      <c r="B511" s="73"/>
      <c r="C511" s="73"/>
      <c r="D511" s="73"/>
      <c r="E511" s="73"/>
      <c r="F511" s="73"/>
      <c r="G511" s="73"/>
      <c r="H511" s="73"/>
      <c r="I511" s="73"/>
      <c r="J511" s="73"/>
      <c r="K511" s="73"/>
      <c r="L511" s="73"/>
      <c r="M511" s="73"/>
      <c r="N511" s="73"/>
      <c r="O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</row>
    <row r="512" spans="1:25" ht="13.5" customHeight="1" x14ac:dyDescent="0.3">
      <c r="A512" s="73"/>
      <c r="B512" s="73"/>
      <c r="C512" s="73"/>
      <c r="D512" s="73"/>
      <c r="E512" s="73"/>
      <c r="F512" s="73"/>
      <c r="G512" s="73"/>
      <c r="H512" s="73"/>
      <c r="I512" s="73"/>
      <c r="J512" s="73"/>
      <c r="K512" s="73"/>
      <c r="L512" s="73"/>
      <c r="M512" s="73"/>
      <c r="N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</row>
    <row r="513" spans="1:25" ht="13.5" customHeight="1" x14ac:dyDescent="0.3">
      <c r="A513" s="73"/>
      <c r="B513" s="73"/>
      <c r="C513" s="73"/>
      <c r="D513" s="73"/>
      <c r="E513" s="73"/>
      <c r="F513" s="73"/>
      <c r="G513" s="73"/>
      <c r="H513" s="73"/>
      <c r="I513" s="73"/>
      <c r="J513" s="73"/>
      <c r="K513" s="73"/>
      <c r="L513" s="73"/>
      <c r="M513" s="73"/>
      <c r="N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</row>
    <row r="514" spans="1:25" ht="13.5" customHeight="1" x14ac:dyDescent="0.3">
      <c r="A514" s="73"/>
      <c r="B514" s="73"/>
      <c r="C514" s="73"/>
      <c r="D514" s="73"/>
      <c r="E514" s="73"/>
      <c r="F514" s="73"/>
      <c r="G514" s="73"/>
      <c r="H514" s="73"/>
      <c r="I514" s="73"/>
      <c r="J514" s="73"/>
      <c r="K514" s="73"/>
      <c r="L514" s="73"/>
      <c r="M514" s="73"/>
      <c r="N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</row>
    <row r="515" spans="1:25" ht="13.5" customHeight="1" x14ac:dyDescent="0.3">
      <c r="A515" s="73"/>
      <c r="B515" s="73"/>
      <c r="C515" s="73"/>
      <c r="D515" s="73"/>
      <c r="E515" s="73"/>
      <c r="F515" s="73"/>
      <c r="G515" s="73"/>
      <c r="H515" s="73"/>
      <c r="I515" s="73"/>
      <c r="J515" s="73"/>
      <c r="K515" s="73"/>
      <c r="L515" s="73"/>
      <c r="M515" s="73"/>
      <c r="N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</row>
    <row r="516" spans="1:25" ht="13.5" customHeight="1" x14ac:dyDescent="0.3">
      <c r="A516" s="73"/>
      <c r="B516" s="73"/>
      <c r="C516" s="73"/>
      <c r="D516" s="73"/>
      <c r="E516" s="73"/>
      <c r="F516" s="73"/>
      <c r="G516" s="73"/>
      <c r="H516" s="73"/>
      <c r="I516" s="73"/>
      <c r="J516" s="73"/>
      <c r="K516" s="73"/>
      <c r="L516" s="73"/>
      <c r="M516" s="73"/>
      <c r="N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</row>
    <row r="517" spans="1:25" ht="13.5" customHeight="1" x14ac:dyDescent="0.3">
      <c r="A517" s="73"/>
      <c r="B517" s="73"/>
      <c r="C517" s="73"/>
      <c r="D517" s="73"/>
      <c r="E517" s="73"/>
      <c r="F517" s="73"/>
      <c r="G517" s="73"/>
      <c r="H517" s="73"/>
      <c r="I517" s="73"/>
      <c r="J517" s="73"/>
      <c r="K517" s="73"/>
      <c r="L517" s="73"/>
      <c r="M517" s="73"/>
      <c r="N517" s="73"/>
      <c r="O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</row>
    <row r="518" spans="1:25" ht="13.5" customHeight="1" x14ac:dyDescent="0.3">
      <c r="A518" s="73"/>
      <c r="B518" s="73"/>
      <c r="C518" s="73"/>
      <c r="D518" s="73"/>
      <c r="E518" s="73"/>
      <c r="F518" s="73"/>
      <c r="G518" s="73"/>
      <c r="H518" s="73"/>
      <c r="I518" s="73"/>
      <c r="J518" s="73"/>
      <c r="K518" s="73"/>
      <c r="L518" s="73"/>
      <c r="M518" s="73"/>
      <c r="N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</row>
    <row r="519" spans="1:25" ht="13.5" customHeight="1" x14ac:dyDescent="0.3">
      <c r="A519" s="73"/>
      <c r="B519" s="73"/>
      <c r="C519" s="73"/>
      <c r="D519" s="73"/>
      <c r="E519" s="73"/>
      <c r="F519" s="73"/>
      <c r="G519" s="73"/>
      <c r="H519" s="73"/>
      <c r="I519" s="73"/>
      <c r="J519" s="73"/>
      <c r="K519" s="73"/>
      <c r="L519" s="73"/>
      <c r="M519" s="73"/>
      <c r="N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</row>
    <row r="520" spans="1:25" ht="13.5" customHeight="1" x14ac:dyDescent="0.3">
      <c r="A520" s="73"/>
      <c r="B520" s="73"/>
      <c r="C520" s="73"/>
      <c r="D520" s="73"/>
      <c r="E520" s="73"/>
      <c r="F520" s="73"/>
      <c r="G520" s="73"/>
      <c r="H520" s="73"/>
      <c r="I520" s="73"/>
      <c r="J520" s="73"/>
      <c r="K520" s="73"/>
      <c r="L520" s="73"/>
      <c r="M520" s="73"/>
      <c r="N520" s="73"/>
      <c r="O520" s="73"/>
      <c r="P520" s="73"/>
      <c r="Q520" s="73"/>
      <c r="R520" s="73"/>
      <c r="S520" s="73"/>
      <c r="T520" s="73"/>
      <c r="U520" s="73"/>
      <c r="V520" s="73"/>
      <c r="W520" s="73"/>
      <c r="X520" s="73"/>
      <c r="Y520" s="73"/>
    </row>
    <row r="521" spans="1:25" ht="13.5" customHeight="1" x14ac:dyDescent="0.3">
      <c r="A521" s="73"/>
      <c r="B521" s="73"/>
      <c r="C521" s="73"/>
      <c r="D521" s="73"/>
      <c r="E521" s="73"/>
      <c r="F521" s="73"/>
      <c r="G521" s="73"/>
      <c r="H521" s="73"/>
      <c r="I521" s="73"/>
      <c r="J521" s="73"/>
      <c r="K521" s="73"/>
      <c r="L521" s="73"/>
      <c r="M521" s="73"/>
      <c r="N521" s="73"/>
      <c r="O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</row>
    <row r="522" spans="1:25" ht="13.5" customHeight="1" x14ac:dyDescent="0.3">
      <c r="A522" s="73"/>
      <c r="B522" s="73"/>
      <c r="C522" s="73"/>
      <c r="D522" s="73"/>
      <c r="E522" s="73"/>
      <c r="F522" s="73"/>
      <c r="G522" s="73"/>
      <c r="H522" s="73"/>
      <c r="I522" s="73"/>
      <c r="J522" s="73"/>
      <c r="K522" s="73"/>
      <c r="L522" s="73"/>
      <c r="M522" s="73"/>
      <c r="N522" s="73"/>
      <c r="O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</row>
    <row r="523" spans="1:25" ht="13.5" customHeight="1" x14ac:dyDescent="0.3">
      <c r="A523" s="73"/>
      <c r="B523" s="73"/>
      <c r="C523" s="73"/>
      <c r="D523" s="73"/>
      <c r="E523" s="73"/>
      <c r="F523" s="73"/>
      <c r="G523" s="73"/>
      <c r="H523" s="73"/>
      <c r="I523" s="73"/>
      <c r="J523" s="73"/>
      <c r="K523" s="73"/>
      <c r="L523" s="73"/>
      <c r="M523" s="73"/>
      <c r="N523" s="73"/>
      <c r="O523" s="73"/>
      <c r="P523" s="73"/>
      <c r="Q523" s="73"/>
      <c r="R523" s="73"/>
      <c r="S523" s="73"/>
      <c r="T523" s="73"/>
      <c r="U523" s="73"/>
      <c r="V523" s="73"/>
      <c r="W523" s="73"/>
      <c r="X523" s="73"/>
      <c r="Y523" s="73"/>
    </row>
    <row r="524" spans="1:25" ht="13.5" customHeight="1" x14ac:dyDescent="0.3">
      <c r="A524" s="73"/>
      <c r="B524" s="73"/>
      <c r="C524" s="73"/>
      <c r="D524" s="73"/>
      <c r="E524" s="73"/>
      <c r="F524" s="73"/>
      <c r="G524" s="73"/>
      <c r="H524" s="73"/>
      <c r="I524" s="73"/>
      <c r="J524" s="73"/>
      <c r="K524" s="73"/>
      <c r="L524" s="73"/>
      <c r="M524" s="73"/>
      <c r="N524" s="73"/>
      <c r="O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</row>
    <row r="525" spans="1:25" ht="13.5" customHeight="1" x14ac:dyDescent="0.3">
      <c r="A525" s="73"/>
      <c r="B525" s="73"/>
      <c r="C525" s="73"/>
      <c r="D525" s="73"/>
      <c r="E525" s="73"/>
      <c r="F525" s="73"/>
      <c r="G525" s="73"/>
      <c r="H525" s="73"/>
      <c r="I525" s="73"/>
      <c r="J525" s="73"/>
      <c r="K525" s="73"/>
      <c r="L525" s="73"/>
      <c r="M525" s="73"/>
      <c r="N525" s="73"/>
      <c r="O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</row>
    <row r="526" spans="1:25" ht="13.5" customHeight="1" x14ac:dyDescent="0.3">
      <c r="A526" s="73"/>
      <c r="B526" s="73"/>
      <c r="C526" s="73"/>
      <c r="D526" s="73"/>
      <c r="E526" s="73"/>
      <c r="F526" s="73"/>
      <c r="G526" s="73"/>
      <c r="H526" s="73"/>
      <c r="I526" s="73"/>
      <c r="J526" s="73"/>
      <c r="K526" s="73"/>
      <c r="L526" s="73"/>
      <c r="M526" s="73"/>
      <c r="N526" s="73"/>
      <c r="O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</row>
    <row r="527" spans="1:25" ht="13.5" customHeight="1" x14ac:dyDescent="0.3">
      <c r="A527" s="73"/>
      <c r="B527" s="73"/>
      <c r="C527" s="73"/>
      <c r="D527" s="73"/>
      <c r="E527" s="73"/>
      <c r="F527" s="73"/>
      <c r="G527" s="73"/>
      <c r="H527" s="73"/>
      <c r="I527" s="73"/>
      <c r="J527" s="73"/>
      <c r="K527" s="73"/>
      <c r="L527" s="73"/>
      <c r="M527" s="73"/>
      <c r="N527" s="73"/>
      <c r="O527" s="73"/>
      <c r="P527" s="73"/>
      <c r="Q527" s="73"/>
      <c r="R527" s="73"/>
      <c r="S527" s="73"/>
      <c r="T527" s="73"/>
      <c r="U527" s="73"/>
      <c r="V527" s="73"/>
      <c r="W527" s="73"/>
      <c r="X527" s="73"/>
      <c r="Y527" s="73"/>
    </row>
    <row r="528" spans="1:25" ht="13.5" customHeight="1" x14ac:dyDescent="0.3">
      <c r="A528" s="73"/>
      <c r="B528" s="73"/>
      <c r="C528" s="73"/>
      <c r="D528" s="73"/>
      <c r="E528" s="73"/>
      <c r="F528" s="73"/>
      <c r="G528" s="73"/>
      <c r="H528" s="73"/>
      <c r="I528" s="73"/>
      <c r="J528" s="73"/>
      <c r="K528" s="73"/>
      <c r="L528" s="73"/>
      <c r="M528" s="73"/>
      <c r="N528" s="73"/>
      <c r="O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</row>
    <row r="529" spans="1:25" ht="13.5" customHeight="1" x14ac:dyDescent="0.3">
      <c r="A529" s="73"/>
      <c r="B529" s="73"/>
      <c r="C529" s="73"/>
      <c r="D529" s="73"/>
      <c r="E529" s="73"/>
      <c r="F529" s="73"/>
      <c r="G529" s="73"/>
      <c r="H529" s="73"/>
      <c r="I529" s="73"/>
      <c r="J529" s="73"/>
      <c r="K529" s="73"/>
      <c r="L529" s="73"/>
      <c r="M529" s="73"/>
      <c r="N529" s="73"/>
      <c r="O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</row>
    <row r="530" spans="1:25" ht="13.5" customHeight="1" x14ac:dyDescent="0.3">
      <c r="A530" s="73"/>
      <c r="B530" s="73"/>
      <c r="C530" s="73"/>
      <c r="D530" s="73"/>
      <c r="E530" s="73"/>
      <c r="F530" s="73"/>
      <c r="G530" s="73"/>
      <c r="H530" s="73"/>
      <c r="I530" s="73"/>
      <c r="J530" s="73"/>
      <c r="K530" s="73"/>
      <c r="L530" s="73"/>
      <c r="M530" s="73"/>
      <c r="N530" s="73"/>
      <c r="O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</row>
    <row r="531" spans="1:25" ht="13.5" customHeight="1" x14ac:dyDescent="0.3">
      <c r="A531" s="73"/>
      <c r="B531" s="73"/>
      <c r="C531" s="73"/>
      <c r="D531" s="73"/>
      <c r="E531" s="73"/>
      <c r="F531" s="73"/>
      <c r="G531" s="73"/>
      <c r="H531" s="73"/>
      <c r="I531" s="73"/>
      <c r="J531" s="73"/>
      <c r="K531" s="73"/>
      <c r="L531" s="73"/>
      <c r="M531" s="73"/>
      <c r="N531" s="73"/>
      <c r="O531" s="73"/>
      <c r="P531" s="73"/>
      <c r="Q531" s="73"/>
      <c r="R531" s="73"/>
      <c r="S531" s="73"/>
      <c r="T531" s="73"/>
      <c r="U531" s="73"/>
      <c r="V531" s="73"/>
      <c r="W531" s="73"/>
      <c r="X531" s="73"/>
      <c r="Y531" s="73"/>
    </row>
    <row r="532" spans="1:25" ht="13.5" customHeight="1" x14ac:dyDescent="0.3">
      <c r="A532" s="73"/>
      <c r="B532" s="73"/>
      <c r="C532" s="73"/>
      <c r="D532" s="73"/>
      <c r="E532" s="73"/>
      <c r="F532" s="73"/>
      <c r="G532" s="73"/>
      <c r="H532" s="73"/>
      <c r="I532" s="73"/>
      <c r="J532" s="73"/>
      <c r="K532" s="73"/>
      <c r="L532" s="73"/>
      <c r="M532" s="73"/>
      <c r="N532" s="73"/>
      <c r="O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</row>
    <row r="533" spans="1:25" ht="13.5" customHeight="1" x14ac:dyDescent="0.3">
      <c r="A533" s="73"/>
      <c r="B533" s="73"/>
      <c r="C533" s="73"/>
      <c r="D533" s="73"/>
      <c r="E533" s="73"/>
      <c r="F533" s="73"/>
      <c r="G533" s="73"/>
      <c r="H533" s="73"/>
      <c r="I533" s="73"/>
      <c r="J533" s="73"/>
      <c r="K533" s="73"/>
      <c r="L533" s="73"/>
      <c r="M533" s="73"/>
      <c r="N533" s="73"/>
      <c r="O533" s="73"/>
      <c r="P533" s="73"/>
      <c r="Q533" s="73"/>
      <c r="R533" s="73"/>
      <c r="S533" s="73"/>
      <c r="T533" s="73"/>
      <c r="U533" s="73"/>
      <c r="V533" s="73"/>
      <c r="W533" s="73"/>
      <c r="X533" s="73"/>
      <c r="Y533" s="73"/>
    </row>
    <row r="534" spans="1:25" ht="13.5" customHeight="1" x14ac:dyDescent="0.3">
      <c r="A534" s="73"/>
      <c r="B534" s="73"/>
      <c r="C534" s="73"/>
      <c r="D534" s="73"/>
      <c r="E534" s="73"/>
      <c r="F534" s="73"/>
      <c r="G534" s="73"/>
      <c r="H534" s="73"/>
      <c r="I534" s="73"/>
      <c r="J534" s="73"/>
      <c r="K534" s="73"/>
      <c r="L534" s="73"/>
      <c r="M534" s="73"/>
      <c r="N534" s="73"/>
      <c r="O534" s="73"/>
      <c r="P534" s="73"/>
      <c r="Q534" s="73"/>
      <c r="R534" s="73"/>
      <c r="S534" s="73"/>
      <c r="T534" s="73"/>
      <c r="U534" s="73"/>
      <c r="V534" s="73"/>
      <c r="W534" s="73"/>
      <c r="X534" s="73"/>
      <c r="Y534" s="73"/>
    </row>
    <row r="535" spans="1:25" ht="13.5" customHeight="1" x14ac:dyDescent="0.3">
      <c r="A535" s="73"/>
      <c r="B535" s="73"/>
      <c r="C535" s="73"/>
      <c r="D535" s="73"/>
      <c r="E535" s="73"/>
      <c r="F535" s="73"/>
      <c r="G535" s="73"/>
      <c r="H535" s="73"/>
      <c r="I535" s="73"/>
      <c r="J535" s="73"/>
      <c r="K535" s="73"/>
      <c r="L535" s="73"/>
      <c r="M535" s="73"/>
      <c r="N535" s="73"/>
      <c r="O535" s="73"/>
      <c r="P535" s="73"/>
      <c r="Q535" s="73"/>
      <c r="R535" s="73"/>
      <c r="S535" s="73"/>
      <c r="T535" s="73"/>
      <c r="U535" s="73"/>
      <c r="V535" s="73"/>
      <c r="W535" s="73"/>
      <c r="X535" s="73"/>
      <c r="Y535" s="73"/>
    </row>
    <row r="536" spans="1:25" ht="13.5" customHeight="1" x14ac:dyDescent="0.3">
      <c r="A536" s="73"/>
      <c r="B536" s="73"/>
      <c r="C536" s="73"/>
      <c r="D536" s="73"/>
      <c r="E536" s="73"/>
      <c r="F536" s="73"/>
      <c r="G536" s="73"/>
      <c r="H536" s="73"/>
      <c r="I536" s="73"/>
      <c r="J536" s="73"/>
      <c r="K536" s="73"/>
      <c r="L536" s="73"/>
      <c r="M536" s="73"/>
      <c r="N536" s="73"/>
      <c r="O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</row>
    <row r="537" spans="1:25" ht="13.5" customHeight="1" x14ac:dyDescent="0.3">
      <c r="A537" s="73"/>
      <c r="B537" s="73"/>
      <c r="C537" s="73"/>
      <c r="D537" s="73"/>
      <c r="E537" s="73"/>
      <c r="F537" s="73"/>
      <c r="G537" s="73"/>
      <c r="H537" s="73"/>
      <c r="I537" s="73"/>
      <c r="J537" s="73"/>
      <c r="K537" s="73"/>
      <c r="L537" s="73"/>
      <c r="M537" s="73"/>
      <c r="N537" s="73"/>
      <c r="O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</row>
    <row r="538" spans="1:25" ht="13.5" customHeight="1" x14ac:dyDescent="0.3">
      <c r="A538" s="73"/>
      <c r="B538" s="73"/>
      <c r="C538" s="73"/>
      <c r="D538" s="73"/>
      <c r="E538" s="73"/>
      <c r="F538" s="73"/>
      <c r="G538" s="73"/>
      <c r="H538" s="73"/>
      <c r="I538" s="73"/>
      <c r="J538" s="73"/>
      <c r="K538" s="73"/>
      <c r="L538" s="73"/>
      <c r="M538" s="73"/>
      <c r="N538" s="73"/>
      <c r="O538" s="73"/>
      <c r="P538" s="73"/>
      <c r="Q538" s="73"/>
      <c r="R538" s="73"/>
      <c r="S538" s="73"/>
      <c r="T538" s="73"/>
      <c r="U538" s="73"/>
      <c r="V538" s="73"/>
      <c r="W538" s="73"/>
      <c r="X538" s="73"/>
      <c r="Y538" s="73"/>
    </row>
    <row r="539" spans="1:25" ht="13.5" customHeight="1" x14ac:dyDescent="0.3">
      <c r="A539" s="73"/>
      <c r="B539" s="73"/>
      <c r="C539" s="73"/>
      <c r="D539" s="73"/>
      <c r="E539" s="73"/>
      <c r="F539" s="73"/>
      <c r="G539" s="73"/>
      <c r="H539" s="73"/>
      <c r="I539" s="73"/>
      <c r="J539" s="73"/>
      <c r="K539" s="73"/>
      <c r="L539" s="73"/>
      <c r="M539" s="73"/>
      <c r="N539" s="73"/>
      <c r="O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</row>
    <row r="540" spans="1:25" ht="13.5" customHeight="1" x14ac:dyDescent="0.3">
      <c r="A540" s="73"/>
      <c r="B540" s="73"/>
      <c r="C540" s="73"/>
      <c r="D540" s="73"/>
      <c r="E540" s="73"/>
      <c r="F540" s="73"/>
      <c r="G540" s="73"/>
      <c r="H540" s="73"/>
      <c r="I540" s="73"/>
      <c r="J540" s="73"/>
      <c r="K540" s="73"/>
      <c r="L540" s="73"/>
      <c r="M540" s="73"/>
      <c r="N540" s="73"/>
      <c r="O540" s="73"/>
      <c r="P540" s="73"/>
      <c r="Q540" s="73"/>
      <c r="R540" s="73"/>
      <c r="S540" s="73"/>
      <c r="T540" s="73"/>
      <c r="U540" s="73"/>
      <c r="V540" s="73"/>
      <c r="W540" s="73"/>
      <c r="X540" s="73"/>
      <c r="Y540" s="73"/>
    </row>
    <row r="541" spans="1:25" ht="13.5" customHeight="1" x14ac:dyDescent="0.3">
      <c r="A541" s="73"/>
      <c r="B541" s="73"/>
      <c r="C541" s="73"/>
      <c r="D541" s="73"/>
      <c r="E541" s="73"/>
      <c r="F541" s="73"/>
      <c r="G541" s="73"/>
      <c r="H541" s="73"/>
      <c r="I541" s="73"/>
      <c r="J541" s="73"/>
      <c r="K541" s="73"/>
      <c r="L541" s="73"/>
      <c r="M541" s="73"/>
      <c r="N541" s="73"/>
      <c r="O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</row>
    <row r="542" spans="1:25" ht="13.5" customHeight="1" x14ac:dyDescent="0.3">
      <c r="A542" s="73"/>
      <c r="B542" s="73"/>
      <c r="C542" s="73"/>
      <c r="D542" s="73"/>
      <c r="E542" s="73"/>
      <c r="F542" s="73"/>
      <c r="G542" s="73"/>
      <c r="H542" s="73"/>
      <c r="I542" s="73"/>
      <c r="J542" s="73"/>
      <c r="K542" s="73"/>
      <c r="L542" s="73"/>
      <c r="M542" s="73"/>
      <c r="N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</row>
    <row r="543" spans="1:25" ht="13.5" customHeight="1" x14ac:dyDescent="0.3">
      <c r="A543" s="73"/>
      <c r="B543" s="73"/>
      <c r="C543" s="73"/>
      <c r="D543" s="73"/>
      <c r="E543" s="73"/>
      <c r="F543" s="73"/>
      <c r="G543" s="73"/>
      <c r="H543" s="73"/>
      <c r="I543" s="73"/>
      <c r="J543" s="73"/>
      <c r="K543" s="73"/>
      <c r="L543" s="73"/>
      <c r="M543" s="73"/>
      <c r="N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</row>
    <row r="544" spans="1:25" ht="13.5" customHeight="1" x14ac:dyDescent="0.3">
      <c r="A544" s="73"/>
      <c r="B544" s="73"/>
      <c r="C544" s="73"/>
      <c r="D544" s="73"/>
      <c r="E544" s="73"/>
      <c r="F544" s="73"/>
      <c r="G544" s="73"/>
      <c r="H544" s="73"/>
      <c r="I544" s="73"/>
      <c r="J544" s="73"/>
      <c r="K544" s="73"/>
      <c r="L544" s="73"/>
      <c r="M544" s="73"/>
      <c r="N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</row>
    <row r="545" spans="1:25" ht="13.5" customHeight="1" x14ac:dyDescent="0.3">
      <c r="A545" s="73"/>
      <c r="B545" s="73"/>
      <c r="C545" s="73"/>
      <c r="D545" s="73"/>
      <c r="E545" s="73"/>
      <c r="F545" s="73"/>
      <c r="G545" s="73"/>
      <c r="H545" s="73"/>
      <c r="I545" s="73"/>
      <c r="J545" s="73"/>
      <c r="K545" s="73"/>
      <c r="L545" s="73"/>
      <c r="M545" s="73"/>
      <c r="N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</row>
    <row r="546" spans="1:25" ht="13.5" customHeight="1" x14ac:dyDescent="0.3">
      <c r="A546" s="73"/>
      <c r="B546" s="73"/>
      <c r="C546" s="73"/>
      <c r="D546" s="73"/>
      <c r="E546" s="73"/>
      <c r="F546" s="73"/>
      <c r="G546" s="73"/>
      <c r="H546" s="73"/>
      <c r="I546" s="73"/>
      <c r="J546" s="73"/>
      <c r="K546" s="73"/>
      <c r="L546" s="73"/>
      <c r="M546" s="73"/>
      <c r="N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</row>
    <row r="547" spans="1:25" ht="13.5" customHeight="1" x14ac:dyDescent="0.3">
      <c r="A547" s="73"/>
      <c r="B547" s="73"/>
      <c r="C547" s="73"/>
      <c r="D547" s="73"/>
      <c r="E547" s="73"/>
      <c r="F547" s="73"/>
      <c r="G547" s="73"/>
      <c r="H547" s="73"/>
      <c r="I547" s="73"/>
      <c r="J547" s="73"/>
      <c r="K547" s="73"/>
      <c r="L547" s="73"/>
      <c r="M547" s="73"/>
      <c r="N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</row>
    <row r="548" spans="1:25" ht="13.5" customHeight="1" x14ac:dyDescent="0.3">
      <c r="A548" s="73"/>
      <c r="B548" s="73"/>
      <c r="C548" s="73"/>
      <c r="D548" s="73"/>
      <c r="E548" s="73"/>
      <c r="F548" s="73"/>
      <c r="G548" s="73"/>
      <c r="H548" s="73"/>
      <c r="I548" s="73"/>
      <c r="J548" s="73"/>
      <c r="K548" s="73"/>
      <c r="L548" s="73"/>
      <c r="M548" s="73"/>
      <c r="N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</row>
    <row r="549" spans="1:25" ht="13.5" customHeight="1" x14ac:dyDescent="0.3">
      <c r="A549" s="73"/>
      <c r="B549" s="73"/>
      <c r="C549" s="73"/>
      <c r="D549" s="73"/>
      <c r="E549" s="73"/>
      <c r="F549" s="73"/>
      <c r="G549" s="73"/>
      <c r="H549" s="73"/>
      <c r="I549" s="73"/>
      <c r="J549" s="73"/>
      <c r="K549" s="73"/>
      <c r="L549" s="73"/>
      <c r="M549" s="73"/>
      <c r="N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</row>
    <row r="550" spans="1:25" ht="13.5" customHeight="1" x14ac:dyDescent="0.3">
      <c r="A550" s="73"/>
      <c r="B550" s="73"/>
      <c r="C550" s="73"/>
      <c r="D550" s="73"/>
      <c r="E550" s="73"/>
      <c r="F550" s="73"/>
      <c r="G550" s="73"/>
      <c r="H550" s="73"/>
      <c r="I550" s="73"/>
      <c r="J550" s="73"/>
      <c r="K550" s="73"/>
      <c r="L550" s="73"/>
      <c r="M550" s="73"/>
      <c r="N550" s="73"/>
      <c r="O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</row>
    <row r="551" spans="1:25" ht="13.5" customHeight="1" x14ac:dyDescent="0.3">
      <c r="A551" s="73"/>
      <c r="B551" s="73"/>
      <c r="C551" s="73"/>
      <c r="D551" s="73"/>
      <c r="E551" s="73"/>
      <c r="F551" s="73"/>
      <c r="G551" s="73"/>
      <c r="H551" s="73"/>
      <c r="I551" s="73"/>
      <c r="J551" s="73"/>
      <c r="K551" s="73"/>
      <c r="L551" s="73"/>
      <c r="M551" s="73"/>
      <c r="N551" s="73"/>
      <c r="O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</row>
    <row r="552" spans="1:25" ht="13.5" customHeight="1" x14ac:dyDescent="0.3">
      <c r="A552" s="73"/>
      <c r="B552" s="73"/>
      <c r="C552" s="73"/>
      <c r="D552" s="73"/>
      <c r="E552" s="73"/>
      <c r="F552" s="73"/>
      <c r="G552" s="73"/>
      <c r="H552" s="73"/>
      <c r="I552" s="73"/>
      <c r="J552" s="73"/>
      <c r="K552" s="73"/>
      <c r="L552" s="73"/>
      <c r="M552" s="73"/>
      <c r="N552" s="73"/>
      <c r="O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</row>
    <row r="553" spans="1:25" ht="13.5" customHeight="1" x14ac:dyDescent="0.3">
      <c r="A553" s="73"/>
      <c r="B553" s="73"/>
      <c r="C553" s="73"/>
      <c r="D553" s="73"/>
      <c r="E553" s="73"/>
      <c r="F553" s="73"/>
      <c r="G553" s="73"/>
      <c r="H553" s="73"/>
      <c r="I553" s="73"/>
      <c r="J553" s="73"/>
      <c r="K553" s="73"/>
      <c r="L553" s="73"/>
      <c r="M553" s="73"/>
      <c r="N553" s="73"/>
      <c r="O553" s="73"/>
      <c r="P553" s="73"/>
      <c r="Q553" s="73"/>
      <c r="R553" s="73"/>
      <c r="S553" s="73"/>
      <c r="T553" s="73"/>
      <c r="U553" s="73"/>
      <c r="V553" s="73"/>
      <c r="W553" s="73"/>
      <c r="X553" s="73"/>
      <c r="Y553" s="73"/>
    </row>
    <row r="554" spans="1:25" ht="13.5" customHeight="1" x14ac:dyDescent="0.3">
      <c r="A554" s="73"/>
      <c r="B554" s="73"/>
      <c r="C554" s="73"/>
      <c r="D554" s="73"/>
      <c r="E554" s="73"/>
      <c r="F554" s="73"/>
      <c r="G554" s="73"/>
      <c r="H554" s="73"/>
      <c r="I554" s="73"/>
      <c r="J554" s="73"/>
      <c r="K554" s="73"/>
      <c r="L554" s="73"/>
      <c r="M554" s="73"/>
      <c r="N554" s="73"/>
      <c r="O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</row>
    <row r="555" spans="1:25" ht="13.5" customHeight="1" x14ac:dyDescent="0.3">
      <c r="A555" s="73"/>
      <c r="B555" s="73"/>
      <c r="C555" s="73"/>
      <c r="D555" s="73"/>
      <c r="E555" s="73"/>
      <c r="F555" s="73"/>
      <c r="G555" s="73"/>
      <c r="H555" s="73"/>
      <c r="I555" s="73"/>
      <c r="J555" s="73"/>
      <c r="K555" s="73"/>
      <c r="L555" s="73"/>
      <c r="M555" s="73"/>
      <c r="N555" s="73"/>
      <c r="O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</row>
    <row r="556" spans="1:25" ht="13.5" customHeight="1" x14ac:dyDescent="0.3">
      <c r="A556" s="73"/>
      <c r="B556" s="73"/>
      <c r="C556" s="73"/>
      <c r="D556" s="73"/>
      <c r="E556" s="73"/>
      <c r="F556" s="73"/>
      <c r="G556" s="73"/>
      <c r="H556" s="73"/>
      <c r="I556" s="73"/>
      <c r="J556" s="73"/>
      <c r="K556" s="73"/>
      <c r="L556" s="73"/>
      <c r="M556" s="73"/>
      <c r="N556" s="73"/>
      <c r="O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</row>
    <row r="557" spans="1:25" ht="13.5" customHeight="1" x14ac:dyDescent="0.3">
      <c r="A557" s="73"/>
      <c r="B557" s="73"/>
      <c r="C557" s="73"/>
      <c r="D557" s="73"/>
      <c r="E557" s="73"/>
      <c r="F557" s="73"/>
      <c r="G557" s="73"/>
      <c r="H557" s="73"/>
      <c r="I557" s="73"/>
      <c r="J557" s="73"/>
      <c r="K557" s="73"/>
      <c r="L557" s="73"/>
      <c r="M557" s="73"/>
      <c r="N557" s="73"/>
      <c r="O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</row>
    <row r="558" spans="1:25" ht="13.5" customHeight="1" x14ac:dyDescent="0.3">
      <c r="A558" s="73"/>
      <c r="B558" s="73"/>
      <c r="C558" s="73"/>
      <c r="D558" s="73"/>
      <c r="E558" s="73"/>
      <c r="F558" s="73"/>
      <c r="G558" s="73"/>
      <c r="H558" s="73"/>
      <c r="I558" s="73"/>
      <c r="J558" s="73"/>
      <c r="K558" s="73"/>
      <c r="L558" s="73"/>
      <c r="M558" s="73"/>
      <c r="N558" s="73"/>
      <c r="O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</row>
    <row r="559" spans="1:25" ht="13.5" customHeight="1" x14ac:dyDescent="0.3">
      <c r="A559" s="73"/>
      <c r="B559" s="73"/>
      <c r="C559" s="73"/>
      <c r="D559" s="73"/>
      <c r="E559" s="73"/>
      <c r="F559" s="73"/>
      <c r="G559" s="73"/>
      <c r="H559" s="73"/>
      <c r="I559" s="73"/>
      <c r="J559" s="73"/>
      <c r="K559" s="73"/>
      <c r="L559" s="73"/>
      <c r="M559" s="73"/>
      <c r="N559" s="73"/>
      <c r="O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</row>
    <row r="560" spans="1:25" ht="13.5" customHeight="1" x14ac:dyDescent="0.3">
      <c r="A560" s="73"/>
      <c r="B560" s="73"/>
      <c r="C560" s="73"/>
      <c r="D560" s="73"/>
      <c r="E560" s="73"/>
      <c r="F560" s="73"/>
      <c r="G560" s="73"/>
      <c r="H560" s="73"/>
      <c r="I560" s="73"/>
      <c r="J560" s="73"/>
      <c r="K560" s="73"/>
      <c r="L560" s="73"/>
      <c r="M560" s="73"/>
      <c r="N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</row>
    <row r="561" spans="1:25" ht="13.5" customHeight="1" x14ac:dyDescent="0.3">
      <c r="A561" s="73"/>
      <c r="B561" s="73"/>
      <c r="C561" s="73"/>
      <c r="D561" s="73"/>
      <c r="E561" s="73"/>
      <c r="F561" s="73"/>
      <c r="G561" s="73"/>
      <c r="H561" s="73"/>
      <c r="I561" s="73"/>
      <c r="J561" s="73"/>
      <c r="K561" s="73"/>
      <c r="L561" s="73"/>
      <c r="M561" s="73"/>
      <c r="N561" s="73"/>
      <c r="O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</row>
    <row r="562" spans="1:25" ht="13.5" customHeight="1" x14ac:dyDescent="0.3">
      <c r="A562" s="73"/>
      <c r="B562" s="73"/>
      <c r="C562" s="73"/>
      <c r="D562" s="73"/>
      <c r="E562" s="73"/>
      <c r="F562" s="73"/>
      <c r="G562" s="73"/>
      <c r="H562" s="73"/>
      <c r="I562" s="73"/>
      <c r="J562" s="73"/>
      <c r="K562" s="73"/>
      <c r="L562" s="73"/>
      <c r="M562" s="73"/>
      <c r="N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</row>
    <row r="563" spans="1:25" ht="13.5" customHeight="1" x14ac:dyDescent="0.3">
      <c r="A563" s="73"/>
      <c r="B563" s="73"/>
      <c r="C563" s="73"/>
      <c r="D563" s="73"/>
      <c r="E563" s="73"/>
      <c r="F563" s="73"/>
      <c r="G563" s="73"/>
      <c r="H563" s="73"/>
      <c r="I563" s="73"/>
      <c r="J563" s="73"/>
      <c r="K563" s="73"/>
      <c r="L563" s="73"/>
      <c r="M563" s="73"/>
      <c r="N563" s="73"/>
      <c r="O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</row>
    <row r="564" spans="1:25" ht="13.5" customHeight="1" x14ac:dyDescent="0.3">
      <c r="A564" s="73"/>
      <c r="B564" s="73"/>
      <c r="C564" s="73"/>
      <c r="D564" s="73"/>
      <c r="E564" s="73"/>
      <c r="F564" s="73"/>
      <c r="G564" s="73"/>
      <c r="H564" s="73"/>
      <c r="I564" s="73"/>
      <c r="J564" s="73"/>
      <c r="K564" s="73"/>
      <c r="L564" s="73"/>
      <c r="M564" s="73"/>
      <c r="N564" s="73"/>
      <c r="O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</row>
    <row r="565" spans="1:25" ht="13.5" customHeight="1" x14ac:dyDescent="0.3">
      <c r="A565" s="73"/>
      <c r="B565" s="73"/>
      <c r="C565" s="73"/>
      <c r="D565" s="73"/>
      <c r="E565" s="73"/>
      <c r="F565" s="73"/>
      <c r="G565" s="73"/>
      <c r="H565" s="73"/>
      <c r="I565" s="73"/>
      <c r="J565" s="73"/>
      <c r="K565" s="73"/>
      <c r="L565" s="73"/>
      <c r="M565" s="73"/>
      <c r="N565" s="73"/>
      <c r="O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</row>
    <row r="566" spans="1:25" ht="13.5" customHeight="1" x14ac:dyDescent="0.3">
      <c r="A566" s="73"/>
      <c r="B566" s="73"/>
      <c r="C566" s="73"/>
      <c r="D566" s="73"/>
      <c r="E566" s="73"/>
      <c r="F566" s="73"/>
      <c r="G566" s="73"/>
      <c r="H566" s="73"/>
      <c r="I566" s="73"/>
      <c r="J566" s="73"/>
      <c r="K566" s="73"/>
      <c r="L566" s="73"/>
      <c r="M566" s="73"/>
      <c r="N566" s="73"/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</row>
    <row r="567" spans="1:25" ht="13.5" customHeight="1" x14ac:dyDescent="0.3">
      <c r="A567" s="73"/>
      <c r="B567" s="73"/>
      <c r="C567" s="73"/>
      <c r="D567" s="73"/>
      <c r="E567" s="73"/>
      <c r="F567" s="73"/>
      <c r="G567" s="73"/>
      <c r="H567" s="73"/>
      <c r="I567" s="73"/>
      <c r="J567" s="73"/>
      <c r="K567" s="73"/>
      <c r="L567" s="73"/>
      <c r="M567" s="73"/>
      <c r="N567" s="73"/>
      <c r="O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</row>
    <row r="568" spans="1:25" ht="13.5" customHeight="1" x14ac:dyDescent="0.3">
      <c r="A568" s="73"/>
      <c r="B568" s="73"/>
      <c r="C568" s="73"/>
      <c r="D568" s="73"/>
      <c r="E568" s="73"/>
      <c r="F568" s="73"/>
      <c r="G568" s="73"/>
      <c r="H568" s="73"/>
      <c r="I568" s="73"/>
      <c r="J568" s="73"/>
      <c r="K568" s="73"/>
      <c r="L568" s="73"/>
      <c r="M568" s="73"/>
      <c r="N568" s="73"/>
      <c r="O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</row>
    <row r="569" spans="1:25" ht="13.5" customHeight="1" x14ac:dyDescent="0.3">
      <c r="A569" s="73"/>
      <c r="B569" s="73"/>
      <c r="C569" s="73"/>
      <c r="D569" s="73"/>
      <c r="E569" s="73"/>
      <c r="F569" s="73"/>
      <c r="G569" s="73"/>
      <c r="H569" s="73"/>
      <c r="I569" s="73"/>
      <c r="J569" s="73"/>
      <c r="K569" s="73"/>
      <c r="L569" s="73"/>
      <c r="M569" s="73"/>
      <c r="N569" s="73"/>
      <c r="O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</row>
    <row r="570" spans="1:25" ht="13.5" customHeight="1" x14ac:dyDescent="0.3">
      <c r="A570" s="73"/>
      <c r="B570" s="73"/>
      <c r="C570" s="73"/>
      <c r="D570" s="73"/>
      <c r="E570" s="73"/>
      <c r="F570" s="73"/>
      <c r="G570" s="73"/>
      <c r="H570" s="73"/>
      <c r="I570" s="73"/>
      <c r="J570" s="73"/>
      <c r="K570" s="73"/>
      <c r="L570" s="73"/>
      <c r="M570" s="73"/>
      <c r="N570" s="73"/>
      <c r="O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</row>
    <row r="571" spans="1:25" ht="13.5" customHeight="1" x14ac:dyDescent="0.3">
      <c r="A571" s="73"/>
      <c r="B571" s="73"/>
      <c r="C571" s="73"/>
      <c r="D571" s="73"/>
      <c r="E571" s="73"/>
      <c r="F571" s="73"/>
      <c r="G571" s="73"/>
      <c r="H571" s="73"/>
      <c r="I571" s="73"/>
      <c r="J571" s="73"/>
      <c r="K571" s="73"/>
      <c r="L571" s="73"/>
      <c r="M571" s="73"/>
      <c r="N571" s="73"/>
      <c r="O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</row>
    <row r="572" spans="1:25" ht="13.5" customHeight="1" x14ac:dyDescent="0.3">
      <c r="A572" s="73"/>
      <c r="B572" s="73"/>
      <c r="C572" s="73"/>
      <c r="D572" s="73"/>
      <c r="E572" s="73"/>
      <c r="F572" s="73"/>
      <c r="G572" s="73"/>
      <c r="H572" s="73"/>
      <c r="I572" s="73"/>
      <c r="J572" s="73"/>
      <c r="K572" s="73"/>
      <c r="L572" s="73"/>
      <c r="M572" s="73"/>
      <c r="N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</row>
    <row r="573" spans="1:25" ht="13.5" customHeight="1" x14ac:dyDescent="0.3">
      <c r="A573" s="73"/>
      <c r="B573" s="73"/>
      <c r="C573" s="73"/>
      <c r="D573" s="73"/>
      <c r="E573" s="73"/>
      <c r="F573" s="73"/>
      <c r="G573" s="73"/>
      <c r="H573" s="73"/>
      <c r="I573" s="73"/>
      <c r="J573" s="73"/>
      <c r="K573" s="73"/>
      <c r="L573" s="73"/>
      <c r="M573" s="73"/>
      <c r="N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</row>
    <row r="574" spans="1:25" ht="13.5" customHeight="1" x14ac:dyDescent="0.3">
      <c r="A574" s="73"/>
      <c r="B574" s="73"/>
      <c r="C574" s="73"/>
      <c r="D574" s="73"/>
      <c r="E574" s="73"/>
      <c r="F574" s="73"/>
      <c r="G574" s="73"/>
      <c r="H574" s="73"/>
      <c r="I574" s="73"/>
      <c r="J574" s="73"/>
      <c r="K574" s="73"/>
      <c r="L574" s="73"/>
      <c r="M574" s="73"/>
      <c r="N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</row>
    <row r="575" spans="1:25" ht="13.5" customHeight="1" x14ac:dyDescent="0.3">
      <c r="A575" s="73"/>
      <c r="B575" s="73"/>
      <c r="C575" s="73"/>
      <c r="D575" s="73"/>
      <c r="E575" s="73"/>
      <c r="F575" s="73"/>
      <c r="G575" s="73"/>
      <c r="H575" s="73"/>
      <c r="I575" s="73"/>
      <c r="J575" s="73"/>
      <c r="K575" s="73"/>
      <c r="L575" s="73"/>
      <c r="M575" s="73"/>
      <c r="N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</row>
    <row r="576" spans="1:25" ht="13.5" customHeight="1" x14ac:dyDescent="0.3">
      <c r="A576" s="73"/>
      <c r="B576" s="73"/>
      <c r="C576" s="73"/>
      <c r="D576" s="73"/>
      <c r="E576" s="73"/>
      <c r="F576" s="73"/>
      <c r="G576" s="73"/>
      <c r="H576" s="73"/>
      <c r="I576" s="73"/>
      <c r="J576" s="73"/>
      <c r="K576" s="73"/>
      <c r="L576" s="73"/>
      <c r="M576" s="73"/>
      <c r="N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</row>
    <row r="577" spans="1:25" ht="13.5" customHeight="1" x14ac:dyDescent="0.3">
      <c r="A577" s="73"/>
      <c r="B577" s="73"/>
      <c r="C577" s="73"/>
      <c r="D577" s="73"/>
      <c r="E577" s="73"/>
      <c r="F577" s="73"/>
      <c r="G577" s="73"/>
      <c r="H577" s="73"/>
      <c r="I577" s="73"/>
      <c r="J577" s="73"/>
      <c r="K577" s="73"/>
      <c r="L577" s="73"/>
      <c r="M577" s="73"/>
      <c r="N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</row>
    <row r="578" spans="1:25" ht="13.5" customHeight="1" x14ac:dyDescent="0.3">
      <c r="A578" s="73"/>
      <c r="B578" s="73"/>
      <c r="C578" s="73"/>
      <c r="D578" s="73"/>
      <c r="E578" s="73"/>
      <c r="F578" s="73"/>
      <c r="G578" s="73"/>
      <c r="H578" s="73"/>
      <c r="I578" s="73"/>
      <c r="J578" s="73"/>
      <c r="K578" s="73"/>
      <c r="L578" s="73"/>
      <c r="M578" s="73"/>
      <c r="N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</row>
    <row r="579" spans="1:25" ht="13.5" customHeight="1" x14ac:dyDescent="0.3">
      <c r="A579" s="73"/>
      <c r="B579" s="73"/>
      <c r="C579" s="73"/>
      <c r="D579" s="73"/>
      <c r="E579" s="73"/>
      <c r="F579" s="73"/>
      <c r="G579" s="73"/>
      <c r="H579" s="73"/>
      <c r="I579" s="73"/>
      <c r="J579" s="73"/>
      <c r="K579" s="73"/>
      <c r="L579" s="73"/>
      <c r="M579" s="73"/>
      <c r="N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</row>
    <row r="580" spans="1:25" ht="13.5" customHeight="1" x14ac:dyDescent="0.3">
      <c r="A580" s="73"/>
      <c r="B580" s="73"/>
      <c r="C580" s="73"/>
      <c r="D580" s="73"/>
      <c r="E580" s="73"/>
      <c r="F580" s="73"/>
      <c r="G580" s="73"/>
      <c r="H580" s="73"/>
      <c r="I580" s="73"/>
      <c r="J580" s="73"/>
      <c r="K580" s="73"/>
      <c r="L580" s="73"/>
      <c r="M580" s="73"/>
      <c r="N580" s="73"/>
      <c r="O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</row>
    <row r="581" spans="1:25" ht="13.5" customHeight="1" x14ac:dyDescent="0.3">
      <c r="A581" s="73"/>
      <c r="B581" s="73"/>
      <c r="C581" s="73"/>
      <c r="D581" s="73"/>
      <c r="E581" s="73"/>
      <c r="F581" s="73"/>
      <c r="G581" s="73"/>
      <c r="H581" s="73"/>
      <c r="I581" s="73"/>
      <c r="J581" s="73"/>
      <c r="K581" s="73"/>
      <c r="L581" s="73"/>
      <c r="M581" s="73"/>
      <c r="N581" s="73"/>
      <c r="O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</row>
    <row r="582" spans="1:25" ht="13.5" customHeight="1" x14ac:dyDescent="0.3">
      <c r="A582" s="73"/>
      <c r="B582" s="73"/>
      <c r="C582" s="73"/>
      <c r="D582" s="73"/>
      <c r="E582" s="73"/>
      <c r="F582" s="73"/>
      <c r="G582" s="73"/>
      <c r="H582" s="73"/>
      <c r="I582" s="73"/>
      <c r="J582" s="73"/>
      <c r="K582" s="73"/>
      <c r="L582" s="73"/>
      <c r="M582" s="73"/>
      <c r="N582" s="73"/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</row>
    <row r="583" spans="1:25" ht="13.5" customHeight="1" x14ac:dyDescent="0.3">
      <c r="A583" s="73"/>
      <c r="B583" s="73"/>
      <c r="C583" s="73"/>
      <c r="D583" s="73"/>
      <c r="E583" s="73"/>
      <c r="F583" s="73"/>
      <c r="G583" s="73"/>
      <c r="H583" s="73"/>
      <c r="I583" s="73"/>
      <c r="J583" s="73"/>
      <c r="K583" s="73"/>
      <c r="L583" s="73"/>
      <c r="M583" s="73"/>
      <c r="N583" s="73"/>
      <c r="O583" s="73"/>
      <c r="P583" s="73"/>
      <c r="Q583" s="73"/>
      <c r="R583" s="73"/>
      <c r="S583" s="73"/>
      <c r="T583" s="73"/>
      <c r="U583" s="73"/>
      <c r="V583" s="73"/>
      <c r="W583" s="73"/>
      <c r="X583" s="73"/>
      <c r="Y583" s="73"/>
    </row>
    <row r="584" spans="1:25" ht="13.5" customHeight="1" x14ac:dyDescent="0.3">
      <c r="A584" s="73"/>
      <c r="B584" s="73"/>
      <c r="C584" s="73"/>
      <c r="D584" s="73"/>
      <c r="E584" s="73"/>
      <c r="F584" s="73"/>
      <c r="G584" s="73"/>
      <c r="H584" s="73"/>
      <c r="I584" s="73"/>
      <c r="J584" s="73"/>
      <c r="K584" s="73"/>
      <c r="L584" s="73"/>
      <c r="M584" s="73"/>
      <c r="N584" s="73"/>
      <c r="O584" s="73"/>
      <c r="P584" s="73"/>
      <c r="Q584" s="73"/>
      <c r="R584" s="73"/>
      <c r="S584" s="73"/>
      <c r="T584" s="73"/>
      <c r="U584" s="73"/>
      <c r="V584" s="73"/>
      <c r="W584" s="73"/>
      <c r="X584" s="73"/>
      <c r="Y584" s="73"/>
    </row>
    <row r="585" spans="1:25" ht="13.5" customHeight="1" x14ac:dyDescent="0.3">
      <c r="A585" s="73"/>
      <c r="B585" s="73"/>
      <c r="C585" s="73"/>
      <c r="D585" s="73"/>
      <c r="E585" s="73"/>
      <c r="F585" s="73"/>
      <c r="G585" s="73"/>
      <c r="H585" s="73"/>
      <c r="I585" s="73"/>
      <c r="J585" s="73"/>
      <c r="K585" s="73"/>
      <c r="L585" s="73"/>
      <c r="M585" s="73"/>
      <c r="N585" s="73"/>
      <c r="O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</row>
    <row r="586" spans="1:25" ht="13.5" customHeight="1" x14ac:dyDescent="0.3">
      <c r="A586" s="73"/>
      <c r="B586" s="73"/>
      <c r="C586" s="73"/>
      <c r="D586" s="73"/>
      <c r="E586" s="73"/>
      <c r="F586" s="73"/>
      <c r="G586" s="73"/>
      <c r="H586" s="73"/>
      <c r="I586" s="73"/>
      <c r="J586" s="73"/>
      <c r="K586" s="73"/>
      <c r="L586" s="73"/>
      <c r="M586" s="73"/>
      <c r="N586" s="73"/>
      <c r="O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</row>
    <row r="587" spans="1:25" ht="13.5" customHeight="1" x14ac:dyDescent="0.3">
      <c r="A587" s="73"/>
      <c r="B587" s="73"/>
      <c r="C587" s="73"/>
      <c r="D587" s="73"/>
      <c r="E587" s="73"/>
      <c r="F587" s="73"/>
      <c r="G587" s="73"/>
      <c r="H587" s="73"/>
      <c r="I587" s="73"/>
      <c r="J587" s="73"/>
      <c r="K587" s="73"/>
      <c r="L587" s="73"/>
      <c r="M587" s="73"/>
      <c r="N587" s="73"/>
      <c r="O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</row>
    <row r="588" spans="1:25" ht="13.5" customHeight="1" x14ac:dyDescent="0.3">
      <c r="A588" s="73"/>
      <c r="B588" s="73"/>
      <c r="C588" s="73"/>
      <c r="D588" s="73"/>
      <c r="E588" s="73"/>
      <c r="F588" s="73"/>
      <c r="G588" s="73"/>
      <c r="H588" s="73"/>
      <c r="I588" s="73"/>
      <c r="J588" s="73"/>
      <c r="K588" s="73"/>
      <c r="L588" s="73"/>
      <c r="M588" s="73"/>
      <c r="N588" s="73"/>
      <c r="O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</row>
    <row r="589" spans="1:25" ht="13.5" customHeight="1" x14ac:dyDescent="0.3">
      <c r="A589" s="73"/>
      <c r="B589" s="73"/>
      <c r="C589" s="73"/>
      <c r="D589" s="73"/>
      <c r="E589" s="73"/>
      <c r="F589" s="73"/>
      <c r="G589" s="73"/>
      <c r="H589" s="73"/>
      <c r="I589" s="73"/>
      <c r="J589" s="73"/>
      <c r="K589" s="73"/>
      <c r="L589" s="73"/>
      <c r="M589" s="73"/>
      <c r="N589" s="73"/>
      <c r="O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</row>
    <row r="590" spans="1:25" ht="13.5" customHeight="1" x14ac:dyDescent="0.3">
      <c r="A590" s="73"/>
      <c r="B590" s="73"/>
      <c r="C590" s="73"/>
      <c r="D590" s="73"/>
      <c r="E590" s="73"/>
      <c r="F590" s="73"/>
      <c r="G590" s="73"/>
      <c r="H590" s="73"/>
      <c r="I590" s="73"/>
      <c r="J590" s="73"/>
      <c r="K590" s="73"/>
      <c r="L590" s="73"/>
      <c r="M590" s="73"/>
      <c r="N590" s="73"/>
      <c r="O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</row>
    <row r="591" spans="1:25" ht="13.5" customHeight="1" x14ac:dyDescent="0.3">
      <c r="A591" s="73"/>
      <c r="B591" s="73"/>
      <c r="C591" s="73"/>
      <c r="D591" s="73"/>
      <c r="E591" s="73"/>
      <c r="F591" s="73"/>
      <c r="G591" s="73"/>
      <c r="H591" s="73"/>
      <c r="I591" s="73"/>
      <c r="J591" s="73"/>
      <c r="K591" s="73"/>
      <c r="L591" s="73"/>
      <c r="M591" s="73"/>
      <c r="N591" s="73"/>
      <c r="O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</row>
    <row r="592" spans="1:25" ht="13.5" customHeight="1" x14ac:dyDescent="0.3">
      <c r="A592" s="73"/>
      <c r="B592" s="73"/>
      <c r="C592" s="73"/>
      <c r="D592" s="73"/>
      <c r="E592" s="73"/>
      <c r="F592" s="73"/>
      <c r="G592" s="73"/>
      <c r="H592" s="73"/>
      <c r="I592" s="73"/>
      <c r="J592" s="73"/>
      <c r="K592" s="73"/>
      <c r="L592" s="73"/>
      <c r="M592" s="73"/>
      <c r="N592" s="73"/>
      <c r="O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</row>
    <row r="593" spans="1:25" ht="13.5" customHeight="1" x14ac:dyDescent="0.3">
      <c r="A593" s="73"/>
      <c r="B593" s="73"/>
      <c r="C593" s="73"/>
      <c r="D593" s="73"/>
      <c r="E593" s="73"/>
      <c r="F593" s="73"/>
      <c r="G593" s="73"/>
      <c r="H593" s="73"/>
      <c r="I593" s="73"/>
      <c r="J593" s="73"/>
      <c r="K593" s="73"/>
      <c r="L593" s="73"/>
      <c r="M593" s="73"/>
      <c r="N593" s="73"/>
      <c r="O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</row>
    <row r="594" spans="1:25" ht="13.5" customHeight="1" x14ac:dyDescent="0.3">
      <c r="A594" s="73"/>
      <c r="B594" s="73"/>
      <c r="C594" s="73"/>
      <c r="D594" s="73"/>
      <c r="E594" s="73"/>
      <c r="F594" s="73"/>
      <c r="G594" s="73"/>
      <c r="H594" s="73"/>
      <c r="I594" s="73"/>
      <c r="J594" s="73"/>
      <c r="K594" s="73"/>
      <c r="L594" s="73"/>
      <c r="M594" s="73"/>
      <c r="N594" s="73"/>
      <c r="O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</row>
    <row r="595" spans="1:25" ht="13.5" customHeight="1" x14ac:dyDescent="0.3">
      <c r="A595" s="73"/>
      <c r="B595" s="73"/>
      <c r="C595" s="73"/>
      <c r="D595" s="73"/>
      <c r="E595" s="73"/>
      <c r="F595" s="73"/>
      <c r="G595" s="73"/>
      <c r="H595" s="73"/>
      <c r="I595" s="73"/>
      <c r="J595" s="73"/>
      <c r="K595" s="73"/>
      <c r="L595" s="73"/>
      <c r="M595" s="73"/>
      <c r="N595" s="73"/>
      <c r="O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</row>
    <row r="596" spans="1:25" ht="13.5" customHeight="1" x14ac:dyDescent="0.3">
      <c r="A596" s="73"/>
      <c r="B596" s="73"/>
      <c r="C596" s="73"/>
      <c r="D596" s="73"/>
      <c r="E596" s="73"/>
      <c r="F596" s="73"/>
      <c r="G596" s="73"/>
      <c r="H596" s="73"/>
      <c r="I596" s="73"/>
      <c r="J596" s="73"/>
      <c r="K596" s="73"/>
      <c r="L596" s="73"/>
      <c r="M596" s="73"/>
      <c r="N596" s="73"/>
      <c r="O596" s="73"/>
      <c r="P596" s="73"/>
      <c r="Q596" s="73"/>
      <c r="R596" s="73"/>
      <c r="S596" s="73"/>
      <c r="T596" s="73"/>
      <c r="U596" s="73"/>
      <c r="V596" s="73"/>
      <c r="W596" s="73"/>
      <c r="X596" s="73"/>
      <c r="Y596" s="73"/>
    </row>
    <row r="597" spans="1:25" ht="13.5" customHeight="1" x14ac:dyDescent="0.3">
      <c r="A597" s="73"/>
      <c r="B597" s="73"/>
      <c r="C597" s="73"/>
      <c r="D597" s="73"/>
      <c r="E597" s="73"/>
      <c r="F597" s="73"/>
      <c r="G597" s="73"/>
      <c r="H597" s="73"/>
      <c r="I597" s="73"/>
      <c r="J597" s="73"/>
      <c r="K597" s="73"/>
      <c r="L597" s="73"/>
      <c r="M597" s="73"/>
      <c r="N597" s="73"/>
      <c r="O597" s="73"/>
      <c r="P597" s="73"/>
      <c r="Q597" s="73"/>
      <c r="R597" s="73"/>
      <c r="S597" s="73"/>
      <c r="T597" s="73"/>
      <c r="U597" s="73"/>
      <c r="V597" s="73"/>
      <c r="W597" s="73"/>
      <c r="X597" s="73"/>
      <c r="Y597" s="73"/>
    </row>
    <row r="598" spans="1:25" ht="13.5" customHeight="1" x14ac:dyDescent="0.3">
      <c r="A598" s="73"/>
      <c r="B598" s="73"/>
      <c r="C598" s="73"/>
      <c r="D598" s="73"/>
      <c r="E598" s="73"/>
      <c r="F598" s="73"/>
      <c r="G598" s="73"/>
      <c r="H598" s="73"/>
      <c r="I598" s="73"/>
      <c r="J598" s="73"/>
      <c r="K598" s="73"/>
      <c r="L598" s="73"/>
      <c r="M598" s="73"/>
      <c r="N598" s="73"/>
      <c r="O598" s="73"/>
      <c r="P598" s="73"/>
      <c r="Q598" s="73"/>
      <c r="R598" s="73"/>
      <c r="S598" s="73"/>
      <c r="T598" s="73"/>
      <c r="U598" s="73"/>
      <c r="V598" s="73"/>
      <c r="W598" s="73"/>
      <c r="X598" s="73"/>
      <c r="Y598" s="73"/>
    </row>
    <row r="599" spans="1:25" ht="13.5" customHeight="1" x14ac:dyDescent="0.3">
      <c r="A599" s="73"/>
      <c r="B599" s="73"/>
      <c r="C599" s="73"/>
      <c r="D599" s="73"/>
      <c r="E599" s="73"/>
      <c r="F599" s="73"/>
      <c r="G599" s="73"/>
      <c r="H599" s="73"/>
      <c r="I599" s="73"/>
      <c r="J599" s="73"/>
      <c r="K599" s="73"/>
      <c r="L599" s="73"/>
      <c r="M599" s="73"/>
      <c r="N599" s="73"/>
      <c r="O599" s="73"/>
      <c r="P599" s="73"/>
      <c r="Q599" s="73"/>
      <c r="R599" s="73"/>
      <c r="S599" s="73"/>
      <c r="T599" s="73"/>
      <c r="U599" s="73"/>
      <c r="V599" s="73"/>
      <c r="W599" s="73"/>
      <c r="X599" s="73"/>
      <c r="Y599" s="73"/>
    </row>
    <row r="600" spans="1:25" ht="13.5" customHeight="1" x14ac:dyDescent="0.3">
      <c r="A600" s="73"/>
      <c r="B600" s="73"/>
      <c r="C600" s="73"/>
      <c r="D600" s="73"/>
      <c r="E600" s="73"/>
      <c r="F600" s="73"/>
      <c r="G600" s="73"/>
      <c r="H600" s="73"/>
      <c r="I600" s="73"/>
      <c r="J600" s="73"/>
      <c r="K600" s="73"/>
      <c r="L600" s="73"/>
      <c r="M600" s="73"/>
      <c r="N600" s="73"/>
      <c r="O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</row>
    <row r="601" spans="1:25" ht="13.5" customHeight="1" x14ac:dyDescent="0.3">
      <c r="A601" s="73"/>
      <c r="B601" s="73"/>
      <c r="C601" s="73"/>
      <c r="D601" s="73"/>
      <c r="E601" s="73"/>
      <c r="F601" s="73"/>
      <c r="G601" s="73"/>
      <c r="H601" s="73"/>
      <c r="I601" s="73"/>
      <c r="J601" s="73"/>
      <c r="K601" s="73"/>
      <c r="L601" s="73"/>
      <c r="M601" s="73"/>
      <c r="N601" s="73"/>
      <c r="O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</row>
    <row r="602" spans="1:25" ht="13.5" customHeight="1" x14ac:dyDescent="0.3">
      <c r="A602" s="73"/>
      <c r="B602" s="73"/>
      <c r="C602" s="73"/>
      <c r="D602" s="73"/>
      <c r="E602" s="73"/>
      <c r="F602" s="73"/>
      <c r="G602" s="73"/>
      <c r="H602" s="73"/>
      <c r="I602" s="73"/>
      <c r="J602" s="73"/>
      <c r="K602" s="73"/>
      <c r="L602" s="73"/>
      <c r="M602" s="73"/>
      <c r="N602" s="73"/>
      <c r="O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</row>
    <row r="603" spans="1:25" ht="13.5" customHeight="1" x14ac:dyDescent="0.3">
      <c r="A603" s="73"/>
      <c r="B603" s="73"/>
      <c r="C603" s="73"/>
      <c r="D603" s="73"/>
      <c r="E603" s="73"/>
      <c r="F603" s="73"/>
      <c r="G603" s="73"/>
      <c r="H603" s="73"/>
      <c r="I603" s="73"/>
      <c r="J603" s="73"/>
      <c r="K603" s="73"/>
      <c r="L603" s="73"/>
      <c r="M603" s="73"/>
      <c r="N603" s="73"/>
      <c r="O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</row>
    <row r="604" spans="1:25" ht="13.5" customHeight="1" x14ac:dyDescent="0.3">
      <c r="A604" s="73"/>
      <c r="B604" s="73"/>
      <c r="C604" s="73"/>
      <c r="D604" s="73"/>
      <c r="E604" s="73"/>
      <c r="F604" s="73"/>
      <c r="G604" s="73"/>
      <c r="H604" s="73"/>
      <c r="I604" s="73"/>
      <c r="J604" s="73"/>
      <c r="K604" s="73"/>
      <c r="L604" s="73"/>
      <c r="M604" s="73"/>
      <c r="N604" s="73"/>
      <c r="O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</row>
    <row r="605" spans="1:25" ht="13.5" customHeight="1" x14ac:dyDescent="0.3">
      <c r="A605" s="73"/>
      <c r="B605" s="73"/>
      <c r="C605" s="73"/>
      <c r="D605" s="73"/>
      <c r="E605" s="73"/>
      <c r="F605" s="73"/>
      <c r="G605" s="73"/>
      <c r="H605" s="73"/>
      <c r="I605" s="73"/>
      <c r="J605" s="73"/>
      <c r="K605" s="73"/>
      <c r="L605" s="73"/>
      <c r="M605" s="73"/>
      <c r="N605" s="73"/>
      <c r="O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</row>
    <row r="606" spans="1:25" ht="13.5" customHeight="1" x14ac:dyDescent="0.3">
      <c r="A606" s="73"/>
      <c r="B606" s="73"/>
      <c r="C606" s="73"/>
      <c r="D606" s="73"/>
      <c r="E606" s="73"/>
      <c r="F606" s="73"/>
      <c r="G606" s="73"/>
      <c r="H606" s="73"/>
      <c r="I606" s="73"/>
      <c r="J606" s="73"/>
      <c r="K606" s="73"/>
      <c r="L606" s="73"/>
      <c r="M606" s="73"/>
      <c r="N606" s="73"/>
      <c r="O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</row>
    <row r="607" spans="1:25" ht="13.5" customHeight="1" x14ac:dyDescent="0.3">
      <c r="A607" s="73"/>
      <c r="B607" s="73"/>
      <c r="C607" s="73"/>
      <c r="D607" s="73"/>
      <c r="E607" s="73"/>
      <c r="F607" s="73"/>
      <c r="G607" s="73"/>
      <c r="H607" s="73"/>
      <c r="I607" s="73"/>
      <c r="J607" s="73"/>
      <c r="K607" s="73"/>
      <c r="L607" s="73"/>
      <c r="M607" s="73"/>
      <c r="N607" s="73"/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</row>
    <row r="608" spans="1:25" ht="13.5" customHeight="1" x14ac:dyDescent="0.3">
      <c r="A608" s="73"/>
      <c r="B608" s="73"/>
      <c r="C608" s="73"/>
      <c r="D608" s="73"/>
      <c r="E608" s="73"/>
      <c r="F608" s="73"/>
      <c r="G608" s="73"/>
      <c r="H608" s="73"/>
      <c r="I608" s="73"/>
      <c r="J608" s="73"/>
      <c r="K608" s="73"/>
      <c r="L608" s="73"/>
      <c r="M608" s="73"/>
      <c r="N608" s="73"/>
      <c r="O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</row>
    <row r="609" spans="1:25" ht="13.5" customHeight="1" x14ac:dyDescent="0.3">
      <c r="A609" s="73"/>
      <c r="B609" s="73"/>
      <c r="C609" s="73"/>
      <c r="D609" s="73"/>
      <c r="E609" s="73"/>
      <c r="F609" s="73"/>
      <c r="G609" s="73"/>
      <c r="H609" s="73"/>
      <c r="I609" s="73"/>
      <c r="J609" s="73"/>
      <c r="K609" s="73"/>
      <c r="L609" s="73"/>
      <c r="M609" s="73"/>
      <c r="N609" s="73"/>
      <c r="O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</row>
    <row r="610" spans="1:25" ht="13.5" customHeight="1" x14ac:dyDescent="0.3">
      <c r="A610" s="73"/>
      <c r="B610" s="73"/>
      <c r="C610" s="73"/>
      <c r="D610" s="73"/>
      <c r="E610" s="73"/>
      <c r="F610" s="73"/>
      <c r="G610" s="73"/>
      <c r="H610" s="73"/>
      <c r="I610" s="73"/>
      <c r="J610" s="73"/>
      <c r="K610" s="73"/>
      <c r="L610" s="73"/>
      <c r="M610" s="73"/>
      <c r="N610" s="73"/>
      <c r="O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</row>
    <row r="611" spans="1:25" ht="13.5" customHeight="1" x14ac:dyDescent="0.3">
      <c r="A611" s="73"/>
      <c r="B611" s="73"/>
      <c r="C611" s="73"/>
      <c r="D611" s="73"/>
      <c r="E611" s="73"/>
      <c r="F611" s="73"/>
      <c r="G611" s="73"/>
      <c r="H611" s="73"/>
      <c r="I611" s="73"/>
      <c r="J611" s="73"/>
      <c r="K611" s="73"/>
      <c r="L611" s="73"/>
      <c r="M611" s="73"/>
      <c r="N611" s="73"/>
      <c r="O611" s="73"/>
      <c r="P611" s="73"/>
      <c r="Q611" s="73"/>
      <c r="R611" s="73"/>
      <c r="S611" s="73"/>
      <c r="T611" s="73"/>
      <c r="U611" s="73"/>
      <c r="V611" s="73"/>
      <c r="W611" s="73"/>
      <c r="X611" s="73"/>
      <c r="Y611" s="73"/>
    </row>
    <row r="612" spans="1:25" ht="13.5" customHeight="1" x14ac:dyDescent="0.3">
      <c r="A612" s="73"/>
      <c r="B612" s="73"/>
      <c r="C612" s="73"/>
      <c r="D612" s="73"/>
      <c r="E612" s="73"/>
      <c r="F612" s="73"/>
      <c r="G612" s="73"/>
      <c r="H612" s="73"/>
      <c r="I612" s="73"/>
      <c r="J612" s="73"/>
      <c r="K612" s="73"/>
      <c r="L612" s="73"/>
      <c r="M612" s="73"/>
      <c r="N612" s="73"/>
      <c r="O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</row>
    <row r="613" spans="1:25" ht="13.5" customHeight="1" x14ac:dyDescent="0.3">
      <c r="A613" s="73"/>
      <c r="B613" s="73"/>
      <c r="C613" s="73"/>
      <c r="D613" s="73"/>
      <c r="E613" s="73"/>
      <c r="F613" s="73"/>
      <c r="G613" s="73"/>
      <c r="H613" s="73"/>
      <c r="I613" s="73"/>
      <c r="J613" s="73"/>
      <c r="K613" s="73"/>
      <c r="L613" s="73"/>
      <c r="M613" s="73"/>
      <c r="N613" s="73"/>
      <c r="O613" s="73"/>
      <c r="P613" s="73"/>
      <c r="Q613" s="73"/>
      <c r="R613" s="73"/>
      <c r="S613" s="73"/>
      <c r="T613" s="73"/>
      <c r="U613" s="73"/>
      <c r="V613" s="73"/>
      <c r="W613" s="73"/>
      <c r="X613" s="73"/>
      <c r="Y613" s="73"/>
    </row>
    <row r="614" spans="1:25" ht="13.5" customHeight="1" x14ac:dyDescent="0.3">
      <c r="A614" s="73"/>
      <c r="B614" s="73"/>
      <c r="C614" s="73"/>
      <c r="D614" s="73"/>
      <c r="E614" s="73"/>
      <c r="F614" s="73"/>
      <c r="G614" s="73"/>
      <c r="H614" s="73"/>
      <c r="I614" s="73"/>
      <c r="J614" s="73"/>
      <c r="K614" s="73"/>
      <c r="L614" s="73"/>
      <c r="M614" s="73"/>
      <c r="N614" s="73"/>
      <c r="O614" s="73"/>
      <c r="P614" s="73"/>
      <c r="Q614" s="73"/>
      <c r="R614" s="73"/>
      <c r="S614" s="73"/>
      <c r="T614" s="73"/>
      <c r="U614" s="73"/>
      <c r="V614" s="73"/>
      <c r="W614" s="73"/>
      <c r="X614" s="73"/>
      <c r="Y614" s="73"/>
    </row>
    <row r="615" spans="1:25" ht="13.5" customHeight="1" x14ac:dyDescent="0.3">
      <c r="A615" s="73"/>
      <c r="B615" s="73"/>
      <c r="C615" s="73"/>
      <c r="D615" s="73"/>
      <c r="E615" s="73"/>
      <c r="F615" s="73"/>
      <c r="G615" s="73"/>
      <c r="H615" s="73"/>
      <c r="I615" s="73"/>
      <c r="J615" s="73"/>
      <c r="K615" s="73"/>
      <c r="L615" s="73"/>
      <c r="M615" s="73"/>
      <c r="N615" s="73"/>
      <c r="O615" s="73"/>
      <c r="P615" s="73"/>
      <c r="Q615" s="73"/>
      <c r="R615" s="73"/>
      <c r="S615" s="73"/>
      <c r="T615" s="73"/>
      <c r="U615" s="73"/>
      <c r="V615" s="73"/>
      <c r="W615" s="73"/>
      <c r="X615" s="73"/>
      <c r="Y615" s="73"/>
    </row>
    <row r="616" spans="1:25" ht="13.5" customHeight="1" x14ac:dyDescent="0.3">
      <c r="A616" s="73"/>
      <c r="B616" s="73"/>
      <c r="C616" s="73"/>
      <c r="D616" s="73"/>
      <c r="E616" s="73"/>
      <c r="F616" s="73"/>
      <c r="G616" s="73"/>
      <c r="H616" s="73"/>
      <c r="I616" s="73"/>
      <c r="J616" s="73"/>
      <c r="K616" s="73"/>
      <c r="L616" s="73"/>
      <c r="M616" s="73"/>
      <c r="N616" s="73"/>
      <c r="O616" s="73"/>
      <c r="P616" s="73"/>
      <c r="Q616" s="73"/>
      <c r="R616" s="73"/>
      <c r="S616" s="73"/>
      <c r="T616" s="73"/>
      <c r="U616" s="73"/>
      <c r="V616" s="73"/>
      <c r="W616" s="73"/>
      <c r="X616" s="73"/>
      <c r="Y616" s="73"/>
    </row>
    <row r="617" spans="1:25" ht="13.5" customHeight="1" x14ac:dyDescent="0.3">
      <c r="A617" s="73"/>
      <c r="B617" s="73"/>
      <c r="C617" s="73"/>
      <c r="D617" s="73"/>
      <c r="E617" s="73"/>
      <c r="F617" s="73"/>
      <c r="G617" s="73"/>
      <c r="H617" s="73"/>
      <c r="I617" s="73"/>
      <c r="J617" s="73"/>
      <c r="K617" s="73"/>
      <c r="L617" s="73"/>
      <c r="M617" s="73"/>
      <c r="N617" s="73"/>
      <c r="O617" s="73"/>
      <c r="P617" s="73"/>
      <c r="Q617" s="73"/>
      <c r="R617" s="73"/>
      <c r="S617" s="73"/>
      <c r="T617" s="73"/>
      <c r="U617" s="73"/>
      <c r="V617" s="73"/>
      <c r="W617" s="73"/>
      <c r="X617" s="73"/>
      <c r="Y617" s="73"/>
    </row>
    <row r="618" spans="1:25" ht="13.5" customHeight="1" x14ac:dyDescent="0.3">
      <c r="A618" s="73"/>
      <c r="B618" s="73"/>
      <c r="C618" s="73"/>
      <c r="D618" s="73"/>
      <c r="E618" s="73"/>
      <c r="F618" s="73"/>
      <c r="G618" s="73"/>
      <c r="H618" s="73"/>
      <c r="I618" s="73"/>
      <c r="J618" s="73"/>
      <c r="K618" s="73"/>
      <c r="L618" s="73"/>
      <c r="M618" s="73"/>
      <c r="N618" s="73"/>
      <c r="O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</row>
    <row r="619" spans="1:25" ht="13.5" customHeight="1" x14ac:dyDescent="0.3">
      <c r="A619" s="73"/>
      <c r="B619" s="73"/>
      <c r="C619" s="73"/>
      <c r="D619" s="73"/>
      <c r="E619" s="73"/>
      <c r="F619" s="73"/>
      <c r="G619" s="73"/>
      <c r="H619" s="73"/>
      <c r="I619" s="73"/>
      <c r="J619" s="73"/>
      <c r="K619" s="73"/>
      <c r="L619" s="73"/>
      <c r="M619" s="73"/>
      <c r="N619" s="73"/>
      <c r="O619" s="73"/>
      <c r="P619" s="73"/>
      <c r="Q619" s="73"/>
      <c r="R619" s="73"/>
      <c r="S619" s="73"/>
      <c r="T619" s="73"/>
      <c r="U619" s="73"/>
      <c r="V619" s="73"/>
      <c r="W619" s="73"/>
      <c r="X619" s="73"/>
      <c r="Y619" s="73"/>
    </row>
    <row r="620" spans="1:25" ht="13.5" customHeight="1" x14ac:dyDescent="0.3">
      <c r="A620" s="73"/>
      <c r="B620" s="73"/>
      <c r="C620" s="73"/>
      <c r="D620" s="73"/>
      <c r="E620" s="73"/>
      <c r="F620" s="73"/>
      <c r="G620" s="73"/>
      <c r="H620" s="73"/>
      <c r="I620" s="73"/>
      <c r="J620" s="73"/>
      <c r="K620" s="73"/>
      <c r="L620" s="73"/>
      <c r="M620" s="73"/>
      <c r="N620" s="73"/>
      <c r="O620" s="73"/>
      <c r="P620" s="73"/>
      <c r="Q620" s="73"/>
      <c r="R620" s="73"/>
      <c r="S620" s="73"/>
      <c r="T620" s="73"/>
      <c r="U620" s="73"/>
      <c r="V620" s="73"/>
      <c r="W620" s="73"/>
      <c r="X620" s="73"/>
      <c r="Y620" s="73"/>
    </row>
    <row r="621" spans="1:25" ht="13.5" customHeight="1" x14ac:dyDescent="0.3">
      <c r="A621" s="73"/>
      <c r="B621" s="73"/>
      <c r="C621" s="73"/>
      <c r="D621" s="73"/>
      <c r="E621" s="73"/>
      <c r="F621" s="73"/>
      <c r="G621" s="73"/>
      <c r="H621" s="73"/>
      <c r="I621" s="73"/>
      <c r="J621" s="73"/>
      <c r="K621" s="73"/>
      <c r="L621" s="73"/>
      <c r="M621" s="73"/>
      <c r="N621" s="73"/>
      <c r="O621" s="73"/>
      <c r="P621" s="73"/>
      <c r="Q621" s="73"/>
      <c r="R621" s="73"/>
      <c r="S621" s="73"/>
      <c r="T621" s="73"/>
      <c r="U621" s="73"/>
      <c r="V621" s="73"/>
      <c r="W621" s="73"/>
      <c r="X621" s="73"/>
      <c r="Y621" s="73"/>
    </row>
    <row r="622" spans="1:25" ht="13.5" customHeight="1" x14ac:dyDescent="0.3">
      <c r="A622" s="73"/>
      <c r="B622" s="73"/>
      <c r="C622" s="73"/>
      <c r="D622" s="73"/>
      <c r="E622" s="73"/>
      <c r="F622" s="73"/>
      <c r="G622" s="73"/>
      <c r="H622" s="73"/>
      <c r="I622" s="73"/>
      <c r="J622" s="73"/>
      <c r="K622" s="73"/>
      <c r="L622" s="73"/>
      <c r="M622" s="73"/>
      <c r="N622" s="73"/>
      <c r="O622" s="73"/>
      <c r="P622" s="73"/>
      <c r="Q622" s="73"/>
      <c r="R622" s="73"/>
      <c r="S622" s="73"/>
      <c r="T622" s="73"/>
      <c r="U622" s="73"/>
      <c r="V622" s="73"/>
      <c r="W622" s="73"/>
      <c r="X622" s="73"/>
      <c r="Y622" s="73"/>
    </row>
    <row r="623" spans="1:25" ht="13.5" customHeight="1" x14ac:dyDescent="0.3">
      <c r="A623" s="73"/>
      <c r="B623" s="73"/>
      <c r="C623" s="73"/>
      <c r="D623" s="73"/>
      <c r="E623" s="73"/>
      <c r="F623" s="73"/>
      <c r="G623" s="73"/>
      <c r="H623" s="73"/>
      <c r="I623" s="73"/>
      <c r="J623" s="73"/>
      <c r="K623" s="73"/>
      <c r="L623" s="73"/>
      <c r="M623" s="73"/>
      <c r="N623" s="73"/>
      <c r="O623" s="73"/>
      <c r="P623" s="73"/>
      <c r="Q623" s="73"/>
      <c r="R623" s="73"/>
      <c r="S623" s="73"/>
      <c r="T623" s="73"/>
      <c r="U623" s="73"/>
      <c r="V623" s="73"/>
      <c r="W623" s="73"/>
      <c r="X623" s="73"/>
      <c r="Y623" s="73"/>
    </row>
    <row r="624" spans="1:25" ht="13.5" customHeight="1" x14ac:dyDescent="0.3">
      <c r="A624" s="73"/>
      <c r="B624" s="73"/>
      <c r="C624" s="73"/>
      <c r="D624" s="73"/>
      <c r="E624" s="73"/>
      <c r="F624" s="73"/>
      <c r="G624" s="73"/>
      <c r="H624" s="73"/>
      <c r="I624" s="73"/>
      <c r="J624" s="73"/>
      <c r="K624" s="73"/>
      <c r="L624" s="73"/>
      <c r="M624" s="73"/>
      <c r="N624" s="73"/>
      <c r="O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</row>
    <row r="625" spans="1:25" ht="13.5" customHeight="1" x14ac:dyDescent="0.3">
      <c r="A625" s="73"/>
      <c r="B625" s="73"/>
      <c r="C625" s="73"/>
      <c r="D625" s="73"/>
      <c r="E625" s="73"/>
      <c r="F625" s="73"/>
      <c r="G625" s="73"/>
      <c r="H625" s="73"/>
      <c r="I625" s="73"/>
      <c r="J625" s="73"/>
      <c r="K625" s="73"/>
      <c r="L625" s="73"/>
      <c r="M625" s="73"/>
      <c r="N625" s="73"/>
      <c r="O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</row>
    <row r="626" spans="1:25" ht="13.5" customHeight="1" x14ac:dyDescent="0.3">
      <c r="A626" s="73"/>
      <c r="B626" s="73"/>
      <c r="C626" s="73"/>
      <c r="D626" s="73"/>
      <c r="E626" s="73"/>
      <c r="F626" s="73"/>
      <c r="G626" s="73"/>
      <c r="H626" s="73"/>
      <c r="I626" s="73"/>
      <c r="J626" s="73"/>
      <c r="K626" s="73"/>
      <c r="L626" s="73"/>
      <c r="M626" s="73"/>
      <c r="N626" s="73"/>
      <c r="O626" s="73"/>
      <c r="P626" s="73"/>
      <c r="Q626" s="73"/>
      <c r="R626" s="73"/>
      <c r="S626" s="73"/>
      <c r="T626" s="73"/>
      <c r="U626" s="73"/>
      <c r="V626" s="73"/>
      <c r="W626" s="73"/>
      <c r="X626" s="73"/>
      <c r="Y626" s="73"/>
    </row>
    <row r="627" spans="1:25" ht="13.5" customHeight="1" x14ac:dyDescent="0.3">
      <c r="A627" s="73"/>
      <c r="B627" s="73"/>
      <c r="C627" s="73"/>
      <c r="D627" s="73"/>
      <c r="E627" s="73"/>
      <c r="F627" s="73"/>
      <c r="G627" s="73"/>
      <c r="H627" s="73"/>
      <c r="I627" s="73"/>
      <c r="J627" s="73"/>
      <c r="K627" s="73"/>
      <c r="L627" s="73"/>
      <c r="M627" s="73"/>
      <c r="N627" s="73"/>
      <c r="O627" s="73"/>
      <c r="P627" s="73"/>
      <c r="Q627" s="73"/>
      <c r="R627" s="73"/>
      <c r="S627" s="73"/>
      <c r="T627" s="73"/>
      <c r="U627" s="73"/>
      <c r="V627" s="73"/>
      <c r="W627" s="73"/>
      <c r="X627" s="73"/>
      <c r="Y627" s="73"/>
    </row>
    <row r="628" spans="1:25" ht="13.5" customHeight="1" x14ac:dyDescent="0.3">
      <c r="A628" s="73"/>
      <c r="B628" s="73"/>
      <c r="C628" s="73"/>
      <c r="D628" s="73"/>
      <c r="E628" s="73"/>
      <c r="F628" s="73"/>
      <c r="G628" s="73"/>
      <c r="H628" s="73"/>
      <c r="I628" s="73"/>
      <c r="J628" s="73"/>
      <c r="K628" s="73"/>
      <c r="L628" s="73"/>
      <c r="M628" s="73"/>
      <c r="N628" s="73"/>
      <c r="O628" s="73"/>
      <c r="P628" s="73"/>
      <c r="Q628" s="73"/>
      <c r="R628" s="73"/>
      <c r="S628" s="73"/>
      <c r="T628" s="73"/>
      <c r="U628" s="73"/>
      <c r="V628" s="73"/>
      <c r="W628" s="73"/>
      <c r="X628" s="73"/>
      <c r="Y628" s="73"/>
    </row>
    <row r="629" spans="1:25" ht="13.5" customHeight="1" x14ac:dyDescent="0.3">
      <c r="A629" s="73"/>
      <c r="B629" s="73"/>
      <c r="C629" s="73"/>
      <c r="D629" s="73"/>
      <c r="E629" s="73"/>
      <c r="F629" s="73"/>
      <c r="G629" s="73"/>
      <c r="H629" s="73"/>
      <c r="I629" s="73"/>
      <c r="J629" s="73"/>
      <c r="K629" s="73"/>
      <c r="L629" s="73"/>
      <c r="M629" s="73"/>
      <c r="N629" s="73"/>
      <c r="O629" s="73"/>
      <c r="P629" s="73"/>
      <c r="Q629" s="73"/>
      <c r="R629" s="73"/>
      <c r="S629" s="73"/>
      <c r="T629" s="73"/>
      <c r="U629" s="73"/>
      <c r="V629" s="73"/>
      <c r="W629" s="73"/>
      <c r="X629" s="73"/>
      <c r="Y629" s="73"/>
    </row>
    <row r="630" spans="1:25" ht="13.5" customHeight="1" x14ac:dyDescent="0.3">
      <c r="A630" s="73"/>
      <c r="B630" s="73"/>
      <c r="C630" s="73"/>
      <c r="D630" s="73"/>
      <c r="E630" s="73"/>
      <c r="F630" s="73"/>
      <c r="G630" s="73"/>
      <c r="H630" s="73"/>
      <c r="I630" s="73"/>
      <c r="J630" s="73"/>
      <c r="K630" s="73"/>
      <c r="L630" s="73"/>
      <c r="M630" s="73"/>
      <c r="N630" s="73"/>
      <c r="O630" s="73"/>
      <c r="P630" s="73"/>
      <c r="Q630" s="73"/>
      <c r="R630" s="73"/>
      <c r="S630" s="73"/>
      <c r="T630" s="73"/>
      <c r="U630" s="73"/>
      <c r="V630" s="73"/>
      <c r="W630" s="73"/>
      <c r="X630" s="73"/>
      <c r="Y630" s="73"/>
    </row>
    <row r="631" spans="1:25" ht="13.5" customHeight="1" x14ac:dyDescent="0.3">
      <c r="A631" s="73"/>
      <c r="B631" s="73"/>
      <c r="C631" s="73"/>
      <c r="D631" s="73"/>
      <c r="E631" s="73"/>
      <c r="F631" s="73"/>
      <c r="G631" s="73"/>
      <c r="H631" s="73"/>
      <c r="I631" s="73"/>
      <c r="J631" s="73"/>
      <c r="K631" s="73"/>
      <c r="L631" s="73"/>
      <c r="M631" s="73"/>
      <c r="N631" s="73"/>
      <c r="O631" s="73"/>
      <c r="P631" s="73"/>
      <c r="Q631" s="73"/>
      <c r="R631" s="73"/>
      <c r="S631" s="73"/>
      <c r="T631" s="73"/>
      <c r="U631" s="73"/>
      <c r="V631" s="73"/>
      <c r="W631" s="73"/>
      <c r="X631" s="73"/>
      <c r="Y631" s="73"/>
    </row>
    <row r="632" spans="1:25" ht="13.5" customHeight="1" x14ac:dyDescent="0.3">
      <c r="A632" s="73"/>
      <c r="B632" s="73"/>
      <c r="C632" s="73"/>
      <c r="D632" s="73"/>
      <c r="E632" s="73"/>
      <c r="F632" s="73"/>
      <c r="G632" s="73"/>
      <c r="H632" s="73"/>
      <c r="I632" s="73"/>
      <c r="J632" s="73"/>
      <c r="K632" s="73"/>
      <c r="L632" s="73"/>
      <c r="M632" s="73"/>
      <c r="N632" s="73"/>
      <c r="O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</row>
    <row r="633" spans="1:25" ht="13.5" customHeight="1" x14ac:dyDescent="0.3">
      <c r="A633" s="73"/>
      <c r="B633" s="73"/>
      <c r="C633" s="73"/>
      <c r="D633" s="73"/>
      <c r="E633" s="73"/>
      <c r="F633" s="73"/>
      <c r="G633" s="73"/>
      <c r="H633" s="73"/>
      <c r="I633" s="73"/>
      <c r="J633" s="73"/>
      <c r="K633" s="73"/>
      <c r="L633" s="73"/>
      <c r="M633" s="73"/>
      <c r="N633" s="73"/>
      <c r="O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</row>
    <row r="634" spans="1:25" ht="13.5" customHeight="1" x14ac:dyDescent="0.3">
      <c r="A634" s="73"/>
      <c r="B634" s="73"/>
      <c r="C634" s="73"/>
      <c r="D634" s="73"/>
      <c r="E634" s="73"/>
      <c r="F634" s="73"/>
      <c r="G634" s="73"/>
      <c r="H634" s="73"/>
      <c r="I634" s="73"/>
      <c r="J634" s="73"/>
      <c r="K634" s="73"/>
      <c r="L634" s="73"/>
      <c r="M634" s="73"/>
      <c r="N634" s="73"/>
      <c r="O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</row>
    <row r="635" spans="1:25" ht="13.5" customHeight="1" x14ac:dyDescent="0.3">
      <c r="A635" s="73"/>
      <c r="B635" s="73"/>
      <c r="C635" s="73"/>
      <c r="D635" s="73"/>
      <c r="E635" s="73"/>
      <c r="F635" s="73"/>
      <c r="G635" s="73"/>
      <c r="H635" s="73"/>
      <c r="I635" s="73"/>
      <c r="J635" s="73"/>
      <c r="K635" s="73"/>
      <c r="L635" s="73"/>
      <c r="M635" s="73"/>
      <c r="N635" s="73"/>
      <c r="O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</row>
    <row r="636" spans="1:25" ht="13.5" customHeight="1" x14ac:dyDescent="0.3">
      <c r="A636" s="73"/>
      <c r="B636" s="73"/>
      <c r="C636" s="73"/>
      <c r="D636" s="73"/>
      <c r="E636" s="73"/>
      <c r="F636" s="73"/>
      <c r="G636" s="73"/>
      <c r="H636" s="73"/>
      <c r="I636" s="73"/>
      <c r="J636" s="73"/>
      <c r="K636" s="73"/>
      <c r="L636" s="73"/>
      <c r="M636" s="73"/>
      <c r="N636" s="73"/>
      <c r="O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</row>
    <row r="637" spans="1:25" ht="13.5" customHeight="1" x14ac:dyDescent="0.3">
      <c r="A637" s="73"/>
      <c r="B637" s="73"/>
      <c r="C637" s="73"/>
      <c r="D637" s="73"/>
      <c r="E637" s="73"/>
      <c r="F637" s="73"/>
      <c r="G637" s="73"/>
      <c r="H637" s="73"/>
      <c r="I637" s="73"/>
      <c r="J637" s="73"/>
      <c r="K637" s="73"/>
      <c r="L637" s="73"/>
      <c r="M637" s="73"/>
      <c r="N637" s="73"/>
      <c r="O637" s="73"/>
      <c r="P637" s="73"/>
      <c r="Q637" s="73"/>
      <c r="R637" s="73"/>
      <c r="S637" s="73"/>
      <c r="T637" s="73"/>
      <c r="U637" s="73"/>
      <c r="V637" s="73"/>
      <c r="W637" s="73"/>
      <c r="X637" s="73"/>
      <c r="Y637" s="73"/>
    </row>
    <row r="638" spans="1:25" ht="13.5" customHeight="1" x14ac:dyDescent="0.3">
      <c r="A638" s="73"/>
      <c r="B638" s="73"/>
      <c r="C638" s="73"/>
      <c r="D638" s="73"/>
      <c r="E638" s="73"/>
      <c r="F638" s="73"/>
      <c r="G638" s="73"/>
      <c r="H638" s="73"/>
      <c r="I638" s="73"/>
      <c r="J638" s="73"/>
      <c r="K638" s="73"/>
      <c r="L638" s="73"/>
      <c r="M638" s="73"/>
      <c r="N638" s="73"/>
      <c r="O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</row>
    <row r="639" spans="1:25" ht="13.5" customHeight="1" x14ac:dyDescent="0.3">
      <c r="A639" s="73"/>
      <c r="B639" s="73"/>
      <c r="C639" s="73"/>
      <c r="D639" s="73"/>
      <c r="E639" s="73"/>
      <c r="F639" s="73"/>
      <c r="G639" s="73"/>
      <c r="H639" s="73"/>
      <c r="I639" s="73"/>
      <c r="J639" s="73"/>
      <c r="K639" s="73"/>
      <c r="L639" s="73"/>
      <c r="M639" s="73"/>
      <c r="N639" s="73"/>
      <c r="O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</row>
    <row r="640" spans="1:25" ht="13.5" customHeight="1" x14ac:dyDescent="0.3">
      <c r="A640" s="73"/>
      <c r="B640" s="73"/>
      <c r="C640" s="73"/>
      <c r="D640" s="73"/>
      <c r="E640" s="73"/>
      <c r="F640" s="73"/>
      <c r="G640" s="73"/>
      <c r="H640" s="73"/>
      <c r="I640" s="73"/>
      <c r="J640" s="73"/>
      <c r="K640" s="73"/>
      <c r="L640" s="73"/>
      <c r="M640" s="73"/>
      <c r="N640" s="73"/>
      <c r="O640" s="73"/>
      <c r="P640" s="73"/>
      <c r="Q640" s="73"/>
      <c r="R640" s="73"/>
      <c r="S640" s="73"/>
      <c r="T640" s="73"/>
      <c r="U640" s="73"/>
      <c r="V640" s="73"/>
      <c r="W640" s="73"/>
      <c r="X640" s="73"/>
      <c r="Y640" s="73"/>
    </row>
    <row r="641" spans="1:25" ht="13.5" customHeight="1" x14ac:dyDescent="0.3">
      <c r="A641" s="73"/>
      <c r="B641" s="73"/>
      <c r="C641" s="73"/>
      <c r="D641" s="73"/>
      <c r="E641" s="73"/>
      <c r="F641" s="73"/>
      <c r="G641" s="73"/>
      <c r="H641" s="73"/>
      <c r="I641" s="73"/>
      <c r="J641" s="73"/>
      <c r="K641" s="73"/>
      <c r="L641" s="73"/>
      <c r="M641" s="73"/>
      <c r="N641" s="73"/>
      <c r="O641" s="73"/>
      <c r="P641" s="73"/>
      <c r="Q641" s="73"/>
      <c r="R641" s="73"/>
      <c r="S641" s="73"/>
      <c r="T641" s="73"/>
      <c r="U641" s="73"/>
      <c r="V641" s="73"/>
      <c r="W641" s="73"/>
      <c r="X641" s="73"/>
      <c r="Y641" s="73"/>
    </row>
    <row r="642" spans="1:25" ht="13.5" customHeight="1" x14ac:dyDescent="0.3">
      <c r="A642" s="73"/>
      <c r="B642" s="73"/>
      <c r="C642" s="73"/>
      <c r="D642" s="73"/>
      <c r="E642" s="73"/>
      <c r="F642" s="73"/>
      <c r="G642" s="73"/>
      <c r="H642" s="73"/>
      <c r="I642" s="73"/>
      <c r="J642" s="73"/>
      <c r="K642" s="73"/>
      <c r="L642" s="73"/>
      <c r="M642" s="73"/>
      <c r="N642" s="73"/>
      <c r="O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</row>
    <row r="643" spans="1:25" ht="13.5" customHeight="1" x14ac:dyDescent="0.3">
      <c r="A643" s="73"/>
      <c r="B643" s="73"/>
      <c r="C643" s="73"/>
      <c r="D643" s="73"/>
      <c r="E643" s="73"/>
      <c r="F643" s="73"/>
      <c r="G643" s="73"/>
      <c r="H643" s="73"/>
      <c r="I643" s="73"/>
      <c r="J643" s="73"/>
      <c r="K643" s="73"/>
      <c r="L643" s="73"/>
      <c r="M643" s="73"/>
      <c r="N643" s="73"/>
      <c r="O643" s="73"/>
      <c r="P643" s="73"/>
      <c r="Q643" s="73"/>
      <c r="R643" s="73"/>
      <c r="S643" s="73"/>
      <c r="T643" s="73"/>
      <c r="U643" s="73"/>
      <c r="V643" s="73"/>
      <c r="W643" s="73"/>
      <c r="X643" s="73"/>
      <c r="Y643" s="73"/>
    </row>
    <row r="644" spans="1:25" ht="13.5" customHeight="1" x14ac:dyDescent="0.3">
      <c r="A644" s="73"/>
      <c r="B644" s="73"/>
      <c r="C644" s="73"/>
      <c r="D644" s="73"/>
      <c r="E644" s="73"/>
      <c r="F644" s="73"/>
      <c r="G644" s="73"/>
      <c r="H644" s="73"/>
      <c r="I644" s="73"/>
      <c r="J644" s="73"/>
      <c r="K644" s="73"/>
      <c r="L644" s="73"/>
      <c r="M644" s="73"/>
      <c r="N644" s="73"/>
      <c r="O644" s="73"/>
      <c r="P644" s="73"/>
      <c r="Q644" s="73"/>
      <c r="R644" s="73"/>
      <c r="S644" s="73"/>
      <c r="T644" s="73"/>
      <c r="U644" s="73"/>
      <c r="V644" s="73"/>
      <c r="W644" s="73"/>
      <c r="X644" s="73"/>
      <c r="Y644" s="73"/>
    </row>
    <row r="645" spans="1:25" ht="13.5" customHeight="1" x14ac:dyDescent="0.3">
      <c r="A645" s="73"/>
      <c r="B645" s="73"/>
      <c r="C645" s="73"/>
      <c r="D645" s="73"/>
      <c r="E645" s="73"/>
      <c r="F645" s="73"/>
      <c r="G645" s="73"/>
      <c r="H645" s="73"/>
      <c r="I645" s="73"/>
      <c r="J645" s="73"/>
      <c r="K645" s="73"/>
      <c r="L645" s="73"/>
      <c r="M645" s="73"/>
      <c r="N645" s="73"/>
      <c r="O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</row>
    <row r="646" spans="1:25" ht="13.5" customHeight="1" x14ac:dyDescent="0.3">
      <c r="A646" s="73"/>
      <c r="B646" s="73"/>
      <c r="C646" s="73"/>
      <c r="D646" s="73"/>
      <c r="E646" s="73"/>
      <c r="F646" s="73"/>
      <c r="G646" s="73"/>
      <c r="H646" s="73"/>
      <c r="I646" s="73"/>
      <c r="J646" s="73"/>
      <c r="K646" s="73"/>
      <c r="L646" s="73"/>
      <c r="M646" s="73"/>
      <c r="N646" s="73"/>
      <c r="O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</row>
    <row r="647" spans="1:25" ht="13.5" customHeight="1" x14ac:dyDescent="0.3">
      <c r="A647" s="73"/>
      <c r="B647" s="73"/>
      <c r="C647" s="73"/>
      <c r="D647" s="73"/>
      <c r="E647" s="73"/>
      <c r="F647" s="73"/>
      <c r="G647" s="73"/>
      <c r="H647" s="73"/>
      <c r="I647" s="73"/>
      <c r="J647" s="73"/>
      <c r="K647" s="73"/>
      <c r="L647" s="73"/>
      <c r="M647" s="73"/>
      <c r="N647" s="73"/>
      <c r="O647" s="73"/>
      <c r="P647" s="73"/>
      <c r="Q647" s="73"/>
      <c r="R647" s="73"/>
      <c r="S647" s="73"/>
      <c r="T647" s="73"/>
      <c r="U647" s="73"/>
      <c r="V647" s="73"/>
      <c r="W647" s="73"/>
      <c r="X647" s="73"/>
      <c r="Y647" s="73"/>
    </row>
    <row r="648" spans="1:25" ht="13.5" customHeight="1" x14ac:dyDescent="0.3">
      <c r="A648" s="73"/>
      <c r="B648" s="73"/>
      <c r="C648" s="73"/>
      <c r="D648" s="73"/>
      <c r="E648" s="73"/>
      <c r="F648" s="73"/>
      <c r="G648" s="73"/>
      <c r="H648" s="73"/>
      <c r="I648" s="73"/>
      <c r="J648" s="73"/>
      <c r="K648" s="73"/>
      <c r="L648" s="73"/>
      <c r="M648" s="73"/>
      <c r="N648" s="73"/>
      <c r="O648" s="73"/>
      <c r="P648" s="73"/>
      <c r="Q648" s="73"/>
      <c r="R648" s="73"/>
      <c r="S648" s="73"/>
      <c r="T648" s="73"/>
      <c r="U648" s="73"/>
      <c r="V648" s="73"/>
      <c r="W648" s="73"/>
      <c r="X648" s="73"/>
      <c r="Y648" s="73"/>
    </row>
    <row r="649" spans="1:25" ht="13.5" customHeight="1" x14ac:dyDescent="0.3">
      <c r="A649" s="73"/>
      <c r="B649" s="73"/>
      <c r="C649" s="73"/>
      <c r="D649" s="73"/>
      <c r="E649" s="73"/>
      <c r="F649" s="73"/>
      <c r="G649" s="73"/>
      <c r="H649" s="73"/>
      <c r="I649" s="73"/>
      <c r="J649" s="73"/>
      <c r="K649" s="73"/>
      <c r="L649" s="73"/>
      <c r="M649" s="73"/>
      <c r="N649" s="73"/>
      <c r="O649" s="73"/>
      <c r="P649" s="73"/>
      <c r="Q649" s="73"/>
      <c r="R649" s="73"/>
      <c r="S649" s="73"/>
      <c r="T649" s="73"/>
      <c r="U649" s="73"/>
      <c r="V649" s="73"/>
      <c r="W649" s="73"/>
      <c r="X649" s="73"/>
      <c r="Y649" s="73"/>
    </row>
    <row r="650" spans="1:25" ht="13.5" customHeight="1" x14ac:dyDescent="0.3">
      <c r="A650" s="73"/>
      <c r="B650" s="73"/>
      <c r="C650" s="73"/>
      <c r="D650" s="73"/>
      <c r="E650" s="73"/>
      <c r="F650" s="73"/>
      <c r="G650" s="73"/>
      <c r="H650" s="73"/>
      <c r="I650" s="73"/>
      <c r="J650" s="73"/>
      <c r="K650" s="73"/>
      <c r="L650" s="73"/>
      <c r="M650" s="73"/>
      <c r="N650" s="73"/>
      <c r="O650" s="73"/>
      <c r="P650" s="73"/>
      <c r="Q650" s="73"/>
      <c r="R650" s="73"/>
      <c r="S650" s="73"/>
      <c r="T650" s="73"/>
      <c r="U650" s="73"/>
      <c r="V650" s="73"/>
      <c r="W650" s="73"/>
      <c r="X650" s="73"/>
      <c r="Y650" s="73"/>
    </row>
    <row r="651" spans="1:25" ht="13.5" customHeight="1" x14ac:dyDescent="0.3">
      <c r="A651" s="73"/>
      <c r="B651" s="73"/>
      <c r="C651" s="73"/>
      <c r="D651" s="73"/>
      <c r="E651" s="73"/>
      <c r="F651" s="73"/>
      <c r="G651" s="73"/>
      <c r="H651" s="73"/>
      <c r="I651" s="73"/>
      <c r="J651" s="73"/>
      <c r="K651" s="73"/>
      <c r="L651" s="73"/>
      <c r="M651" s="73"/>
      <c r="N651" s="73"/>
      <c r="O651" s="73"/>
      <c r="P651" s="73"/>
      <c r="Q651" s="73"/>
      <c r="R651" s="73"/>
      <c r="S651" s="73"/>
      <c r="T651" s="73"/>
      <c r="U651" s="73"/>
      <c r="V651" s="73"/>
      <c r="W651" s="73"/>
      <c r="X651" s="73"/>
      <c r="Y651" s="73"/>
    </row>
    <row r="652" spans="1:25" ht="13.5" customHeight="1" x14ac:dyDescent="0.3">
      <c r="A652" s="73"/>
      <c r="B652" s="73"/>
      <c r="C652" s="73"/>
      <c r="D652" s="73"/>
      <c r="E652" s="73"/>
      <c r="F652" s="73"/>
      <c r="G652" s="73"/>
      <c r="H652" s="73"/>
      <c r="I652" s="73"/>
      <c r="J652" s="73"/>
      <c r="K652" s="73"/>
      <c r="L652" s="73"/>
      <c r="M652" s="73"/>
      <c r="N652" s="73"/>
      <c r="O652" s="73"/>
      <c r="P652" s="73"/>
      <c r="Q652" s="73"/>
      <c r="R652" s="73"/>
      <c r="S652" s="73"/>
      <c r="T652" s="73"/>
      <c r="U652" s="73"/>
      <c r="V652" s="73"/>
      <c r="W652" s="73"/>
      <c r="X652" s="73"/>
      <c r="Y652" s="73"/>
    </row>
    <row r="653" spans="1:25" ht="13.5" customHeight="1" x14ac:dyDescent="0.3">
      <c r="A653" s="73"/>
      <c r="B653" s="73"/>
      <c r="C653" s="73"/>
      <c r="D653" s="73"/>
      <c r="E653" s="73"/>
      <c r="F653" s="73"/>
      <c r="G653" s="73"/>
      <c r="H653" s="73"/>
      <c r="I653" s="73"/>
      <c r="J653" s="73"/>
      <c r="K653" s="73"/>
      <c r="L653" s="73"/>
      <c r="M653" s="73"/>
      <c r="N653" s="73"/>
      <c r="O653" s="73"/>
      <c r="P653" s="73"/>
      <c r="Q653" s="73"/>
      <c r="R653" s="73"/>
      <c r="S653" s="73"/>
      <c r="T653" s="73"/>
      <c r="U653" s="73"/>
      <c r="V653" s="73"/>
      <c r="W653" s="73"/>
      <c r="X653" s="73"/>
      <c r="Y653" s="73"/>
    </row>
    <row r="654" spans="1:25" ht="13.5" customHeight="1" x14ac:dyDescent="0.3">
      <c r="A654" s="73"/>
      <c r="B654" s="73"/>
      <c r="C654" s="73"/>
      <c r="D654" s="73"/>
      <c r="E654" s="73"/>
      <c r="F654" s="73"/>
      <c r="G654" s="73"/>
      <c r="H654" s="73"/>
      <c r="I654" s="73"/>
      <c r="J654" s="73"/>
      <c r="K654" s="73"/>
      <c r="L654" s="73"/>
      <c r="M654" s="73"/>
      <c r="N654" s="73"/>
      <c r="O654" s="73"/>
      <c r="P654" s="73"/>
      <c r="Q654" s="73"/>
      <c r="R654" s="73"/>
      <c r="S654" s="73"/>
      <c r="T654" s="73"/>
      <c r="U654" s="73"/>
      <c r="V654" s="73"/>
      <c r="W654" s="73"/>
      <c r="X654" s="73"/>
      <c r="Y654" s="73"/>
    </row>
    <row r="655" spans="1:25" ht="13.5" customHeight="1" x14ac:dyDescent="0.3">
      <c r="A655" s="73"/>
      <c r="B655" s="73"/>
      <c r="C655" s="73"/>
      <c r="D655" s="73"/>
      <c r="E655" s="73"/>
      <c r="F655" s="73"/>
      <c r="G655" s="73"/>
      <c r="H655" s="73"/>
      <c r="I655" s="73"/>
      <c r="J655" s="73"/>
      <c r="K655" s="73"/>
      <c r="L655" s="73"/>
      <c r="M655" s="73"/>
      <c r="N655" s="73"/>
      <c r="O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</row>
    <row r="656" spans="1:25" ht="13.5" customHeight="1" x14ac:dyDescent="0.3">
      <c r="A656" s="73"/>
      <c r="B656" s="73"/>
      <c r="C656" s="73"/>
      <c r="D656" s="73"/>
      <c r="E656" s="73"/>
      <c r="F656" s="73"/>
      <c r="G656" s="73"/>
      <c r="H656" s="73"/>
      <c r="I656" s="73"/>
      <c r="J656" s="73"/>
      <c r="K656" s="73"/>
      <c r="L656" s="73"/>
      <c r="M656" s="73"/>
      <c r="N656" s="73"/>
      <c r="O656" s="73"/>
      <c r="P656" s="73"/>
      <c r="Q656" s="73"/>
      <c r="R656" s="73"/>
      <c r="S656" s="73"/>
      <c r="T656" s="73"/>
      <c r="U656" s="73"/>
      <c r="V656" s="73"/>
      <c r="W656" s="73"/>
      <c r="X656" s="73"/>
      <c r="Y656" s="73"/>
    </row>
    <row r="657" spans="1:25" ht="13.5" customHeight="1" x14ac:dyDescent="0.3">
      <c r="A657" s="73"/>
      <c r="B657" s="73"/>
      <c r="C657" s="73"/>
      <c r="D657" s="73"/>
      <c r="E657" s="73"/>
      <c r="F657" s="73"/>
      <c r="G657" s="73"/>
      <c r="H657" s="73"/>
      <c r="I657" s="73"/>
      <c r="J657" s="73"/>
      <c r="K657" s="73"/>
      <c r="L657" s="73"/>
      <c r="M657" s="73"/>
      <c r="N657" s="73"/>
      <c r="O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</row>
    <row r="658" spans="1:25" ht="13.5" customHeight="1" x14ac:dyDescent="0.3">
      <c r="A658" s="73"/>
      <c r="B658" s="73"/>
      <c r="C658" s="73"/>
      <c r="D658" s="73"/>
      <c r="E658" s="73"/>
      <c r="F658" s="73"/>
      <c r="G658" s="73"/>
      <c r="H658" s="73"/>
      <c r="I658" s="73"/>
      <c r="J658" s="73"/>
      <c r="K658" s="73"/>
      <c r="L658" s="73"/>
      <c r="M658" s="73"/>
      <c r="N658" s="73"/>
      <c r="O658" s="73"/>
      <c r="P658" s="73"/>
      <c r="Q658" s="73"/>
      <c r="R658" s="73"/>
      <c r="S658" s="73"/>
      <c r="T658" s="73"/>
      <c r="U658" s="73"/>
      <c r="V658" s="73"/>
      <c r="W658" s="73"/>
      <c r="X658" s="73"/>
      <c r="Y658" s="73"/>
    </row>
    <row r="659" spans="1:25" ht="13.5" customHeight="1" x14ac:dyDescent="0.3">
      <c r="A659" s="73"/>
      <c r="B659" s="73"/>
      <c r="C659" s="73"/>
      <c r="D659" s="73"/>
      <c r="E659" s="73"/>
      <c r="F659" s="73"/>
      <c r="G659" s="73"/>
      <c r="H659" s="73"/>
      <c r="I659" s="73"/>
      <c r="J659" s="73"/>
      <c r="K659" s="73"/>
      <c r="L659" s="73"/>
      <c r="M659" s="73"/>
      <c r="N659" s="73"/>
      <c r="O659" s="73"/>
      <c r="P659" s="73"/>
      <c r="Q659" s="73"/>
      <c r="R659" s="73"/>
      <c r="S659" s="73"/>
      <c r="T659" s="73"/>
      <c r="U659" s="73"/>
      <c r="V659" s="73"/>
      <c r="W659" s="73"/>
      <c r="X659" s="73"/>
      <c r="Y659" s="73"/>
    </row>
    <row r="660" spans="1:25" ht="13.5" customHeight="1" x14ac:dyDescent="0.3">
      <c r="A660" s="73"/>
      <c r="B660" s="73"/>
      <c r="C660" s="73"/>
      <c r="D660" s="73"/>
      <c r="E660" s="73"/>
      <c r="F660" s="73"/>
      <c r="G660" s="73"/>
      <c r="H660" s="73"/>
      <c r="I660" s="73"/>
      <c r="J660" s="73"/>
      <c r="K660" s="73"/>
      <c r="L660" s="73"/>
      <c r="M660" s="73"/>
      <c r="N660" s="73"/>
      <c r="O660" s="73"/>
      <c r="P660" s="73"/>
      <c r="Q660" s="73"/>
      <c r="R660" s="73"/>
      <c r="S660" s="73"/>
      <c r="T660" s="73"/>
      <c r="U660" s="73"/>
      <c r="V660" s="73"/>
      <c r="W660" s="73"/>
      <c r="X660" s="73"/>
      <c r="Y660" s="73"/>
    </row>
    <row r="661" spans="1:25" ht="13.5" customHeight="1" x14ac:dyDescent="0.3">
      <c r="A661" s="73"/>
      <c r="B661" s="73"/>
      <c r="C661" s="73"/>
      <c r="D661" s="73"/>
      <c r="E661" s="73"/>
      <c r="F661" s="73"/>
      <c r="G661" s="73"/>
      <c r="H661" s="73"/>
      <c r="I661" s="73"/>
      <c r="J661" s="73"/>
      <c r="K661" s="73"/>
      <c r="L661" s="73"/>
      <c r="M661" s="73"/>
      <c r="N661" s="73"/>
      <c r="O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</row>
    <row r="662" spans="1:25" ht="13.5" customHeight="1" x14ac:dyDescent="0.3">
      <c r="A662" s="73"/>
      <c r="B662" s="73"/>
      <c r="C662" s="73"/>
      <c r="D662" s="73"/>
      <c r="E662" s="73"/>
      <c r="F662" s="73"/>
      <c r="G662" s="73"/>
      <c r="H662" s="73"/>
      <c r="I662" s="73"/>
      <c r="J662" s="73"/>
      <c r="K662" s="73"/>
      <c r="L662" s="73"/>
      <c r="M662" s="73"/>
      <c r="N662" s="73"/>
      <c r="O662" s="73"/>
      <c r="P662" s="73"/>
      <c r="Q662" s="73"/>
      <c r="R662" s="73"/>
      <c r="S662" s="73"/>
      <c r="T662" s="73"/>
      <c r="U662" s="73"/>
      <c r="V662" s="73"/>
      <c r="W662" s="73"/>
      <c r="X662" s="73"/>
      <c r="Y662" s="73"/>
    </row>
    <row r="663" spans="1:25" ht="13.5" customHeight="1" x14ac:dyDescent="0.3">
      <c r="A663" s="73"/>
      <c r="B663" s="73"/>
      <c r="C663" s="73"/>
      <c r="D663" s="73"/>
      <c r="E663" s="73"/>
      <c r="F663" s="73"/>
      <c r="G663" s="73"/>
      <c r="H663" s="73"/>
      <c r="I663" s="73"/>
      <c r="J663" s="73"/>
      <c r="K663" s="73"/>
      <c r="L663" s="73"/>
      <c r="M663" s="73"/>
      <c r="N663" s="73"/>
      <c r="O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</row>
    <row r="664" spans="1:25" ht="13.5" customHeight="1" x14ac:dyDescent="0.3">
      <c r="A664" s="73"/>
      <c r="B664" s="73"/>
      <c r="C664" s="73"/>
      <c r="D664" s="73"/>
      <c r="E664" s="73"/>
      <c r="F664" s="73"/>
      <c r="G664" s="73"/>
      <c r="H664" s="73"/>
      <c r="I664" s="73"/>
      <c r="J664" s="73"/>
      <c r="K664" s="73"/>
      <c r="L664" s="73"/>
      <c r="M664" s="73"/>
      <c r="N664" s="73"/>
      <c r="O664" s="73"/>
      <c r="P664" s="73"/>
      <c r="Q664" s="73"/>
      <c r="R664" s="73"/>
      <c r="S664" s="73"/>
      <c r="T664" s="73"/>
      <c r="U664" s="73"/>
      <c r="V664" s="73"/>
      <c r="W664" s="73"/>
      <c r="X664" s="73"/>
      <c r="Y664" s="73"/>
    </row>
    <row r="665" spans="1:25" ht="13.5" customHeight="1" x14ac:dyDescent="0.3">
      <c r="A665" s="73"/>
      <c r="B665" s="73"/>
      <c r="C665" s="73"/>
      <c r="D665" s="73"/>
      <c r="E665" s="73"/>
      <c r="F665" s="73"/>
      <c r="G665" s="73"/>
      <c r="H665" s="73"/>
      <c r="I665" s="73"/>
      <c r="J665" s="73"/>
      <c r="K665" s="73"/>
      <c r="L665" s="73"/>
      <c r="M665" s="73"/>
      <c r="N665" s="73"/>
      <c r="O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</row>
    <row r="666" spans="1:25" ht="13.5" customHeight="1" x14ac:dyDescent="0.3">
      <c r="A666" s="73"/>
      <c r="B666" s="73"/>
      <c r="C666" s="73"/>
      <c r="D666" s="73"/>
      <c r="E666" s="73"/>
      <c r="F666" s="73"/>
      <c r="G666" s="73"/>
      <c r="H666" s="73"/>
      <c r="I666" s="73"/>
      <c r="J666" s="73"/>
      <c r="K666" s="73"/>
      <c r="L666" s="73"/>
      <c r="M666" s="73"/>
      <c r="N666" s="73"/>
      <c r="O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</row>
    <row r="667" spans="1:25" ht="13.5" customHeight="1" x14ac:dyDescent="0.3">
      <c r="A667" s="73"/>
      <c r="B667" s="73"/>
      <c r="C667" s="73"/>
      <c r="D667" s="73"/>
      <c r="E667" s="73"/>
      <c r="F667" s="73"/>
      <c r="G667" s="73"/>
      <c r="H667" s="73"/>
      <c r="I667" s="73"/>
      <c r="J667" s="73"/>
      <c r="K667" s="73"/>
      <c r="L667" s="73"/>
      <c r="M667" s="73"/>
      <c r="N667" s="73"/>
      <c r="O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</row>
    <row r="668" spans="1:25" ht="13.5" customHeight="1" x14ac:dyDescent="0.3">
      <c r="A668" s="73"/>
      <c r="B668" s="73"/>
      <c r="C668" s="73"/>
      <c r="D668" s="73"/>
      <c r="E668" s="73"/>
      <c r="F668" s="73"/>
      <c r="G668" s="73"/>
      <c r="H668" s="73"/>
      <c r="I668" s="73"/>
      <c r="J668" s="73"/>
      <c r="K668" s="73"/>
      <c r="L668" s="73"/>
      <c r="M668" s="73"/>
      <c r="N668" s="73"/>
      <c r="O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</row>
    <row r="669" spans="1:25" ht="13.5" customHeight="1" x14ac:dyDescent="0.3">
      <c r="A669" s="73"/>
      <c r="B669" s="73"/>
      <c r="C669" s="73"/>
      <c r="D669" s="73"/>
      <c r="E669" s="73"/>
      <c r="F669" s="73"/>
      <c r="G669" s="73"/>
      <c r="H669" s="73"/>
      <c r="I669" s="73"/>
      <c r="J669" s="73"/>
      <c r="K669" s="73"/>
      <c r="L669" s="73"/>
      <c r="M669" s="73"/>
      <c r="N669" s="73"/>
      <c r="O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</row>
    <row r="670" spans="1:25" ht="13.5" customHeight="1" x14ac:dyDescent="0.3">
      <c r="A670" s="73"/>
      <c r="B670" s="73"/>
      <c r="C670" s="73"/>
      <c r="D670" s="73"/>
      <c r="E670" s="73"/>
      <c r="F670" s="73"/>
      <c r="G670" s="73"/>
      <c r="H670" s="73"/>
      <c r="I670" s="73"/>
      <c r="J670" s="73"/>
      <c r="K670" s="73"/>
      <c r="L670" s="73"/>
      <c r="M670" s="73"/>
      <c r="N670" s="73"/>
      <c r="O670" s="73"/>
      <c r="P670" s="73"/>
      <c r="Q670" s="73"/>
      <c r="R670" s="73"/>
      <c r="S670" s="73"/>
      <c r="T670" s="73"/>
      <c r="U670" s="73"/>
      <c r="V670" s="73"/>
      <c r="W670" s="73"/>
      <c r="X670" s="73"/>
      <c r="Y670" s="73"/>
    </row>
    <row r="671" spans="1:25" ht="13.5" customHeight="1" x14ac:dyDescent="0.3">
      <c r="A671" s="73"/>
      <c r="B671" s="73"/>
      <c r="C671" s="73"/>
      <c r="D671" s="73"/>
      <c r="E671" s="73"/>
      <c r="F671" s="73"/>
      <c r="G671" s="73"/>
      <c r="H671" s="73"/>
      <c r="I671" s="73"/>
      <c r="J671" s="73"/>
      <c r="K671" s="73"/>
      <c r="L671" s="73"/>
      <c r="M671" s="73"/>
      <c r="N671" s="73"/>
      <c r="O671" s="73"/>
      <c r="P671" s="73"/>
      <c r="Q671" s="73"/>
      <c r="R671" s="73"/>
      <c r="S671" s="73"/>
      <c r="T671" s="73"/>
      <c r="U671" s="73"/>
      <c r="V671" s="73"/>
      <c r="W671" s="73"/>
      <c r="X671" s="73"/>
      <c r="Y671" s="73"/>
    </row>
    <row r="672" spans="1:25" ht="13.5" customHeight="1" x14ac:dyDescent="0.3">
      <c r="A672" s="73"/>
      <c r="B672" s="73"/>
      <c r="C672" s="73"/>
      <c r="D672" s="73"/>
      <c r="E672" s="73"/>
      <c r="F672" s="73"/>
      <c r="G672" s="73"/>
      <c r="H672" s="73"/>
      <c r="I672" s="73"/>
      <c r="J672" s="73"/>
      <c r="K672" s="73"/>
      <c r="L672" s="73"/>
      <c r="M672" s="73"/>
      <c r="N672" s="73"/>
      <c r="O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</row>
    <row r="673" spans="1:25" ht="13.5" customHeight="1" x14ac:dyDescent="0.3">
      <c r="A673" s="73"/>
      <c r="B673" s="73"/>
      <c r="C673" s="73"/>
      <c r="D673" s="73"/>
      <c r="E673" s="73"/>
      <c r="F673" s="73"/>
      <c r="G673" s="73"/>
      <c r="H673" s="73"/>
      <c r="I673" s="73"/>
      <c r="J673" s="73"/>
      <c r="K673" s="73"/>
      <c r="L673" s="73"/>
      <c r="M673" s="73"/>
      <c r="N673" s="73"/>
      <c r="O673" s="73"/>
      <c r="P673" s="73"/>
      <c r="Q673" s="73"/>
      <c r="R673" s="73"/>
      <c r="S673" s="73"/>
      <c r="T673" s="73"/>
      <c r="U673" s="73"/>
      <c r="V673" s="73"/>
      <c r="W673" s="73"/>
      <c r="X673" s="73"/>
      <c r="Y673" s="73"/>
    </row>
    <row r="674" spans="1:25" ht="13.5" customHeight="1" x14ac:dyDescent="0.3">
      <c r="A674" s="73"/>
      <c r="B674" s="73"/>
      <c r="C674" s="73"/>
      <c r="D674" s="73"/>
      <c r="E674" s="73"/>
      <c r="F674" s="73"/>
      <c r="G674" s="73"/>
      <c r="H674" s="73"/>
      <c r="I674" s="73"/>
      <c r="J674" s="73"/>
      <c r="K674" s="73"/>
      <c r="L674" s="73"/>
      <c r="M674" s="73"/>
      <c r="N674" s="73"/>
      <c r="O674" s="73"/>
      <c r="P674" s="73"/>
      <c r="Q674" s="73"/>
      <c r="R674" s="73"/>
      <c r="S674" s="73"/>
      <c r="T674" s="73"/>
      <c r="U674" s="73"/>
      <c r="V674" s="73"/>
      <c r="W674" s="73"/>
      <c r="X674" s="73"/>
      <c r="Y674" s="73"/>
    </row>
    <row r="675" spans="1:25" ht="13.5" customHeight="1" x14ac:dyDescent="0.3">
      <c r="A675" s="73"/>
      <c r="B675" s="73"/>
      <c r="C675" s="73"/>
      <c r="D675" s="73"/>
      <c r="E675" s="73"/>
      <c r="F675" s="73"/>
      <c r="G675" s="73"/>
      <c r="H675" s="73"/>
      <c r="I675" s="73"/>
      <c r="J675" s="73"/>
      <c r="K675" s="73"/>
      <c r="L675" s="73"/>
      <c r="M675" s="73"/>
      <c r="N675" s="73"/>
      <c r="O675" s="73"/>
      <c r="P675" s="73"/>
      <c r="Q675" s="73"/>
      <c r="R675" s="73"/>
      <c r="S675" s="73"/>
      <c r="T675" s="73"/>
      <c r="U675" s="73"/>
      <c r="V675" s="73"/>
      <c r="W675" s="73"/>
      <c r="X675" s="73"/>
      <c r="Y675" s="73"/>
    </row>
    <row r="676" spans="1:25" ht="13.5" customHeight="1" x14ac:dyDescent="0.3">
      <c r="A676" s="73"/>
      <c r="B676" s="73"/>
      <c r="C676" s="73"/>
      <c r="D676" s="73"/>
      <c r="E676" s="73"/>
      <c r="F676" s="73"/>
      <c r="G676" s="73"/>
      <c r="H676" s="73"/>
      <c r="I676" s="73"/>
      <c r="J676" s="73"/>
      <c r="K676" s="73"/>
      <c r="L676" s="73"/>
      <c r="M676" s="73"/>
      <c r="N676" s="73"/>
      <c r="O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</row>
    <row r="677" spans="1:25" ht="13.5" customHeight="1" x14ac:dyDescent="0.3">
      <c r="A677" s="73"/>
      <c r="B677" s="73"/>
      <c r="C677" s="73"/>
      <c r="D677" s="73"/>
      <c r="E677" s="73"/>
      <c r="F677" s="73"/>
      <c r="G677" s="73"/>
      <c r="H677" s="73"/>
      <c r="I677" s="73"/>
      <c r="J677" s="73"/>
      <c r="K677" s="73"/>
      <c r="L677" s="73"/>
      <c r="M677" s="73"/>
      <c r="N677" s="73"/>
      <c r="O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</row>
    <row r="678" spans="1:25" ht="13.5" customHeight="1" x14ac:dyDescent="0.3">
      <c r="A678" s="73"/>
      <c r="B678" s="73"/>
      <c r="C678" s="73"/>
      <c r="D678" s="73"/>
      <c r="E678" s="73"/>
      <c r="F678" s="73"/>
      <c r="G678" s="73"/>
      <c r="H678" s="73"/>
      <c r="I678" s="73"/>
      <c r="J678" s="73"/>
      <c r="K678" s="73"/>
      <c r="L678" s="73"/>
      <c r="M678" s="73"/>
      <c r="N678" s="73"/>
      <c r="O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</row>
    <row r="679" spans="1:25" ht="13.5" customHeight="1" x14ac:dyDescent="0.3">
      <c r="A679" s="73"/>
      <c r="B679" s="73"/>
      <c r="C679" s="73"/>
      <c r="D679" s="73"/>
      <c r="E679" s="73"/>
      <c r="F679" s="73"/>
      <c r="G679" s="73"/>
      <c r="H679" s="73"/>
      <c r="I679" s="73"/>
      <c r="J679" s="73"/>
      <c r="K679" s="73"/>
      <c r="L679" s="73"/>
      <c r="M679" s="73"/>
      <c r="N679" s="73"/>
      <c r="O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</row>
    <row r="680" spans="1:25" ht="13.5" customHeight="1" x14ac:dyDescent="0.3">
      <c r="A680" s="73"/>
      <c r="B680" s="73"/>
      <c r="C680" s="73"/>
      <c r="D680" s="73"/>
      <c r="E680" s="73"/>
      <c r="F680" s="73"/>
      <c r="G680" s="73"/>
      <c r="H680" s="73"/>
      <c r="I680" s="73"/>
      <c r="J680" s="73"/>
      <c r="K680" s="73"/>
      <c r="L680" s="73"/>
      <c r="M680" s="73"/>
      <c r="N680" s="73"/>
      <c r="O680" s="73"/>
      <c r="P680" s="73"/>
      <c r="Q680" s="73"/>
      <c r="R680" s="73"/>
      <c r="S680" s="73"/>
      <c r="T680" s="73"/>
      <c r="U680" s="73"/>
      <c r="V680" s="73"/>
      <c r="W680" s="73"/>
      <c r="X680" s="73"/>
      <c r="Y680" s="73"/>
    </row>
    <row r="681" spans="1:25" ht="13.5" customHeight="1" x14ac:dyDescent="0.3">
      <c r="A681" s="73"/>
      <c r="B681" s="73"/>
      <c r="C681" s="73"/>
      <c r="D681" s="73"/>
      <c r="E681" s="73"/>
      <c r="F681" s="73"/>
      <c r="G681" s="73"/>
      <c r="H681" s="73"/>
      <c r="I681" s="73"/>
      <c r="J681" s="73"/>
      <c r="K681" s="73"/>
      <c r="L681" s="73"/>
      <c r="M681" s="73"/>
      <c r="N681" s="73"/>
      <c r="O681" s="73"/>
      <c r="P681" s="73"/>
      <c r="Q681" s="73"/>
      <c r="R681" s="73"/>
      <c r="S681" s="73"/>
      <c r="T681" s="73"/>
      <c r="U681" s="73"/>
      <c r="V681" s="73"/>
      <c r="W681" s="73"/>
      <c r="X681" s="73"/>
      <c r="Y681" s="73"/>
    </row>
    <row r="682" spans="1:25" ht="13.5" customHeight="1" x14ac:dyDescent="0.3">
      <c r="A682" s="73"/>
      <c r="B682" s="73"/>
      <c r="C682" s="73"/>
      <c r="D682" s="73"/>
      <c r="E682" s="73"/>
      <c r="F682" s="73"/>
      <c r="G682" s="73"/>
      <c r="H682" s="73"/>
      <c r="I682" s="73"/>
      <c r="J682" s="73"/>
      <c r="K682" s="73"/>
      <c r="L682" s="73"/>
      <c r="M682" s="73"/>
      <c r="N682" s="73"/>
      <c r="O682" s="73"/>
      <c r="P682" s="73"/>
      <c r="Q682" s="73"/>
      <c r="R682" s="73"/>
      <c r="S682" s="73"/>
      <c r="T682" s="73"/>
      <c r="U682" s="73"/>
      <c r="V682" s="73"/>
      <c r="W682" s="73"/>
      <c r="X682" s="73"/>
      <c r="Y682" s="73"/>
    </row>
    <row r="683" spans="1:25" ht="13.5" customHeight="1" x14ac:dyDescent="0.3">
      <c r="A683" s="73"/>
      <c r="B683" s="73"/>
      <c r="C683" s="73"/>
      <c r="D683" s="73"/>
      <c r="E683" s="73"/>
      <c r="F683" s="73"/>
      <c r="G683" s="73"/>
      <c r="H683" s="73"/>
      <c r="I683" s="73"/>
      <c r="J683" s="73"/>
      <c r="K683" s="73"/>
      <c r="L683" s="73"/>
      <c r="M683" s="73"/>
      <c r="N683" s="73"/>
      <c r="O683" s="73"/>
      <c r="P683" s="73"/>
      <c r="Q683" s="73"/>
      <c r="R683" s="73"/>
      <c r="S683" s="73"/>
      <c r="T683" s="73"/>
      <c r="U683" s="73"/>
      <c r="V683" s="73"/>
      <c r="W683" s="73"/>
      <c r="X683" s="73"/>
      <c r="Y683" s="73"/>
    </row>
    <row r="684" spans="1:25" ht="13.5" customHeight="1" x14ac:dyDescent="0.3">
      <c r="A684" s="73"/>
      <c r="B684" s="73"/>
      <c r="C684" s="73"/>
      <c r="D684" s="73"/>
      <c r="E684" s="73"/>
      <c r="F684" s="73"/>
      <c r="G684" s="73"/>
      <c r="H684" s="73"/>
      <c r="I684" s="73"/>
      <c r="J684" s="73"/>
      <c r="K684" s="73"/>
      <c r="L684" s="73"/>
      <c r="M684" s="73"/>
      <c r="N684" s="73"/>
      <c r="O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</row>
    <row r="685" spans="1:25" ht="13.5" customHeight="1" x14ac:dyDescent="0.3">
      <c r="A685" s="73"/>
      <c r="B685" s="73"/>
      <c r="C685" s="73"/>
      <c r="D685" s="73"/>
      <c r="E685" s="73"/>
      <c r="F685" s="73"/>
      <c r="G685" s="73"/>
      <c r="H685" s="73"/>
      <c r="I685" s="73"/>
      <c r="J685" s="73"/>
      <c r="K685" s="73"/>
      <c r="L685" s="73"/>
      <c r="M685" s="73"/>
      <c r="N685" s="73"/>
      <c r="O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</row>
    <row r="686" spans="1:25" ht="13.5" customHeight="1" x14ac:dyDescent="0.3">
      <c r="A686" s="73"/>
      <c r="B686" s="73"/>
      <c r="C686" s="73"/>
      <c r="D686" s="73"/>
      <c r="E686" s="73"/>
      <c r="F686" s="73"/>
      <c r="G686" s="73"/>
      <c r="H686" s="73"/>
      <c r="I686" s="73"/>
      <c r="J686" s="73"/>
      <c r="K686" s="73"/>
      <c r="L686" s="73"/>
      <c r="M686" s="73"/>
      <c r="N686" s="73"/>
      <c r="O686" s="73"/>
      <c r="P686" s="73"/>
      <c r="Q686" s="73"/>
      <c r="R686" s="73"/>
      <c r="S686" s="73"/>
      <c r="T686" s="73"/>
      <c r="U686" s="73"/>
      <c r="V686" s="73"/>
      <c r="W686" s="73"/>
      <c r="X686" s="73"/>
      <c r="Y686" s="73"/>
    </row>
    <row r="687" spans="1:25" ht="13.5" customHeight="1" x14ac:dyDescent="0.3">
      <c r="A687" s="73"/>
      <c r="B687" s="73"/>
      <c r="C687" s="73"/>
      <c r="D687" s="73"/>
      <c r="E687" s="73"/>
      <c r="F687" s="73"/>
      <c r="G687" s="73"/>
      <c r="H687" s="73"/>
      <c r="I687" s="73"/>
      <c r="J687" s="73"/>
      <c r="K687" s="73"/>
      <c r="L687" s="73"/>
      <c r="M687" s="73"/>
      <c r="N687" s="73"/>
      <c r="O687" s="73"/>
      <c r="P687" s="73"/>
      <c r="Q687" s="73"/>
      <c r="R687" s="73"/>
      <c r="S687" s="73"/>
      <c r="T687" s="73"/>
      <c r="U687" s="73"/>
      <c r="V687" s="73"/>
      <c r="W687" s="73"/>
      <c r="X687" s="73"/>
      <c r="Y687" s="73"/>
    </row>
    <row r="688" spans="1:25" ht="13.5" customHeight="1" x14ac:dyDescent="0.3">
      <c r="A688" s="73"/>
      <c r="B688" s="73"/>
      <c r="C688" s="73"/>
      <c r="D688" s="73"/>
      <c r="E688" s="73"/>
      <c r="F688" s="73"/>
      <c r="G688" s="73"/>
      <c r="H688" s="73"/>
      <c r="I688" s="73"/>
      <c r="J688" s="73"/>
      <c r="K688" s="73"/>
      <c r="L688" s="73"/>
      <c r="M688" s="73"/>
      <c r="N688" s="73"/>
      <c r="O688" s="73"/>
      <c r="P688" s="73"/>
      <c r="Q688" s="73"/>
      <c r="R688" s="73"/>
      <c r="S688" s="73"/>
      <c r="T688" s="73"/>
      <c r="U688" s="73"/>
      <c r="V688" s="73"/>
      <c r="W688" s="73"/>
      <c r="X688" s="73"/>
      <c r="Y688" s="73"/>
    </row>
    <row r="689" spans="1:25" ht="13.5" customHeight="1" x14ac:dyDescent="0.3">
      <c r="A689" s="73"/>
      <c r="B689" s="73"/>
      <c r="C689" s="73"/>
      <c r="D689" s="73"/>
      <c r="E689" s="73"/>
      <c r="F689" s="73"/>
      <c r="G689" s="73"/>
      <c r="H689" s="73"/>
      <c r="I689" s="73"/>
      <c r="J689" s="73"/>
      <c r="K689" s="73"/>
      <c r="L689" s="73"/>
      <c r="M689" s="73"/>
      <c r="N689" s="73"/>
      <c r="O689" s="73"/>
      <c r="P689" s="73"/>
      <c r="Q689" s="73"/>
      <c r="R689" s="73"/>
      <c r="S689" s="73"/>
      <c r="T689" s="73"/>
      <c r="U689" s="73"/>
      <c r="V689" s="73"/>
      <c r="W689" s="73"/>
      <c r="X689" s="73"/>
      <c r="Y689" s="73"/>
    </row>
    <row r="690" spans="1:25" ht="13.5" customHeight="1" x14ac:dyDescent="0.3">
      <c r="A690" s="73"/>
      <c r="B690" s="73"/>
      <c r="C690" s="73"/>
      <c r="D690" s="73"/>
      <c r="E690" s="73"/>
      <c r="F690" s="73"/>
      <c r="G690" s="73"/>
      <c r="H690" s="73"/>
      <c r="I690" s="73"/>
      <c r="J690" s="73"/>
      <c r="K690" s="73"/>
      <c r="L690" s="73"/>
      <c r="M690" s="73"/>
      <c r="N690" s="73"/>
      <c r="O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</row>
    <row r="691" spans="1:25" ht="13.5" customHeight="1" x14ac:dyDescent="0.3">
      <c r="A691" s="73"/>
      <c r="B691" s="73"/>
      <c r="C691" s="73"/>
      <c r="D691" s="73"/>
      <c r="E691" s="73"/>
      <c r="F691" s="73"/>
      <c r="G691" s="73"/>
      <c r="H691" s="73"/>
      <c r="I691" s="73"/>
      <c r="J691" s="73"/>
      <c r="K691" s="73"/>
      <c r="L691" s="73"/>
      <c r="M691" s="73"/>
      <c r="N691" s="73"/>
      <c r="O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</row>
    <row r="692" spans="1:25" ht="13.5" customHeight="1" x14ac:dyDescent="0.3">
      <c r="A692" s="73"/>
      <c r="B692" s="73"/>
      <c r="C692" s="73"/>
      <c r="D692" s="73"/>
      <c r="E692" s="73"/>
      <c r="F692" s="73"/>
      <c r="G692" s="73"/>
      <c r="H692" s="73"/>
      <c r="I692" s="73"/>
      <c r="J692" s="73"/>
      <c r="K692" s="73"/>
      <c r="L692" s="73"/>
      <c r="M692" s="73"/>
      <c r="N692" s="73"/>
      <c r="O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</row>
    <row r="693" spans="1:25" ht="13.5" customHeight="1" x14ac:dyDescent="0.3">
      <c r="A693" s="73"/>
      <c r="B693" s="73"/>
      <c r="C693" s="73"/>
      <c r="D693" s="73"/>
      <c r="E693" s="73"/>
      <c r="F693" s="73"/>
      <c r="G693" s="73"/>
      <c r="H693" s="73"/>
      <c r="I693" s="73"/>
      <c r="J693" s="73"/>
      <c r="K693" s="73"/>
      <c r="L693" s="73"/>
      <c r="M693" s="73"/>
      <c r="N693" s="73"/>
      <c r="O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</row>
    <row r="694" spans="1:25" ht="13.5" customHeight="1" x14ac:dyDescent="0.3">
      <c r="A694" s="73"/>
      <c r="B694" s="73"/>
      <c r="C694" s="73"/>
      <c r="D694" s="73"/>
      <c r="E694" s="73"/>
      <c r="F694" s="73"/>
      <c r="G694" s="73"/>
      <c r="H694" s="73"/>
      <c r="I694" s="73"/>
      <c r="J694" s="73"/>
      <c r="K694" s="73"/>
      <c r="L694" s="73"/>
      <c r="M694" s="73"/>
      <c r="N694" s="73"/>
      <c r="O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</row>
    <row r="695" spans="1:25" ht="13.5" customHeight="1" x14ac:dyDescent="0.3">
      <c r="A695" s="73"/>
      <c r="B695" s="73"/>
      <c r="C695" s="73"/>
      <c r="D695" s="73"/>
      <c r="E695" s="73"/>
      <c r="F695" s="73"/>
      <c r="G695" s="73"/>
      <c r="H695" s="73"/>
      <c r="I695" s="73"/>
      <c r="J695" s="73"/>
      <c r="K695" s="73"/>
      <c r="L695" s="73"/>
      <c r="M695" s="73"/>
      <c r="N695" s="73"/>
      <c r="O695" s="73"/>
      <c r="P695" s="73"/>
      <c r="Q695" s="73"/>
      <c r="R695" s="73"/>
      <c r="S695" s="73"/>
      <c r="T695" s="73"/>
      <c r="U695" s="73"/>
      <c r="V695" s="73"/>
      <c r="W695" s="73"/>
      <c r="X695" s="73"/>
      <c r="Y695" s="73"/>
    </row>
    <row r="696" spans="1:25" ht="13.5" customHeight="1" x14ac:dyDescent="0.3">
      <c r="A696" s="73"/>
      <c r="B696" s="73"/>
      <c r="C696" s="73"/>
      <c r="D696" s="73"/>
      <c r="E696" s="73"/>
      <c r="F696" s="73"/>
      <c r="G696" s="73"/>
      <c r="H696" s="73"/>
      <c r="I696" s="73"/>
      <c r="J696" s="73"/>
      <c r="K696" s="73"/>
      <c r="L696" s="73"/>
      <c r="M696" s="73"/>
      <c r="N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</row>
    <row r="697" spans="1:25" ht="13.5" customHeight="1" x14ac:dyDescent="0.3">
      <c r="A697" s="73"/>
      <c r="B697" s="73"/>
      <c r="C697" s="73"/>
      <c r="D697" s="73"/>
      <c r="E697" s="73"/>
      <c r="F697" s="73"/>
      <c r="G697" s="73"/>
      <c r="H697" s="73"/>
      <c r="I697" s="73"/>
      <c r="J697" s="73"/>
      <c r="K697" s="73"/>
      <c r="L697" s="73"/>
      <c r="M697" s="73"/>
      <c r="N697" s="73"/>
      <c r="O697" s="73"/>
      <c r="P697" s="73"/>
      <c r="Q697" s="73"/>
      <c r="R697" s="73"/>
      <c r="S697" s="73"/>
      <c r="T697" s="73"/>
      <c r="U697" s="73"/>
      <c r="V697" s="73"/>
      <c r="W697" s="73"/>
      <c r="X697" s="73"/>
      <c r="Y697" s="73"/>
    </row>
    <row r="698" spans="1:25" ht="13.5" customHeight="1" x14ac:dyDescent="0.3">
      <c r="A698" s="73"/>
      <c r="B698" s="73"/>
      <c r="C698" s="73"/>
      <c r="D698" s="73"/>
      <c r="E698" s="73"/>
      <c r="F698" s="73"/>
      <c r="G698" s="73"/>
      <c r="H698" s="73"/>
      <c r="I698" s="73"/>
      <c r="J698" s="73"/>
      <c r="K698" s="73"/>
      <c r="L698" s="73"/>
      <c r="M698" s="73"/>
      <c r="N698" s="73"/>
      <c r="O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</row>
    <row r="699" spans="1:25" ht="13.5" customHeight="1" x14ac:dyDescent="0.3">
      <c r="A699" s="73"/>
      <c r="B699" s="73"/>
      <c r="C699" s="73"/>
      <c r="D699" s="73"/>
      <c r="E699" s="73"/>
      <c r="F699" s="73"/>
      <c r="G699" s="73"/>
      <c r="H699" s="73"/>
      <c r="I699" s="73"/>
      <c r="J699" s="73"/>
      <c r="K699" s="73"/>
      <c r="L699" s="73"/>
      <c r="M699" s="73"/>
      <c r="N699" s="73"/>
      <c r="O699" s="73"/>
      <c r="P699" s="73"/>
      <c r="Q699" s="73"/>
      <c r="R699" s="73"/>
      <c r="S699" s="73"/>
      <c r="T699" s="73"/>
      <c r="U699" s="73"/>
      <c r="V699" s="73"/>
      <c r="W699" s="73"/>
      <c r="X699" s="73"/>
      <c r="Y699" s="73"/>
    </row>
    <row r="700" spans="1:25" ht="13.5" customHeight="1" x14ac:dyDescent="0.3">
      <c r="A700" s="73"/>
      <c r="B700" s="73"/>
      <c r="C700" s="73"/>
      <c r="D700" s="73"/>
      <c r="E700" s="73"/>
      <c r="F700" s="73"/>
      <c r="G700" s="73"/>
      <c r="H700" s="73"/>
      <c r="I700" s="73"/>
      <c r="J700" s="73"/>
      <c r="K700" s="73"/>
      <c r="L700" s="73"/>
      <c r="M700" s="73"/>
      <c r="N700" s="73"/>
      <c r="O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</row>
    <row r="701" spans="1:25" ht="13.5" customHeight="1" x14ac:dyDescent="0.3">
      <c r="A701" s="73"/>
      <c r="B701" s="73"/>
      <c r="C701" s="73"/>
      <c r="D701" s="73"/>
      <c r="E701" s="73"/>
      <c r="F701" s="73"/>
      <c r="G701" s="73"/>
      <c r="H701" s="73"/>
      <c r="I701" s="73"/>
      <c r="J701" s="73"/>
      <c r="K701" s="73"/>
      <c r="L701" s="73"/>
      <c r="M701" s="73"/>
      <c r="N701" s="73"/>
      <c r="O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</row>
    <row r="702" spans="1:25" ht="13.5" customHeight="1" x14ac:dyDescent="0.3">
      <c r="A702" s="73"/>
      <c r="B702" s="73"/>
      <c r="C702" s="73"/>
      <c r="D702" s="73"/>
      <c r="E702" s="73"/>
      <c r="F702" s="73"/>
      <c r="G702" s="73"/>
      <c r="H702" s="73"/>
      <c r="I702" s="73"/>
      <c r="J702" s="73"/>
      <c r="K702" s="73"/>
      <c r="L702" s="73"/>
      <c r="M702" s="73"/>
      <c r="N702" s="73"/>
      <c r="O702" s="73"/>
      <c r="P702" s="73"/>
      <c r="Q702" s="73"/>
      <c r="R702" s="73"/>
      <c r="S702" s="73"/>
      <c r="T702" s="73"/>
      <c r="U702" s="73"/>
      <c r="V702" s="73"/>
      <c r="W702" s="73"/>
      <c r="X702" s="73"/>
      <c r="Y702" s="73"/>
    </row>
    <row r="703" spans="1:25" ht="13.5" customHeight="1" x14ac:dyDescent="0.3">
      <c r="A703" s="73"/>
      <c r="B703" s="73"/>
      <c r="C703" s="73"/>
      <c r="D703" s="73"/>
      <c r="E703" s="73"/>
      <c r="F703" s="73"/>
      <c r="G703" s="73"/>
      <c r="H703" s="73"/>
      <c r="I703" s="73"/>
      <c r="J703" s="73"/>
      <c r="K703" s="73"/>
      <c r="L703" s="73"/>
      <c r="M703" s="73"/>
      <c r="N703" s="73"/>
      <c r="O703" s="73"/>
      <c r="P703" s="73"/>
      <c r="Q703" s="73"/>
      <c r="R703" s="73"/>
      <c r="S703" s="73"/>
      <c r="T703" s="73"/>
      <c r="U703" s="73"/>
      <c r="V703" s="73"/>
      <c r="W703" s="73"/>
      <c r="X703" s="73"/>
      <c r="Y703" s="73"/>
    </row>
    <row r="704" spans="1:25" ht="13.5" customHeight="1" x14ac:dyDescent="0.3">
      <c r="A704" s="73"/>
      <c r="B704" s="73"/>
      <c r="C704" s="73"/>
      <c r="D704" s="73"/>
      <c r="E704" s="73"/>
      <c r="F704" s="73"/>
      <c r="G704" s="73"/>
      <c r="H704" s="73"/>
      <c r="I704" s="73"/>
      <c r="J704" s="73"/>
      <c r="K704" s="73"/>
      <c r="L704" s="73"/>
      <c r="M704" s="73"/>
      <c r="N704" s="73"/>
      <c r="O704" s="73"/>
      <c r="P704" s="73"/>
      <c r="Q704" s="73"/>
      <c r="R704" s="73"/>
      <c r="S704" s="73"/>
      <c r="T704" s="73"/>
      <c r="U704" s="73"/>
      <c r="V704" s="73"/>
      <c r="W704" s="73"/>
      <c r="X704" s="73"/>
      <c r="Y704" s="73"/>
    </row>
    <row r="705" spans="1:25" ht="13.5" customHeight="1" x14ac:dyDescent="0.3">
      <c r="A705" s="73"/>
      <c r="B705" s="73"/>
      <c r="C705" s="73"/>
      <c r="D705" s="73"/>
      <c r="E705" s="73"/>
      <c r="F705" s="73"/>
      <c r="G705" s="73"/>
      <c r="H705" s="73"/>
      <c r="I705" s="73"/>
      <c r="J705" s="73"/>
      <c r="K705" s="73"/>
      <c r="L705" s="73"/>
      <c r="M705" s="73"/>
      <c r="N705" s="73"/>
      <c r="O705" s="73"/>
      <c r="P705" s="73"/>
      <c r="Q705" s="73"/>
      <c r="R705" s="73"/>
      <c r="S705" s="73"/>
      <c r="T705" s="73"/>
      <c r="U705" s="73"/>
      <c r="V705" s="73"/>
      <c r="W705" s="73"/>
      <c r="X705" s="73"/>
      <c r="Y705" s="73"/>
    </row>
    <row r="706" spans="1:25" ht="13.5" customHeight="1" x14ac:dyDescent="0.3">
      <c r="A706" s="73"/>
      <c r="B706" s="73"/>
      <c r="C706" s="73"/>
      <c r="D706" s="73"/>
      <c r="E706" s="73"/>
      <c r="F706" s="73"/>
      <c r="G706" s="73"/>
      <c r="H706" s="73"/>
      <c r="I706" s="73"/>
      <c r="J706" s="73"/>
      <c r="K706" s="73"/>
      <c r="L706" s="73"/>
      <c r="M706" s="73"/>
      <c r="N706" s="73"/>
      <c r="O706" s="73"/>
      <c r="P706" s="73"/>
      <c r="Q706" s="73"/>
      <c r="R706" s="73"/>
      <c r="S706" s="73"/>
      <c r="T706" s="73"/>
      <c r="U706" s="73"/>
      <c r="V706" s="73"/>
      <c r="W706" s="73"/>
      <c r="X706" s="73"/>
      <c r="Y706" s="73"/>
    </row>
    <row r="707" spans="1:25" ht="13.5" customHeight="1" x14ac:dyDescent="0.3">
      <c r="A707" s="73"/>
      <c r="B707" s="73"/>
      <c r="C707" s="73"/>
      <c r="D707" s="73"/>
      <c r="E707" s="73"/>
      <c r="F707" s="73"/>
      <c r="G707" s="73"/>
      <c r="H707" s="73"/>
      <c r="I707" s="73"/>
      <c r="J707" s="73"/>
      <c r="K707" s="73"/>
      <c r="L707" s="73"/>
      <c r="M707" s="73"/>
      <c r="N707" s="73"/>
      <c r="O707" s="73"/>
      <c r="P707" s="73"/>
      <c r="Q707" s="73"/>
      <c r="R707" s="73"/>
      <c r="S707" s="73"/>
      <c r="T707" s="73"/>
      <c r="U707" s="73"/>
      <c r="V707" s="73"/>
      <c r="W707" s="73"/>
      <c r="X707" s="73"/>
      <c r="Y707" s="73"/>
    </row>
    <row r="708" spans="1:25" ht="13.5" customHeight="1" x14ac:dyDescent="0.3">
      <c r="A708" s="73"/>
      <c r="B708" s="73"/>
      <c r="C708" s="73"/>
      <c r="D708" s="73"/>
      <c r="E708" s="73"/>
      <c r="F708" s="73"/>
      <c r="G708" s="73"/>
      <c r="H708" s="73"/>
      <c r="I708" s="73"/>
      <c r="J708" s="73"/>
      <c r="K708" s="73"/>
      <c r="L708" s="73"/>
      <c r="M708" s="73"/>
      <c r="N708" s="73"/>
      <c r="O708" s="73"/>
      <c r="P708" s="73"/>
      <c r="Q708" s="73"/>
      <c r="R708" s="73"/>
      <c r="S708" s="73"/>
      <c r="T708" s="73"/>
      <c r="U708" s="73"/>
      <c r="V708" s="73"/>
      <c r="W708" s="73"/>
      <c r="X708" s="73"/>
      <c r="Y708" s="73"/>
    </row>
    <row r="709" spans="1:25" ht="13.5" customHeight="1" x14ac:dyDescent="0.3">
      <c r="A709" s="73"/>
      <c r="B709" s="73"/>
      <c r="C709" s="73"/>
      <c r="D709" s="73"/>
      <c r="E709" s="73"/>
      <c r="F709" s="73"/>
      <c r="G709" s="73"/>
      <c r="H709" s="73"/>
      <c r="I709" s="73"/>
      <c r="J709" s="73"/>
      <c r="K709" s="73"/>
      <c r="L709" s="73"/>
      <c r="M709" s="73"/>
      <c r="N709" s="73"/>
      <c r="O709" s="73"/>
      <c r="P709" s="73"/>
      <c r="Q709" s="73"/>
      <c r="R709" s="73"/>
      <c r="S709" s="73"/>
      <c r="T709" s="73"/>
      <c r="U709" s="73"/>
      <c r="V709" s="73"/>
      <c r="W709" s="73"/>
      <c r="X709" s="73"/>
      <c r="Y709" s="73"/>
    </row>
    <row r="710" spans="1:25" ht="13.5" customHeight="1" x14ac:dyDescent="0.3">
      <c r="A710" s="73"/>
      <c r="B710" s="73"/>
      <c r="C710" s="73"/>
      <c r="D710" s="73"/>
      <c r="E710" s="73"/>
      <c r="F710" s="73"/>
      <c r="G710" s="73"/>
      <c r="H710" s="73"/>
      <c r="I710" s="73"/>
      <c r="J710" s="73"/>
      <c r="K710" s="73"/>
      <c r="L710" s="73"/>
      <c r="M710" s="73"/>
      <c r="N710" s="73"/>
      <c r="O710" s="73"/>
      <c r="P710" s="73"/>
      <c r="Q710" s="73"/>
      <c r="R710" s="73"/>
      <c r="S710" s="73"/>
      <c r="T710" s="73"/>
      <c r="U710" s="73"/>
      <c r="V710" s="73"/>
      <c r="W710" s="73"/>
      <c r="X710" s="73"/>
      <c r="Y710" s="73"/>
    </row>
    <row r="711" spans="1:25" ht="13.5" customHeight="1" x14ac:dyDescent="0.3">
      <c r="A711" s="73"/>
      <c r="B711" s="73"/>
      <c r="C711" s="73"/>
      <c r="D711" s="73"/>
      <c r="E711" s="73"/>
      <c r="F711" s="73"/>
      <c r="G711" s="73"/>
      <c r="H711" s="73"/>
      <c r="I711" s="73"/>
      <c r="J711" s="73"/>
      <c r="K711" s="73"/>
      <c r="L711" s="73"/>
      <c r="M711" s="73"/>
      <c r="N711" s="73"/>
      <c r="O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/>
    </row>
    <row r="712" spans="1:25" ht="13.5" customHeight="1" x14ac:dyDescent="0.3">
      <c r="A712" s="73"/>
      <c r="B712" s="73"/>
      <c r="C712" s="73"/>
      <c r="D712" s="73"/>
      <c r="E712" s="73"/>
      <c r="F712" s="73"/>
      <c r="G712" s="73"/>
      <c r="H712" s="73"/>
      <c r="I712" s="73"/>
      <c r="J712" s="73"/>
      <c r="K712" s="73"/>
      <c r="L712" s="73"/>
      <c r="M712" s="73"/>
      <c r="N712" s="73"/>
      <c r="O712" s="73"/>
      <c r="P712" s="73"/>
      <c r="Q712" s="73"/>
      <c r="R712" s="73"/>
      <c r="S712" s="73"/>
      <c r="T712" s="73"/>
      <c r="U712" s="73"/>
      <c r="V712" s="73"/>
      <c r="W712" s="73"/>
      <c r="X712" s="73"/>
      <c r="Y712" s="73"/>
    </row>
    <row r="713" spans="1:25" ht="13.5" customHeight="1" x14ac:dyDescent="0.3">
      <c r="A713" s="73"/>
      <c r="B713" s="73"/>
      <c r="C713" s="73"/>
      <c r="D713" s="73"/>
      <c r="E713" s="73"/>
      <c r="F713" s="73"/>
      <c r="G713" s="73"/>
      <c r="H713" s="73"/>
      <c r="I713" s="73"/>
      <c r="J713" s="73"/>
      <c r="K713" s="73"/>
      <c r="L713" s="73"/>
      <c r="M713" s="73"/>
      <c r="N713" s="73"/>
      <c r="O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</row>
    <row r="714" spans="1:25" ht="13.5" customHeight="1" x14ac:dyDescent="0.3">
      <c r="A714" s="73"/>
      <c r="B714" s="73"/>
      <c r="C714" s="73"/>
      <c r="D714" s="73"/>
      <c r="E714" s="73"/>
      <c r="F714" s="73"/>
      <c r="G714" s="73"/>
      <c r="H714" s="73"/>
      <c r="I714" s="73"/>
      <c r="J714" s="73"/>
      <c r="K714" s="73"/>
      <c r="L714" s="73"/>
      <c r="M714" s="73"/>
      <c r="N714" s="73"/>
      <c r="O714" s="73"/>
      <c r="P714" s="73"/>
      <c r="Q714" s="73"/>
      <c r="R714" s="73"/>
      <c r="S714" s="73"/>
      <c r="T714" s="73"/>
      <c r="U714" s="73"/>
      <c r="V714" s="73"/>
      <c r="W714" s="73"/>
      <c r="X714" s="73"/>
      <c r="Y714" s="73"/>
    </row>
    <row r="715" spans="1:25" ht="13.5" customHeight="1" x14ac:dyDescent="0.3">
      <c r="A715" s="73"/>
      <c r="B715" s="73"/>
      <c r="C715" s="73"/>
      <c r="D715" s="73"/>
      <c r="E715" s="73"/>
      <c r="F715" s="73"/>
      <c r="G715" s="73"/>
      <c r="H715" s="73"/>
      <c r="I715" s="73"/>
      <c r="J715" s="73"/>
      <c r="K715" s="73"/>
      <c r="L715" s="73"/>
      <c r="M715" s="73"/>
      <c r="N715" s="73"/>
      <c r="O715" s="73"/>
      <c r="P715" s="73"/>
      <c r="Q715" s="73"/>
      <c r="R715" s="73"/>
      <c r="S715" s="73"/>
      <c r="T715" s="73"/>
      <c r="U715" s="73"/>
      <c r="V715" s="73"/>
      <c r="W715" s="73"/>
      <c r="X715" s="73"/>
      <c r="Y715" s="73"/>
    </row>
    <row r="716" spans="1:25" ht="13.5" customHeight="1" x14ac:dyDescent="0.3">
      <c r="A716" s="73"/>
      <c r="B716" s="73"/>
      <c r="C716" s="73"/>
      <c r="D716" s="73"/>
      <c r="E716" s="73"/>
      <c r="F716" s="73"/>
      <c r="G716" s="73"/>
      <c r="H716" s="73"/>
      <c r="I716" s="73"/>
      <c r="J716" s="73"/>
      <c r="K716" s="73"/>
      <c r="L716" s="73"/>
      <c r="M716" s="73"/>
      <c r="N716" s="73"/>
      <c r="O716" s="73"/>
      <c r="P716" s="73"/>
      <c r="Q716" s="73"/>
      <c r="R716" s="73"/>
      <c r="S716" s="73"/>
      <c r="T716" s="73"/>
      <c r="U716" s="73"/>
      <c r="V716" s="73"/>
      <c r="W716" s="73"/>
      <c r="X716" s="73"/>
      <c r="Y716" s="73"/>
    </row>
    <row r="717" spans="1:25" ht="13.5" customHeight="1" x14ac:dyDescent="0.3">
      <c r="A717" s="73"/>
      <c r="B717" s="73"/>
      <c r="C717" s="73"/>
      <c r="D717" s="73"/>
      <c r="E717" s="73"/>
      <c r="F717" s="73"/>
      <c r="G717" s="73"/>
      <c r="H717" s="73"/>
      <c r="I717" s="73"/>
      <c r="J717" s="73"/>
      <c r="K717" s="73"/>
      <c r="L717" s="73"/>
      <c r="M717" s="73"/>
      <c r="N717" s="73"/>
      <c r="O717" s="73"/>
      <c r="P717" s="73"/>
      <c r="Q717" s="73"/>
      <c r="R717" s="73"/>
      <c r="S717" s="73"/>
      <c r="T717" s="73"/>
      <c r="U717" s="73"/>
      <c r="V717" s="73"/>
      <c r="W717" s="73"/>
      <c r="X717" s="73"/>
      <c r="Y717" s="73"/>
    </row>
    <row r="718" spans="1:25" ht="13.5" customHeight="1" x14ac:dyDescent="0.3">
      <c r="A718" s="73"/>
      <c r="B718" s="73"/>
      <c r="C718" s="73"/>
      <c r="D718" s="73"/>
      <c r="E718" s="73"/>
      <c r="F718" s="73"/>
      <c r="G718" s="73"/>
      <c r="H718" s="73"/>
      <c r="I718" s="73"/>
      <c r="J718" s="73"/>
      <c r="K718" s="73"/>
      <c r="L718" s="73"/>
      <c r="M718" s="73"/>
      <c r="N718" s="73"/>
      <c r="O718" s="73"/>
      <c r="P718" s="73"/>
      <c r="Q718" s="73"/>
      <c r="R718" s="73"/>
      <c r="S718" s="73"/>
      <c r="T718" s="73"/>
      <c r="U718" s="73"/>
      <c r="V718" s="73"/>
      <c r="W718" s="73"/>
      <c r="X718" s="73"/>
      <c r="Y718" s="73"/>
    </row>
    <row r="719" spans="1:25" ht="13.5" customHeight="1" x14ac:dyDescent="0.3">
      <c r="A719" s="73"/>
      <c r="B719" s="73"/>
      <c r="C719" s="73"/>
      <c r="D719" s="73"/>
      <c r="E719" s="73"/>
      <c r="F719" s="73"/>
      <c r="G719" s="73"/>
      <c r="H719" s="73"/>
      <c r="I719" s="73"/>
      <c r="J719" s="73"/>
      <c r="K719" s="73"/>
      <c r="L719" s="73"/>
      <c r="M719" s="73"/>
      <c r="N719" s="73"/>
      <c r="O719" s="73"/>
      <c r="P719" s="73"/>
      <c r="Q719" s="73"/>
      <c r="R719" s="73"/>
      <c r="S719" s="73"/>
      <c r="T719" s="73"/>
      <c r="U719" s="73"/>
      <c r="V719" s="73"/>
      <c r="W719" s="73"/>
      <c r="X719" s="73"/>
      <c r="Y719" s="73"/>
    </row>
    <row r="720" spans="1:25" ht="13.5" customHeight="1" x14ac:dyDescent="0.3">
      <c r="A720" s="73"/>
      <c r="B720" s="73"/>
      <c r="C720" s="73"/>
      <c r="D720" s="73"/>
      <c r="E720" s="73"/>
      <c r="F720" s="73"/>
      <c r="G720" s="73"/>
      <c r="H720" s="73"/>
      <c r="I720" s="73"/>
      <c r="J720" s="73"/>
      <c r="K720" s="73"/>
      <c r="L720" s="73"/>
      <c r="M720" s="73"/>
      <c r="N720" s="73"/>
      <c r="O720" s="73"/>
      <c r="P720" s="73"/>
      <c r="Q720" s="73"/>
      <c r="R720" s="73"/>
      <c r="S720" s="73"/>
      <c r="T720" s="73"/>
      <c r="U720" s="73"/>
      <c r="V720" s="73"/>
      <c r="W720" s="73"/>
      <c r="X720" s="73"/>
      <c r="Y720" s="73"/>
    </row>
    <row r="721" spans="1:25" ht="13.5" customHeight="1" x14ac:dyDescent="0.3">
      <c r="A721" s="73"/>
      <c r="B721" s="73"/>
      <c r="C721" s="73"/>
      <c r="D721" s="73"/>
      <c r="E721" s="73"/>
      <c r="F721" s="73"/>
      <c r="G721" s="73"/>
      <c r="H721" s="73"/>
      <c r="I721" s="73"/>
      <c r="J721" s="73"/>
      <c r="K721" s="73"/>
      <c r="L721" s="73"/>
      <c r="M721" s="73"/>
      <c r="N721" s="73"/>
      <c r="O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</row>
    <row r="722" spans="1:25" ht="13.5" customHeight="1" x14ac:dyDescent="0.3">
      <c r="A722" s="73"/>
      <c r="B722" s="73"/>
      <c r="C722" s="73"/>
      <c r="D722" s="73"/>
      <c r="E722" s="73"/>
      <c r="F722" s="73"/>
      <c r="G722" s="73"/>
      <c r="H722" s="73"/>
      <c r="I722" s="73"/>
      <c r="J722" s="73"/>
      <c r="K722" s="73"/>
      <c r="L722" s="73"/>
      <c r="M722" s="73"/>
      <c r="N722" s="73"/>
      <c r="O722" s="73"/>
      <c r="P722" s="73"/>
      <c r="Q722" s="73"/>
      <c r="R722" s="73"/>
      <c r="S722" s="73"/>
      <c r="T722" s="73"/>
      <c r="U722" s="73"/>
      <c r="V722" s="73"/>
      <c r="W722" s="73"/>
      <c r="X722" s="73"/>
      <c r="Y722" s="73"/>
    </row>
    <row r="723" spans="1:25" ht="13.5" customHeight="1" x14ac:dyDescent="0.3">
      <c r="A723" s="73"/>
      <c r="B723" s="73"/>
      <c r="C723" s="73"/>
      <c r="D723" s="73"/>
      <c r="E723" s="73"/>
      <c r="F723" s="73"/>
      <c r="G723" s="73"/>
      <c r="H723" s="73"/>
      <c r="I723" s="73"/>
      <c r="J723" s="73"/>
      <c r="K723" s="73"/>
      <c r="L723" s="73"/>
      <c r="M723" s="73"/>
      <c r="N723" s="73"/>
      <c r="O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</row>
    <row r="724" spans="1:25" ht="13.5" customHeight="1" x14ac:dyDescent="0.3">
      <c r="A724" s="73"/>
      <c r="B724" s="73"/>
      <c r="C724" s="73"/>
      <c r="D724" s="73"/>
      <c r="E724" s="73"/>
      <c r="F724" s="73"/>
      <c r="G724" s="73"/>
      <c r="H724" s="73"/>
      <c r="I724" s="73"/>
      <c r="J724" s="73"/>
      <c r="K724" s="73"/>
      <c r="L724" s="73"/>
      <c r="M724" s="73"/>
      <c r="N724" s="73"/>
      <c r="O724" s="73"/>
      <c r="P724" s="73"/>
      <c r="Q724" s="73"/>
      <c r="R724" s="73"/>
      <c r="S724" s="73"/>
      <c r="T724" s="73"/>
      <c r="U724" s="73"/>
      <c r="V724" s="73"/>
      <c r="W724" s="73"/>
      <c r="X724" s="73"/>
      <c r="Y724" s="73"/>
    </row>
    <row r="725" spans="1:25" ht="13.5" customHeight="1" x14ac:dyDescent="0.3">
      <c r="A725" s="73"/>
      <c r="B725" s="73"/>
      <c r="C725" s="73"/>
      <c r="D725" s="73"/>
      <c r="E725" s="73"/>
      <c r="F725" s="73"/>
      <c r="G725" s="73"/>
      <c r="H725" s="73"/>
      <c r="I725" s="73"/>
      <c r="J725" s="73"/>
      <c r="K725" s="73"/>
      <c r="L725" s="73"/>
      <c r="M725" s="73"/>
      <c r="N725" s="73"/>
      <c r="O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</row>
    <row r="726" spans="1:25" ht="13.5" customHeight="1" x14ac:dyDescent="0.3">
      <c r="A726" s="73"/>
      <c r="B726" s="73"/>
      <c r="C726" s="73"/>
      <c r="D726" s="73"/>
      <c r="E726" s="73"/>
      <c r="F726" s="73"/>
      <c r="G726" s="73"/>
      <c r="H726" s="73"/>
      <c r="I726" s="73"/>
      <c r="J726" s="73"/>
      <c r="K726" s="73"/>
      <c r="L726" s="73"/>
      <c r="M726" s="73"/>
      <c r="N726" s="73"/>
      <c r="O726" s="73"/>
      <c r="P726" s="73"/>
      <c r="Q726" s="73"/>
      <c r="R726" s="73"/>
      <c r="S726" s="73"/>
      <c r="T726" s="73"/>
      <c r="U726" s="73"/>
      <c r="V726" s="73"/>
      <c r="W726" s="73"/>
      <c r="X726" s="73"/>
      <c r="Y726" s="73"/>
    </row>
    <row r="727" spans="1:25" ht="13.5" customHeight="1" x14ac:dyDescent="0.3">
      <c r="A727" s="73"/>
      <c r="B727" s="73"/>
      <c r="C727" s="73"/>
      <c r="D727" s="73"/>
      <c r="E727" s="73"/>
      <c r="F727" s="73"/>
      <c r="G727" s="73"/>
      <c r="H727" s="73"/>
      <c r="I727" s="73"/>
      <c r="J727" s="73"/>
      <c r="K727" s="73"/>
      <c r="L727" s="73"/>
      <c r="M727" s="73"/>
      <c r="N727" s="73"/>
      <c r="O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</row>
    <row r="728" spans="1:25" ht="13.5" customHeight="1" x14ac:dyDescent="0.3">
      <c r="A728" s="73"/>
      <c r="B728" s="73"/>
      <c r="C728" s="73"/>
      <c r="D728" s="73"/>
      <c r="E728" s="73"/>
      <c r="F728" s="73"/>
      <c r="G728" s="73"/>
      <c r="H728" s="73"/>
      <c r="I728" s="73"/>
      <c r="J728" s="73"/>
      <c r="K728" s="73"/>
      <c r="L728" s="73"/>
      <c r="M728" s="73"/>
      <c r="N728" s="73"/>
      <c r="O728" s="73"/>
      <c r="P728" s="73"/>
      <c r="Q728" s="73"/>
      <c r="R728" s="73"/>
      <c r="S728" s="73"/>
      <c r="T728" s="73"/>
      <c r="U728" s="73"/>
      <c r="V728" s="73"/>
      <c r="W728" s="73"/>
      <c r="X728" s="73"/>
      <c r="Y728" s="73"/>
    </row>
    <row r="729" spans="1:25" ht="13.5" customHeight="1" x14ac:dyDescent="0.3">
      <c r="A729" s="73"/>
      <c r="B729" s="73"/>
      <c r="C729" s="73"/>
      <c r="D729" s="73"/>
      <c r="E729" s="73"/>
      <c r="F729" s="73"/>
      <c r="G729" s="73"/>
      <c r="H729" s="73"/>
      <c r="I729" s="73"/>
      <c r="J729" s="73"/>
      <c r="K729" s="73"/>
      <c r="L729" s="73"/>
      <c r="M729" s="73"/>
      <c r="N729" s="73"/>
      <c r="O729" s="73"/>
      <c r="P729" s="73"/>
      <c r="Q729" s="73"/>
      <c r="R729" s="73"/>
      <c r="S729" s="73"/>
      <c r="T729" s="73"/>
      <c r="U729" s="73"/>
      <c r="V729" s="73"/>
      <c r="W729" s="73"/>
      <c r="X729" s="73"/>
      <c r="Y729" s="73"/>
    </row>
    <row r="730" spans="1:25" ht="13.5" customHeight="1" x14ac:dyDescent="0.3">
      <c r="A730" s="73"/>
      <c r="B730" s="73"/>
      <c r="C730" s="73"/>
      <c r="D730" s="73"/>
      <c r="E730" s="73"/>
      <c r="F730" s="73"/>
      <c r="G730" s="73"/>
      <c r="H730" s="73"/>
      <c r="I730" s="73"/>
      <c r="J730" s="73"/>
      <c r="K730" s="73"/>
      <c r="L730" s="73"/>
      <c r="M730" s="73"/>
      <c r="N730" s="73"/>
      <c r="O730" s="73"/>
      <c r="P730" s="73"/>
      <c r="Q730" s="73"/>
      <c r="R730" s="73"/>
      <c r="S730" s="73"/>
      <c r="T730" s="73"/>
      <c r="U730" s="73"/>
      <c r="V730" s="73"/>
      <c r="W730" s="73"/>
      <c r="X730" s="73"/>
      <c r="Y730" s="73"/>
    </row>
    <row r="731" spans="1:25" ht="13.5" customHeight="1" x14ac:dyDescent="0.3">
      <c r="A731" s="73"/>
      <c r="B731" s="73"/>
      <c r="C731" s="73"/>
      <c r="D731" s="73"/>
      <c r="E731" s="73"/>
      <c r="F731" s="73"/>
      <c r="G731" s="73"/>
      <c r="H731" s="73"/>
      <c r="I731" s="73"/>
      <c r="J731" s="73"/>
      <c r="K731" s="73"/>
      <c r="L731" s="73"/>
      <c r="M731" s="73"/>
      <c r="N731" s="73"/>
      <c r="O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</row>
    <row r="732" spans="1:25" ht="13.5" customHeight="1" x14ac:dyDescent="0.3">
      <c r="A732" s="73"/>
      <c r="B732" s="73"/>
      <c r="C732" s="73"/>
      <c r="D732" s="73"/>
      <c r="E732" s="73"/>
      <c r="F732" s="73"/>
      <c r="G732" s="73"/>
      <c r="H732" s="73"/>
      <c r="I732" s="73"/>
      <c r="J732" s="73"/>
      <c r="K732" s="73"/>
      <c r="L732" s="73"/>
      <c r="M732" s="73"/>
      <c r="N732" s="73"/>
      <c r="O732" s="73"/>
      <c r="P732" s="73"/>
      <c r="Q732" s="73"/>
      <c r="R732" s="73"/>
      <c r="S732" s="73"/>
      <c r="T732" s="73"/>
      <c r="U732" s="73"/>
      <c r="V732" s="73"/>
      <c r="W732" s="73"/>
      <c r="X732" s="73"/>
      <c r="Y732" s="73"/>
    </row>
    <row r="733" spans="1:25" ht="13.5" customHeight="1" x14ac:dyDescent="0.3">
      <c r="A733" s="73"/>
      <c r="B733" s="73"/>
      <c r="C733" s="73"/>
      <c r="D733" s="73"/>
      <c r="E733" s="73"/>
      <c r="F733" s="73"/>
      <c r="G733" s="73"/>
      <c r="H733" s="73"/>
      <c r="I733" s="73"/>
      <c r="J733" s="73"/>
      <c r="K733" s="73"/>
      <c r="L733" s="73"/>
      <c r="M733" s="73"/>
      <c r="N733" s="73"/>
      <c r="O733" s="73"/>
      <c r="P733" s="73"/>
      <c r="Q733" s="73"/>
      <c r="R733" s="73"/>
      <c r="S733" s="73"/>
      <c r="T733" s="73"/>
      <c r="U733" s="73"/>
      <c r="V733" s="73"/>
      <c r="W733" s="73"/>
      <c r="X733" s="73"/>
      <c r="Y733" s="73"/>
    </row>
    <row r="734" spans="1:25" ht="13.5" customHeight="1" x14ac:dyDescent="0.3">
      <c r="A734" s="73"/>
      <c r="B734" s="73"/>
      <c r="C734" s="73"/>
      <c r="D734" s="73"/>
      <c r="E734" s="73"/>
      <c r="F734" s="73"/>
      <c r="G734" s="73"/>
      <c r="H734" s="73"/>
      <c r="I734" s="73"/>
      <c r="J734" s="73"/>
      <c r="K734" s="73"/>
      <c r="L734" s="73"/>
      <c r="M734" s="73"/>
      <c r="N734" s="73"/>
      <c r="O734" s="73"/>
      <c r="P734" s="73"/>
      <c r="Q734" s="73"/>
      <c r="R734" s="73"/>
      <c r="S734" s="73"/>
      <c r="T734" s="73"/>
      <c r="U734" s="73"/>
      <c r="V734" s="73"/>
      <c r="W734" s="73"/>
      <c r="X734" s="73"/>
      <c r="Y734" s="73"/>
    </row>
    <row r="735" spans="1:25" ht="13.5" customHeight="1" x14ac:dyDescent="0.3">
      <c r="A735" s="73"/>
      <c r="B735" s="73"/>
      <c r="C735" s="73"/>
      <c r="D735" s="73"/>
      <c r="E735" s="73"/>
      <c r="F735" s="73"/>
      <c r="G735" s="73"/>
      <c r="H735" s="73"/>
      <c r="I735" s="73"/>
      <c r="J735" s="73"/>
      <c r="K735" s="73"/>
      <c r="L735" s="73"/>
      <c r="M735" s="73"/>
      <c r="N735" s="73"/>
      <c r="O735" s="73"/>
      <c r="P735" s="73"/>
      <c r="Q735" s="73"/>
      <c r="R735" s="73"/>
      <c r="S735" s="73"/>
      <c r="T735" s="73"/>
      <c r="U735" s="73"/>
      <c r="V735" s="73"/>
      <c r="W735" s="73"/>
      <c r="X735" s="73"/>
      <c r="Y735" s="73"/>
    </row>
    <row r="736" spans="1:25" ht="13.5" customHeight="1" x14ac:dyDescent="0.3">
      <c r="A736" s="73"/>
      <c r="B736" s="73"/>
      <c r="C736" s="73"/>
      <c r="D736" s="73"/>
      <c r="E736" s="73"/>
      <c r="F736" s="73"/>
      <c r="G736" s="73"/>
      <c r="H736" s="73"/>
      <c r="I736" s="73"/>
      <c r="J736" s="73"/>
      <c r="K736" s="73"/>
      <c r="L736" s="73"/>
      <c r="M736" s="73"/>
      <c r="N736" s="73"/>
      <c r="O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</row>
    <row r="737" spans="1:25" ht="13.5" customHeight="1" x14ac:dyDescent="0.3">
      <c r="A737" s="73"/>
      <c r="B737" s="73"/>
      <c r="C737" s="73"/>
      <c r="D737" s="73"/>
      <c r="E737" s="73"/>
      <c r="F737" s="73"/>
      <c r="G737" s="73"/>
      <c r="H737" s="73"/>
      <c r="I737" s="73"/>
      <c r="J737" s="73"/>
      <c r="K737" s="73"/>
      <c r="L737" s="73"/>
      <c r="M737" s="73"/>
      <c r="N737" s="73"/>
      <c r="O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</row>
    <row r="738" spans="1:25" ht="13.5" customHeight="1" x14ac:dyDescent="0.3">
      <c r="A738" s="73"/>
      <c r="B738" s="73"/>
      <c r="C738" s="73"/>
      <c r="D738" s="73"/>
      <c r="E738" s="73"/>
      <c r="F738" s="73"/>
      <c r="G738" s="73"/>
      <c r="H738" s="73"/>
      <c r="I738" s="73"/>
      <c r="J738" s="73"/>
      <c r="K738" s="73"/>
      <c r="L738" s="73"/>
      <c r="M738" s="73"/>
      <c r="N738" s="73"/>
      <c r="O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</row>
    <row r="739" spans="1:25" ht="13.5" customHeight="1" x14ac:dyDescent="0.3">
      <c r="A739" s="73"/>
      <c r="B739" s="73"/>
      <c r="C739" s="73"/>
      <c r="D739" s="73"/>
      <c r="E739" s="73"/>
      <c r="F739" s="73"/>
      <c r="G739" s="73"/>
      <c r="H739" s="73"/>
      <c r="I739" s="73"/>
      <c r="J739" s="73"/>
      <c r="K739" s="73"/>
      <c r="L739" s="73"/>
      <c r="M739" s="73"/>
      <c r="N739" s="73"/>
      <c r="O739" s="73"/>
      <c r="P739" s="73"/>
      <c r="Q739" s="73"/>
      <c r="R739" s="73"/>
      <c r="S739" s="73"/>
      <c r="T739" s="73"/>
      <c r="U739" s="73"/>
      <c r="V739" s="73"/>
      <c r="W739" s="73"/>
      <c r="X739" s="73"/>
      <c r="Y739" s="73"/>
    </row>
    <row r="740" spans="1:25" ht="13.5" customHeight="1" x14ac:dyDescent="0.3">
      <c r="A740" s="73"/>
      <c r="B740" s="73"/>
      <c r="C740" s="73"/>
      <c r="D740" s="73"/>
      <c r="E740" s="73"/>
      <c r="F740" s="73"/>
      <c r="G740" s="73"/>
      <c r="H740" s="73"/>
      <c r="I740" s="73"/>
      <c r="J740" s="73"/>
      <c r="K740" s="73"/>
      <c r="L740" s="73"/>
      <c r="M740" s="73"/>
      <c r="N740" s="73"/>
      <c r="O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</row>
    <row r="741" spans="1:25" ht="13.5" customHeight="1" x14ac:dyDescent="0.3">
      <c r="A741" s="73"/>
      <c r="B741" s="73"/>
      <c r="C741" s="73"/>
      <c r="D741" s="73"/>
      <c r="E741" s="73"/>
      <c r="F741" s="73"/>
      <c r="G741" s="73"/>
      <c r="H741" s="73"/>
      <c r="I741" s="73"/>
      <c r="J741" s="73"/>
      <c r="K741" s="73"/>
      <c r="L741" s="73"/>
      <c r="M741" s="73"/>
      <c r="N741" s="73"/>
      <c r="O741" s="73"/>
      <c r="P741" s="73"/>
      <c r="Q741" s="73"/>
      <c r="R741" s="73"/>
      <c r="S741" s="73"/>
      <c r="T741" s="73"/>
      <c r="U741" s="73"/>
      <c r="V741" s="73"/>
      <c r="W741" s="73"/>
      <c r="X741" s="73"/>
      <c r="Y741" s="73"/>
    </row>
    <row r="742" spans="1:25" ht="13.5" customHeight="1" x14ac:dyDescent="0.3">
      <c r="A742" s="73"/>
      <c r="B742" s="73"/>
      <c r="C742" s="73"/>
      <c r="D742" s="73"/>
      <c r="E742" s="73"/>
      <c r="F742" s="73"/>
      <c r="G742" s="73"/>
      <c r="H742" s="73"/>
      <c r="I742" s="73"/>
      <c r="J742" s="73"/>
      <c r="K742" s="73"/>
      <c r="L742" s="73"/>
      <c r="M742" s="73"/>
      <c r="N742" s="73"/>
      <c r="O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</row>
    <row r="743" spans="1:25" ht="13.5" customHeight="1" x14ac:dyDescent="0.3">
      <c r="A743" s="73"/>
      <c r="B743" s="73"/>
      <c r="C743" s="73"/>
      <c r="D743" s="73"/>
      <c r="E743" s="73"/>
      <c r="F743" s="73"/>
      <c r="G743" s="73"/>
      <c r="H743" s="73"/>
      <c r="I743" s="73"/>
      <c r="J743" s="73"/>
      <c r="K743" s="73"/>
      <c r="L743" s="73"/>
      <c r="M743" s="73"/>
      <c r="N743" s="73"/>
      <c r="O743" s="73"/>
      <c r="P743" s="73"/>
      <c r="Q743" s="73"/>
      <c r="R743" s="73"/>
      <c r="S743" s="73"/>
      <c r="T743" s="73"/>
      <c r="U743" s="73"/>
      <c r="V743" s="73"/>
      <c r="W743" s="73"/>
      <c r="X743" s="73"/>
      <c r="Y743" s="73"/>
    </row>
    <row r="744" spans="1:25" ht="13.5" customHeight="1" x14ac:dyDescent="0.3">
      <c r="A744" s="73"/>
      <c r="B744" s="73"/>
      <c r="C744" s="73"/>
      <c r="D744" s="73"/>
      <c r="E744" s="73"/>
      <c r="F744" s="73"/>
      <c r="G744" s="73"/>
      <c r="H744" s="73"/>
      <c r="I744" s="73"/>
      <c r="J744" s="73"/>
      <c r="K744" s="73"/>
      <c r="L744" s="73"/>
      <c r="M744" s="73"/>
      <c r="N744" s="73"/>
      <c r="O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</row>
    <row r="745" spans="1:25" ht="13.5" customHeight="1" x14ac:dyDescent="0.3">
      <c r="A745" s="73"/>
      <c r="B745" s="73"/>
      <c r="C745" s="73"/>
      <c r="D745" s="73"/>
      <c r="E745" s="73"/>
      <c r="F745" s="73"/>
      <c r="G745" s="73"/>
      <c r="H745" s="73"/>
      <c r="I745" s="73"/>
      <c r="J745" s="73"/>
      <c r="K745" s="73"/>
      <c r="L745" s="73"/>
      <c r="M745" s="73"/>
      <c r="N745" s="73"/>
      <c r="O745" s="73"/>
      <c r="P745" s="73"/>
      <c r="Q745" s="73"/>
      <c r="R745" s="73"/>
      <c r="S745" s="73"/>
      <c r="T745" s="73"/>
      <c r="U745" s="73"/>
      <c r="V745" s="73"/>
      <c r="W745" s="73"/>
      <c r="X745" s="73"/>
      <c r="Y745" s="73"/>
    </row>
    <row r="746" spans="1:25" ht="13.5" customHeight="1" x14ac:dyDescent="0.3">
      <c r="A746" s="73"/>
      <c r="B746" s="73"/>
      <c r="C746" s="73"/>
      <c r="D746" s="73"/>
      <c r="E746" s="73"/>
      <c r="F746" s="73"/>
      <c r="G746" s="73"/>
      <c r="H746" s="73"/>
      <c r="I746" s="73"/>
      <c r="J746" s="73"/>
      <c r="K746" s="73"/>
      <c r="L746" s="73"/>
      <c r="M746" s="73"/>
      <c r="N746" s="73"/>
      <c r="O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</row>
    <row r="747" spans="1:25" ht="13.5" customHeight="1" x14ac:dyDescent="0.3">
      <c r="A747" s="73"/>
      <c r="B747" s="73"/>
      <c r="C747" s="73"/>
      <c r="D747" s="73"/>
      <c r="E747" s="73"/>
      <c r="F747" s="73"/>
      <c r="G747" s="73"/>
      <c r="H747" s="73"/>
      <c r="I747" s="73"/>
      <c r="J747" s="73"/>
      <c r="K747" s="73"/>
      <c r="L747" s="73"/>
      <c r="M747" s="73"/>
      <c r="N747" s="73"/>
      <c r="O747" s="73"/>
      <c r="P747" s="73"/>
      <c r="Q747" s="73"/>
      <c r="R747" s="73"/>
      <c r="S747" s="73"/>
      <c r="T747" s="73"/>
      <c r="U747" s="73"/>
      <c r="V747" s="73"/>
      <c r="W747" s="73"/>
      <c r="X747" s="73"/>
      <c r="Y747" s="73"/>
    </row>
    <row r="748" spans="1:25" ht="13.5" customHeight="1" x14ac:dyDescent="0.3">
      <c r="A748" s="73"/>
      <c r="B748" s="73"/>
      <c r="C748" s="73"/>
      <c r="D748" s="73"/>
      <c r="E748" s="73"/>
      <c r="F748" s="73"/>
      <c r="G748" s="73"/>
      <c r="H748" s="73"/>
      <c r="I748" s="73"/>
      <c r="J748" s="73"/>
      <c r="K748" s="73"/>
      <c r="L748" s="73"/>
      <c r="M748" s="73"/>
      <c r="N748" s="73"/>
      <c r="O748" s="73"/>
      <c r="P748" s="73"/>
      <c r="Q748" s="73"/>
      <c r="R748" s="73"/>
      <c r="S748" s="73"/>
      <c r="T748" s="73"/>
      <c r="U748" s="73"/>
      <c r="V748" s="73"/>
      <c r="W748" s="73"/>
      <c r="X748" s="73"/>
      <c r="Y748" s="73"/>
    </row>
    <row r="749" spans="1:25" ht="13.5" customHeight="1" x14ac:dyDescent="0.3">
      <c r="A749" s="73"/>
      <c r="B749" s="73"/>
      <c r="C749" s="73"/>
      <c r="D749" s="73"/>
      <c r="E749" s="73"/>
      <c r="F749" s="73"/>
      <c r="G749" s="73"/>
      <c r="H749" s="73"/>
      <c r="I749" s="73"/>
      <c r="J749" s="73"/>
      <c r="K749" s="73"/>
      <c r="L749" s="73"/>
      <c r="M749" s="73"/>
      <c r="N749" s="73"/>
      <c r="O749" s="73"/>
      <c r="P749" s="73"/>
      <c r="Q749" s="73"/>
      <c r="R749" s="73"/>
      <c r="S749" s="73"/>
      <c r="T749" s="73"/>
      <c r="U749" s="73"/>
      <c r="V749" s="73"/>
      <c r="W749" s="73"/>
      <c r="X749" s="73"/>
      <c r="Y749" s="73"/>
    </row>
    <row r="750" spans="1:25" ht="13.5" customHeight="1" x14ac:dyDescent="0.3">
      <c r="A750" s="73"/>
      <c r="B750" s="73"/>
      <c r="C750" s="73"/>
      <c r="D750" s="73"/>
      <c r="E750" s="73"/>
      <c r="F750" s="73"/>
      <c r="G750" s="73"/>
      <c r="H750" s="73"/>
      <c r="I750" s="73"/>
      <c r="J750" s="73"/>
      <c r="K750" s="73"/>
      <c r="L750" s="73"/>
      <c r="M750" s="73"/>
      <c r="N750" s="73"/>
      <c r="O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</row>
    <row r="751" spans="1:25" ht="13.5" customHeight="1" x14ac:dyDescent="0.3">
      <c r="A751" s="73"/>
      <c r="B751" s="73"/>
      <c r="C751" s="73"/>
      <c r="D751" s="73"/>
      <c r="E751" s="73"/>
      <c r="F751" s="73"/>
      <c r="G751" s="73"/>
      <c r="H751" s="73"/>
      <c r="I751" s="73"/>
      <c r="J751" s="73"/>
      <c r="K751" s="73"/>
      <c r="L751" s="73"/>
      <c r="M751" s="73"/>
      <c r="N751" s="73"/>
      <c r="O751" s="73"/>
      <c r="P751" s="73"/>
      <c r="Q751" s="73"/>
      <c r="R751" s="73"/>
      <c r="S751" s="73"/>
      <c r="T751" s="73"/>
      <c r="U751" s="73"/>
      <c r="V751" s="73"/>
      <c r="W751" s="73"/>
      <c r="X751" s="73"/>
      <c r="Y751" s="73"/>
    </row>
    <row r="752" spans="1:25" ht="13.5" customHeight="1" x14ac:dyDescent="0.3">
      <c r="A752" s="73"/>
      <c r="B752" s="73"/>
      <c r="C752" s="73"/>
      <c r="D752" s="73"/>
      <c r="E752" s="73"/>
      <c r="F752" s="73"/>
      <c r="G752" s="73"/>
      <c r="H752" s="73"/>
      <c r="I752" s="73"/>
      <c r="J752" s="73"/>
      <c r="K752" s="73"/>
      <c r="L752" s="73"/>
      <c r="M752" s="73"/>
      <c r="N752" s="73"/>
      <c r="O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</row>
    <row r="753" spans="1:25" ht="13.5" customHeight="1" x14ac:dyDescent="0.3">
      <c r="A753" s="73"/>
      <c r="B753" s="73"/>
      <c r="C753" s="73"/>
      <c r="D753" s="73"/>
      <c r="E753" s="73"/>
      <c r="F753" s="73"/>
      <c r="G753" s="73"/>
      <c r="H753" s="73"/>
      <c r="I753" s="73"/>
      <c r="J753" s="73"/>
      <c r="K753" s="73"/>
      <c r="L753" s="73"/>
      <c r="M753" s="73"/>
      <c r="N753" s="73"/>
      <c r="O753" s="73"/>
      <c r="P753" s="73"/>
      <c r="Q753" s="73"/>
      <c r="R753" s="73"/>
      <c r="S753" s="73"/>
      <c r="T753" s="73"/>
      <c r="U753" s="73"/>
      <c r="V753" s="73"/>
      <c r="W753" s="73"/>
      <c r="X753" s="73"/>
      <c r="Y753" s="73"/>
    </row>
    <row r="754" spans="1:25" ht="13.5" customHeight="1" x14ac:dyDescent="0.3">
      <c r="A754" s="73"/>
      <c r="B754" s="73"/>
      <c r="C754" s="73"/>
      <c r="D754" s="73"/>
      <c r="E754" s="73"/>
      <c r="F754" s="73"/>
      <c r="G754" s="73"/>
      <c r="H754" s="73"/>
      <c r="I754" s="73"/>
      <c r="J754" s="73"/>
      <c r="K754" s="73"/>
      <c r="L754" s="73"/>
      <c r="M754" s="73"/>
      <c r="N754" s="73"/>
      <c r="O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</row>
    <row r="755" spans="1:25" ht="13.5" customHeight="1" x14ac:dyDescent="0.3">
      <c r="A755" s="73"/>
      <c r="B755" s="73"/>
      <c r="C755" s="73"/>
      <c r="D755" s="73"/>
      <c r="E755" s="73"/>
      <c r="F755" s="73"/>
      <c r="G755" s="73"/>
      <c r="H755" s="73"/>
      <c r="I755" s="73"/>
      <c r="J755" s="73"/>
      <c r="K755" s="73"/>
      <c r="L755" s="73"/>
      <c r="M755" s="73"/>
      <c r="N755" s="73"/>
      <c r="O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</row>
    <row r="756" spans="1:25" ht="13.5" customHeight="1" x14ac:dyDescent="0.3">
      <c r="A756" s="73"/>
      <c r="B756" s="73"/>
      <c r="C756" s="73"/>
      <c r="D756" s="73"/>
      <c r="E756" s="73"/>
      <c r="F756" s="73"/>
      <c r="G756" s="73"/>
      <c r="H756" s="73"/>
      <c r="I756" s="73"/>
      <c r="J756" s="73"/>
      <c r="K756" s="73"/>
      <c r="L756" s="73"/>
      <c r="M756" s="73"/>
      <c r="N756" s="73"/>
      <c r="O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</row>
    <row r="757" spans="1:25" ht="13.5" customHeight="1" x14ac:dyDescent="0.3">
      <c r="A757" s="73"/>
      <c r="B757" s="73"/>
      <c r="C757" s="73"/>
      <c r="D757" s="73"/>
      <c r="E757" s="73"/>
      <c r="F757" s="73"/>
      <c r="G757" s="73"/>
      <c r="H757" s="73"/>
      <c r="I757" s="73"/>
      <c r="J757" s="73"/>
      <c r="K757" s="73"/>
      <c r="L757" s="73"/>
      <c r="M757" s="73"/>
      <c r="N757" s="73"/>
      <c r="O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</row>
    <row r="758" spans="1:25" ht="13.5" customHeight="1" x14ac:dyDescent="0.3">
      <c r="A758" s="73"/>
      <c r="B758" s="73"/>
      <c r="C758" s="73"/>
      <c r="D758" s="73"/>
      <c r="E758" s="73"/>
      <c r="F758" s="73"/>
      <c r="G758" s="73"/>
      <c r="H758" s="73"/>
      <c r="I758" s="73"/>
      <c r="J758" s="73"/>
      <c r="K758" s="73"/>
      <c r="L758" s="73"/>
      <c r="M758" s="73"/>
      <c r="N758" s="73"/>
      <c r="O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</row>
    <row r="759" spans="1:25" ht="13.5" customHeight="1" x14ac:dyDescent="0.3">
      <c r="A759" s="73"/>
      <c r="B759" s="73"/>
      <c r="C759" s="73"/>
      <c r="D759" s="73"/>
      <c r="E759" s="73"/>
      <c r="F759" s="73"/>
      <c r="G759" s="73"/>
      <c r="H759" s="73"/>
      <c r="I759" s="73"/>
      <c r="J759" s="73"/>
      <c r="K759" s="73"/>
      <c r="L759" s="73"/>
      <c r="M759" s="73"/>
      <c r="N759" s="73"/>
      <c r="O759" s="73"/>
      <c r="P759" s="73"/>
      <c r="Q759" s="73"/>
      <c r="R759" s="73"/>
      <c r="S759" s="73"/>
      <c r="T759" s="73"/>
      <c r="U759" s="73"/>
      <c r="V759" s="73"/>
      <c r="W759" s="73"/>
      <c r="X759" s="73"/>
      <c r="Y759" s="73"/>
    </row>
    <row r="760" spans="1:25" ht="13.5" customHeight="1" x14ac:dyDescent="0.3">
      <c r="A760" s="73"/>
      <c r="B760" s="73"/>
      <c r="C760" s="73"/>
      <c r="D760" s="73"/>
      <c r="E760" s="73"/>
      <c r="F760" s="73"/>
      <c r="G760" s="73"/>
      <c r="H760" s="73"/>
      <c r="I760" s="73"/>
      <c r="J760" s="73"/>
      <c r="K760" s="73"/>
      <c r="L760" s="73"/>
      <c r="M760" s="73"/>
      <c r="N760" s="73"/>
      <c r="O760" s="73"/>
      <c r="P760" s="73"/>
      <c r="Q760" s="73"/>
      <c r="R760" s="73"/>
      <c r="S760" s="73"/>
      <c r="T760" s="73"/>
      <c r="U760" s="73"/>
      <c r="V760" s="73"/>
      <c r="W760" s="73"/>
      <c r="X760" s="73"/>
      <c r="Y760" s="73"/>
    </row>
    <row r="761" spans="1:25" ht="13.5" customHeight="1" x14ac:dyDescent="0.3">
      <c r="A761" s="73"/>
      <c r="B761" s="73"/>
      <c r="C761" s="73"/>
      <c r="D761" s="73"/>
      <c r="E761" s="73"/>
      <c r="F761" s="73"/>
      <c r="G761" s="73"/>
      <c r="H761" s="73"/>
      <c r="I761" s="73"/>
      <c r="J761" s="73"/>
      <c r="K761" s="73"/>
      <c r="L761" s="73"/>
      <c r="M761" s="73"/>
      <c r="N761" s="73"/>
      <c r="O761" s="73"/>
      <c r="P761" s="73"/>
      <c r="Q761" s="73"/>
      <c r="R761" s="73"/>
      <c r="S761" s="73"/>
      <c r="T761" s="73"/>
      <c r="U761" s="73"/>
      <c r="V761" s="73"/>
      <c r="W761" s="73"/>
      <c r="X761" s="73"/>
      <c r="Y761" s="73"/>
    </row>
    <row r="762" spans="1:25" ht="13.5" customHeight="1" x14ac:dyDescent="0.3">
      <c r="A762" s="73"/>
      <c r="B762" s="73"/>
      <c r="C762" s="73"/>
      <c r="D762" s="73"/>
      <c r="E762" s="73"/>
      <c r="F762" s="73"/>
      <c r="G762" s="73"/>
      <c r="H762" s="73"/>
      <c r="I762" s="73"/>
      <c r="J762" s="73"/>
      <c r="K762" s="73"/>
      <c r="L762" s="73"/>
      <c r="M762" s="73"/>
      <c r="N762" s="73"/>
      <c r="O762" s="73"/>
      <c r="P762" s="73"/>
      <c r="Q762" s="73"/>
      <c r="R762" s="73"/>
      <c r="S762" s="73"/>
      <c r="T762" s="73"/>
      <c r="U762" s="73"/>
      <c r="V762" s="73"/>
      <c r="W762" s="73"/>
      <c r="X762" s="73"/>
      <c r="Y762" s="73"/>
    </row>
    <row r="763" spans="1:25" ht="13.5" customHeight="1" x14ac:dyDescent="0.3">
      <c r="A763" s="73"/>
      <c r="B763" s="73"/>
      <c r="C763" s="73"/>
      <c r="D763" s="73"/>
      <c r="E763" s="73"/>
      <c r="F763" s="73"/>
      <c r="G763" s="73"/>
      <c r="H763" s="73"/>
      <c r="I763" s="73"/>
      <c r="J763" s="73"/>
      <c r="K763" s="73"/>
      <c r="L763" s="73"/>
      <c r="M763" s="73"/>
      <c r="N763" s="73"/>
      <c r="O763" s="73"/>
      <c r="P763" s="73"/>
      <c r="Q763" s="73"/>
      <c r="R763" s="73"/>
      <c r="S763" s="73"/>
      <c r="T763" s="73"/>
      <c r="U763" s="73"/>
      <c r="V763" s="73"/>
      <c r="W763" s="73"/>
      <c r="X763" s="73"/>
      <c r="Y763" s="73"/>
    </row>
    <row r="764" spans="1:25" ht="13.5" customHeight="1" x14ac:dyDescent="0.3">
      <c r="A764" s="73"/>
      <c r="B764" s="73"/>
      <c r="C764" s="73"/>
      <c r="D764" s="73"/>
      <c r="E764" s="73"/>
      <c r="F764" s="73"/>
      <c r="G764" s="73"/>
      <c r="H764" s="73"/>
      <c r="I764" s="73"/>
      <c r="J764" s="73"/>
      <c r="K764" s="73"/>
      <c r="L764" s="73"/>
      <c r="M764" s="73"/>
      <c r="N764" s="73"/>
      <c r="O764" s="73"/>
      <c r="P764" s="73"/>
      <c r="Q764" s="73"/>
      <c r="R764" s="73"/>
      <c r="S764" s="73"/>
      <c r="T764" s="73"/>
      <c r="U764" s="73"/>
      <c r="V764" s="73"/>
      <c r="W764" s="73"/>
      <c r="X764" s="73"/>
      <c r="Y764" s="73"/>
    </row>
    <row r="765" spans="1:25" ht="13.5" customHeight="1" x14ac:dyDescent="0.3">
      <c r="A765" s="73"/>
      <c r="B765" s="73"/>
      <c r="C765" s="73"/>
      <c r="D765" s="73"/>
      <c r="E765" s="73"/>
      <c r="F765" s="73"/>
      <c r="G765" s="73"/>
      <c r="H765" s="73"/>
      <c r="I765" s="73"/>
      <c r="J765" s="73"/>
      <c r="K765" s="73"/>
      <c r="L765" s="73"/>
      <c r="M765" s="73"/>
      <c r="N765" s="73"/>
      <c r="O765" s="73"/>
      <c r="P765" s="73"/>
      <c r="Q765" s="73"/>
      <c r="R765" s="73"/>
      <c r="S765" s="73"/>
      <c r="T765" s="73"/>
      <c r="U765" s="73"/>
      <c r="V765" s="73"/>
      <c r="W765" s="73"/>
      <c r="X765" s="73"/>
      <c r="Y765" s="73"/>
    </row>
    <row r="766" spans="1:25" ht="13.5" customHeight="1" x14ac:dyDescent="0.3">
      <c r="A766" s="73"/>
      <c r="B766" s="73"/>
      <c r="C766" s="73"/>
      <c r="D766" s="73"/>
      <c r="E766" s="73"/>
      <c r="F766" s="73"/>
      <c r="G766" s="73"/>
      <c r="H766" s="73"/>
      <c r="I766" s="73"/>
      <c r="J766" s="73"/>
      <c r="K766" s="73"/>
      <c r="L766" s="73"/>
      <c r="M766" s="73"/>
      <c r="N766" s="73"/>
      <c r="O766" s="73"/>
      <c r="P766" s="73"/>
      <c r="Q766" s="73"/>
      <c r="R766" s="73"/>
      <c r="S766" s="73"/>
      <c r="T766" s="73"/>
      <c r="U766" s="73"/>
      <c r="V766" s="73"/>
      <c r="W766" s="73"/>
      <c r="X766" s="73"/>
      <c r="Y766" s="73"/>
    </row>
    <row r="767" spans="1:25" ht="13.5" customHeight="1" x14ac:dyDescent="0.3">
      <c r="A767" s="73"/>
      <c r="B767" s="73"/>
      <c r="C767" s="73"/>
      <c r="D767" s="73"/>
      <c r="E767" s="73"/>
      <c r="F767" s="73"/>
      <c r="G767" s="73"/>
      <c r="H767" s="73"/>
      <c r="I767" s="73"/>
      <c r="J767" s="73"/>
      <c r="K767" s="73"/>
      <c r="L767" s="73"/>
      <c r="M767" s="73"/>
      <c r="N767" s="73"/>
      <c r="O767" s="73"/>
      <c r="P767" s="73"/>
      <c r="Q767" s="73"/>
      <c r="R767" s="73"/>
      <c r="S767" s="73"/>
      <c r="T767" s="73"/>
      <c r="U767" s="73"/>
      <c r="V767" s="73"/>
      <c r="W767" s="73"/>
      <c r="X767" s="73"/>
      <c r="Y767" s="73"/>
    </row>
    <row r="768" spans="1:25" ht="13.5" customHeight="1" x14ac:dyDescent="0.3">
      <c r="A768" s="73"/>
      <c r="B768" s="73"/>
      <c r="C768" s="73"/>
      <c r="D768" s="73"/>
      <c r="E768" s="73"/>
      <c r="F768" s="73"/>
      <c r="G768" s="73"/>
      <c r="H768" s="73"/>
      <c r="I768" s="73"/>
      <c r="J768" s="73"/>
      <c r="K768" s="73"/>
      <c r="L768" s="73"/>
      <c r="M768" s="73"/>
      <c r="N768" s="73"/>
      <c r="O768" s="73"/>
      <c r="P768" s="73"/>
      <c r="Q768" s="73"/>
      <c r="R768" s="73"/>
      <c r="S768" s="73"/>
      <c r="T768" s="73"/>
      <c r="U768" s="73"/>
      <c r="V768" s="73"/>
      <c r="W768" s="73"/>
      <c r="X768" s="73"/>
      <c r="Y768" s="73"/>
    </row>
  </sheetData>
  <sheetProtection algorithmName="SHA-512" hashValue="1wbX0jQBEyVlhnD6Y4m+Cou90Fgj5T9eTRH+CxKSboa5wDQlyGykHSsCyWBttqVpFyQs173kwER9L9axvUT5Xw==" saltValue="IEHis++tGBimIQ+s9omI+A==" spinCount="100000" sheet="1" objects="1" scenarios="1"/>
  <mergeCells count="43">
    <mergeCell ref="B22:B23"/>
    <mergeCell ref="A24:A25"/>
    <mergeCell ref="C24:C25"/>
    <mergeCell ref="A28:A29"/>
    <mergeCell ref="C28:C29"/>
    <mergeCell ref="B28:B29"/>
    <mergeCell ref="A30:A31"/>
    <mergeCell ref="A14:A15"/>
    <mergeCell ref="A1:J1"/>
    <mergeCell ref="B18:B19"/>
    <mergeCell ref="A12:A13"/>
    <mergeCell ref="C12:C13"/>
    <mergeCell ref="C30:C31"/>
    <mergeCell ref="C18:C19"/>
    <mergeCell ref="B30:B31"/>
    <mergeCell ref="C22:C23"/>
    <mergeCell ref="A44:J44"/>
    <mergeCell ref="B12:B13"/>
    <mergeCell ref="A2:J2"/>
    <mergeCell ref="B20:B21"/>
    <mergeCell ref="B14:B15"/>
    <mergeCell ref="A20:A21"/>
    <mergeCell ref="C20:C21"/>
    <mergeCell ref="C10:C11"/>
    <mergeCell ref="B3:H3"/>
    <mergeCell ref="B24:B25"/>
    <mergeCell ref="B6:H6"/>
    <mergeCell ref="B5:H5"/>
    <mergeCell ref="A18:A19"/>
    <mergeCell ref="A16:A17"/>
    <mergeCell ref="C16:C17"/>
    <mergeCell ref="A22:A23"/>
    <mergeCell ref="B16:B17"/>
    <mergeCell ref="B26:B27"/>
    <mergeCell ref="A8:A9"/>
    <mergeCell ref="C8:C9"/>
    <mergeCell ref="A10:A11"/>
    <mergeCell ref="C14:C15"/>
    <mergeCell ref="B8:B9"/>
    <mergeCell ref="B10:B11"/>
    <mergeCell ref="B4:H4"/>
    <mergeCell ref="A26:A27"/>
    <mergeCell ref="C26:C27"/>
  </mergeCells>
  <pageMargins left="0.51181102362204722" right="0.51181102362204722" top="0.98425196850393704" bottom="0.98425196850393704" header="0" footer="0"/>
  <pageSetup paperSize="8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Resumo do Orçamento</vt:lpstr>
      <vt:lpstr>Orçamento Sintético</vt:lpstr>
      <vt:lpstr>Cronograma FF</vt:lpstr>
      <vt:lpstr>'Cronograma FF'!Area_de_impressao</vt:lpstr>
      <vt:lpstr>'Orçamento Sintético'!Area_de_impressao</vt:lpstr>
      <vt:lpstr>'Resumo do Orçamento'!Area_de_impressao</vt:lpstr>
      <vt:lpstr>'Orçamento Sintético'!Titulos_de_impressao</vt:lpstr>
      <vt:lpstr>'Resumo do Orçamento'!Titulos_de_impressao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Dyego Farias</cp:lastModifiedBy>
  <cp:revision>0</cp:revision>
  <cp:lastPrinted>2026-02-05T20:08:54Z</cp:lastPrinted>
  <dcterms:created xsi:type="dcterms:W3CDTF">2025-03-20T00:55:38Z</dcterms:created>
  <dcterms:modified xsi:type="dcterms:W3CDTF">2026-02-05T20:09:01Z</dcterms:modified>
</cp:coreProperties>
</file>