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lucas\AppData\Local\Temp\orcamentos_resultados_6i39wn8x\20260407_212447\HOSPITAL AGAMENON MAGALHÃES\MODELO LICITANTE\"/>
    </mc:Choice>
  </mc:AlternateContent>
  <xr:revisionPtr revIDLastSave="0" documentId="13_ncr:1_{0CD66D6C-2E38-44A8-A266-F78E9C8EEAB6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Resumo do Orçamento" sheetId="1" state="hidden" r:id="rId1"/>
    <sheet name="Orçamento Sintético" sheetId="3" r:id="rId2"/>
    <sheet name="Cronograma FF" sheetId="5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2">{#N/A,#N/A,FALSE,"MO (2)"}</definedName>
    <definedName name="____eu2">{#N/A,#N/A,FALSE,"MO (2)"}</definedName>
    <definedName name="____Ext2">#REF!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2">'Cronograma FF'!$A$1:$I$62</definedName>
    <definedName name="_xlnm.Print_Area" localSheetId="1">'Orçamento Sintético'!$A$1:$K$198</definedName>
    <definedName name="_xlnm.Print_Area" localSheetId="0">'Resumo do Orçamento'!$A$1:$D$39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2">MAX(cronograma.períodos)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f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2">{#N/A,#N/A,FALSE,"MO (2)"}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2">COUNT(OFFSET(eventos,0,0,,1))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2">{#N/A,#N/A,FALSE,"MO (2)"}</definedName>
    <definedName name="Quadra">{#N/A,#N/A,FALSE,"MO (2)"}</definedName>
    <definedName name="QUADRA1" localSheetId="2">{#N/A,#N/A,FALSE,"MO (2)"}</definedName>
    <definedName name="QUADRA1">{#N/A,#N/A,FALSE,"MO (2)"}</definedName>
    <definedName name="QUADRA2" localSheetId="2">{#N/A,#N/A,FALSE,"MO (2)"}</definedName>
    <definedName name="QUADRA2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 localSheetId="1">'Orçamento Sintético'!$1:$10</definedName>
    <definedName name="_xlnm.Print_Titles" localSheetId="0">'Resumo do Orçamento'!$1:$10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2">SUM(totalporevento)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2">{#N/A,#N/A,FALSE,"MO (2)"}</definedName>
    <definedName name="wrn.mo2.">{#N/A,#N/A,FALSE,"MO (2)"}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3" l="1"/>
  <c r="A6" i="3"/>
  <c r="J5" i="3"/>
  <c r="A5" i="3"/>
  <c r="J4" i="3"/>
  <c r="B4" i="3"/>
  <c r="A4" i="3"/>
  <c r="J3" i="3"/>
  <c r="B3" i="3"/>
  <c r="A3" i="3"/>
  <c r="C37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H6" i="5"/>
  <c r="A6" i="5"/>
  <c r="H5" i="5"/>
  <c r="A5" i="5"/>
  <c r="H4" i="5"/>
  <c r="B4" i="5"/>
  <c r="A4" i="5"/>
  <c r="H3" i="5"/>
  <c r="B3" i="5"/>
  <c r="A3" i="5"/>
  <c r="L7" i="3" l="1"/>
</calcChain>
</file>

<file path=xl/sharedStrings.xml><?xml version="1.0" encoding="utf-8"?>
<sst xmlns="http://schemas.openxmlformats.org/spreadsheetml/2006/main" count="808" uniqueCount="418">
  <si>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</si>
  <si>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</si>
  <si>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</si>
  <si>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</si>
  <si>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</si>
  <si>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</si>
  <si>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</si>
  <si>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</si>
  <si>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5º MÊS</t>
  </si>
  <si>
    <t>2.1</t>
  </si>
  <si>
    <t>2.2</t>
  </si>
  <si>
    <t>2.3</t>
  </si>
  <si>
    <t>2.4</t>
  </si>
  <si>
    <t>3.1</t>
  </si>
  <si>
    <t>3.2</t>
  </si>
  <si>
    <t>3.3</t>
  </si>
  <si>
    <t>4.1</t>
  </si>
  <si>
    <t>4.2</t>
  </si>
  <si>
    <t>4.3</t>
  </si>
  <si>
    <t>5.1</t>
  </si>
  <si>
    <t>5.2</t>
  </si>
  <si>
    <t>5.3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</si>
  <si>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</si>
  <si>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</si>
  <si>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</si>
  <si>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</si>
  <si>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</si>
  <si>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</si>
  <si>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</si>
  <si>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</si>
  <si>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</t>
  </si>
  <si>
    <t>TOTAL COM ADM</t>
  </si>
  <si>
    <t>PLANILHA RESUMO DE ORÇAMENTO SEM DESONERAÇÃO</t>
  </si>
  <si>
    <t>Obra:</t>
  </si>
  <si>
    <t>CONTRATAÇÃO DE EMPRESA ESPECIALIZADA EM ENGENHARIA PARA REQUALIFICAÇÃO DA FACHADA DO HOSPITAL AGAMENON MAGALHÃES, NO MUNICÍPIO DO RECIFE, NO ESTADO DE PERNAMBUCO.</t>
  </si>
  <si>
    <t>Responsável
técnico:</t>
  </si>
  <si>
    <t>Mayara Danielle Leite</t>
  </si>
  <si>
    <t>Local:</t>
  </si>
  <si>
    <t>Hospital Agamenon Magalhães, Estr. do Arraial, 2723 - Casa Amarela, Recife - PE, 52070-230</t>
  </si>
  <si>
    <t>BDI DE SERVIÇO:</t>
  </si>
  <si>
    <t>Data base:</t>
  </si>
  <si>
    <t>SINAPI 12/2025 E COMPOSIÇÕES PRÓPRIAS</t>
  </si>
  <si>
    <t>BDI FORNECIMENTOS</t>
  </si>
  <si>
    <t>15,28% E 19,62%</t>
  </si>
  <si>
    <t>Prazo de execução:</t>
  </si>
  <si>
    <t>5 MESES</t>
  </si>
  <si>
    <t>ENCARGOS SOCIAIS</t>
  </si>
  <si>
    <t>113,84% (HORA); 
70,11% (MÊS)</t>
  </si>
  <si>
    <t>TOTAL COM BDI</t>
  </si>
  <si>
    <t>BDI</t>
  </si>
  <si>
    <t>TOTAL SEM BDI</t>
  </si>
  <si>
    <t>Item</t>
  </si>
  <si>
    <t>Descrição</t>
  </si>
  <si>
    <t>Total</t>
  </si>
  <si>
    <t>Peso (%)</t>
  </si>
  <si>
    <t>ADMINISTRAÇÃO LOCAL</t>
  </si>
  <si>
    <t>SERVIÇOS PRELIMINARES E PROJETO EXECUTIVO</t>
  </si>
  <si>
    <t>PROJETO EXECUTIVO</t>
  </si>
  <si>
    <t>CANTEIRO DE OBRAS</t>
  </si>
  <si>
    <t>MOBILIZAÇÃO E DESMOBILIZAÇÃO</t>
  </si>
  <si>
    <t>SERVICOS PRELIMINARES</t>
  </si>
  <si>
    <t>COBERTA</t>
  </si>
  <si>
    <t>DEMOLIÇÕES E REMOÇÕES</t>
  </si>
  <si>
    <t>CARGA, TRANSPORTE MANUAL E MECANIZADA</t>
  </si>
  <si>
    <t>TELHADO</t>
  </si>
  <si>
    <t>FACHADAS</t>
  </si>
  <si>
    <t>REVESTIMENTOS</t>
  </si>
  <si>
    <t>ESQUADRIAS/BRISES</t>
  </si>
  <si>
    <t>COMPLEMENTARES</t>
  </si>
  <si>
    <t>INSTALAÇÕES</t>
  </si>
  <si>
    <t>ELEMENTOS VISUAIS</t>
  </si>
  <si>
    <t>LINHA DE VIDA</t>
  </si>
  <si>
    <t>CLIMATIZAÇÃO</t>
  </si>
  <si>
    <t>6.1</t>
  </si>
  <si>
    <t>REMOÇÃO INSTALAÇÕES</t>
  </si>
  <si>
    <t>6.2</t>
  </si>
  <si>
    <t>6.3</t>
  </si>
  <si>
    <t>INSTALAÇÃO</t>
  </si>
  <si>
    <t>RECUPERAÇÃO ESTRUTURAL</t>
  </si>
  <si>
    <t>7.1</t>
  </si>
  <si>
    <t>FACHADA POSTERIOR/EXTERNA</t>
  </si>
  <si>
    <t>LIMPEZA FINAL DE OBRA</t>
  </si>
  <si>
    <t>PREÇO TOTAL COM BDI</t>
  </si>
  <si>
    <t>Valor Final do Orçamento COM BDI</t>
  </si>
  <si>
    <t>Valor do BDI</t>
  </si>
  <si>
    <t>Valor Final do Orçamento SEM BDI</t>
  </si>
  <si>
    <t>Código</t>
  </si>
  <si>
    <t>Banco</t>
  </si>
  <si>
    <t>Und</t>
  </si>
  <si>
    <t>Quant.</t>
  </si>
  <si>
    <t>Valor Unit</t>
  </si>
  <si>
    <t>Valor Unit com BDI</t>
  </si>
  <si>
    <t xml:space="preserve">  </t>
  </si>
  <si>
    <t>Próprio</t>
  </si>
  <si>
    <t>ADMINISTRAÇÃO LOCAL - HAM - Hospital Agamenon Magalhães</t>
  </si>
  <si>
    <t>MES</t>
  </si>
  <si>
    <t>ELABORAÇÃO DE PROJETOS EXECUTIVOS HOSPITAL AGAMENON MAGALHÃES - HAM</t>
  </si>
  <si>
    <t>UN</t>
  </si>
  <si>
    <t>LOCACAO DE CONTAINER 2,30 X 6,00 M, ALT. 2,50 M, COM 1 SANITARIO, PARA ESCRITORIO, COMPLETO, SEM DIVISORIAS INTERNAS (NAO INCLUI MOBILIZACAO/DESMOBILIZACAO)</t>
  </si>
  <si>
    <t>UNXMÊS</t>
  </si>
  <si>
    <t>LOCACAO DE CONTAINER 2,40 X 6,00 M, ALT. 2,50 M, PARA SANITARIO, COM 2 BACIAS, 4 CHUVEIROS, 2 LAVATORIOS E 2 MICTORIOS (NAO INCLUI MOBILIZACAO/DESMOBILIZACAO)</t>
  </si>
  <si>
    <t>SINAPI</t>
  </si>
  <si>
    <t>INSTALAÇÃO E DESINSTALAÇÃO MECANIZADA DE CONTÊINER OU MÓDULO HABITÁVEL DE USOS DIVERSOS. AF_03/2024</t>
  </si>
  <si>
    <t>EXECUÇÃO DOS APOIOS PARA CONTÊINER OU MÓDULO HABITÁVEL. AF_03/2024</t>
  </si>
  <si>
    <t>m³</t>
  </si>
  <si>
    <t>EXECUÇÃO DE GUARITA EM CANTEIRO DE OBRAS, EM CHAPA DE MADEIRA COMPENSADA, NÃO INCLUSO MOBILIÁRIO. - FORNECIMENTO E INSTALAÇÃO</t>
  </si>
  <si>
    <t>m²</t>
  </si>
  <si>
    <t>EXECUÇÃO DE REFEITÓRIO EM CANTEIRO DE OBRAS, FORA DA PROJEÇÃO DA LAJE, EM CHAPA DE MADEIRA COMPENSADA, NÃO INCLUSO MOBILIÁRIO E EQUIPAMENTOS - FORNECIMENTO E INSTALAÇÃO</t>
  </si>
  <si>
    <t>EXECUÇÃO DE VESTIÁRIO EM CANTEIRO DE OBRAS, NÃO INCLUSO MOBILIÁRIO E EQUIPAMENTOS - FORNECIMENTO E INSTALAÇÃO</t>
  </si>
  <si>
    <t>ALMOXARIFADO ABERTO - FORNECIMENTO E INSTALAÇÃO</t>
  </si>
  <si>
    <t>EXECUÇÃO DE CENTRAL DE FÔRMAS, ESTOQUE DE AGREGADOS, PRODUÇÃO DE ARGAMASSA OU CONCRETO EM CANTEIRO DE OBRA, NÃO INCLUSO MOBILIÁRIO E  EQUIPAMENTOS</t>
  </si>
  <si>
    <t>EXECUÇÃO DE RESERVATÓRIO APOIADO DE ÁGUA (7000 LITROS) EM CANTEIRO DE OBRAS - FORNECIMENTO E INSTALAÇÃO</t>
  </si>
  <si>
    <t>ENTRADA DE ENERGIA ELÉTRICA, AÉREA, MONOFÁSICA, COM CAIXA DE SOBREPOR, CABO DE 10 MM2 E DISJUNTOR DIN 50A (NÃO INCLUSO O POSTE DE CONCRETO). AF_12/2025</t>
  </si>
  <si>
    <t>FORNECIMENTO E ASSENTAMENTO DE POSTE DE MADEIRA COM COMPRIMENTO NOMINAL DE 12 M, ENGASTAMENTO BASE CONCRETADA COM 1 M DE CONCRETO E 0,8 M DE SOLO.</t>
  </si>
  <si>
    <t>MANUTENÇÃO DO CANTEIRO</t>
  </si>
  <si>
    <t>MÊS</t>
  </si>
  <si>
    <t>Mobilização ou Desmobilização de balancim e acessórios complementares</t>
  </si>
  <si>
    <t>MOBILIZAÇÃO OU DESMOBILIZAÇÃO DO CANTEIRO DE OBRAS - INCLUSIVE CARGA, DESCARGA E TRANSPORTE</t>
  </si>
  <si>
    <t>un</t>
  </si>
  <si>
    <t>MOBILIZACAO OU DESMOBILIZACAO DE CONTAINER</t>
  </si>
  <si>
    <t>MOBILIZACAO E DESMOBILIZACAO DE EQUIPAMENTOS - CARGA E DESCARGA</t>
  </si>
  <si>
    <t>T</t>
  </si>
  <si>
    <t>MOBILIZACAO E DESMOBILIZACAO DE EQUIPAMENTOS - TRANSPORTE</t>
  </si>
  <si>
    <t>TXKM</t>
  </si>
  <si>
    <t>FORNECIMENTO E INSTALAÇÃO DE PLACA DE OBRA COM CHAPA GALVANIZADA E ESTRUTURA DE MADEIRA. AF_03/2022_PS</t>
  </si>
  <si>
    <t>TAPUME COM TELHA METÁLICA E ADESIVO</t>
  </si>
  <si>
    <t>M²</t>
  </si>
  <si>
    <t>REMOÇÃO DE TELHAS DE FIBROCIMENTO METÁLICA E CERÂMICA, DE FORMA MANUAL, SEM REAPROVEITAMENTO. AF_09/2023</t>
  </si>
  <si>
    <t>REMOÇÃO CALHAS E RUFOS, DE FORMA MANUAL, SEM REAPROVEITAMENTO. AF_09/2023</t>
  </si>
  <si>
    <t>M</t>
  </si>
  <si>
    <t>RETIRADA/REMOÇÃO  DE CUMEEIRAS EM ALUMINIO</t>
  </si>
  <si>
    <t>TRANSPORTE VERTICAL MECANIZADO DE ENTULHO H&lt;=30M</t>
  </si>
  <si>
    <t>CARGA, MANOBRA E DESCARGA DE ENTULHO EM CAMINHÃO BASCULANTE 14 M³ - CARGA COM ESCAVADEIRA HIDRÁULICA (CAÇAMBA DE 0,80 M³ / 111 HP) E DESCARGA LIVRE (UNIDADE: T). AF_07/2020</t>
  </si>
  <si>
    <t>TRANSPORTE COM CAMINHÃO BASCULANTE DE 14 M³, EM VIA URBANA PAVIMENTADA, DMT ATÉ 30 KM (UNIDADE: TXKM). AF_07/2020</t>
  </si>
  <si>
    <t>DESTINAÇÃO FINAL DE MATERIAL ENTULHO OU ESCAVADO (BOTA-FORA) ATERRO SANITÁRIO UTR (UNIDADE DE TRTAMENTO DE RESIDUOS) PAULISTA</t>
  </si>
  <si>
    <t>COBERTURA COM TELHA TERMOACUSTICA TRAPEZOIDAL NÚCLEO PIR 30MM EM AÇO GALVALUME, #0,43MM (TELHA/TELHA) - FORNECIMENTO E INSTALAÇÃO</t>
  </si>
  <si>
    <t>CALHA EM CHAPA DE AÇO GALVANIZADO NÚMERO 24, DESENVOLVIMENTO DE 100 CM, INCLUSO TRANSPORTE VERTICAL. AF_07/2019</t>
  </si>
  <si>
    <t>CUMEEIRA NORMAL PARA TELHA TRAPEZOIDAL DE AÇO, E = 0,5 MM, INCLUSO ACESSÓRIOS DE FIXAÇÃO E IÇAMENTO.</t>
  </si>
  <si>
    <t>RUFO EM CHAPA DE AÇO GALVANIZADO NÚMERO 24, CORTE DE 25 CM, INCLUSO TRANSPORTE VERTICAL. AF_07/2019</t>
  </si>
  <si>
    <t>TRANSPORTE VERTICAL MECANIZADO DE MATERIAL H&lt;=30M</t>
  </si>
  <si>
    <t>REMOÇÃO DE ESQUADRIAS/BRISES</t>
  </si>
  <si>
    <t>REMOÇÃO DE JANELAS, DE FORMA MANUAL, SEM REAPROVEITAMENTO. AF_09/2023</t>
  </si>
  <si>
    <t>REMOÇÃO DE REVESTIMENTOS</t>
  </si>
  <si>
    <t>DEMOLIÇÃO DE REVESTIMENTO CERÂMICO, DE FORMA MECANIZADA COM MARTELETE, SEM REAPROVEITAMENTO. AF_09/2023</t>
  </si>
  <si>
    <t>REMOÇÃO DE TEXTURA ACRÍLICA (RASPAGEGEM E/ OU LIXAMENTO E / OU ESCOVAÇÃO)</t>
  </si>
  <si>
    <t>REMOÇÃO DE CHAPAS E PERFIS DE DRYWALL, DE FORMA MANUAL, SEM REAPROVEITAMENTO. AF_09/2023</t>
  </si>
  <si>
    <t>REMOÇÃO DE PERFILADO/ELETROCALHAS</t>
  </si>
  <si>
    <t>CIMENTÍCIO</t>
  </si>
  <si>
    <t>REGULARIZAÇÃO DE PAREDE COM EMBOÇO OU MASSA ÚNICA EM ARGAMASSA TRAÇO 1:2:8, PREPARO MECÂNICO COM BETONEIRA 400 L, APLICADA MANUALMENTE EM SUPERFÍCIES EXTERNAS, ESPESSURA DE 10 MM, SEM USO DE TELA METÁLICA DE REFORÇO CONTRA FISSURAÇÃO.</t>
  </si>
  <si>
    <t>CERÂMICO</t>
  </si>
  <si>
    <t>REVESTIMENTO CERÂMICO PARA PAREDES EXTERNAS EM PASTILHAS DE PORCELANA 5 X 5 CM (PLACAS DE 30 X 30 CM), ALINHADAS A PRUMO, INCLUSO REJUTAMENTO - FORNECIMENTO E INSTALAÇÃO</t>
  </si>
  <si>
    <t>REVESTIMENTO CERÂMICO PARA PAREDES EM PASTILHAS DE PORCELANA 10 X 10 CM, INCLUSO REJUNTAMENTO - FORNECIMENTO E INSTALAÇÃO</t>
  </si>
  <si>
    <t>ACM</t>
  </si>
  <si>
    <t>SERVIÇO DE REVESTIMENTO EM PLACA DE ALUMÍNIO COMPOSTO (ACM) PERFURADO, ESPESSURA 3 MM, EM FACHADA, INCLUINDO ESTRUTURA DE FIXAÇÃO, FORNECIMENTO E INSTALAÇÃO</t>
  </si>
  <si>
    <t>SERVIÇO DE REVESTIMENTO EM PLACA DE ALUMÍNIO COMPOSTO (ACM) , ESPESSURA 3 MM, EM FACHADA, INCLUINDO ESTRUTURA DE FIXAÇÃO, FORNECIMENTO E INSTALAÇÃO.</t>
  </si>
  <si>
    <t>LETREIRO CAIXA EM ACM ALTO-RELEVO COM LOGO DO HAM - FORNECIMENTO E INSTALAÇÃO</t>
  </si>
  <si>
    <t>PINTURA</t>
  </si>
  <si>
    <t>APLICAÇÃO MANUAL DE FUNDO SELADOR ACRÍLICO EM PANOS COM PRESENÇA DE VÃOS DE EDIFÍCIOS DE MÚLTIPLOS PAVIMENTOS. AF_03/2024</t>
  </si>
  <si>
    <t>APLICAÇÃO MANUAL DE MASSA ACRÍLICA EM PANOS DE FACHADA COM PRESENÇA DE VÃOS, DE EDIFÍCIOS DE MÚLTIPLOS PAVIMENTOS, DUAS DEMÃOS. AF_03/2024</t>
  </si>
  <si>
    <t>APLICAÇÃO DE TINTA ACRILICA EMBORRACHADA EM PAREDES, 2 (duas) DEMÃOS. FORNECIMENTO E INSTALAÇÃO</t>
  </si>
  <si>
    <t>DIVERSOS</t>
  </si>
  <si>
    <t>LIMPEZA DE REVESTIMENTO CERÂMICO/ MÁRMORE/ GRANITO EM PAREDE UTILIZANDO DETERGENTE NEUTRO E ESCOVAÇÃO MANUAL. AF_10/2025_PS</t>
  </si>
  <si>
    <t>REJUNTAMENTO DE PASTILHA - FORNECIMENTO E INSTALAÇÃO</t>
  </si>
  <si>
    <t>JANELA MAXIM-AR DIM (3,10X1,48)M, SENDO 1 FOLHA MÓVEL E 13 FIXAS COM ESTRUTURA EM ALUMÍNIO NA COR CINZA (REF. PINT CZA GLOB W-2301), COM VIDRO DUPLO (8mm) DO TIPO VIDRO LAMINADO COOL LITE 150ST (COM INSULAMENTO = SCREENLINE SL20 BOTÃO) ENCAIXILHADA - FORNECIMENTO E INSTALAÇÃO</t>
  </si>
  <si>
    <t>JANELA MAXIM-AR,  DIM (5,46X1,20)M, SENDO 1 FOLHA MÓVEL E 8 FIXAS COM ESTRUTURA EM ALUMÍNIO NA COR CINZA (REF. PINT CZA GLOB W-2301), COM VIDRO DUPLO (8mm) DO TIPO VIDRO LAMINADO COOL LITE 150ST (COM INSULAMENTO = SCREENLINE SL20 BOTÃO) ENCAIXILHADA - FORNECIMENTO E INSTALAÇÃO</t>
  </si>
  <si>
    <t>JANELA MAXIM-AR, DIM. (5,46X1,48)M, SENDO 1 FOLHA MÓVEL E 17 FIXAS COM ESTRUTURA EM ALUMÍNIO NA COR CINZA (REF. PINT CZA GLOB W-2301), COM VIDRO DUPLO (8mm) DO TIPO VIDRO LAMINADO COOL LITE 150ST (COM INSULAMENTO = SCREENLINE SL20 BOTÃO) ENCAIXILHADA - FORNECIMENTO E INSTALAÇÃO</t>
  </si>
  <si>
    <t>SERVIÇO DE SISTEMA COMPOSTO POR PAINÉIS DE SEÇÃO RETANGULAR (BRISE), INCLUINDO ESTRUTURA DE FIXAÇÃO, FORNECIMENTO</t>
  </si>
  <si>
    <t>SERVIÇO DE SISTEMA COMPOSTO POR PAINÉIS DE SEÇÃO RETANGULAR (BRISE), INCLUINDO ESTRUTURA DE FIXAÇÃO,  INSTALAÇÃO</t>
  </si>
  <si>
    <t>SERVIÇO DE SISTEMA COMPOSTO POR PAINÉIS DE SEÇÃO RETANGULAR (BRISE), INCLUINDO ESTRUTURA DE FIXAÇÃO,  FRETE</t>
  </si>
  <si>
    <t>JANELA TIPO MAXIM-AR, DIM. (2,50X0,44)M, SENDO 3 FOLHA, EM ALUMÍNIO NA COR CINZA (REF. PINT CZA GLOB W-2301), COM VIDRO DUPLO (8mm) DO TIPO VIDRO LAMINADO COOL LITE 150ST (COM INSULAMENTO = SCREENLINE SL20 COM CORDÃO). ENCASTILHADA - FORNECIMENTO E INSTALAÇÃO.</t>
  </si>
  <si>
    <t>JANELA TIPO MAXIM-AR,  DIM. (1,00X0,40)M, SENDO 1 FOLHA, EM ALUMÍNIO NA COR CINZA (REF. PINT CZA GLOB W-2301), COM VIDRO DO TIPO LAMINADO COOL LITE 150ST (6mm) E COM APLICAÇÃO DE PELÍCULA JATEADA NA FACE INTERNA, ENCASTILHADA - FORNECIMENTO E INSTALAÇÃO</t>
  </si>
  <si>
    <t>JANELA TIPO MAXIM-AR, DIM. (0,95X0,95)M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</si>
  <si>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(0,95X0,95)M SENDO 1 FOLHA, EM ALUMÍNIO NA COR CINZA (REF. PINT CZA GLOB W-2301), COM VIDRO DO TIPO LAMINADO COOL LITE 150ST (6mm). ENCASTILHADA - FORNECIMENTO E INSTALAÇÃO</t>
  </si>
  <si>
    <t>JANELA TIPO MAXIM-AR, DIM. (2,65X0,40)M SENDO 2 FOLHAS, EM ALUMÍNIO NA COR CINZA (REF. PINT CZA GLOB W-2301), COM VIDRO DO TIPO LAMINADO COOL LITE 150ST (6mm). ENCASTILHADA - FORNECIMENTO E INSTALAÇÃO</t>
  </si>
  <si>
    <t>JANELA TIPO MAXIM-AR, DIM. (1,30X0,37)M SENDO 1 FOLHA, EM ALUMÍNIO NA COR CINZA (REF. PINT CZA GLOB W-2301), COM VIDRO DO TIPO LAMINADO COOL LITE 150ST (6mm) E COM APLICAÇÃO DE PELÍCULA JATEADA NA FACE INTERNA. ENCASTILHADA - FORNECIMENTO E INSTALAÇÃO</t>
  </si>
  <si>
    <t>JANELA TIPO MAXIM-AR, DIM. (1,00X0,37)M SENDO 1 FOLHA, EM ALUMÍNIO NA COR CINZA (REF. PINT CZA GLOB W-2301), COM VIDRO DO TIPO LAMINADO COOL LITE 150ST (6mm) E COM APLICAÇÃO DE PELÍCULA JATEADA NA FACE INTERNA. ENCASTILHADA - FORNECIMENTO E INSTALAÇÃO</t>
  </si>
  <si>
    <t>JANELA TIPO MAXIM-AR, DIM. (0,90X0,37)M SENDO 1 FOLHA, EM ALUMÍNIO NA COR CINZA (REF. PINT CZA GLOB W-2301), COM VIDRO DO TIPO LAMINADO COOL LITE 150ST (6mm) E COM APLICAÇÃO DE PELÍCULA JATEADA NA FACE INTERNA. ENCASTILHADA - FORNECIMENTO E INSTALAÇÃO</t>
  </si>
  <si>
    <t>JANELA TIPO MAXIM-AR, DIM. (0,35X0,35)M SENDO 1 FOLHA, EM ALUMÍNIO NA COR CINZA (REF. PINT CZA GLOB W-2301), COM VIDRO DO TIPO LAMINADO COOL LITE 150ST (6mm) E COM APLICAÇÃO DE PELÍCULA JATEADA NA FACE INTERNA. ENCASTILHADA- FORNECIMENTO E INSTALAÇÃO</t>
  </si>
  <si>
    <t>JANELA TIPO MAXIM-AR, DIM. (1,35X0,60)M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</si>
  <si>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(1,00X1,00)M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</si>
  <si>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(0,62X0,25)M SENDO 1 FOLHA, EM ALUMÍNIO NA COR CINZA (REF. PINT CZA GLOB W-2301), COM VIDRO DO TIPO LAMINADO COOL LITE 150ST (6mm) E COM APLICAÇÃO DE PELÍCULA JATEADA NA FACE INTERNA. ENCASTILHADA - FORNECIMENTO E INSTALAÇÃO</t>
  </si>
  <si>
    <t>JANELA TIPO MAXIM-AR, DIM. (1,16X0,45)M SENDO 1 FOLHA, EM ALUMÍNIO NA COR CINZA (REF. PINT CZA GLOB W-2301), COM VIDRO DO TIPO LAMINADO COOL LITE 150ST (6mm) E COM APLICAÇÃO DE PELÍCULA JATEADA NA FACE INTERNA. ENCASTILHADA - FORNECIMENTO E INSTALAÇÃO</t>
  </si>
  <si>
    <t>JANELA DE ALUMÍNIO TIPO MAXIM-AR, DIM. (0,60X0,60)M COM ACABAMENTO ANODIZADO CINZA (REF. PINT CZA GLOB W-2301), COM VIDROS 6MM E FERRAGENS INCLUSAS - FORNECIMENTO E INSTALAÇÃO</t>
  </si>
  <si>
    <t>JANELA TIPO MAXIM-AR, DIM. (0,46X1,05)M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</si>
  <si>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(1,80X0,50)M SENDO 2 FOLHAS, EM ALUMÍNIO NA COR CINZA (REF. PINT CZA GLOB W-2301), COM VIDRO DUPLO (8mm) DO TIPO VIDRO LAMINADO COOL LITE 150ST (COM INSULAMENTO = SCREENLINE SL20 COM CORDÃO). ENCASTILHADA - FORNECIMENTO E INSTALAÇÃO</t>
  </si>
  <si>
    <t>JANELA TIPO MAXIM-AR, DIM. (0,70X0,65)M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</si>
  <si>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(0,40X0,40)M COM ESTRUTURA DE ALUMÍNIO ANODIZADO CINZA (REF. PINT CZA GLOB W-2301), COM VIDRO 6MM, COM FERRAGENS INCLUSAS - FORNECIMENTO E INSTALAÇÃO</t>
  </si>
  <si>
    <t>JANELA TIPO MAXIM-AR, DIM. (0,58X0,45)M SENDO 1 FOLHA, EM ALUMÍNIO NA COR CINZA (REF. PINT CZA GLOB W-2301), COM VIDRO DO TIPO LAMINADO COOL LITE 150ST (6mm) E COM APLICAÇÃO DE PELÍCULA JATEADA NA FACE INTERNA. ENCASTILHADA - FORNECIMENTO E INSTALAÇÃO</t>
  </si>
  <si>
    <t>JANELA TIPO MAXIM-AR, DIM. (0,60X0,98)M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</si>
  <si>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(1,50X0,75)M SENDO 1 FOLHA, EM ALUMÍNIO NA COR CINZA (REF. PINT CZA GLOB W-2301), COM VIDRO DUPLO (8mm) DO TIPO VIDRO LAMINADO COOL LITE 150ST (COM INSULAMENTO = SCREENLINE SL20 COM CORDÃO). ENCASTILHADA - FORNECIMENTO E INSTALAÇÃO</t>
  </si>
  <si>
    <t>JANELA FIXA DIM. (0,80X0,60)M COM VIDRO INCOLOR TEMPERADO DE 6MM E PERFIL DE ALUMÍNIO ANODIZADO CINZA (REF. PINT CZA GLOB W-2301) - FORNECIMENTO E INSTALAÇÃO</t>
  </si>
  <si>
    <t>JANELA TIPO MAXIM-AR, DIM.(1,00X0,50)M SENDO 1 FOLHA, EM ALUMÍNIO NA COR CINZA (REF. PINT CZA GLOB W-2301), COM VIDRO DO TIPO LAMINADO COOL LITE 150ST (6mm) E COM APLICAÇÃO DE PELÍCULA JATEADA NA FACE INTERNA. ENCASTILHADA - FORNECIMENTO E INSTALAÇÃO</t>
  </si>
  <si>
    <t>JANELA TIPO MAXIM-AR, DIM. (2,95X0,70)M SENDO 4 FOLHAS EM ALUMÍNIO NA COR CINZA (REF. PINT CZA GLOB W-2301), COM VIDRO DO TIPO LAMINADO COOL LITE 150ST (6mm). ENCASTILHADA - FORNECIMENTO E INSTALAÇÃO</t>
  </si>
  <si>
    <t>JANELA MAXIM-AR, DIM. (0,60X2,60)M COM 1 FOLHA MÓVEL E 2 FOLHAS FIXAS, COM ESTRUTURA EM ALUMINIO ANODIZADO CINZA (REF. PINT CZA GLOB W-2301), COM VIDRO TIPO VIDRO LAMINADO COOL LITE 150ST (6mm). ENCASTILHADA - FORNECIMENTO E INSTALAÇÃO</t>
  </si>
  <si>
    <t>JANELA TIPO MAXIM-AR, DIM. (3,63X0,70)M SENDO 4 FOLHAS, EM ALUMÍNIO NA COR CINZA (REF. PINT CZA GLOB W-2301), COM VIDRO DUPLO (8mm) DO TIPO VIDRO LAMINADO COOL LITE 150ST (COM INSULAMENTO = SCREENLINE SL20 COM CORDÃO). ENCASTILHADA - FORNECIMENTO E INSTALAÇÃO</t>
  </si>
  <si>
    <t>JANELA TIPO MAXIM-AR, DIM. (3,33X0,70)M SENDO 4 FOLHAS, EM ALUMÍNIO NA COR CINZA (REF. PINT CZA GLOB W-2301), COM VIDRO DUPLO (8mm) DO TIPO VIDRO LAMINADO COOL LITE 150ST (COM INSULAMENTO = SCREENLINE SL20 COM CORDÃO). ENCASTILHADA - FORNECIMENTO E INSTALAÇÃO</t>
  </si>
  <si>
    <t>JANELA TIPO MAXIM-AR, DIM. (3,25X0,70)M SENDO 4 FOLHAS DE ABRIR E PEITORIL FIXO, EM ALUMÍNIO NA COR CINZA (REF. PINT CZA GLOB W-2301), COM VIDRO DUPLO (8mm) DO TIPO VIDRO LAMINADO COOL LITE 150ST (COM INSULAMENTO = SCREENLINE SL20 COM CORDÃO). ENCASTILHADA - FORNECIMENTO E INSTALAÇÃO</t>
  </si>
  <si>
    <t>JANELA TIPO MAXIM-AR, DIM. (0,80X0,80)M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</si>
  <si>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(0,80X0,50)M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</si>
  <si>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(0,80X0,60)M, SENDO 1 FOLHA, EM ALUMÍNIO NA COR CINZA (REF. PINT CZA GLOB W-2301), COM VIDRO DO TIPO LAMINADO COOL LITE 150ST (6mm) E COM APLICAÇÃO DE PELÍCULA JATEADA NA FACE INTERNA. ENCASTILHADA - FORNECIMENTO E INSTALAÇÃO</t>
  </si>
  <si>
    <t>JANELA TIPO MAXIM-AR, DIM. (0,95X0,35)M SENDO 1 FOLHA, EM ALUMÍNIO NA COR CINZA (REF. PINT CZA GLOB W-2301), COM VIDRO DO TIPO LAMINADO COOL LITE 150ST (6mm) E COM APLICAÇÃO DE PELÍCULA JATEADA NA FACE INTERNA. ENCASTILHADA - FORNECIMENTO E INSTALAÇÃO</t>
  </si>
  <si>
    <t>JANELA TIPO MAXIM-AR, DIM. (1,85X1,97)M SENDO 2 FOLHAS DE ABRIR E PEITORIL FIXO, EM ALUMÍNIO NA COR CINZA (REF. PINT CZA GLOB W-2301), COM VIDRO DUPLO (8mm) DO TIPO VIDRO LAMINADO COOL LITE 150ST (COM INSULAMENTO = SCREENLINE SL20 COM CORDÃO). ENCASTILHADA - FORNECIMENTO E INSTALAÇÃO</t>
  </si>
  <si>
    <t>JANELA TIPO MAXIM-AR, DIM. (1,28X1,82)M SENDO 1 FOLHA DE ABRIR E PEITORIL FIXO, EM ALUMÍNIO NA COR CINZA (REF. PINT CZA GLOB W-2301), COM VIDRO DUPLO (8mm) DO TIPO VIDRO LAMINADO COOL LITE 150ST (COM INSULAMENTO = SCREENLINE SL20 COM CORDÃO). ENCASTILHADA - FORNECIMENTO E INSTALAÇÃO</t>
  </si>
  <si>
    <t>JANELA TIPO MAXIM-AR, DIM. (1,38X1,78)M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</si>
  <si>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(1,33X1,60)M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</si>
  <si>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(1,82X1,00)M SENDO 2 FOLHA, EM ALUMÍNIO NA COR CINZA (REF. PINT CZA GLOB W-2301), COM VIDRO DUPLO (8mm) DO TIPO VIDRO LAMINADO COOL LITE 150ST (COM INSULAMENTO = SCREENLINE SL20 COM CORDÃO). ENCASTILHADA - FORNECIMENTO E INSTALAÇÃO</t>
  </si>
  <si>
    <t>JANELA TIPO MAXIM-AR, DIM. (1,40X1,00)M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</si>
  <si>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(1,43X0,80)M SENDO 2 FOLHAS, EM ALUMÍNIO NA COR CINZA (REF. PINT CZA GLOB W-2301), COM VIDRO DUPLO (8mm) DO TIPO VIDRO LAMINADO COOL LITE 150ST (COM INSULAMENTO = SCREENLINE SL20 COM CORDÃO). ENCASTILHADA - FORNECIMENTO E INSTALAÇÃO</t>
  </si>
  <si>
    <t>JANELA TIPO MAXIM-AR, DIM. (0,95X1,25)M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</si>
  <si>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(1,25X1,25)M SENDO 1 FOLHA, EM ALUMÍNIO NA COR CINZA (REF. PINT CZA GLOB W-2301), COM VIDRO DUPLO (8mm) DO TIPO VIDRO LAMINADO COOL LITE 150ST (COM INSULAMENTO = SCREENLINE SL20 COM CORDÃO). ENCASTILHADA - FORNECIMENTO E INSTALAÇÃO</t>
  </si>
  <si>
    <t>JANELA TIPO MAXIM-AR, DIM. (1,83X0,82)M SENDO 2 FOLHAS, EM ALUMÍNIO NA COR CINZA (REF. PINT CZA GLOB W-2301), COM VIDRO DUPLO (8mm) DO TIPO VIDRO LAMINADO COOL LITE 150ST (COM INSULAMENTO = SCREENLINE SL20 COM CORDÃO). ENCASTILHADA - FORNECIMENTO E INSTALAÇÃO</t>
  </si>
  <si>
    <t>JANELA TIPO MAXIM-AR, DIM. (1,38X1,60)M SENDO 1 FOLHA, EM ALUMÍNIO NA COR CINZA (REF. PINT CZA GLOB W-2301), COM VIDRO DUPLO (8mm) DO TIPO VIDRO LAMINADO COOL LITE 150ST (COM INSULAMENTO = SCREENLINE SL20 COM CORDÃO). ENCASTILHADA- FORNECIMENTO E INSTALAÇÃO</t>
  </si>
  <si>
    <t>JANELA TIPO MAXIM-AR, DIM. (1,93X1,14)M SENDO 2 FOLHAS, EM ALUMÍNIO NA COR CINZA (REF. PINT CZA GLOB W-2301), COM VIDRO DO TIPO LAMINADO COOL LITE 150ST (6mm). ENCASTILHADA - FORNECIMENTO E INSTALAÇÃO</t>
  </si>
  <si>
    <t>JANELA TIPO MAXIM-AR, DIM. (3,95X0,55)M SENDO 3 FOLHAS, EM ALUMÍNIO NA COR CINZA (REF. PINT CZA GLOB W-2301), COM VIDRO DO TIPO LAMINADO COOL LITE 150ST (6mm). ENCASTILHADA- FORNECIMENTO E INSTALAÇÃO</t>
  </si>
  <si>
    <t>JANELA TIPO MAXIM-AR, DIM. (1,96X0,56)M SENDO 3 FOLHAS, EM ALUMÍNIO NA COR CINZA (REF. PINT CZA GLOB W-2301), COM VIDRO DO TIPO LAMINADO COOL LITE 150ST (6mm). ENCASTILHADA - FORNECIMENTO E INSTALAÇÃO</t>
  </si>
  <si>
    <t>JANELA TIPO MAXIM-AR, DIM. (0,75X1,80)M SENDO 1 FOLHA MOVEL COM PEITORIL EM VIDRO FIXO, EM ALUMÍNIO NA COR CINZA (REF. PINT CZA GLOB W-2301), COM VIDRO DUPLO (8mm) DO TIPO VIDRO LAMINADO COOL LITE 150ST (COM INSULAMENTO = SCREENLINE SL20 COM CORDÃO). ENCASTILHADA - FORNECIMENTO E INSTALAÇÃO</t>
  </si>
  <si>
    <t>JANELA TIPO MAXIM-AR, DIM. (3,88X0,56)M SENDO 3 FOLHAS, EM ALUMÍNIO NA COR CINZA (REF. PINT CZA GLOB W-2301), COM VIDRO DO TIPO LAMINADO COOL LITE 150ST (6mm). ENCASTILHADA - FORNECIMENTO E INSTALAÇÃO</t>
  </si>
  <si>
    <t>JANELA TIPO MAXIM-AR, DIM. (2,86X0,55)M SENDO 2 FOLHAS, EM ALUMÍNIO NA COR CINZA (REF. PINT CZA GLOB W-2301), COM VIDRO DO TIPO LAMINADO COOL LITE 150ST (6mm) E COM APLICAÇÃO DE PELÍCULA JATEADA NA FACE INTERNA. ENCASTILHADA - FORNECIMENTO E INSTALAÇÃO</t>
  </si>
  <si>
    <t>JANELA TIPO MAXIM-AR, DIM. (4,72X0,71)M SENDO 4 FOLHAS, DE ALUMÍNIO NA COR CINZA (REF. PINT CZA GLOB W-2301), COM VIDRO DO TIPO LAMINADO COOL LITE 150ST (6mm). ENCASTILHADA - FORNECIMENTO E INSTALAÇÃO</t>
  </si>
  <si>
    <t>JANELA TIPO MAXIM-AR, DIM. (6,75X1,40)M SENDO 5 FOLHAS, DE ALUMÍNIO NA COR CINZA (REF. PINT CZA GLOB W-2301), COM VIDRO DO TIPO LAMINADO COOL LITE 150ST (6mm). ENCASTILHADA - FORNECIMENTO E INSTALAÇÃO</t>
  </si>
  <si>
    <t>JANELA TIPO MAXIM-AR, DIM. (1,50X1,40)M SENDO 2 FOLHAS, EM ALUMÍNIO NA COR CINZA (REF. PINT CZA GLOB W-2301), COM VIDRO DO TIPO LAMINADO COOL LITE 150ST (6mm). ENCASTILHADA - FORNECIMENTO E INSTALAÇÃO</t>
  </si>
  <si>
    <t>JANELA TIPO MAXIM-AR, DIM. (2,20X1,40)M SENDO 2 FOLHAS, EM ALUMÍNIO NA COR CINZA (REF. PINT CZA GLOB W-2301), COM VIDRO DO TIPO LAMINADO COOL LITE 150ST (6mm). ENCASTILHADA - FORNECIMENTO E INSTALAÇÃO</t>
  </si>
  <si>
    <t>JANELA TIPO MAXIM-AR, DIM. (1,85X1,40)M SENDO 2 FOLHAS, EM ALUMÍNIO NA COR CINZA (REF. PINT CZA GLOB W-2301), COM VIDRO DO TIPO LAMINADO COOL LITE 150ST (6mm). ENCASTILHADA - FORNECIMENTO E INSTALAÇÃO</t>
  </si>
  <si>
    <t>ELETROCALHA LISA OU PERFURADA EM AÇO GALVANIZADO, LARGURA 200MM E ALTURA 100MM, INCLUSIVE EMENDA E FIXAÇÃO - FORNECIMENTO E INSTALAÇÃO.</t>
  </si>
  <si>
    <t>TAMPA PARA ELETROCALHA, GALVANIZADA A FOGO, LARGURA 200 MM - FORNECIMENTO E INSTALAÇÃO</t>
  </si>
  <si>
    <t>TOTEM DUPLA FACE COM 60CM DE ESPESSURA COM BASE ESTRUTURAL, REVESTIMENTO DE ACM 3MM COM LOGOMARCA DO GOVERNO DO ESTADO - HAM</t>
  </si>
  <si>
    <t>MONTAGEM E DESMONTAGEM DE ANDAIME MODULAR FACHADEIRO, COM PISO METÁLICO, PARA EDIFÍCIOS COM MULTIPLOS PAVIMENTOS (EXCLUSIVE ANDAIME E LIMPEZA). AF_03/2024</t>
  </si>
  <si>
    <t>LOCACAO DE ANDAIME METALICO TIPO FACHADEIRO, PECAS COM APROXIMADAMENTE 1,20 M DE LARGURA E 2,0 M DE ALTURA, INCLUINDO DIAGONAIS EM X, BARRAS DE LIGACAO, SAPATAS E DEMAIS ITENS NECESSARIOS A MONTAGEM (NAO INCLUI INSTALACAO)</t>
  </si>
  <si>
    <t>M2XMES</t>
  </si>
  <si>
    <t>OLHAL DE ANCORAGEM EM AÇO INOX COM ROSCA INTERNA E BARRA ROSCADA DE 1/2</t>
  </si>
  <si>
    <t>CHUMBADOR QUMICO A BASE EPÓXI</t>
  </si>
  <si>
    <t>Kg</t>
  </si>
  <si>
    <t>CABO DE AÇO, ALMA DE FIBRA 6X19 AF, DIÂMETRO NOMINAL 1/2" PARA LINHA DE VIDA HORIZONTAL, COM PRESILHAS (CLIPS) 13 MM EM AÇO GALVANIZADO E SAPATILHA</t>
  </si>
  <si>
    <t>ESTICADOR  FORJADO  PARA  CABO  DE  ACO  DE  DIAMETRO  12,7  MM  (1/2"),  TIPO  GANCHO  X  OLHAL  -  FORNECIMENTO  E  INSTALAÇÃO</t>
  </si>
  <si>
    <t>CABO DE AÇO, ALMA DE FIBRA 6X19 AF, DIÂMETRO NOMINAL 1/2" PARA LINHA DE VIDA VERTICAL, COM PRESILHAS (CLIPS) EM AÇO GALVANIZADO E SAPATILHA</t>
  </si>
  <si>
    <t>PLATAFORMA DE PROTEÇÃO PRINCIPAL (PRIMÁRIA) PARA COLETA DE RESÍDUOS COM ESTRUTURA METÁLICA E FORRAÇÃO EM TÁBUA DE MADEIRA SERRADA - 1 MONTAGEM POR OBRA.</t>
  </si>
  <si>
    <t>COLOCAÇÃO DE TELA EM ANDAIME FACHADEIRO. AF_03/2024</t>
  </si>
  <si>
    <t>LOCAÇÃO DE EQUIPAMENTOS PARA REFORMA DA FACHADA - HAM</t>
  </si>
  <si>
    <t>Remoção de tubulação de gás</t>
  </si>
  <si>
    <t>m</t>
  </si>
  <si>
    <t>REMOÇÃO E REINSTALAÇÃO DE AR CONDICIONADO TIPO SPLIT</t>
  </si>
  <si>
    <t>REMOÇÃO DE TUBULAÇÃO HIDROSANITÁRIA APARENTE COM CONEXÕES, DN 1/2" A 2" (20MM A 50MM)</t>
  </si>
  <si>
    <t>TUBO EM COBRE FLEXÍVEL, DN 1/4", COM ISOLAMENTO, INSTALADO EM RAMAL DE ALIMENTAÇÃO DE AR-CONDICIONADO - FORNECIMENTO E INSTALAÇÃO. AF_07/2025</t>
  </si>
  <si>
    <t>TUBO EM COBRE FLEXÍVEL, DN 3/8", COM ISOLAMENTO, INSTALADO EM RAMAL DE ALIMENTAÇÃO DE AR-CONDICIONADO - FORNECIMENTO E INSTALAÇÃO. AF_07/2025</t>
  </si>
  <si>
    <t>TUBO EM COBRE FLEXÍVEL, DN 1/2", COM ISOLAMENTO, INSTALADO EM RAMAL DE ALIMENTAÇÃO DE AR-CONDICIONADO - FORNECIMENTO E INSTALAÇÃO. AF_07/2025</t>
  </si>
  <si>
    <t>TUBO EM COBRE FLEXÍVEL, DN 5/8", COM ISOLAMENTO, INSTALADO EM RAMAL DE ALIMENTAÇÃO DE AR-CONDICIONADO - FORNECIMENTO E INSTALAÇÃO. AF_07/2025</t>
  </si>
  <si>
    <t>TUBO EM COBRE FLEXÍVEL, DN 7/8", COM ISOLAMENTO, INSTALADO EM RAMAL DE ALIMENTAÇÃO DE AR-CONDICIONADO - FORNECIMENTO E INSTALAÇÃO.</t>
  </si>
  <si>
    <t>TUBO DE COBRE RÍGIDO, DN 1 1/8", COM ISOLAMENTO, INSTALADO EM RAMAL DE ALIMENTAÇÃO DE AR-CONDICIONADO - FORNECIMENTO E INSTALAÇÃO</t>
  </si>
  <si>
    <t>TUBO, PVC, SOLDÁVEL, DE 25MM, INSTALADO EM RAMAL OU SUB-RAMAL DE ÁGUA - FORNECIMENTO E INSTALAÇÃO. AF_06/2022</t>
  </si>
  <si>
    <t>TUBO, PVC, SOLDÁVEL, DE 32MM, INSTALADO EM PRUMADA DE ÁGUA - FORNECIMENTO E INSTALAÇÃO. AF_06/2022</t>
  </si>
  <si>
    <t>PREPARO DE SUBSTRATO POR ESCARIFICAÇÃO MECÂNICA (CORTE DE CONCRETO) PARA ESPESSURAS DE ATÉ 3,0CM.</t>
  </si>
  <si>
    <t>LIMPEZA DE SUPERFÍCIE PISO OU PAREDE COM JATO DE ALTA PRESSÃO. AF_10/2025</t>
  </si>
  <si>
    <t>Tratamento de armadura com produto anticorrosivo a base de zinco</t>
  </si>
  <si>
    <t>APLICAÇÃO DE ADESIVO ESTRUTURAL BASE EPOXI</t>
  </si>
  <si>
    <t>GRAUTE FGK=30 MPA; TRAÇO 1:0,9:1,2:0,6 (EM MASSA SECA DE CIMENTO/ AREIA GROSSA/ BRITA 0/ ADITIVO) - PREPARO MECÂNICO COM BETONEIRA 400 L. AF_09/2021</t>
  </si>
  <si>
    <t>Cura quimíca para piso de concreto contra a desidratação com aplicação por pulverização</t>
  </si>
  <si>
    <t>LIMPEZA FINAL DE OBRA.</t>
  </si>
  <si>
    <t>1.1</t>
  </si>
  <si>
    <t>2.1.1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</si>
  <si>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</si>
  <si>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</si>
  <si>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</si>
  <si>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</si>
  <si>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</si>
  <si>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</si>
  <si>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</si>
  <si>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</si>
  <si>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</si>
  <si>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</si>
  <si>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</si>
  <si>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</si>
  <si>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</si>
  <si>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2.3.1</t>
  </si>
  <si>
    <t>2.3.2</t>
  </si>
  <si>
    <t>2.3.3</t>
  </si>
  <si>
    <t>2.3.4</t>
  </si>
  <si>
    <t>2.3.5</t>
  </si>
  <si>
    <t>2.4.1</t>
  </si>
  <si>
    <t>2.4.2</t>
  </si>
  <si>
    <t>3.1.1</t>
  </si>
  <si>
    <t>3.1.2</t>
  </si>
  <si>
    <t>3.1.3</t>
  </si>
  <si>
    <t>3.2.1</t>
  </si>
  <si>
    <t>3.2.2</t>
  </si>
  <si>
    <t>3.2.3</t>
  </si>
  <si>
    <t>3.2.4</t>
  </si>
  <si>
    <t>3.3.1</t>
  </si>
  <si>
    <t>3.3.2</t>
  </si>
  <si>
    <t>3.3.3</t>
  </si>
  <si>
    <t>3.3.4</t>
  </si>
  <si>
    <t>3.3.5</t>
  </si>
  <si>
    <t>4.1.1</t>
  </si>
  <si>
    <t>4.1.1.1</t>
  </si>
  <si>
    <t>4.1.2</t>
  </si>
  <si>
    <t>4.1.2.1</t>
  </si>
  <si>
    <t>4.1.2.2</t>
  </si>
  <si>
    <t>4.1.2.3</t>
  </si>
  <si>
    <t>4.1.3</t>
  </si>
  <si>
    <t>4.1.3.1</t>
  </si>
  <si>
    <t>4.1.4</t>
  </si>
  <si>
    <t>4.1.4.1</t>
  </si>
  <si>
    <t>4.1.4.2</t>
  </si>
  <si>
    <t>4.1.4.3</t>
  </si>
  <si>
    <t>4.1.4.4</t>
  </si>
  <si>
    <t>4.2.1</t>
  </si>
  <si>
    <t>4.2.1.1</t>
  </si>
  <si>
    <t>4.2.2</t>
  </si>
  <si>
    <t>4.2.2.1</t>
  </si>
  <si>
    <t>4.2.2.2</t>
  </si>
  <si>
    <t>4.2.3</t>
  </si>
  <si>
    <t>4.2.3.1</t>
  </si>
  <si>
    <t>4.2.3.2</t>
  </si>
  <si>
    <t>4.2.3.3</t>
  </si>
  <si>
    <t>4.2.4</t>
  </si>
  <si>
    <t>4.2.4.1</t>
  </si>
  <si>
    <t>4.2.4.2</t>
  </si>
  <si>
    <t>4.2.4.3</t>
  </si>
  <si>
    <t>4.2.5</t>
  </si>
  <si>
    <t>4.2.5.1</t>
  </si>
  <si>
    <t>4.2.5.2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</si>
  <si>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</si>
  <si>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</si>
  <si>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</si>
  <si>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</si>
  <si>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</si>
  <si>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</si>
  <si>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</si>
  <si>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</si>
  <si>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</si>
  <si>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</si>
  <si>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</si>
  <si>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</si>
  <si>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</si>
  <si>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</si>
  <si>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</si>
  <si>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</si>
  <si>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</si>
  <si>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4.3.18</t>
  </si>
  <si>
    <t>4.3.19</t>
  </si>
  <si>
    <t>4.3.20</t>
  </si>
  <si>
    <t>4.3.21</t>
  </si>
  <si>
    <t>4.3.22</t>
  </si>
  <si>
    <t>4.3.23</t>
  </si>
  <si>
    <t>4.3.24</t>
  </si>
  <si>
    <t>4.3.25</t>
  </si>
  <si>
    <t>4.3.26</t>
  </si>
  <si>
    <t>4.3.27</t>
  </si>
  <si>
    <t>4.3.28</t>
  </si>
  <si>
    <t>4.3.29</t>
  </si>
  <si>
    <t>4.3.30</t>
  </si>
  <si>
    <t>4.3.31</t>
  </si>
  <si>
    <t>4.3.32</t>
  </si>
  <si>
    <t>4.3.33</t>
  </si>
  <si>
    <t>4.3.34</t>
  </si>
  <si>
    <t>4.3.35</t>
  </si>
  <si>
    <t>4.3.36</t>
  </si>
  <si>
    <t>4.3.37</t>
  </si>
  <si>
    <t>4.3.38</t>
  </si>
  <si>
    <t>4.3.39</t>
  </si>
  <si>
    <t>4.3.40</t>
  </si>
  <si>
    <t>4.3.41</t>
  </si>
  <si>
    <t>4.3.42</t>
  </si>
  <si>
    <t>4.3.43</t>
  </si>
  <si>
    <t>4.3.44</t>
  </si>
  <si>
    <t>4.3.45</t>
  </si>
  <si>
    <t>4.3.46</t>
  </si>
  <si>
    <t>4.3.47</t>
  </si>
  <si>
    <t>4.3.48</t>
  </si>
  <si>
    <t>4.3.49</t>
  </si>
  <si>
    <t>4.3.50</t>
  </si>
  <si>
    <t>4.3.51</t>
  </si>
  <si>
    <t>4.3.52</t>
  </si>
  <si>
    <t>4.3.53</t>
  </si>
  <si>
    <t>4.3.54</t>
  </si>
  <si>
    <t>4.3.55</t>
  </si>
  <si>
    <t>4.3.56</t>
  </si>
  <si>
    <t>4.3.57</t>
  </si>
  <si>
    <t>4.3.58</t>
  </si>
  <si>
    <t>4.3.59</t>
  </si>
  <si>
    <t>4.3.60</t>
  </si>
  <si>
    <t>5.1.1</t>
  </si>
  <si>
    <t>5.1.2</t>
  </si>
  <si>
    <t>5.2.1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</si>
  <si>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</si>
  <si>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</si>
  <si>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</si>
  <si>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</si>
  <si>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</si>
  <si>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</si>
  <si>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</si>
  <si>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</si>
  <si>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5.3.9</t>
  </si>
  <si>
    <t>5.3.10</t>
  </si>
  <si>
    <t>6.1.1</t>
  </si>
  <si>
    <t>6.1.2</t>
  </si>
  <si>
    <t>6.1.3</t>
  </si>
  <si>
    <t>6.2.1</t>
  </si>
  <si>
    <t>6.2.2</t>
  </si>
  <si>
    <t>6.2.3</t>
  </si>
  <si>
    <t>6.2.4</t>
  </si>
  <si>
    <t>6.3.1</t>
  </si>
  <si>
    <t>6.3.2</t>
  </si>
  <si>
    <t>6.3.3</t>
  </si>
  <si>
    <t>6.3.4</t>
  </si>
  <si>
    <t>6.3.5</t>
  </si>
  <si>
    <t>6.3.6</t>
  </si>
  <si>
    <t>6.3.7</t>
  </si>
  <si>
    <t>6.3.8</t>
  </si>
  <si>
    <t>7.1.1</t>
  </si>
  <si>
    <t>7.1.2</t>
  </si>
  <si>
    <t>7.1.3</t>
  </si>
  <si>
    <t>7.1.4</t>
  </si>
  <si>
    <t>7.1.5</t>
  </si>
  <si>
    <t>7.1.6</t>
  </si>
  <si>
    <t>8.1</t>
  </si>
  <si>
    <t>_______________________________________________________________</t>
  </si>
  <si>
    <t>PLANILHA ORÇAMENTÁRIA SINTÉTICA SEM DESONERAÇÃO - MODELO LICITANTE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</si>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</sst>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\ %"/>
    <numFmt numFmtId="166" formatCode="&quot;R$&quot;* #,##0.00"/>
    <numFmt numFmtId="167" formatCode="_(&quot;R$&quot;\ * #,##0.00_);_(&quot;R$&quot;\ * \(#,##0.00\);_(&quot;R$&quot;\ * &quot;-&quot;??_);_(@_)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1"/>
    </font>
    <font>
      <b/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40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thin">
        <color rgb="FFCCCCCC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BFBFBF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000000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 style="medium">
        <color rgb="FF000000"/>
      </left>
      <right style="thin">
        <color rgb="FFBFBFBF"/>
      </right>
      <top/>
      <bottom style="thin">
        <color rgb="FFBFBFBF"/>
      </bottom>
      <diagonal/>
    </border>
    <border>
      <left style="thin">
        <color rgb="FFDBDBDB"/>
      </left>
      <right style="thin">
        <color rgb="FFDBDBDB"/>
      </right>
      <top style="thin">
        <color rgb="FFDBDBDB"/>
      </top>
      <bottom style="thin">
        <color rgb="FFDBDBDB"/>
      </bottom>
      <diagonal/>
    </border>
    <border>
      <left style="thin">
        <color rgb="FFCCCCCC"/>
      </left>
      <right style="medium">
        <color rgb="FF000000"/>
      </right>
      <top style="thin">
        <color rgb="FFDBDBDB"/>
      </top>
      <bottom style="thin">
        <color rgb="FFDBDBDB"/>
      </bottom>
      <diagonal/>
    </border>
    <border>
      <left/>
      <right style="medium">
        <color rgb="FF000000"/>
      </right>
      <top style="thin">
        <color rgb="FFDBDBDB"/>
      </top>
      <bottom style="thin">
        <color rgb="FFDBDBDB"/>
      </bottom>
      <diagonal/>
    </border>
  </borders>
  <cellStyleXfs count="20">
    <xf numFmtId="0" fontId="0" fillId="0" borderId="0"/>
    <xf numFmtId="0" fontId="19" fillId="0" borderId="0"/>
    <xf numFmtId="9" fontId="19" fillId="0" borderId="0"/>
    <xf numFmtId="0" fontId="19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43" fontId="17" fillId="0" borderId="0"/>
    <xf numFmtId="167" fontId="17" fillId="0" borderId="0"/>
    <xf numFmtId="9" fontId="19" fillId="0" borderId="0"/>
    <xf numFmtId="44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17" fillId="0" borderId="0">
      <alignment vertical="top"/>
    </xf>
    <xf numFmtId="0" fontId="20" fillId="0" borderId="0">
      <alignment vertical="top"/>
    </xf>
  </cellStyleXfs>
  <cellXfs count="148">
    <xf numFmtId="0" fontId="0" fillId="0" borderId="0" xfId="0"/>
    <xf numFmtId="0" fontId="7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9" fillId="3" borderId="11" xfId="1" applyFont="1" applyFill="1" applyBorder="1" applyAlignment="1" applyProtection="1">
      <alignment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10" fillId="3" borderId="11" xfId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vertical="center" wrapText="1"/>
      <protection locked="0"/>
    </xf>
    <xf numFmtId="10" fontId="10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wrapText="1"/>
      <protection locked="0"/>
    </xf>
    <xf numFmtId="10" fontId="9" fillId="3" borderId="11" xfId="1" applyNumberFormat="1" applyFont="1" applyFill="1" applyBorder="1" applyAlignment="1" applyProtection="1">
      <alignment horizontal="right" vertical="center" wrapText="1"/>
      <protection locked="0"/>
    </xf>
    <xf numFmtId="7" fontId="9" fillId="3" borderId="11" xfId="1" applyNumberFormat="1" applyFont="1" applyFill="1" applyBorder="1" applyAlignment="1" applyProtection="1">
      <alignment horizontal="center" vertical="center" wrapText="1"/>
      <protection locked="0"/>
    </xf>
    <xf numFmtId="4" fontId="4" fillId="3" borderId="0" xfId="0" applyNumberFormat="1" applyFont="1" applyFill="1" applyAlignment="1" applyProtection="1">
      <alignment vertical="top" wrapText="1"/>
      <protection locked="0"/>
    </xf>
    <xf numFmtId="0" fontId="1" fillId="3" borderId="18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3" borderId="22" xfId="0" applyFont="1" applyFill="1" applyBorder="1" applyAlignment="1" applyProtection="1">
      <alignment horizontal="center" vertical="center" wrapText="1"/>
      <protection locked="0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left" vertical="top" wrapText="1"/>
      <protection locked="0"/>
    </xf>
    <xf numFmtId="7" fontId="2" fillId="4" borderId="16" xfId="0" applyNumberFormat="1" applyFont="1" applyFill="1" applyBorder="1" applyAlignment="1" applyProtection="1">
      <alignment horizontal="right" vertical="top" wrapText="1"/>
      <protection locked="0"/>
    </xf>
    <xf numFmtId="165" fontId="2" fillId="4" borderId="23" xfId="0" applyNumberFormat="1" applyFont="1" applyFill="1" applyBorder="1" applyAlignment="1" applyProtection="1">
      <alignment horizontal="right"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4" fillId="3" borderId="20" xfId="0" applyFont="1" applyFill="1" applyBorder="1" applyAlignment="1" applyProtection="1">
      <alignment horizontal="center" vertical="top" wrapText="1"/>
      <protection locked="0"/>
    </xf>
    <xf numFmtId="0" fontId="4" fillId="3" borderId="0" xfId="0" applyFont="1" applyFill="1" applyAlignment="1" applyProtection="1">
      <alignment horizontal="center" vertical="top" wrapText="1"/>
      <protection locked="0"/>
    </xf>
    <xf numFmtId="0" fontId="4" fillId="3" borderId="24" xfId="0" applyFont="1" applyFill="1" applyBorder="1" applyAlignment="1" applyProtection="1">
      <alignment horizontal="center" vertical="top" wrapText="1"/>
      <protection locked="0"/>
    </xf>
    <xf numFmtId="0" fontId="6" fillId="0" borderId="20" xfId="1" applyFont="1" applyBorder="1" applyProtection="1">
      <protection locked="0"/>
    </xf>
    <xf numFmtId="0" fontId="4" fillId="3" borderId="0" xfId="0" applyFont="1" applyFill="1" applyAlignment="1" applyProtection="1">
      <alignment horizontal="right" vertical="top" wrapText="1"/>
      <protection locked="0"/>
    </xf>
    <xf numFmtId="164" fontId="4" fillId="3" borderId="0" xfId="0" applyNumberFormat="1" applyFont="1" applyFill="1" applyAlignment="1" applyProtection="1">
      <alignment vertical="top" wrapText="1"/>
      <protection locked="0"/>
    </xf>
    <xf numFmtId="0" fontId="4" fillId="3" borderId="24" xfId="0" applyFont="1" applyFill="1" applyBorder="1" applyAlignment="1" applyProtection="1">
      <alignment vertical="top" wrapText="1"/>
      <protection locked="0"/>
    </xf>
    <xf numFmtId="0" fontId="4" fillId="3" borderId="20" xfId="0" applyFont="1" applyFill="1" applyBorder="1" applyAlignment="1" applyProtection="1">
      <alignment horizontal="right" vertical="top" wrapText="1"/>
      <protection locked="0"/>
    </xf>
    <xf numFmtId="7" fontId="4" fillId="3" borderId="0" xfId="0" applyNumberFormat="1" applyFont="1" applyFill="1" applyAlignment="1" applyProtection="1">
      <alignment horizontal="center" vertical="top" wrapText="1"/>
      <protection locked="0"/>
    </xf>
    <xf numFmtId="0" fontId="7" fillId="0" borderId="0" xfId="3" applyFont="1" applyProtection="1">
      <protection locked="0"/>
    </xf>
    <xf numFmtId="0" fontId="14" fillId="0" borderId="0" xfId="3" applyFont="1" applyProtection="1">
      <protection locked="0"/>
    </xf>
    <xf numFmtId="0" fontId="9" fillId="3" borderId="3" xfId="3" applyFont="1" applyFill="1" applyBorder="1" applyAlignment="1" applyProtection="1">
      <alignment vertical="center" wrapText="1"/>
      <protection locked="0"/>
    </xf>
    <xf numFmtId="0" fontId="9" fillId="3" borderId="4" xfId="3" applyFont="1" applyFill="1" applyBorder="1" applyAlignment="1" applyProtection="1">
      <alignment vertical="center" wrapText="1"/>
      <protection locked="0"/>
    </xf>
    <xf numFmtId="0" fontId="10" fillId="3" borderId="8" xfId="1" applyFont="1" applyFill="1" applyBorder="1" applyAlignment="1" applyProtection="1">
      <alignment horizontal="center" vertical="center" wrapText="1"/>
      <protection locked="0"/>
    </xf>
    <xf numFmtId="10" fontId="10" fillId="3" borderId="10" xfId="1" applyNumberFormat="1" applyFont="1" applyFill="1" applyBorder="1" applyAlignment="1" applyProtection="1">
      <alignment horizontal="center" vertical="center" wrapText="1"/>
      <protection locked="0"/>
    </xf>
    <xf numFmtId="10" fontId="10" fillId="3" borderId="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wrapText="1"/>
      <protection locked="0"/>
    </xf>
    <xf numFmtId="8" fontId="12" fillId="3" borderId="4" xfId="3" applyNumberFormat="1" applyFont="1" applyFill="1" applyBorder="1" applyAlignment="1" applyProtection="1">
      <alignment horizontal="center" vertical="center" wrapText="1"/>
      <protection locked="0"/>
    </xf>
    <xf numFmtId="7" fontId="6" fillId="0" borderId="0" xfId="3" applyNumberFormat="1" applyFont="1" applyProtection="1">
      <protection locked="0"/>
    </xf>
    <xf numFmtId="7" fontId="14" fillId="0" borderId="0" xfId="3" applyNumberFormat="1" applyFont="1" applyProtection="1">
      <protection locked="0"/>
    </xf>
    <xf numFmtId="0" fontId="13" fillId="3" borderId="13" xfId="3" applyFont="1" applyFill="1" applyBorder="1" applyAlignment="1" applyProtection="1">
      <alignment horizontal="center" vertical="center" wrapText="1"/>
      <protection locked="0"/>
    </xf>
    <xf numFmtId="0" fontId="13" fillId="3" borderId="7" xfId="3" applyFont="1" applyFill="1" applyBorder="1" applyAlignment="1" applyProtection="1">
      <alignment horizontal="center" vertical="center" wrapText="1"/>
      <protection locked="0"/>
    </xf>
    <xf numFmtId="4" fontId="13" fillId="3" borderId="14" xfId="3" applyNumberFormat="1" applyFont="1" applyFill="1" applyBorder="1" applyAlignment="1" applyProtection="1">
      <alignment horizontal="center" vertical="center" wrapText="1"/>
      <protection locked="0"/>
    </xf>
    <xf numFmtId="0" fontId="13" fillId="3" borderId="12" xfId="3" applyFont="1" applyFill="1" applyBorder="1" applyAlignment="1" applyProtection="1">
      <alignment horizontal="center" vertical="center" wrapText="1"/>
      <protection locked="0"/>
    </xf>
    <xf numFmtId="0" fontId="13" fillId="3" borderId="4" xfId="3" applyFont="1" applyFill="1" applyBorder="1" applyAlignment="1" applyProtection="1">
      <alignment horizontal="center" vertical="center" wrapText="1"/>
      <protection locked="0"/>
    </xf>
    <xf numFmtId="0" fontId="13" fillId="3" borderId="4" xfId="3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right" vertical="top" wrapText="1"/>
      <protection locked="0"/>
    </xf>
    <xf numFmtId="165" fontId="2" fillId="2" borderId="17" xfId="0" applyNumberFormat="1" applyFont="1" applyFill="1" applyBorder="1" applyAlignment="1" applyProtection="1">
      <alignment horizontal="right" vertical="top" wrapText="1"/>
      <protection locked="0"/>
    </xf>
    <xf numFmtId="4" fontId="2" fillId="2" borderId="17" xfId="0" applyNumberFormat="1" applyFont="1" applyFill="1" applyBorder="1" applyAlignment="1" applyProtection="1">
      <alignment horizontal="right" vertical="top" wrapText="1"/>
      <protection locked="0"/>
    </xf>
    <xf numFmtId="165" fontId="2" fillId="2" borderId="22" xfId="0" applyNumberFormat="1" applyFont="1" applyFill="1" applyBorder="1" applyAlignment="1" applyProtection="1">
      <alignment horizontal="right" vertical="top" wrapText="1"/>
      <protection locked="0"/>
    </xf>
    <xf numFmtId="4" fontId="21" fillId="6" borderId="27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27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29" xfId="0" applyNumberFormat="1" applyFont="1" applyFill="1" applyBorder="1" applyAlignment="1" applyProtection="1">
      <alignment horizontal="right" vertical="top" wrapText="1"/>
      <protection locked="0"/>
    </xf>
    <xf numFmtId="0" fontId="2" fillId="2" borderId="27" xfId="0" applyFont="1" applyFill="1" applyBorder="1" applyAlignment="1" applyProtection="1">
      <alignment horizontal="right" vertical="top" wrapText="1"/>
      <protection locked="0"/>
    </xf>
    <xf numFmtId="165" fontId="2" fillId="2" borderId="27" xfId="0" applyNumberFormat="1" applyFont="1" applyFill="1" applyBorder="1" applyAlignment="1" applyProtection="1">
      <alignment horizontal="right" vertical="top" wrapText="1"/>
      <protection locked="0"/>
    </xf>
    <xf numFmtId="4" fontId="2" fillId="2" borderId="27" xfId="0" applyNumberFormat="1" applyFont="1" applyFill="1" applyBorder="1" applyAlignment="1" applyProtection="1">
      <alignment horizontal="right" vertical="top" wrapText="1"/>
      <protection locked="0"/>
    </xf>
    <xf numFmtId="165" fontId="2" fillId="2" borderId="29" xfId="0" applyNumberFormat="1" applyFont="1" applyFill="1" applyBorder="1" applyAlignment="1" applyProtection="1">
      <alignment horizontal="right" vertical="top" wrapText="1"/>
      <protection locked="0"/>
    </xf>
    <xf numFmtId="0" fontId="19" fillId="0" borderId="0" xfId="3" applyProtection="1">
      <protection locked="0"/>
    </xf>
    <xf numFmtId="4" fontId="21" fillId="7" borderId="27" xfId="0" applyNumberFormat="1" applyFont="1" applyFill="1" applyBorder="1" applyAlignment="1" applyProtection="1">
      <alignment horizontal="right" vertical="top" wrapText="1"/>
      <protection locked="0"/>
    </xf>
    <xf numFmtId="10" fontId="21" fillId="7" borderId="27" xfId="0" applyNumberFormat="1" applyFont="1" applyFill="1" applyBorder="1" applyAlignment="1" applyProtection="1">
      <alignment horizontal="right" vertical="top" wrapText="1"/>
      <protection locked="0"/>
    </xf>
    <xf numFmtId="165" fontId="21" fillId="7" borderId="29" xfId="0" applyNumberFormat="1" applyFont="1" applyFill="1" applyBorder="1" applyAlignment="1" applyProtection="1">
      <alignment horizontal="right" vertical="top" wrapText="1"/>
      <protection locked="0"/>
    </xf>
    <xf numFmtId="0" fontId="0" fillId="0" borderId="20" xfId="0" applyBorder="1" applyProtection="1">
      <protection locked="0"/>
    </xf>
    <xf numFmtId="4" fontId="14" fillId="0" borderId="0" xfId="3" applyNumberFormat="1" applyFont="1" applyProtection="1">
      <protection locked="0"/>
    </xf>
    <xf numFmtId="0" fontId="0" fillId="0" borderId="24" xfId="0" applyBorder="1" applyProtection="1">
      <protection locked="0"/>
    </xf>
    <xf numFmtId="4" fontId="19" fillId="0" borderId="0" xfId="3" applyNumberFormat="1" applyProtection="1">
      <protection locked="0"/>
    </xf>
    <xf numFmtId="0" fontId="15" fillId="0" borderId="0" xfId="3" applyFont="1" applyProtection="1">
      <protection locked="0"/>
    </xf>
    <xf numFmtId="0" fontId="15" fillId="0" borderId="0" xfId="3" applyFont="1" applyAlignment="1" applyProtection="1">
      <alignment horizontal="right"/>
      <protection locked="0"/>
    </xf>
    <xf numFmtId="8" fontId="19" fillId="0" borderId="0" xfId="3" applyNumberFormat="1" applyProtection="1">
      <protection locked="0"/>
    </xf>
    <xf numFmtId="0" fontId="5" fillId="0" borderId="0" xfId="1" applyFont="1" applyProtection="1">
      <protection locked="0"/>
    </xf>
    <xf numFmtId="0" fontId="13" fillId="3" borderId="35" xfId="1" applyFont="1" applyFill="1" applyBorder="1" applyAlignment="1" applyProtection="1">
      <alignment horizontal="center" vertical="center" wrapText="1"/>
      <protection locked="0"/>
    </xf>
    <xf numFmtId="0" fontId="13" fillId="3" borderId="33" xfId="1" applyFont="1" applyFill="1" applyBorder="1" applyAlignment="1" applyProtection="1">
      <alignment horizontal="center" vertical="center" wrapText="1"/>
      <protection locked="0"/>
    </xf>
    <xf numFmtId="0" fontId="15" fillId="0" borderId="34" xfId="1" applyFont="1" applyBorder="1" applyAlignment="1" applyProtection="1">
      <alignment horizontal="center" vertical="center"/>
      <protection locked="0"/>
    </xf>
    <xf numFmtId="0" fontId="1" fillId="3" borderId="17" xfId="1" applyFont="1" applyFill="1" applyBorder="1" applyAlignment="1" applyProtection="1">
      <alignment horizontal="center" vertical="center"/>
      <protection locked="0"/>
    </xf>
    <xf numFmtId="0" fontId="5" fillId="0" borderId="20" xfId="1" applyFont="1" applyBorder="1" applyProtection="1">
      <protection locked="0"/>
    </xf>
    <xf numFmtId="0" fontId="5" fillId="0" borderId="24" xfId="1" applyFont="1" applyBorder="1" applyProtection="1">
      <protection locked="0"/>
    </xf>
    <xf numFmtId="0" fontId="22" fillId="0" borderId="20" xfId="1" applyFont="1" applyBorder="1" applyAlignment="1" applyProtection="1">
      <alignment vertical="center"/>
      <protection locked="0"/>
    </xf>
    <xf numFmtId="0" fontId="5" fillId="0" borderId="0" xfId="1" applyFont="1" applyAlignment="1" applyProtection="1">
      <alignment vertical="center"/>
      <protection locked="0"/>
    </xf>
    <xf numFmtId="10" fontId="22" fillId="0" borderId="0" xfId="1" applyNumberFormat="1" applyFont="1" applyAlignment="1" applyProtection="1">
      <alignment vertical="center"/>
      <protection locked="0"/>
    </xf>
    <xf numFmtId="10" fontId="22" fillId="0" borderId="24" xfId="1" applyNumberFormat="1" applyFont="1" applyBorder="1" applyAlignment="1" applyProtection="1">
      <alignment vertical="center"/>
      <protection locked="0"/>
    </xf>
    <xf numFmtId="164" fontId="22" fillId="0" borderId="0" xfId="1" applyNumberFormat="1" applyFont="1" applyAlignment="1" applyProtection="1">
      <alignment vertical="center"/>
      <protection locked="0"/>
    </xf>
    <xf numFmtId="164" fontId="22" fillId="0" borderId="24" xfId="1" applyNumberFormat="1" applyFont="1" applyBorder="1" applyAlignment="1" applyProtection="1">
      <alignment vertical="center"/>
      <protection locked="0"/>
    </xf>
    <xf numFmtId="0" fontId="5" fillId="0" borderId="24" xfId="1" applyFont="1" applyBorder="1" applyAlignment="1" applyProtection="1">
      <alignment vertical="center"/>
      <protection locked="0"/>
    </xf>
    <xf numFmtId="0" fontId="2" fillId="2" borderId="18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center" vertical="top" wrapText="1"/>
    </xf>
    <xf numFmtId="2" fontId="2" fillId="2" borderId="17" xfId="0" applyNumberFormat="1" applyFont="1" applyFill="1" applyBorder="1" applyAlignment="1">
      <alignment horizontal="right" vertical="top" wrapText="1"/>
    </xf>
    <xf numFmtId="0" fontId="21" fillId="6" borderId="28" xfId="0" applyFont="1" applyFill="1" applyBorder="1" applyAlignment="1">
      <alignment horizontal="left" vertical="top" wrapText="1"/>
    </xf>
    <xf numFmtId="0" fontId="21" fillId="6" borderId="27" xfId="0" applyFont="1" applyFill="1" applyBorder="1" applyAlignment="1">
      <alignment horizontal="left" vertical="top" wrapText="1"/>
    </xf>
    <xf numFmtId="0" fontId="21" fillId="6" borderId="27" xfId="0" applyFont="1" applyFill="1" applyBorder="1" applyAlignment="1">
      <alignment horizontal="center" vertical="top" wrapText="1"/>
    </xf>
    <xf numFmtId="2" fontId="21" fillId="6" borderId="27" xfId="0" applyNumberFormat="1" applyFont="1" applyFill="1" applyBorder="1" applyAlignment="1">
      <alignment horizontal="right" vertical="top" wrapText="1"/>
    </xf>
    <xf numFmtId="0" fontId="2" fillId="2" borderId="28" xfId="0" applyFont="1" applyFill="1" applyBorder="1" applyAlignment="1">
      <alignment horizontal="left" vertical="top" wrapText="1"/>
    </xf>
    <xf numFmtId="0" fontId="2" fillId="2" borderId="27" xfId="0" applyFont="1" applyFill="1" applyBorder="1" applyAlignment="1">
      <alignment horizontal="left" vertical="top" wrapText="1"/>
    </xf>
    <xf numFmtId="0" fontId="2" fillId="2" borderId="27" xfId="0" applyFont="1" applyFill="1" applyBorder="1" applyAlignment="1">
      <alignment horizontal="center" vertical="top" wrapText="1"/>
    </xf>
    <xf numFmtId="2" fontId="2" fillId="2" borderId="27" xfId="0" applyNumberFormat="1" applyFont="1" applyFill="1" applyBorder="1" applyAlignment="1">
      <alignment horizontal="right" vertical="top" wrapText="1"/>
    </xf>
    <xf numFmtId="0" fontId="21" fillId="7" borderId="28" xfId="0" applyFont="1" applyFill="1" applyBorder="1" applyAlignment="1">
      <alignment horizontal="left" vertical="top" wrapText="1"/>
    </xf>
    <xf numFmtId="0" fontId="21" fillId="7" borderId="27" xfId="0" applyFont="1" applyFill="1" applyBorder="1" applyAlignment="1">
      <alignment horizontal="left" vertical="top" wrapText="1"/>
    </xf>
    <xf numFmtId="0" fontId="21" fillId="7" borderId="27" xfId="0" applyFont="1" applyFill="1" applyBorder="1" applyAlignment="1">
      <alignment horizontal="center" vertical="top" wrapText="1"/>
    </xf>
    <xf numFmtId="2" fontId="21" fillId="7" borderId="27" xfId="0" applyNumberFormat="1" applyFont="1" applyFill="1" applyBorder="1" applyAlignment="1">
      <alignment horizontal="right" vertical="top" wrapText="1"/>
    </xf>
    <xf numFmtId="0" fontId="8" fillId="3" borderId="11" xfId="1" applyFont="1" applyFill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15" xfId="0" applyBorder="1" applyProtection="1">
      <protection locked="0"/>
    </xf>
    <xf numFmtId="0" fontId="22" fillId="5" borderId="30" xfId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Protection="1">
      <protection locked="0"/>
    </xf>
    <xf numFmtId="0" fontId="0" fillId="0" borderId="31" xfId="0" applyBorder="1" applyProtection="1">
      <protection locked="0"/>
    </xf>
    <xf numFmtId="0" fontId="10" fillId="0" borderId="11" xfId="1" applyFont="1" applyBorder="1" applyAlignment="1" applyProtection="1">
      <alignment vertical="center" wrapText="1"/>
      <protection locked="0"/>
    </xf>
    <xf numFmtId="0" fontId="5" fillId="3" borderId="11" xfId="1" applyFont="1" applyFill="1" applyBorder="1" applyAlignment="1" applyProtection="1">
      <alignment horizontal="center" vertical="center"/>
      <protection locked="0"/>
    </xf>
    <xf numFmtId="0" fontId="5" fillId="3" borderId="11" xfId="1" applyFont="1" applyFill="1" applyBorder="1" applyAlignment="1" applyProtection="1">
      <alignment wrapText="1"/>
      <protection locked="0"/>
    </xf>
    <xf numFmtId="10" fontId="10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0" fillId="0" borderId="26" xfId="0" applyBorder="1" applyProtection="1">
      <protection locked="0"/>
    </xf>
    <xf numFmtId="0" fontId="8" fillId="3" borderId="11" xfId="1" applyFont="1" applyFill="1" applyBorder="1" applyAlignment="1" applyProtection="1">
      <alignment horizontal="center" vertical="center" wrapText="1"/>
      <protection locked="0"/>
    </xf>
    <xf numFmtId="0" fontId="0" fillId="5" borderId="30" xfId="0" applyFill="1" applyBorder="1" applyAlignment="1" applyProtection="1">
      <alignment horizontal="center" vertical="center" wrapText="1"/>
      <protection locked="0"/>
    </xf>
    <xf numFmtId="0" fontId="12" fillId="3" borderId="2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13" fillId="3" borderId="11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vertical="center" wrapText="1"/>
      <protection locked="0"/>
    </xf>
    <xf numFmtId="0" fontId="12" fillId="3" borderId="6" xfId="3" applyFont="1" applyFill="1" applyBorder="1" applyAlignment="1" applyProtection="1">
      <alignment horizontal="center" vertical="top" wrapText="1"/>
      <protection locked="0"/>
    </xf>
    <xf numFmtId="0" fontId="8" fillId="3" borderId="6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horizontal="center" vertical="center" wrapText="1"/>
      <protection locked="0"/>
    </xf>
    <xf numFmtId="0" fontId="5" fillId="3" borderId="6" xfId="3" applyFont="1" applyFill="1" applyBorder="1" applyAlignment="1" applyProtection="1">
      <alignment wrapText="1"/>
      <protection locked="0"/>
    </xf>
    <xf numFmtId="164" fontId="22" fillId="4" borderId="37" xfId="0" applyNumberFormat="1" applyFont="1" applyFill="1" applyBorder="1" applyAlignment="1" applyProtection="1">
      <alignment horizontal="center" vertical="center" wrapText="1"/>
      <protection locked="0"/>
    </xf>
    <xf numFmtId="164" fontId="22" fillId="4" borderId="37" xfId="0" applyNumberFormat="1" applyFont="1" applyFill="1" applyBorder="1" applyAlignment="1" applyProtection="1">
      <alignment horizontal="center" vertical="center" wrapText="1"/>
      <protection locked="0"/>
    </xf>
    <xf numFmtId="166" fontId="22" fillId="4" borderId="37" xfId="0" applyNumberFormat="1" applyFont="1" applyFill="1" applyBorder="1" applyAlignment="1" applyProtection="1">
      <alignment horizontal="right" vertical="top" wrapText="1"/>
      <protection locked="0"/>
    </xf>
    <xf numFmtId="0" fontId="0" fillId="0" borderId="37" xfId="0" applyBorder="1" applyProtection="1">
      <protection locked="0"/>
    </xf>
    <xf numFmtId="10" fontId="22" fillId="4" borderId="37" xfId="0" applyNumberFormat="1" applyFont="1" applyFill="1" applyBorder="1" applyAlignment="1" applyProtection="1">
      <alignment horizontal="center" vertical="center" wrapText="1"/>
      <protection locked="0"/>
    </xf>
    <xf numFmtId="10" fontId="22" fillId="4" borderId="37" xfId="0" applyNumberFormat="1" applyFont="1" applyFill="1" applyBorder="1" applyProtection="1">
      <protection locked="0"/>
    </xf>
    <xf numFmtId="164" fontId="22" fillId="4" borderId="37" xfId="1" applyNumberFormat="1" applyFont="1" applyFill="1" applyBorder="1" applyAlignment="1" applyProtection="1">
      <alignment horizontal="center" vertical="center" wrapText="1"/>
      <protection locked="0"/>
    </xf>
    <xf numFmtId="166" fontId="22" fillId="4" borderId="37" xfId="1" applyNumberFormat="1" applyFont="1" applyFill="1" applyBorder="1" applyAlignment="1" applyProtection="1">
      <alignment horizontal="right" vertical="top" wrapText="1"/>
      <protection locked="0"/>
    </xf>
    <xf numFmtId="10" fontId="22" fillId="4" borderId="37" xfId="1" applyNumberFormat="1" applyFont="1" applyFill="1" applyBorder="1" applyAlignment="1" applyProtection="1">
      <alignment horizontal="center" vertical="center" wrapText="1"/>
      <protection locked="0"/>
    </xf>
    <xf numFmtId="10" fontId="22" fillId="4" borderId="37" xfId="1" applyNumberFormat="1" applyFont="1" applyFill="1" applyBorder="1" applyProtection="1">
      <protection locked="0"/>
    </xf>
    <xf numFmtId="164" fontId="22" fillId="4" borderId="37" xfId="1" applyNumberFormat="1" applyFont="1" applyFill="1" applyBorder="1" applyAlignment="1" applyProtection="1">
      <alignment horizontal="center" vertical="center" wrapText="1"/>
      <protection locked="0"/>
    </xf>
    <xf numFmtId="0" fontId="22" fillId="4" borderId="37" xfId="1" applyFont="1" applyFill="1" applyBorder="1" applyAlignment="1" applyProtection="1">
      <alignment horizontal="right" vertical="top" wrapText="1"/>
      <protection locked="0"/>
    </xf>
    <xf numFmtId="0" fontId="22" fillId="4" borderId="37" xfId="1" applyFont="1" applyFill="1" applyBorder="1" applyProtection="1">
      <protection locked="0"/>
    </xf>
    <xf numFmtId="0" fontId="1" fillId="3" borderId="38" xfId="1" applyFont="1" applyFill="1" applyBorder="1" applyAlignment="1" applyProtection="1">
      <alignment horizontal="center" vertical="center"/>
      <protection locked="0"/>
    </xf>
    <xf numFmtId="166" fontId="22" fillId="4" borderId="39" xfId="0" applyNumberFormat="1" applyFont="1" applyFill="1" applyBorder="1" applyAlignment="1" applyProtection="1">
      <alignment horizontal="right" vertical="top" wrapText="1"/>
      <protection locked="0"/>
    </xf>
    <xf numFmtId="10" fontId="22" fillId="4" borderId="39" xfId="0" applyNumberFormat="1" applyFont="1" applyFill="1" applyBorder="1" applyProtection="1">
      <protection locked="0"/>
    </xf>
    <xf numFmtId="166" fontId="22" fillId="4" borderId="39" xfId="1" applyNumberFormat="1" applyFont="1" applyFill="1" applyBorder="1" applyAlignment="1" applyProtection="1">
      <alignment horizontal="right" vertical="top" wrapText="1"/>
      <protection locked="0"/>
    </xf>
    <xf numFmtId="10" fontId="22" fillId="4" borderId="39" xfId="1" applyNumberFormat="1" applyFont="1" applyFill="1" applyBorder="1" applyProtection="1">
      <protection locked="0"/>
    </xf>
    <xf numFmtId="0" fontId="22" fillId="4" borderId="39" xfId="1" applyFont="1" applyFill="1" applyBorder="1" applyAlignment="1" applyProtection="1">
      <alignment horizontal="right" vertical="top" wrapText="1"/>
      <protection locked="0"/>
    </xf>
    <xf numFmtId="0" fontId="22" fillId="4" borderId="39" xfId="1" applyFont="1" applyFill="1" applyBorder="1" applyProtection="1">
      <protection locked="0"/>
    </xf>
    <xf numFmtId="0" fontId="22" fillId="4" borderId="19" xfId="0" applyFont="1" applyFill="1" applyBorder="1" applyAlignment="1" applyProtection="1">
      <alignment horizontal="center" vertical="center"/>
    </xf>
    <xf numFmtId="0" fontId="22" fillId="4" borderId="16" xfId="0" applyFont="1" applyFill="1" applyBorder="1" applyAlignment="1" applyProtection="1">
      <alignment horizontal="center" vertical="center" wrapText="1"/>
    </xf>
    <xf numFmtId="0" fontId="0" fillId="0" borderId="36" xfId="0" applyBorder="1" applyProtection="1"/>
    <xf numFmtId="0" fontId="0" fillId="0" borderId="32" xfId="0" applyBorder="1" applyProtection="1"/>
    <xf numFmtId="0" fontId="22" fillId="4" borderId="19" xfId="1" applyFont="1" applyFill="1" applyBorder="1" applyAlignment="1" applyProtection="1">
      <alignment horizontal="center" vertical="center"/>
    </xf>
    <xf numFmtId="0" fontId="22" fillId="4" borderId="16" xfId="1" applyFont="1" applyFill="1" applyBorder="1" applyAlignment="1" applyProtection="1">
      <alignment horizontal="center" vertical="center" wrapText="1"/>
    </xf>
  </cellXfs>
  <cellStyles count="20">
    <cellStyle name="Excel Built-in Percent 2" xfId="18" xr:uid="{00000000-0005-0000-0000-000012000000}"/>
    <cellStyle name="Moeda 2" xfId="11" xr:uid="{00000000-0005-0000-0000-00000B000000}"/>
    <cellStyle name="Moeda 3 2" xfId="9" xr:uid="{00000000-0005-0000-0000-000009000000}"/>
    <cellStyle name="Normal" xfId="0" builtinId="0"/>
    <cellStyle name="Normal 10" xfId="5" xr:uid="{00000000-0005-0000-0000-000005000000}"/>
    <cellStyle name="Normal 10 3" xfId="6" xr:uid="{00000000-0005-0000-0000-000006000000}"/>
    <cellStyle name="Normal 2" xfId="1" xr:uid="{00000000-0005-0000-0000-000001000000}"/>
    <cellStyle name="Normal 2 2" xfId="3" xr:uid="{00000000-0005-0000-0000-000003000000}"/>
    <cellStyle name="Normal 2 2 2" xfId="13" xr:uid="{00000000-0005-0000-0000-00000D000000}"/>
    <cellStyle name="Normal 2 2 2 2" xfId="7" xr:uid="{00000000-0005-0000-0000-000007000000}"/>
    <cellStyle name="Normal 2 2 4" xfId="16" xr:uid="{00000000-0005-0000-0000-000010000000}"/>
    <cellStyle name="Normal 2 3" xfId="12" xr:uid="{00000000-0005-0000-0000-00000C000000}"/>
    <cellStyle name="Normal 3" xfId="15" xr:uid="{00000000-0005-0000-0000-00000F000000}"/>
    <cellStyle name="Normal 4" xfId="14" xr:uid="{00000000-0005-0000-0000-00000E000000}"/>
    <cellStyle name="Normal 4 10" xfId="19" xr:uid="{00000000-0005-0000-0000-000013000000}"/>
    <cellStyle name="Normal 4 11 2" xfId="17" xr:uid="{00000000-0005-0000-0000-000011000000}"/>
    <cellStyle name="Normal 5" xfId="4" xr:uid="{00000000-0005-0000-0000-000004000000}"/>
    <cellStyle name="Porcentagem 2" xfId="2" xr:uid="{00000000-0005-0000-0000-000002000000}"/>
    <cellStyle name="Porcentagem 3" xfId="10" xr:uid="{00000000-0005-0000-0000-00000A000000}"/>
    <cellStyle name="Vírgula 3" xfId="8" xr:uid="{00000000-0005-0000-0000-000008000000}"/>
  </cellStyles>
  <dxfs count="22"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left style="thin">
          <color rgb="FFCCCCCC"/>
        </left>
      </border>
      <protection locked="0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protection locked="1" hidden="0"/>
    </dxf>
    <dxf>
      <protection locked="0" hidden="0"/>
    </dxf>
    <dxf>
      <font>
        <b/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fill>
        <patternFill patternType="solid">
          <fgColor rgb="FFFFFFFF"/>
          <bgColor rgb="FFFFFFFF"/>
        </patternFill>
      </fill>
      <alignment horizontal="center" vertical="center" wrapText="1"/>
      <protection locked="0" hidden="0"/>
    </dxf>
    <dxf>
      <font>
        <b/>
        <strike val="0"/>
        <condense val="0"/>
        <extend val="0"/>
        <outline val="0"/>
        <shadow val="0"/>
        <vertAlign val="baseline"/>
        <sz val="10"/>
        <color rgb="FF000000"/>
        <name val="Arial"/>
        <family val="1"/>
      </font>
      <numFmt numFmtId="165" formatCode="#,##0.00\ %"/>
      <fill>
        <patternFill patternType="solid">
          <fgColor rgb="FFD8ECF6"/>
          <bgColor rgb="FFD8ECF6"/>
        </patternFill>
      </fill>
      <alignment horizontal="right" vertical="top" wrapText="1"/>
      <border outline="0">
        <left style="thin">
          <color rgb="FFCCCCCC"/>
        </left>
        <right/>
        <top style="thin">
          <color rgb="FFCCCCCC"/>
        </top>
        <bottom/>
      </border>
      <protection locked="0" hidden="0"/>
    </dxf>
    <dxf>
      <font>
        <b/>
        <strike val="0"/>
        <condense val="0"/>
        <extend val="0"/>
        <outline val="0"/>
        <shadow val="0"/>
        <vertAlign val="baseline"/>
        <sz val="10"/>
        <color rgb="FF000000"/>
        <name val="Arial"/>
        <family val="1"/>
      </font>
      <numFmt numFmtId="11" formatCode="&quot;R$&quot;\ #,##0.00;\-&quot;R$&quot;\ #,##0.00"/>
      <fill>
        <patternFill patternType="solid">
          <fgColor rgb="FFD8ECF6"/>
          <bgColor rgb="FFD8ECF6"/>
        </patternFill>
      </fill>
      <alignment horizontal="right" vertical="top" wrapText="1"/>
      <border outline="0">
        <left style="thin">
          <color rgb="FFCCCCCC"/>
        </left>
        <right style="thin">
          <color rgb="FFCCCCCC"/>
        </right>
        <top style="thin">
          <color rgb="FFCCCCCC"/>
        </top>
        <bottom/>
      </border>
      <protection locked="0" hidden="0"/>
    </dxf>
    <dxf>
      <font>
        <b/>
        <strike val="0"/>
        <condense val="0"/>
        <extend val="0"/>
        <outline val="0"/>
        <shadow val="0"/>
        <vertAlign val="baseline"/>
        <sz val="10"/>
        <color rgb="FF000000"/>
        <name val="Arial"/>
        <family val="1"/>
      </font>
      <fill>
        <patternFill patternType="solid">
          <fgColor rgb="FFD8ECF6"/>
          <bgColor rgb="FFD8ECF6"/>
        </patternFill>
      </fill>
      <alignment horizontal="left" vertical="top" wrapText="1"/>
      <border outline="0">
        <left style="thin">
          <color rgb="FFCCCCCC"/>
        </left>
        <right style="thin">
          <color rgb="FFCCCCCC"/>
        </right>
        <top style="thin">
          <color rgb="FFCCCCCC"/>
        </top>
        <bottom/>
      </border>
      <protection locked="0" hidden="0"/>
    </dxf>
    <dxf>
      <font>
        <b/>
        <strike val="0"/>
        <condense val="0"/>
        <extend val="0"/>
        <outline val="0"/>
        <shadow val="0"/>
        <vertAlign val="baseline"/>
        <sz val="10"/>
        <color rgb="FF000000"/>
        <name val="Arial"/>
        <family val="1"/>
      </font>
      <fill>
        <patternFill patternType="solid">
          <fgColor rgb="FFD8ECF6"/>
          <bgColor rgb="FFD8ECF6"/>
        </patternFill>
      </fill>
      <alignment horizontal="center" vertical="center" wrapText="1"/>
      <border outline="0">
        <left style="thin">
          <color rgb="FFCCCCCC"/>
        </left>
        <right style="thin">
          <color rgb="FFCCCCCC"/>
        </right>
        <top style="thin">
          <color rgb="FFCCCCCC"/>
        </top>
        <bottom/>
      </border>
      <protection locked="0" hidden="0"/>
    </dxf>
    <dxf>
      <border outline="0">
        <top style="thin">
          <color rgb="FFCCCCCC"/>
        </top>
      </border>
    </dxf>
    <dxf>
      <border outline="0">
        <right style="medium">
          <color indexed="64"/>
        </right>
        <top style="thin">
          <color rgb="FFCCCCCC"/>
        </top>
        <bottom style="thin">
          <color rgb="FFCCCCCC"/>
        </bottom>
      </border>
    </dxf>
    <dxf>
      <protection locked="0" hidden="0"/>
    </dxf>
    <dxf>
      <border outline="0">
        <bottom style="thin">
          <color rgb="FFCCCCCC"/>
        </bottom>
      </border>
    </dxf>
    <dxf>
      <font>
        <b/>
        <strike val="0"/>
        <condense val="0"/>
        <extend val="0"/>
        <outline val="0"/>
        <shadow val="0"/>
        <vertAlign val="baseline"/>
        <sz val="11"/>
        <color auto="1"/>
        <name val="Arial"/>
        <family val="1"/>
      </font>
      <fill>
        <patternFill patternType="solid">
          <fgColor rgb="FFFFFFFF"/>
          <bgColor rgb="FFFFFFFF"/>
        </patternFill>
      </fill>
      <alignment horizontal="center" vertical="center" wrapText="1"/>
      <border outline="0">
        <left style="thin">
          <color rgb="FFCCCCCC"/>
        </left>
        <right style="thin">
          <color rgb="FFCCCCCC"/>
        </right>
        <top/>
        <bottom/>
      </border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2886075</xdr:colOff>
      <xdr:row>0</xdr:row>
      <xdr:rowOff>123825</xdr:rowOff>
    </xdr:from>
    <xdr:to>
      <xdr:col>1</xdr:col>
      <xdr:colOff>5804840</xdr:colOff>
      <xdr:row>0</xdr:row>
      <xdr:rowOff>977265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48075" y="123825"/>
          <a:ext cx="2918765" cy="8534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3495675</xdr:colOff>
      <xdr:row>0</xdr:row>
      <xdr:rowOff>95250</xdr:rowOff>
    </xdr:from>
    <xdr:to>
      <xdr:col>5</xdr:col>
      <xdr:colOff>451028</xdr:colOff>
      <xdr:row>0</xdr:row>
      <xdr:rowOff>720090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95250"/>
          <a:ext cx="2136953" cy="6248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2905125</xdr:colOff>
      <xdr:row>0</xdr:row>
      <xdr:rowOff>47625</xdr:rowOff>
    </xdr:from>
    <xdr:to>
      <xdr:col>3</xdr:col>
      <xdr:colOff>493471</xdr:colOff>
      <xdr:row>0</xdr:row>
      <xdr:rowOff>832485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62350" y="47625"/>
          <a:ext cx="2684221" cy="7848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_Resumo" displayName="Tabela_Resumo" ref="A10:D35" totalsRowShown="0" headerRowDxfId="21" dataDxfId="19" headerRowBorderDxfId="20" tableBorderDxfId="18" totalsRowBorderDxfId="17">
  <autoFilter ref="A10:D35" xr:uid="{00000000-0009-0000-0100-000001000000}"/>
  <tableColumns count="4">
    <tableColumn id="1" xr3:uid="{00000000-0010-0000-0000-000001000000}" name="Item" dataDxfId="16"/>
    <tableColumn id="2" xr3:uid="{00000000-0010-0000-0000-000002000000}" name="Descrição" dataDxfId="15"/>
    <tableColumn id="3" xr3:uid="{00000000-0010-0000-0000-000003000000}" name="Total" dataDxfId="14"/>
    <tableColumn id="4" xr3:uid="{00000000-0010-0000-0000-000004000000}" name="Peso (%)" dataDxfId="1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a_Sintetico" displayName="Tabela_Sintetico" ref="A10:K193" totalsRowShown="0" headerRowDxfId="12" dataDxfId="11" headerRowCellStyle="Normal 2 2">
  <autoFilter ref="A10:K193" xr:uid="{00000000-0009-0000-0100-000002000000}"/>
  <tableColumns count="11">
    <tableColumn id="1" xr3:uid="{00000000-0010-0000-0100-000001000000}" name="Item" dataDxfId="10"/>
    <tableColumn id="2" xr3:uid="{00000000-0010-0000-0100-000002000000}" name="Código" dataDxfId="9"/>
    <tableColumn id="3" xr3:uid="{00000000-0010-0000-0100-000003000000}" name="Banco" dataDxfId="8"/>
    <tableColumn id="4" xr3:uid="{00000000-0010-0000-0100-000004000000}" name="Descrição" dataDxfId="7"/>
    <tableColumn id="5" xr3:uid="{00000000-0010-0000-0100-000005000000}" name="Und" dataDxfId="6"/>
    <tableColumn id="6" xr3:uid="{00000000-0010-0000-0100-000006000000}" name="Quant." dataDxfId="5"/>
    <tableColumn id="7" xr3:uid="{00000000-0010-0000-0100-000007000000}" name="Valor Unit" dataDxfId="4"/>
    <tableColumn id="8" xr3:uid="{00000000-0010-0000-0100-000008000000}" name="BDI" dataDxfId="3"/>
    <tableColumn id="9" xr3:uid="{00000000-0010-0000-0100-000009000000}" name="Valor Unit com BDI" dataDxfId="2"/>
    <tableColumn id="10" xr3:uid="{00000000-0010-0000-0100-00000A000000}" name="Total" dataDxfId="1"/>
    <tableColumn id="11" xr3:uid="{00000000-0010-0000-0100-00000B000000}" name="Peso (%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M987"/>
  <sheetViews>
    <sheetView view="pageBreakPreview" zoomScaleNormal="100" zoomScaleSheetLayoutView="100" workbookViewId="0">
      <selection activeCell="A6" sqref="A6:XFD6"/>
    </sheetView>
  </sheetViews>
  <sheetFormatPr defaultColWidth="12.625" defaultRowHeight="15" customHeight="1" x14ac:dyDescent="0.25"/>
  <cols>
    <col min="1" max="1" width="10" style="2" customWidth="1"/>
    <col min="2" max="2" width="80.625" style="2" customWidth="1"/>
    <col min="3" max="3" width="27.625" style="2" customWidth="1"/>
    <col min="4" max="4" width="14.5" style="2" customWidth="1"/>
    <col min="5" max="5" width="8.625" style="2" customWidth="1"/>
    <col min="6" max="6" width="11.375" style="2" bestFit="1" customWidth="1"/>
    <col min="7" max="13" width="8.625" style="2" customWidth="1"/>
    <col min="14" max="14" width="12.625" style="2" customWidth="1"/>
    <col min="15" max="16384" width="12.625" style="2"/>
  </cols>
  <sheetData>
    <row r="1" spans="1:13" ht="84" customHeight="1" thickBot="1" x14ac:dyDescent="0.3">
      <c r="A1" s="107"/>
      <c r="B1" s="100"/>
      <c r="C1" s="100"/>
      <c r="D1" s="101"/>
      <c r="E1" s="1"/>
      <c r="F1" s="1"/>
      <c r="G1" s="1"/>
      <c r="H1" s="1"/>
      <c r="I1" s="1"/>
      <c r="J1" s="1"/>
      <c r="K1" s="1"/>
      <c r="L1" s="1"/>
      <c r="M1" s="1"/>
    </row>
    <row r="2" spans="1:13" ht="24.75" customHeight="1" thickBot="1" x14ac:dyDescent="0.3">
      <c r="A2" s="111" t="s">
        <v>32</v>
      </c>
      <c r="B2" s="100"/>
      <c r="C2" s="100"/>
      <c r="D2" s="101"/>
    </row>
    <row r="3" spans="1:13" ht="50.1" customHeight="1" thickBot="1" x14ac:dyDescent="0.3">
      <c r="A3" s="3" t="s">
        <v>33</v>
      </c>
      <c r="B3" s="4" t="s">
        <v>34</v>
      </c>
      <c r="C3" s="5" t="s">
        <v>35</v>
      </c>
      <c r="D3" s="5" t="s">
        <v>36</v>
      </c>
    </row>
    <row r="4" spans="1:13" ht="15.75" customHeight="1" thickBot="1" x14ac:dyDescent="0.3">
      <c r="A4" s="3" t="s">
        <v>37</v>
      </c>
      <c r="B4" s="6" t="s">
        <v>38</v>
      </c>
      <c r="C4" s="5" t="s">
        <v>39</v>
      </c>
      <c r="D4" s="7">
        <v>0.24199999999999999</v>
      </c>
    </row>
    <row r="5" spans="1:13" ht="69.95" customHeight="1" thickBot="1" x14ac:dyDescent="0.3">
      <c r="A5" s="3" t="s">
        <v>40</v>
      </c>
      <c r="B5" s="8" t="s">
        <v>41</v>
      </c>
      <c r="C5" s="5" t="s">
        <v>42</v>
      </c>
      <c r="D5" s="7" t="s">
        <v>43</v>
      </c>
    </row>
    <row r="6" spans="1:13" ht="30.75" customHeight="1" thickBot="1" x14ac:dyDescent="0.3">
      <c r="A6" s="3" t="s">
        <v>44</v>
      </c>
      <c r="B6" s="8" t="s">
        <v>45</v>
      </c>
      <c r="C6" s="5" t="s">
        <v>46</v>
      </c>
      <c r="D6" s="9" t="s">
        <v>47</v>
      </c>
    </row>
    <row r="7" spans="1:13" ht="15.75" customHeight="1" thickBot="1" x14ac:dyDescent="0.3">
      <c r="A7" s="108"/>
      <c r="B7" s="101"/>
      <c r="C7" s="10" t="s">
        <v>48</v>
      </c>
      <c r="D7" s="11">
        <v>18491333.109999999</v>
      </c>
      <c r="F7" s="12"/>
    </row>
    <row r="8" spans="1:13" ht="15.75" customHeight="1" thickBot="1" x14ac:dyDescent="0.3">
      <c r="A8" s="108"/>
      <c r="B8" s="101"/>
      <c r="C8" s="10" t="s">
        <v>49</v>
      </c>
      <c r="D8" s="11">
        <v>3136824.42</v>
      </c>
      <c r="F8" s="12"/>
    </row>
    <row r="9" spans="1:13" ht="15.75" customHeight="1" thickBot="1" x14ac:dyDescent="0.3">
      <c r="A9" s="108"/>
      <c r="B9" s="101"/>
      <c r="C9" s="10" t="s">
        <v>50</v>
      </c>
      <c r="D9" s="11">
        <v>15354508.689999999</v>
      </c>
      <c r="F9" s="12"/>
    </row>
    <row r="10" spans="1:13" ht="30.95" customHeight="1" x14ac:dyDescent="0.25">
      <c r="A10" s="13" t="s">
        <v>51</v>
      </c>
      <c r="B10" s="14" t="s">
        <v>52</v>
      </c>
      <c r="C10" s="14" t="s">
        <v>53</v>
      </c>
      <c r="D10" s="15" t="s">
        <v>54</v>
      </c>
    </row>
    <row r="11" spans="1:13" ht="14.1" customHeight="1" x14ac:dyDescent="0.25">
      <c r="A11" s="16">
        <v>1</v>
      </c>
      <c r="B11" s="17" t="s">
        <v>55</v>
      </c>
      <c r="C11" s="18">
        <v>731809.25</v>
      </c>
      <c r="D11" s="19">
        <f t="shared" ref="D11:D35" si="0">C11 / $D$7</f>
        <v>3.9575797247643658E-2</v>
      </c>
    </row>
    <row r="12" spans="1:13" ht="14.1" customHeight="1" x14ac:dyDescent="0.25">
      <c r="A12" s="16">
        <v>2</v>
      </c>
      <c r="B12" s="17" t="s">
        <v>56</v>
      </c>
      <c r="C12" s="18">
        <v>674706.99</v>
      </c>
      <c r="D12" s="19">
        <f t="shared" si="0"/>
        <v>3.6487741905158938E-2</v>
      </c>
    </row>
    <row r="13" spans="1:13" ht="14.1" customHeight="1" x14ac:dyDescent="0.25">
      <c r="A13" s="16" t="s">
        <v>9</v>
      </c>
      <c r="B13" s="17" t="s">
        <v>57</v>
      </c>
      <c r="C13" s="18">
        <v>201553.01</v>
      </c>
      <c r="D13" s="19">
        <f t="shared" si="0"/>
        <v>1.0899863671321857E-2</v>
      </c>
    </row>
    <row r="14" spans="1:13" ht="14.1" customHeight="1" x14ac:dyDescent="0.25">
      <c r="A14" s="16" t="s">
        <v>10</v>
      </c>
      <c r="B14" s="17" t="s">
        <v>58</v>
      </c>
      <c r="C14" s="18">
        <v>395977.26</v>
      </c>
      <c r="D14" s="19">
        <f t="shared" si="0"/>
        <v>2.1414208356122143E-2</v>
      </c>
    </row>
    <row r="15" spans="1:13" s="20" customFormat="1" ht="14.1" customHeight="1" thickBot="1" x14ac:dyDescent="0.25">
      <c r="A15" s="16" t="s">
        <v>11</v>
      </c>
      <c r="B15" s="17" t="s">
        <v>59</v>
      </c>
      <c r="C15" s="18">
        <v>15771.32</v>
      </c>
      <c r="D15" s="19">
        <f t="shared" si="0"/>
        <v>8.5290335240734844E-4</v>
      </c>
    </row>
    <row r="16" spans="1:13" ht="14.1" customHeight="1" x14ac:dyDescent="0.25">
      <c r="A16" s="16" t="s">
        <v>12</v>
      </c>
      <c r="B16" s="17" t="s">
        <v>60</v>
      </c>
      <c r="C16" s="18">
        <v>61405.4</v>
      </c>
      <c r="D16" s="19">
        <f t="shared" si="0"/>
        <v>3.3207665253075962E-3</v>
      </c>
    </row>
    <row r="17" spans="1:4" ht="14.1" customHeight="1" x14ac:dyDescent="0.25">
      <c r="A17" s="16">
        <v>3</v>
      </c>
      <c r="B17" s="17" t="s">
        <v>61</v>
      </c>
      <c r="C17" s="18">
        <v>2039080.7</v>
      </c>
      <c r="D17" s="19">
        <f t="shared" si="0"/>
        <v>0.11027223877640696</v>
      </c>
    </row>
    <row r="18" spans="1:4" ht="14.1" customHeight="1" x14ac:dyDescent="0.25">
      <c r="A18" s="16" t="s">
        <v>13</v>
      </c>
      <c r="B18" s="17" t="s">
        <v>62</v>
      </c>
      <c r="C18" s="18">
        <v>45902.91</v>
      </c>
      <c r="D18" s="19">
        <f t="shared" si="0"/>
        <v>2.4824013350976839E-3</v>
      </c>
    </row>
    <row r="19" spans="1:4" ht="14.1" customHeight="1" x14ac:dyDescent="0.25">
      <c r="A19" s="16" t="s">
        <v>14</v>
      </c>
      <c r="B19" s="17" t="s">
        <v>63</v>
      </c>
      <c r="C19" s="18">
        <v>58810.04</v>
      </c>
      <c r="D19" s="19">
        <f t="shared" si="0"/>
        <v>3.1804110417650686E-3</v>
      </c>
    </row>
    <row r="20" spans="1:4" ht="14.1" customHeight="1" x14ac:dyDescent="0.25">
      <c r="A20" s="16" t="s">
        <v>15</v>
      </c>
      <c r="B20" s="17" t="s">
        <v>64</v>
      </c>
      <c r="C20" s="18">
        <v>1934367.75</v>
      </c>
      <c r="D20" s="19">
        <f t="shared" si="0"/>
        <v>0.10460942639954422</v>
      </c>
    </row>
    <row r="21" spans="1:4" ht="14.1" customHeight="1" x14ac:dyDescent="0.25">
      <c r="A21" s="16">
        <v>4</v>
      </c>
      <c r="B21" s="17" t="s">
        <v>65</v>
      </c>
      <c r="C21" s="18">
        <v>13598487.9</v>
      </c>
      <c r="D21" s="19">
        <f t="shared" si="0"/>
        <v>0.73539791961489365</v>
      </c>
    </row>
    <row r="22" spans="1:4" ht="14.1" customHeight="1" x14ac:dyDescent="0.25">
      <c r="A22" s="16" t="s">
        <v>16</v>
      </c>
      <c r="B22" s="17" t="s">
        <v>62</v>
      </c>
      <c r="C22" s="18">
        <v>164869.98000000001</v>
      </c>
      <c r="D22" s="19">
        <f t="shared" si="0"/>
        <v>8.9160678150803172E-3</v>
      </c>
    </row>
    <row r="23" spans="1:4" ht="14.1" customHeight="1" x14ac:dyDescent="0.25">
      <c r="A23" s="16" t="s">
        <v>17</v>
      </c>
      <c r="B23" s="17" t="s">
        <v>66</v>
      </c>
      <c r="C23" s="18">
        <v>3684751.86</v>
      </c>
      <c r="D23" s="19">
        <f t="shared" si="0"/>
        <v>0.19926912992591694</v>
      </c>
    </row>
    <row r="24" spans="1:4" ht="14.1" customHeight="1" x14ac:dyDescent="0.25">
      <c r="A24" s="16" t="s">
        <v>18</v>
      </c>
      <c r="B24" s="17" t="s">
        <v>67</v>
      </c>
      <c r="C24" s="18">
        <v>9748866.0600000005</v>
      </c>
      <c r="D24" s="19">
        <f t="shared" si="0"/>
        <v>0.52721272187389634</v>
      </c>
    </row>
    <row r="25" spans="1:4" ht="14.1" customHeight="1" x14ac:dyDescent="0.25">
      <c r="A25" s="16">
        <v>5</v>
      </c>
      <c r="B25" s="17" t="s">
        <v>68</v>
      </c>
      <c r="C25" s="18">
        <v>1280233.51</v>
      </c>
      <c r="D25" s="19">
        <f t="shared" si="0"/>
        <v>6.9234246248457754E-2</v>
      </c>
    </row>
    <row r="26" spans="1:4" ht="14.1" customHeight="1" x14ac:dyDescent="0.25">
      <c r="A26" s="16" t="s">
        <v>19</v>
      </c>
      <c r="B26" s="17" t="s">
        <v>69</v>
      </c>
      <c r="C26" s="18">
        <v>47544.480000000003</v>
      </c>
      <c r="D26" s="19">
        <f t="shared" si="0"/>
        <v>2.5711764380194004E-3</v>
      </c>
    </row>
    <row r="27" spans="1:4" ht="14.1" customHeight="1" x14ac:dyDescent="0.25">
      <c r="A27" s="16" t="s">
        <v>20</v>
      </c>
      <c r="B27" s="17" t="s">
        <v>70</v>
      </c>
      <c r="C27" s="18">
        <v>61851.6</v>
      </c>
      <c r="D27" s="19">
        <f t="shared" si="0"/>
        <v>3.3448967487666442E-3</v>
      </c>
    </row>
    <row r="28" spans="1:4" ht="14.1" customHeight="1" x14ac:dyDescent="0.25">
      <c r="A28" s="16" t="s">
        <v>21</v>
      </c>
      <c r="B28" s="17" t="s">
        <v>71</v>
      </c>
      <c r="C28" s="18">
        <v>1170837.43</v>
      </c>
      <c r="D28" s="19">
        <f t="shared" si="0"/>
        <v>6.3318173061671701E-2</v>
      </c>
    </row>
    <row r="29" spans="1:4" ht="14.1" customHeight="1" x14ac:dyDescent="0.25">
      <c r="A29" s="16">
        <v>6</v>
      </c>
      <c r="B29" s="17" t="s">
        <v>72</v>
      </c>
      <c r="C29" s="18">
        <v>150601.04999999999</v>
      </c>
      <c r="D29" s="19">
        <f t="shared" si="0"/>
        <v>8.1444127962064482E-3</v>
      </c>
    </row>
    <row r="30" spans="1:4" ht="14.1" customHeight="1" x14ac:dyDescent="0.25">
      <c r="A30" s="16" t="s">
        <v>73</v>
      </c>
      <c r="B30" s="17" t="s">
        <v>74</v>
      </c>
      <c r="C30" s="18">
        <v>41536.839999999997</v>
      </c>
      <c r="D30" s="19">
        <f t="shared" si="0"/>
        <v>2.2462869363127276E-3</v>
      </c>
    </row>
    <row r="31" spans="1:4" ht="14.1" customHeight="1" x14ac:dyDescent="0.25">
      <c r="A31" s="16" t="s">
        <v>75</v>
      </c>
      <c r="B31" s="17" t="s">
        <v>63</v>
      </c>
      <c r="C31" s="18">
        <v>143.30000000000001</v>
      </c>
      <c r="D31" s="19">
        <f t="shared" si="0"/>
        <v>7.7495764717203788E-6</v>
      </c>
    </row>
    <row r="32" spans="1:4" ht="14.1" customHeight="1" x14ac:dyDescent="0.25">
      <c r="A32" s="16" t="s">
        <v>76</v>
      </c>
      <c r="B32" s="17" t="s">
        <v>77</v>
      </c>
      <c r="C32" s="18">
        <v>108920.91</v>
      </c>
      <c r="D32" s="19">
        <f t="shared" si="0"/>
        <v>5.8903762834220021E-3</v>
      </c>
    </row>
    <row r="33" spans="1:4" ht="14.1" customHeight="1" x14ac:dyDescent="0.25">
      <c r="A33" s="16">
        <v>7</v>
      </c>
      <c r="B33" s="17" t="s">
        <v>78</v>
      </c>
      <c r="C33" s="18">
        <v>13734.32</v>
      </c>
      <c r="D33" s="19">
        <f t="shared" si="0"/>
        <v>7.4274363661604062E-4</v>
      </c>
    </row>
    <row r="34" spans="1:4" ht="14.1" customHeight="1" x14ac:dyDescent="0.25">
      <c r="A34" s="16" t="s">
        <v>79</v>
      </c>
      <c r="B34" s="17" t="s">
        <v>80</v>
      </c>
      <c r="C34" s="18">
        <v>13734.32</v>
      </c>
      <c r="D34" s="19">
        <f t="shared" si="0"/>
        <v>7.4274363661604062E-4</v>
      </c>
    </row>
    <row r="35" spans="1:4" ht="14.1" customHeight="1" x14ac:dyDescent="0.25">
      <c r="A35" s="16">
        <v>8</v>
      </c>
      <c r="B35" s="17" t="s">
        <v>81</v>
      </c>
      <c r="C35" s="18">
        <v>2679.39</v>
      </c>
      <c r="D35" s="19">
        <f t="shared" si="0"/>
        <v>1.448997746166285E-4</v>
      </c>
    </row>
    <row r="36" spans="1:4" ht="14.1" customHeight="1" x14ac:dyDescent="0.25">
      <c r="A36" s="21"/>
      <c r="B36" s="22"/>
      <c r="D36" s="23"/>
    </row>
    <row r="37" spans="1:4" ht="14.1" customHeight="1" x14ac:dyDescent="0.25">
      <c r="A37" s="24"/>
      <c r="B37" s="25" t="s">
        <v>82</v>
      </c>
      <c r="C37" s="26">
        <f>D7</f>
        <v>18491333.109999999</v>
      </c>
      <c r="D37" s="27"/>
    </row>
    <row r="38" spans="1:4" ht="14.1" customHeight="1" x14ac:dyDescent="0.25">
      <c r="A38" s="28"/>
      <c r="B38" s="22"/>
      <c r="C38" s="29"/>
      <c r="D38" s="23"/>
    </row>
    <row r="39" spans="1:4" ht="200.1" customHeight="1" x14ac:dyDescent="0.25">
      <c r="A39" s="109" t="s">
        <v>415</v>
      </c>
      <c r="B39" s="103"/>
      <c r="C39" s="103"/>
      <c r="D39" s="110"/>
    </row>
    <row r="40" spans="1:4" ht="13.5" customHeight="1" x14ac:dyDescent="0.25"/>
    <row r="41" spans="1:4" ht="13.5" customHeight="1" x14ac:dyDescent="0.25"/>
    <row r="42" spans="1:4" ht="13.5" customHeight="1" x14ac:dyDescent="0.25"/>
    <row r="43" spans="1:4" ht="13.5" customHeight="1" x14ac:dyDescent="0.25"/>
    <row r="44" spans="1:4" ht="13.5" customHeight="1" x14ac:dyDescent="0.25"/>
    <row r="45" spans="1:4" ht="13.5" customHeight="1" x14ac:dyDescent="0.25"/>
    <row r="46" spans="1:4" ht="13.5" customHeight="1" x14ac:dyDescent="0.25"/>
    <row r="47" spans="1:4" ht="13.5" customHeight="1" x14ac:dyDescent="0.25"/>
    <row r="48" spans="1:4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</sheetData>
  <mergeCells count="6">
    <mergeCell ref="A1:D1"/>
    <mergeCell ref="A7:B7"/>
    <mergeCell ref="A39:D39"/>
    <mergeCell ref="A2:D2"/>
    <mergeCell ref="A9:B9"/>
    <mergeCell ref="A8:B8"/>
  </mergeCells>
  <printOptions horizontalCentered="1"/>
  <pageMargins left="1.102362204724409" right="0.51181102362204722" top="0.98425196850393704" bottom="0.98425196850393704" header="0" footer="0"/>
  <pageSetup paperSize="9" scale="58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Z198"/>
  <sheetViews>
    <sheetView view="pageBreakPreview" zoomScaleNormal="100" zoomScaleSheetLayoutView="100" workbookViewId="0">
      <selection activeCell="A4" sqref="A4:XFD4"/>
    </sheetView>
  </sheetViews>
  <sheetFormatPr defaultColWidth="12.625" defaultRowHeight="15" customHeight="1" x14ac:dyDescent="0.25"/>
  <cols>
    <col min="1" max="1" width="10.375" style="31" customWidth="1"/>
    <col min="2" max="2" width="14.125" style="31" bestFit="1" customWidth="1"/>
    <col min="3" max="3" width="10.625" style="31" customWidth="1"/>
    <col min="4" max="4" width="60" style="31" customWidth="1"/>
    <col min="5" max="5" width="8" style="31" customWidth="1"/>
    <col min="6" max="6" width="13" style="63" customWidth="1"/>
    <col min="7" max="7" width="13" style="31" customWidth="1"/>
    <col min="8" max="8" width="10" style="31" customWidth="1"/>
    <col min="9" max="9" width="18.625" style="31" customWidth="1"/>
    <col min="10" max="10" width="16.125" style="31" customWidth="1"/>
    <col min="11" max="11" width="16.625" style="31" customWidth="1"/>
    <col min="12" max="12" width="13.625" style="31" customWidth="1"/>
    <col min="13" max="26" width="8.625" style="31" customWidth="1"/>
    <col min="27" max="28" width="12.625" style="31" customWidth="1"/>
    <col min="29" max="16384" width="12.625" style="31"/>
  </cols>
  <sheetData>
    <row r="1" spans="1:26" ht="61.5" customHeight="1" thickBot="1" x14ac:dyDescent="0.3">
      <c r="A1" s="121"/>
      <c r="B1" s="114"/>
      <c r="C1" s="114"/>
      <c r="D1" s="114"/>
      <c r="E1" s="114"/>
      <c r="F1" s="114"/>
      <c r="G1" s="114"/>
      <c r="H1" s="114"/>
      <c r="I1" s="114"/>
      <c r="J1" s="114"/>
      <c r="K1" s="115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5.75" customHeight="1" thickBot="1" x14ac:dyDescent="0.3">
      <c r="A2" s="119" t="s">
        <v>416</v>
      </c>
      <c r="B2" s="114"/>
      <c r="C2" s="114"/>
      <c r="D2" s="114"/>
      <c r="E2" s="114"/>
      <c r="F2" s="114"/>
      <c r="G2" s="114"/>
      <c r="H2" s="114"/>
      <c r="I2" s="114"/>
      <c r="J2" s="114"/>
      <c r="K2" s="115"/>
      <c r="Z2" s="30"/>
    </row>
    <row r="3" spans="1:26" ht="50.1" customHeight="1" thickBot="1" x14ac:dyDescent="0.3">
      <c r="A3" s="32" t="str">
        <f>'Resumo do Orçamento'!A3</f>
        <v>Obra:</v>
      </c>
      <c r="B3" s="120" t="str">
        <f>'Resumo do Orçamento'!$B$3</f>
        <v>CONTRATAÇÃO DE EMPRESA ESPECIALIZADA EM ENGENHARIA PARA REQUALIFICAÇÃO DA FACHADA DO HOSPITAL AGAMENON MAGALHÃES, NO MUNICÍPIO DO RECIFE, NO ESTADO DE PERNAMBUCO.</v>
      </c>
      <c r="C3" s="114"/>
      <c r="D3" s="114"/>
      <c r="E3" s="114"/>
      <c r="F3" s="114"/>
      <c r="G3" s="114"/>
      <c r="H3" s="114"/>
      <c r="I3" s="115"/>
      <c r="J3" s="33" t="str">
        <f>'Resumo do Orçamento'!C3</f>
        <v>Responsável
técnico:</v>
      </c>
      <c r="K3" s="34"/>
      <c r="Z3" s="30"/>
    </row>
    <row r="4" spans="1:26" ht="15.75" customHeight="1" thickBot="1" x14ac:dyDescent="0.3">
      <c r="A4" s="32" t="str">
        <f>'Resumo do Orçamento'!A4</f>
        <v>Local:</v>
      </c>
      <c r="B4" s="117" t="str">
        <f>'Resumo do Orçamento'!$B$4</f>
        <v>Hospital Agamenon Magalhães, Estr. do Arraial, 2723 - Casa Amarela, Recife - PE, 52070-230</v>
      </c>
      <c r="C4" s="114"/>
      <c r="D4" s="114"/>
      <c r="E4" s="114"/>
      <c r="F4" s="114"/>
      <c r="G4" s="114"/>
      <c r="H4" s="114"/>
      <c r="I4" s="115"/>
      <c r="J4" s="33" t="str">
        <f>'Resumo do Orçamento'!C4</f>
        <v>BDI DE SERVIÇO:</v>
      </c>
      <c r="K4" s="35"/>
      <c r="Z4" s="30"/>
    </row>
    <row r="5" spans="1:26" ht="69.95" customHeight="1" thickBot="1" x14ac:dyDescent="0.3">
      <c r="A5" s="32" t="str">
        <f>'Resumo do Orçamento'!A5</f>
        <v>Data base:</v>
      </c>
      <c r="B5" s="117"/>
      <c r="C5" s="114"/>
      <c r="D5" s="114"/>
      <c r="E5" s="114"/>
      <c r="F5" s="114"/>
      <c r="G5" s="114"/>
      <c r="H5" s="114"/>
      <c r="I5" s="115"/>
      <c r="J5" s="33" t="str">
        <f>'Resumo do Orçamento'!C5</f>
        <v>BDI FORNECIMENTOS</v>
      </c>
      <c r="K5" s="36"/>
      <c r="Z5" s="30"/>
    </row>
    <row r="6" spans="1:26" ht="29.45" customHeight="1" thickBot="1" x14ac:dyDescent="0.3">
      <c r="A6" s="32" t="str">
        <f>'Resumo do Orçamento'!A6</f>
        <v>Prazo de execução:</v>
      </c>
      <c r="B6" s="117"/>
      <c r="C6" s="114"/>
      <c r="D6" s="114"/>
      <c r="E6" s="114"/>
      <c r="F6" s="114"/>
      <c r="G6" s="114"/>
      <c r="H6" s="114"/>
      <c r="I6" s="115"/>
      <c r="J6" s="33" t="str">
        <f>'Resumo do Orçamento'!C6</f>
        <v>ENCARGOS SOCIAIS</v>
      </c>
      <c r="K6" s="37"/>
      <c r="Z6" s="30"/>
    </row>
    <row r="7" spans="1:26" ht="14.1" customHeight="1" thickBot="1" x14ac:dyDescent="0.3">
      <c r="A7" s="116"/>
      <c r="B7" s="100"/>
      <c r="C7" s="100"/>
      <c r="D7" s="100"/>
      <c r="E7" s="100"/>
      <c r="F7" s="101"/>
      <c r="G7" s="118" t="s">
        <v>83</v>
      </c>
      <c r="H7" s="114"/>
      <c r="I7" s="114"/>
      <c r="J7" s="115"/>
      <c r="K7" s="38"/>
      <c r="L7" s="39" t="str">
        <f>IF(K7='Resumo do Orçamento'!D7,"IGUAIS","VALOR DIVERGE DAS DEMAIS PLANILHAS")</f>
        <v>VALOR DIVERGE DAS DEMAIS PLANILHAS</v>
      </c>
      <c r="M7" s="40"/>
      <c r="Z7" s="30"/>
    </row>
    <row r="8" spans="1:26" ht="14.1" customHeight="1" thickBot="1" x14ac:dyDescent="0.3">
      <c r="A8" s="116"/>
      <c r="B8" s="100"/>
      <c r="C8" s="100"/>
      <c r="D8" s="100"/>
      <c r="E8" s="100"/>
      <c r="F8" s="101"/>
      <c r="G8" s="118" t="s">
        <v>84</v>
      </c>
      <c r="H8" s="114"/>
      <c r="I8" s="114"/>
      <c r="J8" s="115"/>
      <c r="K8" s="38"/>
      <c r="L8" s="40"/>
      <c r="M8" s="40"/>
      <c r="Z8" s="30"/>
    </row>
    <row r="9" spans="1:26" ht="14.1" customHeight="1" thickBot="1" x14ac:dyDescent="0.3">
      <c r="A9" s="116"/>
      <c r="B9" s="100"/>
      <c r="C9" s="100"/>
      <c r="D9" s="100"/>
      <c r="E9" s="100"/>
      <c r="F9" s="101"/>
      <c r="G9" s="113" t="s">
        <v>85</v>
      </c>
      <c r="H9" s="114"/>
      <c r="I9" s="114"/>
      <c r="J9" s="115"/>
      <c r="K9" s="38"/>
      <c r="L9" s="40"/>
      <c r="M9" s="40"/>
      <c r="Z9" s="30"/>
    </row>
    <row r="10" spans="1:26" ht="14.1" customHeight="1" thickBot="1" x14ac:dyDescent="0.3">
      <c r="A10" s="41" t="s">
        <v>51</v>
      </c>
      <c r="B10" s="42" t="s">
        <v>86</v>
      </c>
      <c r="C10" s="42" t="s">
        <v>87</v>
      </c>
      <c r="D10" s="42" t="s">
        <v>52</v>
      </c>
      <c r="E10" s="42" t="s">
        <v>88</v>
      </c>
      <c r="F10" s="43" t="s">
        <v>89</v>
      </c>
      <c r="G10" s="44" t="s">
        <v>90</v>
      </c>
      <c r="H10" s="45" t="s">
        <v>49</v>
      </c>
      <c r="I10" s="46" t="s">
        <v>91</v>
      </c>
      <c r="J10" s="45" t="s">
        <v>53</v>
      </c>
      <c r="K10" s="45" t="s">
        <v>54</v>
      </c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4.1" customHeight="1" x14ac:dyDescent="0.25">
      <c r="A11" s="83">
        <v>1</v>
      </c>
      <c r="B11" s="84" t="s">
        <v>92</v>
      </c>
      <c r="C11" s="84"/>
      <c r="D11" s="84" t="s">
        <v>55</v>
      </c>
      <c r="E11" s="85"/>
      <c r="F11" s="86">
        <v>1</v>
      </c>
      <c r="G11" s="47"/>
      <c r="H11" s="48"/>
      <c r="I11" s="49"/>
      <c r="J11" s="49"/>
      <c r="K11" s="50"/>
    </row>
    <row r="12" spans="1:26" ht="14.1" customHeight="1" x14ac:dyDescent="0.25">
      <c r="A12" s="87" t="s">
        <v>257</v>
      </c>
      <c r="B12" s="88">
        <v>23146</v>
      </c>
      <c r="C12" s="88" t="s">
        <v>93</v>
      </c>
      <c r="D12" s="88" t="s">
        <v>94</v>
      </c>
      <c r="E12" s="89" t="s">
        <v>95</v>
      </c>
      <c r="F12" s="90">
        <v>5</v>
      </c>
      <c r="G12" s="51"/>
      <c r="H12" s="52"/>
      <c r="I12" s="51"/>
      <c r="J12" s="51"/>
      <c r="K12" s="53"/>
    </row>
    <row r="13" spans="1:26" s="58" customFormat="1" ht="14.1" customHeight="1" x14ac:dyDescent="0.25">
      <c r="A13" s="91">
        <v>2</v>
      </c>
      <c r="B13" s="92" t="s">
        <v>92</v>
      </c>
      <c r="C13" s="92"/>
      <c r="D13" s="92" t="s">
        <v>56</v>
      </c>
      <c r="E13" s="93"/>
      <c r="F13" s="94">
        <v>1</v>
      </c>
      <c r="G13" s="54"/>
      <c r="H13" s="55"/>
      <c r="I13" s="56"/>
      <c r="J13" s="56"/>
      <c r="K13" s="57"/>
    </row>
    <row r="14" spans="1:26" ht="14.1" customHeight="1" x14ac:dyDescent="0.25">
      <c r="A14" s="91" t="s">
        <v>9</v>
      </c>
      <c r="B14" s="92" t="s">
        <v>92</v>
      </c>
      <c r="C14" s="92"/>
      <c r="D14" s="92" t="s">
        <v>57</v>
      </c>
      <c r="E14" s="93"/>
      <c r="F14" s="94">
        <v>1</v>
      </c>
      <c r="G14" s="54"/>
      <c r="H14" s="55"/>
      <c r="I14" s="56"/>
      <c r="J14" s="56"/>
      <c r="K14" s="57"/>
    </row>
    <row r="15" spans="1:26" ht="27.95" customHeight="1" x14ac:dyDescent="0.25">
      <c r="A15" s="95" t="s">
        <v>258</v>
      </c>
      <c r="B15" s="96">
        <v>23145</v>
      </c>
      <c r="C15" s="96" t="s">
        <v>93</v>
      </c>
      <c r="D15" s="96" t="s">
        <v>96</v>
      </c>
      <c r="E15" s="97" t="s">
        <v>97</v>
      </c>
      <c r="F15" s="98">
        <v>1</v>
      </c>
      <c r="G15" s="59"/>
      <c r="H15" s="60"/>
      <c r="I15" s="59"/>
      <c r="J15" s="59"/>
      <c r="K15" s="61"/>
    </row>
    <row r="16" spans="1:26" ht="14.1" customHeight="1" x14ac:dyDescent="0.25">
      <c r="A16" s="91" t="s">
        <v>10</v>
      </c>
      <c r="B16" s="92" t="s">
        <v>92</v>
      </c>
      <c r="C16" s="92"/>
      <c r="D16" s="92" t="s">
        <v>58</v>
      </c>
      <c r="E16" s="93"/>
      <c r="F16" s="94">
        <v>1</v>
      </c>
      <c r="G16" s="54"/>
      <c r="H16" s="55"/>
      <c r="I16" s="56"/>
      <c r="J16" s="56"/>
      <c r="K16" s="57"/>
    </row>
    <row r="17" spans="1:11" ht="42" customHeight="1" x14ac:dyDescent="0.25">
      <c r="A17" s="95" t="s">
        <v>259</v>
      </c>
      <c r="B17" s="96">
        <v>21547</v>
      </c>
      <c r="C17" s="96" t="s">
        <v>93</v>
      </c>
      <c r="D17" s="96" t="s">
        <v>98</v>
      </c>
      <c r="E17" s="97" t="s">
        <v>99</v>
      </c>
      <c r="F17" s="98">
        <v>5</v>
      </c>
      <c r="G17" s="59"/>
      <c r="H17" s="60"/>
      <c r="I17" s="59"/>
      <c r="J17" s="59"/>
      <c r="K17" s="61"/>
    </row>
    <row r="18" spans="1:11" ht="42" customHeight="1" x14ac:dyDescent="0.25">
      <c r="A18" s="95" t="s">
        <v>260</v>
      </c>
      <c r="B18" s="96">
        <v>21548</v>
      </c>
      <c r="C18" s="96" t="s">
        <v>93</v>
      </c>
      <c r="D18" s="96" t="s">
        <v>100</v>
      </c>
      <c r="E18" s="97" t="s">
        <v>99</v>
      </c>
      <c r="F18" s="98">
        <v>15</v>
      </c>
      <c r="G18" s="59"/>
      <c r="H18" s="60"/>
      <c r="I18" s="59"/>
      <c r="J18" s="59"/>
      <c r="K18" s="61"/>
    </row>
    <row r="19" spans="1:11" ht="27.95" customHeight="1" x14ac:dyDescent="0.25">
      <c r="A19" s="87" t="s">
        <v>261</v>
      </c>
      <c r="B19" s="88">
        <v>105115</v>
      </c>
      <c r="C19" s="88" t="s">
        <v>101</v>
      </c>
      <c r="D19" s="88" t="s">
        <v>102</v>
      </c>
      <c r="E19" s="89" t="s">
        <v>97</v>
      </c>
      <c r="F19" s="90">
        <v>4</v>
      </c>
      <c r="G19" s="51"/>
      <c r="H19" s="52"/>
      <c r="I19" s="51"/>
      <c r="J19" s="51"/>
      <c r="K19" s="53"/>
    </row>
    <row r="20" spans="1:11" ht="27.95" customHeight="1" x14ac:dyDescent="0.25">
      <c r="A20" s="87" t="s">
        <v>262</v>
      </c>
      <c r="B20" s="88">
        <v>105114</v>
      </c>
      <c r="C20" s="88" t="s">
        <v>101</v>
      </c>
      <c r="D20" s="88" t="s">
        <v>103</v>
      </c>
      <c r="E20" s="89" t="s">
        <v>104</v>
      </c>
      <c r="F20" s="90">
        <v>0.65</v>
      </c>
      <c r="G20" s="51"/>
      <c r="H20" s="52"/>
      <c r="I20" s="51"/>
      <c r="J20" s="51"/>
      <c r="K20" s="53"/>
    </row>
    <row r="21" spans="1:11" ht="42" customHeight="1" x14ac:dyDescent="0.25">
      <c r="A21" s="87" t="s">
        <v>263</v>
      </c>
      <c r="B21" s="88">
        <v>9858</v>
      </c>
      <c r="C21" s="88" t="s">
        <v>93</v>
      </c>
      <c r="D21" s="88" t="s">
        <v>105</v>
      </c>
      <c r="E21" s="89" t="s">
        <v>106</v>
      </c>
      <c r="F21" s="90">
        <v>5.23</v>
      </c>
      <c r="G21" s="51"/>
      <c r="H21" s="52"/>
      <c r="I21" s="51"/>
      <c r="J21" s="51"/>
      <c r="K21" s="53"/>
    </row>
    <row r="22" spans="1:11" ht="56.1" customHeight="1" x14ac:dyDescent="0.25">
      <c r="A22" s="87" t="s">
        <v>264</v>
      </c>
      <c r="B22" s="88">
        <v>9853</v>
      </c>
      <c r="C22" s="88" t="s">
        <v>93</v>
      </c>
      <c r="D22" s="88" t="s">
        <v>107</v>
      </c>
      <c r="E22" s="89" t="s">
        <v>106</v>
      </c>
      <c r="F22" s="90">
        <v>72</v>
      </c>
      <c r="G22" s="51"/>
      <c r="H22" s="52"/>
      <c r="I22" s="51"/>
      <c r="J22" s="51"/>
      <c r="K22" s="53"/>
    </row>
    <row r="23" spans="1:11" ht="42" customHeight="1" x14ac:dyDescent="0.25">
      <c r="A23" s="87" t="s">
        <v>265</v>
      </c>
      <c r="B23" s="88">
        <v>10657</v>
      </c>
      <c r="C23" s="88" t="s">
        <v>93</v>
      </c>
      <c r="D23" s="88" t="s">
        <v>108</v>
      </c>
      <c r="E23" s="89" t="s">
        <v>106</v>
      </c>
      <c r="F23" s="90">
        <v>158</v>
      </c>
      <c r="G23" s="51"/>
      <c r="H23" s="52"/>
      <c r="I23" s="51"/>
      <c r="J23" s="51"/>
      <c r="K23" s="53"/>
    </row>
    <row r="24" spans="1:11" ht="14.1" customHeight="1" x14ac:dyDescent="0.25">
      <c r="A24" s="87" t="s">
        <v>266</v>
      </c>
      <c r="B24" s="88">
        <v>8221</v>
      </c>
      <c r="C24" s="88" t="s">
        <v>93</v>
      </c>
      <c r="D24" s="88" t="s">
        <v>109</v>
      </c>
      <c r="E24" s="89" t="s">
        <v>106</v>
      </c>
      <c r="F24" s="90">
        <v>30</v>
      </c>
      <c r="G24" s="51"/>
      <c r="H24" s="52"/>
      <c r="I24" s="51"/>
      <c r="J24" s="51"/>
      <c r="K24" s="53"/>
    </row>
    <row r="25" spans="1:11" ht="56.1" customHeight="1" x14ac:dyDescent="0.25">
      <c r="A25" s="87" t="s">
        <v>267</v>
      </c>
      <c r="B25" s="88">
        <v>355692</v>
      </c>
      <c r="C25" s="88" t="s">
        <v>93</v>
      </c>
      <c r="D25" s="88" t="s">
        <v>110</v>
      </c>
      <c r="E25" s="89" t="s">
        <v>106</v>
      </c>
      <c r="F25" s="90">
        <v>49.06</v>
      </c>
      <c r="G25" s="51"/>
      <c r="H25" s="52"/>
      <c r="I25" s="51"/>
      <c r="J25" s="51"/>
      <c r="K25" s="53"/>
    </row>
    <row r="26" spans="1:11" ht="27.95" customHeight="1" x14ac:dyDescent="0.25">
      <c r="A26" s="87" t="s">
        <v>268</v>
      </c>
      <c r="B26" s="88">
        <v>10073</v>
      </c>
      <c r="C26" s="88" t="s">
        <v>93</v>
      </c>
      <c r="D26" s="88" t="s">
        <v>111</v>
      </c>
      <c r="E26" s="89" t="s">
        <v>97</v>
      </c>
      <c r="F26" s="90">
        <v>1</v>
      </c>
      <c r="G26" s="51"/>
      <c r="H26" s="52"/>
      <c r="I26" s="51"/>
      <c r="J26" s="51"/>
      <c r="K26" s="53"/>
    </row>
    <row r="27" spans="1:11" ht="42" customHeight="1" x14ac:dyDescent="0.25">
      <c r="A27" s="87" t="s">
        <v>269</v>
      </c>
      <c r="B27" s="88">
        <v>101489</v>
      </c>
      <c r="C27" s="88" t="s">
        <v>101</v>
      </c>
      <c r="D27" s="88" t="s">
        <v>112</v>
      </c>
      <c r="E27" s="89" t="s">
        <v>97</v>
      </c>
      <c r="F27" s="90">
        <v>1</v>
      </c>
      <c r="G27" s="51"/>
      <c r="H27" s="52"/>
      <c r="I27" s="51"/>
      <c r="J27" s="51"/>
      <c r="K27" s="53"/>
    </row>
    <row r="28" spans="1:11" ht="42" customHeight="1" x14ac:dyDescent="0.25">
      <c r="A28" s="87" t="s">
        <v>270</v>
      </c>
      <c r="B28" s="88">
        <v>9820</v>
      </c>
      <c r="C28" s="88" t="s">
        <v>93</v>
      </c>
      <c r="D28" s="88" t="s">
        <v>113</v>
      </c>
      <c r="E28" s="89" t="s">
        <v>97</v>
      </c>
      <c r="F28" s="90">
        <v>1</v>
      </c>
      <c r="G28" s="51"/>
      <c r="H28" s="52"/>
      <c r="I28" s="51"/>
      <c r="J28" s="51"/>
      <c r="K28" s="53"/>
    </row>
    <row r="29" spans="1:11" ht="14.1" customHeight="1" x14ac:dyDescent="0.25">
      <c r="A29" s="87" t="s">
        <v>271</v>
      </c>
      <c r="B29" s="88">
        <v>8147</v>
      </c>
      <c r="C29" s="88" t="s">
        <v>93</v>
      </c>
      <c r="D29" s="88" t="s">
        <v>114</v>
      </c>
      <c r="E29" s="89" t="s">
        <v>115</v>
      </c>
      <c r="F29" s="90">
        <v>5</v>
      </c>
      <c r="G29" s="51"/>
      <c r="H29" s="52"/>
      <c r="I29" s="51"/>
      <c r="J29" s="51"/>
      <c r="K29" s="53"/>
    </row>
    <row r="30" spans="1:11" ht="14.1" customHeight="1" x14ac:dyDescent="0.25">
      <c r="A30" s="91" t="s">
        <v>11</v>
      </c>
      <c r="B30" s="92" t="s">
        <v>92</v>
      </c>
      <c r="C30" s="92"/>
      <c r="D30" s="92" t="s">
        <v>59</v>
      </c>
      <c r="E30" s="93"/>
      <c r="F30" s="94">
        <v>1</v>
      </c>
      <c r="G30" s="54"/>
      <c r="H30" s="55"/>
      <c r="I30" s="56"/>
      <c r="J30" s="56"/>
      <c r="K30" s="57"/>
    </row>
    <row r="31" spans="1:11" ht="27.95" customHeight="1" x14ac:dyDescent="0.25">
      <c r="A31" s="87" t="s">
        <v>272</v>
      </c>
      <c r="B31" s="88">
        <v>21660</v>
      </c>
      <c r="C31" s="88" t="s">
        <v>93</v>
      </c>
      <c r="D31" s="88" t="s">
        <v>116</v>
      </c>
      <c r="E31" s="89" t="s">
        <v>97</v>
      </c>
      <c r="F31" s="90">
        <v>20</v>
      </c>
      <c r="G31" s="51"/>
      <c r="H31" s="52"/>
      <c r="I31" s="51"/>
      <c r="J31" s="51"/>
      <c r="K31" s="53"/>
    </row>
    <row r="32" spans="1:11" ht="27.95" customHeight="1" x14ac:dyDescent="0.25">
      <c r="A32" s="87" t="s">
        <v>273</v>
      </c>
      <c r="B32" s="88">
        <v>6592</v>
      </c>
      <c r="C32" s="88" t="s">
        <v>93</v>
      </c>
      <c r="D32" s="88" t="s">
        <v>117</v>
      </c>
      <c r="E32" s="89" t="s">
        <v>118</v>
      </c>
      <c r="F32" s="90">
        <v>2</v>
      </c>
      <c r="G32" s="51"/>
      <c r="H32" s="52"/>
      <c r="I32" s="51"/>
      <c r="J32" s="51"/>
      <c r="K32" s="53"/>
    </row>
    <row r="33" spans="1:11" ht="14.1" customHeight="1" x14ac:dyDescent="0.25">
      <c r="A33" s="87" t="s">
        <v>274</v>
      </c>
      <c r="B33" s="88">
        <v>6591</v>
      </c>
      <c r="C33" s="88" t="s">
        <v>93</v>
      </c>
      <c r="D33" s="88" t="s">
        <v>119</v>
      </c>
      <c r="E33" s="89" t="s">
        <v>97</v>
      </c>
      <c r="F33" s="90">
        <v>8</v>
      </c>
      <c r="G33" s="51"/>
      <c r="H33" s="52"/>
      <c r="I33" s="51"/>
      <c r="J33" s="51"/>
      <c r="K33" s="53"/>
    </row>
    <row r="34" spans="1:11" ht="27.95" customHeight="1" x14ac:dyDescent="0.25">
      <c r="A34" s="87" t="s">
        <v>275</v>
      </c>
      <c r="B34" s="88">
        <v>2698</v>
      </c>
      <c r="C34" s="88" t="s">
        <v>93</v>
      </c>
      <c r="D34" s="88" t="s">
        <v>120</v>
      </c>
      <c r="E34" s="89" t="s">
        <v>121</v>
      </c>
      <c r="F34" s="90">
        <v>5.83</v>
      </c>
      <c r="G34" s="51"/>
      <c r="H34" s="52"/>
      <c r="I34" s="51"/>
      <c r="J34" s="51"/>
      <c r="K34" s="53"/>
    </row>
    <row r="35" spans="1:11" ht="27.95" customHeight="1" x14ac:dyDescent="0.25">
      <c r="A35" s="87" t="s">
        <v>276</v>
      </c>
      <c r="B35" s="88">
        <v>1400</v>
      </c>
      <c r="C35" s="88" t="s">
        <v>93</v>
      </c>
      <c r="D35" s="88" t="s">
        <v>122</v>
      </c>
      <c r="E35" s="89" t="s">
        <v>123</v>
      </c>
      <c r="F35" s="90">
        <v>40.33</v>
      </c>
      <c r="G35" s="51"/>
      <c r="H35" s="52"/>
      <c r="I35" s="51"/>
      <c r="J35" s="51"/>
      <c r="K35" s="53"/>
    </row>
    <row r="36" spans="1:11" ht="14.1" customHeight="1" x14ac:dyDescent="0.25">
      <c r="A36" s="91" t="s">
        <v>12</v>
      </c>
      <c r="B36" s="92" t="s">
        <v>92</v>
      </c>
      <c r="C36" s="92"/>
      <c r="D36" s="92" t="s">
        <v>60</v>
      </c>
      <c r="E36" s="93"/>
      <c r="F36" s="94">
        <v>1</v>
      </c>
      <c r="G36" s="54"/>
      <c r="H36" s="55"/>
      <c r="I36" s="56"/>
      <c r="J36" s="56"/>
      <c r="K36" s="57"/>
    </row>
    <row r="37" spans="1:11" ht="27.95" customHeight="1" x14ac:dyDescent="0.25">
      <c r="A37" s="87" t="s">
        <v>277</v>
      </c>
      <c r="B37" s="88">
        <v>103689</v>
      </c>
      <c r="C37" s="88" t="s">
        <v>101</v>
      </c>
      <c r="D37" s="88" t="s">
        <v>124</v>
      </c>
      <c r="E37" s="89" t="s">
        <v>106</v>
      </c>
      <c r="F37" s="90">
        <v>20</v>
      </c>
      <c r="G37" s="51"/>
      <c r="H37" s="52"/>
      <c r="I37" s="51"/>
      <c r="J37" s="51"/>
      <c r="K37" s="53"/>
    </row>
    <row r="38" spans="1:11" ht="14.1" customHeight="1" x14ac:dyDescent="0.25">
      <c r="A38" s="87" t="s">
        <v>278</v>
      </c>
      <c r="B38" s="88">
        <v>3392</v>
      </c>
      <c r="C38" s="88" t="s">
        <v>93</v>
      </c>
      <c r="D38" s="88" t="s">
        <v>125</v>
      </c>
      <c r="E38" s="89" t="s">
        <v>126</v>
      </c>
      <c r="F38" s="90">
        <v>298.54000000000002</v>
      </c>
      <c r="G38" s="51"/>
      <c r="H38" s="52"/>
      <c r="I38" s="51"/>
      <c r="J38" s="51"/>
      <c r="K38" s="53"/>
    </row>
    <row r="39" spans="1:11" ht="14.1" customHeight="1" x14ac:dyDescent="0.25">
      <c r="A39" s="91">
        <v>3</v>
      </c>
      <c r="B39" s="92" t="s">
        <v>92</v>
      </c>
      <c r="C39" s="92"/>
      <c r="D39" s="92" t="s">
        <v>61</v>
      </c>
      <c r="E39" s="93"/>
      <c r="F39" s="94">
        <v>1</v>
      </c>
      <c r="G39" s="54"/>
      <c r="H39" s="55"/>
      <c r="I39" s="56"/>
      <c r="J39" s="56"/>
      <c r="K39" s="57"/>
    </row>
    <row r="40" spans="1:11" ht="14.1" customHeight="1" x14ac:dyDescent="0.25">
      <c r="A40" s="91" t="s">
        <v>13</v>
      </c>
      <c r="B40" s="92" t="s">
        <v>92</v>
      </c>
      <c r="C40" s="92"/>
      <c r="D40" s="92" t="s">
        <v>62</v>
      </c>
      <c r="E40" s="93"/>
      <c r="F40" s="94">
        <v>1</v>
      </c>
      <c r="G40" s="54"/>
      <c r="H40" s="55"/>
      <c r="I40" s="56"/>
      <c r="J40" s="56"/>
      <c r="K40" s="57"/>
    </row>
    <row r="41" spans="1:11" ht="42" customHeight="1" x14ac:dyDescent="0.25">
      <c r="A41" s="87" t="s">
        <v>279</v>
      </c>
      <c r="B41" s="88">
        <v>97647</v>
      </c>
      <c r="C41" s="88" t="s">
        <v>101</v>
      </c>
      <c r="D41" s="88" t="s">
        <v>127</v>
      </c>
      <c r="E41" s="89" t="s">
        <v>106</v>
      </c>
      <c r="F41" s="90">
        <v>5983.61</v>
      </c>
      <c r="G41" s="51"/>
      <c r="H41" s="52"/>
      <c r="I41" s="51"/>
      <c r="J41" s="51"/>
      <c r="K41" s="53"/>
    </row>
    <row r="42" spans="1:11" ht="27.95" customHeight="1" x14ac:dyDescent="0.25">
      <c r="A42" s="87" t="s">
        <v>280</v>
      </c>
      <c r="B42" s="88">
        <v>104803</v>
      </c>
      <c r="C42" s="88" t="s">
        <v>101</v>
      </c>
      <c r="D42" s="88" t="s">
        <v>128</v>
      </c>
      <c r="E42" s="89" t="s">
        <v>129</v>
      </c>
      <c r="F42" s="90">
        <v>2102.7399999999998</v>
      </c>
      <c r="G42" s="51"/>
      <c r="H42" s="52"/>
      <c r="I42" s="51"/>
      <c r="J42" s="51"/>
      <c r="K42" s="53"/>
    </row>
    <row r="43" spans="1:11" ht="14.1" customHeight="1" x14ac:dyDescent="0.25">
      <c r="A43" s="87" t="s">
        <v>281</v>
      </c>
      <c r="B43" s="88">
        <v>21891</v>
      </c>
      <c r="C43" s="88" t="s">
        <v>93</v>
      </c>
      <c r="D43" s="88" t="s">
        <v>130</v>
      </c>
      <c r="E43" s="89" t="s">
        <v>129</v>
      </c>
      <c r="F43" s="90">
        <v>558.79</v>
      </c>
      <c r="G43" s="51"/>
      <c r="H43" s="52"/>
      <c r="I43" s="51"/>
      <c r="J43" s="51"/>
      <c r="K43" s="53"/>
    </row>
    <row r="44" spans="1:11" ht="14.1" customHeight="1" x14ac:dyDescent="0.25">
      <c r="A44" s="91" t="s">
        <v>14</v>
      </c>
      <c r="B44" s="92" t="s">
        <v>92</v>
      </c>
      <c r="C44" s="92"/>
      <c r="D44" s="92" t="s">
        <v>63</v>
      </c>
      <c r="E44" s="93"/>
      <c r="F44" s="94">
        <v>1</v>
      </c>
      <c r="G44" s="54"/>
      <c r="H44" s="55"/>
      <c r="I44" s="56"/>
      <c r="J44" s="56"/>
      <c r="K44" s="57"/>
    </row>
    <row r="45" spans="1:11" ht="14.1" customHeight="1" x14ac:dyDescent="0.25">
      <c r="A45" s="87" t="s">
        <v>282</v>
      </c>
      <c r="B45" s="88">
        <v>21906</v>
      </c>
      <c r="C45" s="88" t="s">
        <v>93</v>
      </c>
      <c r="D45" s="88" t="s">
        <v>131</v>
      </c>
      <c r="E45" s="89" t="s">
        <v>104</v>
      </c>
      <c r="F45" s="90">
        <v>208.89</v>
      </c>
      <c r="G45" s="51"/>
      <c r="H45" s="52"/>
      <c r="I45" s="51"/>
      <c r="J45" s="51"/>
      <c r="K45" s="53"/>
    </row>
    <row r="46" spans="1:11" ht="56.1" customHeight="1" x14ac:dyDescent="0.25">
      <c r="A46" s="87" t="s">
        <v>283</v>
      </c>
      <c r="B46" s="88">
        <v>100999</v>
      </c>
      <c r="C46" s="88" t="s">
        <v>101</v>
      </c>
      <c r="D46" s="88" t="s">
        <v>132</v>
      </c>
      <c r="E46" s="89" t="s">
        <v>121</v>
      </c>
      <c r="F46" s="90">
        <v>279.91000000000003</v>
      </c>
      <c r="G46" s="51"/>
      <c r="H46" s="52"/>
      <c r="I46" s="51"/>
      <c r="J46" s="51"/>
      <c r="K46" s="53"/>
    </row>
    <row r="47" spans="1:11" ht="42" customHeight="1" x14ac:dyDescent="0.25">
      <c r="A47" s="87" t="s">
        <v>284</v>
      </c>
      <c r="B47" s="88">
        <v>95879</v>
      </c>
      <c r="C47" s="88" t="s">
        <v>101</v>
      </c>
      <c r="D47" s="88" t="s">
        <v>133</v>
      </c>
      <c r="E47" s="89" t="s">
        <v>123</v>
      </c>
      <c r="F47" s="90">
        <v>2771.11</v>
      </c>
      <c r="G47" s="51"/>
      <c r="H47" s="52"/>
      <c r="I47" s="51"/>
      <c r="J47" s="51"/>
      <c r="K47" s="53"/>
    </row>
    <row r="48" spans="1:11" ht="42" customHeight="1" x14ac:dyDescent="0.25">
      <c r="A48" s="95" t="s">
        <v>285</v>
      </c>
      <c r="B48" s="96">
        <v>20645</v>
      </c>
      <c r="C48" s="96" t="s">
        <v>93</v>
      </c>
      <c r="D48" s="96" t="s">
        <v>134</v>
      </c>
      <c r="E48" s="97" t="s">
        <v>121</v>
      </c>
      <c r="F48" s="98">
        <v>279.91000000000003</v>
      </c>
      <c r="G48" s="59"/>
      <c r="H48" s="60"/>
      <c r="I48" s="59"/>
      <c r="J48" s="59"/>
      <c r="K48" s="61"/>
    </row>
    <row r="49" spans="1:11" ht="14.1" customHeight="1" x14ac:dyDescent="0.25">
      <c r="A49" s="91" t="s">
        <v>15</v>
      </c>
      <c r="B49" s="92" t="s">
        <v>92</v>
      </c>
      <c r="C49" s="92"/>
      <c r="D49" s="92" t="s">
        <v>64</v>
      </c>
      <c r="E49" s="93"/>
      <c r="F49" s="94">
        <v>1</v>
      </c>
      <c r="G49" s="54"/>
      <c r="H49" s="55"/>
      <c r="I49" s="56"/>
      <c r="J49" s="56"/>
      <c r="K49" s="57"/>
    </row>
    <row r="50" spans="1:11" ht="42" customHeight="1" x14ac:dyDescent="0.25">
      <c r="A50" s="87" t="s">
        <v>286</v>
      </c>
      <c r="B50" s="88">
        <v>21879</v>
      </c>
      <c r="C50" s="88" t="s">
        <v>93</v>
      </c>
      <c r="D50" s="88" t="s">
        <v>135</v>
      </c>
      <c r="E50" s="89" t="s">
        <v>106</v>
      </c>
      <c r="F50" s="90">
        <v>5983.61</v>
      </c>
      <c r="G50" s="51"/>
      <c r="H50" s="52"/>
      <c r="I50" s="51"/>
      <c r="J50" s="51"/>
      <c r="K50" s="53"/>
    </row>
    <row r="51" spans="1:11" ht="42" customHeight="1" x14ac:dyDescent="0.25">
      <c r="A51" s="87" t="s">
        <v>287</v>
      </c>
      <c r="B51" s="88">
        <v>94229</v>
      </c>
      <c r="C51" s="88" t="s">
        <v>101</v>
      </c>
      <c r="D51" s="88" t="s">
        <v>136</v>
      </c>
      <c r="E51" s="89" t="s">
        <v>129</v>
      </c>
      <c r="F51" s="90">
        <v>1327.84</v>
      </c>
      <c r="G51" s="51"/>
      <c r="H51" s="52"/>
      <c r="I51" s="51"/>
      <c r="J51" s="51"/>
      <c r="K51" s="53"/>
    </row>
    <row r="52" spans="1:11" ht="27.95" customHeight="1" x14ac:dyDescent="0.25">
      <c r="A52" s="87" t="s">
        <v>288</v>
      </c>
      <c r="B52" s="88">
        <v>21901</v>
      </c>
      <c r="C52" s="88" t="s">
        <v>93</v>
      </c>
      <c r="D52" s="88" t="s">
        <v>137</v>
      </c>
      <c r="E52" s="89" t="s">
        <v>129</v>
      </c>
      <c r="F52" s="90">
        <v>558.79</v>
      </c>
      <c r="G52" s="51"/>
      <c r="H52" s="52"/>
      <c r="I52" s="51"/>
      <c r="J52" s="51"/>
      <c r="K52" s="53"/>
    </row>
    <row r="53" spans="1:11" ht="27.95" customHeight="1" x14ac:dyDescent="0.25">
      <c r="A53" s="87" t="s">
        <v>289</v>
      </c>
      <c r="B53" s="88">
        <v>94231</v>
      </c>
      <c r="C53" s="88" t="s">
        <v>101</v>
      </c>
      <c r="D53" s="88" t="s">
        <v>138</v>
      </c>
      <c r="E53" s="89" t="s">
        <v>129</v>
      </c>
      <c r="F53" s="90">
        <v>774.9</v>
      </c>
      <c r="G53" s="51"/>
      <c r="H53" s="52"/>
      <c r="I53" s="51"/>
      <c r="J53" s="51"/>
      <c r="K53" s="53"/>
    </row>
    <row r="54" spans="1:11" ht="14.1" customHeight="1" x14ac:dyDescent="0.25">
      <c r="A54" s="87" t="s">
        <v>290</v>
      </c>
      <c r="B54" s="88">
        <v>21904</v>
      </c>
      <c r="C54" s="88" t="s">
        <v>93</v>
      </c>
      <c r="D54" s="88" t="s">
        <v>139</v>
      </c>
      <c r="E54" s="89" t="s">
        <v>104</v>
      </c>
      <c r="F54" s="90">
        <v>179.51</v>
      </c>
      <c r="G54" s="51"/>
      <c r="H54" s="52"/>
      <c r="I54" s="51"/>
      <c r="J54" s="51"/>
      <c r="K54" s="53"/>
    </row>
    <row r="55" spans="1:11" ht="14.1" customHeight="1" x14ac:dyDescent="0.25">
      <c r="A55" s="91">
        <v>4</v>
      </c>
      <c r="B55" s="92" t="s">
        <v>92</v>
      </c>
      <c r="C55" s="92"/>
      <c r="D55" s="92" t="s">
        <v>65</v>
      </c>
      <c r="E55" s="93"/>
      <c r="F55" s="94">
        <v>1</v>
      </c>
      <c r="G55" s="54"/>
      <c r="H55" s="55"/>
      <c r="I55" s="56"/>
      <c r="J55" s="56"/>
      <c r="K55" s="57"/>
    </row>
    <row r="56" spans="1:11" ht="14.1" customHeight="1" x14ac:dyDescent="0.25">
      <c r="A56" s="91" t="s">
        <v>16</v>
      </c>
      <c r="B56" s="92" t="s">
        <v>92</v>
      </c>
      <c r="C56" s="92"/>
      <c r="D56" s="92" t="s">
        <v>62</v>
      </c>
      <c r="E56" s="93"/>
      <c r="F56" s="94">
        <v>1</v>
      </c>
      <c r="G56" s="54"/>
      <c r="H56" s="55"/>
      <c r="I56" s="56"/>
      <c r="J56" s="56"/>
      <c r="K56" s="57"/>
    </row>
    <row r="57" spans="1:11" ht="14.1" customHeight="1" x14ac:dyDescent="0.25">
      <c r="A57" s="91" t="s">
        <v>291</v>
      </c>
      <c r="B57" s="92" t="s">
        <v>92</v>
      </c>
      <c r="C57" s="92"/>
      <c r="D57" s="92" t="s">
        <v>140</v>
      </c>
      <c r="E57" s="93"/>
      <c r="F57" s="94">
        <v>1</v>
      </c>
      <c r="G57" s="54"/>
      <c r="H57" s="55"/>
      <c r="I57" s="56"/>
      <c r="J57" s="56"/>
      <c r="K57" s="57"/>
    </row>
    <row r="58" spans="1:11" ht="27.95" customHeight="1" x14ac:dyDescent="0.25">
      <c r="A58" s="87" t="s">
        <v>292</v>
      </c>
      <c r="B58" s="88">
        <v>97645</v>
      </c>
      <c r="C58" s="88" t="s">
        <v>101</v>
      </c>
      <c r="D58" s="88" t="s">
        <v>141</v>
      </c>
      <c r="E58" s="89" t="s">
        <v>106</v>
      </c>
      <c r="F58" s="90">
        <v>249.05</v>
      </c>
      <c r="G58" s="51"/>
      <c r="H58" s="52"/>
      <c r="I58" s="51"/>
      <c r="J58" s="51"/>
      <c r="K58" s="53"/>
    </row>
    <row r="59" spans="1:11" ht="14.1" customHeight="1" x14ac:dyDescent="0.25">
      <c r="A59" s="91" t="s">
        <v>293</v>
      </c>
      <c r="B59" s="92" t="s">
        <v>92</v>
      </c>
      <c r="C59" s="92"/>
      <c r="D59" s="92" t="s">
        <v>142</v>
      </c>
      <c r="E59" s="93"/>
      <c r="F59" s="94">
        <v>1</v>
      </c>
      <c r="G59" s="54"/>
      <c r="H59" s="55"/>
      <c r="I59" s="56"/>
      <c r="J59" s="56"/>
      <c r="K59" s="57"/>
    </row>
    <row r="60" spans="1:11" ht="42" customHeight="1" x14ac:dyDescent="0.25">
      <c r="A60" s="87" t="s">
        <v>294</v>
      </c>
      <c r="B60" s="88">
        <v>97634</v>
      </c>
      <c r="C60" s="88" t="s">
        <v>101</v>
      </c>
      <c r="D60" s="88" t="s">
        <v>143</v>
      </c>
      <c r="E60" s="89" t="s">
        <v>106</v>
      </c>
      <c r="F60" s="90">
        <v>2354.31</v>
      </c>
      <c r="G60" s="51"/>
      <c r="H60" s="52"/>
      <c r="I60" s="51"/>
      <c r="J60" s="51"/>
      <c r="K60" s="53"/>
    </row>
    <row r="61" spans="1:11" ht="27.95" customHeight="1" x14ac:dyDescent="0.25">
      <c r="A61" s="87" t="s">
        <v>295</v>
      </c>
      <c r="B61" s="88">
        <v>21847</v>
      </c>
      <c r="C61" s="88" t="s">
        <v>93</v>
      </c>
      <c r="D61" s="88" t="s">
        <v>144</v>
      </c>
      <c r="E61" s="89" t="s">
        <v>106</v>
      </c>
      <c r="F61" s="90">
        <v>9389.66</v>
      </c>
      <c r="G61" s="51"/>
      <c r="H61" s="52"/>
      <c r="I61" s="51"/>
      <c r="J61" s="51"/>
      <c r="K61" s="53"/>
    </row>
    <row r="62" spans="1:11" ht="27.95" customHeight="1" x14ac:dyDescent="0.25">
      <c r="A62" s="87" t="s">
        <v>296</v>
      </c>
      <c r="B62" s="88">
        <v>97638</v>
      </c>
      <c r="C62" s="88" t="s">
        <v>101</v>
      </c>
      <c r="D62" s="88" t="s">
        <v>145</v>
      </c>
      <c r="E62" s="89" t="s">
        <v>106</v>
      </c>
      <c r="F62" s="90">
        <v>4.26</v>
      </c>
      <c r="G62" s="51"/>
      <c r="H62" s="52"/>
      <c r="I62" s="51"/>
      <c r="J62" s="51"/>
      <c r="K62" s="53"/>
    </row>
    <row r="63" spans="1:11" ht="14.1" customHeight="1" x14ac:dyDescent="0.25">
      <c r="A63" s="91" t="s">
        <v>297</v>
      </c>
      <c r="B63" s="92" t="s">
        <v>92</v>
      </c>
      <c r="C63" s="92"/>
      <c r="D63" s="92" t="s">
        <v>74</v>
      </c>
      <c r="E63" s="93"/>
      <c r="F63" s="94">
        <v>1</v>
      </c>
      <c r="G63" s="54"/>
      <c r="H63" s="55"/>
      <c r="I63" s="56"/>
      <c r="J63" s="56"/>
      <c r="K63" s="57"/>
    </row>
    <row r="64" spans="1:11" ht="14.1" customHeight="1" x14ac:dyDescent="0.25">
      <c r="A64" s="87" t="s">
        <v>298</v>
      </c>
      <c r="B64" s="88">
        <v>21416</v>
      </c>
      <c r="C64" s="88" t="s">
        <v>93</v>
      </c>
      <c r="D64" s="88" t="s">
        <v>146</v>
      </c>
      <c r="E64" s="89" t="s">
        <v>129</v>
      </c>
      <c r="F64" s="90">
        <v>274</v>
      </c>
      <c r="G64" s="51"/>
      <c r="H64" s="52"/>
      <c r="I64" s="51"/>
      <c r="J64" s="51"/>
      <c r="K64" s="53"/>
    </row>
    <row r="65" spans="1:11" ht="14.1" customHeight="1" x14ac:dyDescent="0.25">
      <c r="A65" s="91" t="s">
        <v>299</v>
      </c>
      <c r="B65" s="92" t="s">
        <v>92</v>
      </c>
      <c r="C65" s="92"/>
      <c r="D65" s="92" t="s">
        <v>63</v>
      </c>
      <c r="E65" s="93"/>
      <c r="F65" s="94">
        <v>1</v>
      </c>
      <c r="G65" s="54"/>
      <c r="H65" s="55"/>
      <c r="I65" s="56"/>
      <c r="J65" s="56"/>
      <c r="K65" s="57"/>
    </row>
    <row r="66" spans="1:11" ht="14.1" customHeight="1" x14ac:dyDescent="0.25">
      <c r="A66" s="87" t="s">
        <v>300</v>
      </c>
      <c r="B66" s="88">
        <v>21904</v>
      </c>
      <c r="C66" s="88" t="s">
        <v>93</v>
      </c>
      <c r="D66" s="88" t="s">
        <v>139</v>
      </c>
      <c r="E66" s="89" t="s">
        <v>104</v>
      </c>
      <c r="F66" s="90">
        <v>43.08</v>
      </c>
      <c r="G66" s="51"/>
      <c r="H66" s="52"/>
      <c r="I66" s="51"/>
      <c r="J66" s="51"/>
      <c r="K66" s="53"/>
    </row>
    <row r="67" spans="1:11" ht="56.1" customHeight="1" x14ac:dyDescent="0.25">
      <c r="A67" s="87" t="s">
        <v>301</v>
      </c>
      <c r="B67" s="88">
        <v>100999</v>
      </c>
      <c r="C67" s="88" t="s">
        <v>101</v>
      </c>
      <c r="D67" s="88" t="s">
        <v>132</v>
      </c>
      <c r="E67" s="89" t="s">
        <v>121</v>
      </c>
      <c r="F67" s="90">
        <v>57.73</v>
      </c>
      <c r="G67" s="51"/>
      <c r="H67" s="52"/>
      <c r="I67" s="51"/>
      <c r="J67" s="51"/>
      <c r="K67" s="53"/>
    </row>
    <row r="68" spans="1:11" ht="42" customHeight="1" x14ac:dyDescent="0.25">
      <c r="A68" s="87" t="s">
        <v>302</v>
      </c>
      <c r="B68" s="88">
        <v>95879</v>
      </c>
      <c r="C68" s="88" t="s">
        <v>101</v>
      </c>
      <c r="D68" s="88" t="s">
        <v>133</v>
      </c>
      <c r="E68" s="89" t="s">
        <v>123</v>
      </c>
      <c r="F68" s="90">
        <v>571.53</v>
      </c>
      <c r="G68" s="51"/>
      <c r="H68" s="52"/>
      <c r="I68" s="51"/>
      <c r="J68" s="51"/>
      <c r="K68" s="53"/>
    </row>
    <row r="69" spans="1:11" ht="42" customHeight="1" x14ac:dyDescent="0.25">
      <c r="A69" s="95" t="s">
        <v>303</v>
      </c>
      <c r="B69" s="96">
        <v>20645</v>
      </c>
      <c r="C69" s="96" t="s">
        <v>93</v>
      </c>
      <c r="D69" s="96" t="s">
        <v>134</v>
      </c>
      <c r="E69" s="97" t="s">
        <v>121</v>
      </c>
      <c r="F69" s="98">
        <v>57.73</v>
      </c>
      <c r="G69" s="59"/>
      <c r="H69" s="60"/>
      <c r="I69" s="59"/>
      <c r="J69" s="59"/>
      <c r="K69" s="61"/>
    </row>
    <row r="70" spans="1:11" ht="14.1" customHeight="1" x14ac:dyDescent="0.25">
      <c r="A70" s="91" t="s">
        <v>17</v>
      </c>
      <c r="B70" s="92" t="s">
        <v>92</v>
      </c>
      <c r="C70" s="92"/>
      <c r="D70" s="92" t="s">
        <v>66</v>
      </c>
      <c r="E70" s="93"/>
      <c r="F70" s="94">
        <v>1</v>
      </c>
      <c r="G70" s="54"/>
      <c r="H70" s="55"/>
      <c r="I70" s="56"/>
      <c r="J70" s="56"/>
      <c r="K70" s="57"/>
    </row>
    <row r="71" spans="1:11" ht="14.1" customHeight="1" x14ac:dyDescent="0.25">
      <c r="A71" s="91" t="s">
        <v>304</v>
      </c>
      <c r="B71" s="92" t="s">
        <v>92</v>
      </c>
      <c r="C71" s="92"/>
      <c r="D71" s="92" t="s">
        <v>147</v>
      </c>
      <c r="E71" s="93"/>
      <c r="F71" s="94">
        <v>1</v>
      </c>
      <c r="G71" s="54"/>
      <c r="H71" s="55"/>
      <c r="I71" s="56"/>
      <c r="J71" s="56"/>
      <c r="K71" s="57"/>
    </row>
    <row r="72" spans="1:11" ht="69.95" customHeight="1" x14ac:dyDescent="0.25">
      <c r="A72" s="87" t="s">
        <v>305</v>
      </c>
      <c r="B72" s="88">
        <v>21862</v>
      </c>
      <c r="C72" s="88" t="s">
        <v>93</v>
      </c>
      <c r="D72" s="88" t="s">
        <v>148</v>
      </c>
      <c r="E72" s="89" t="s">
        <v>106</v>
      </c>
      <c r="F72" s="90">
        <v>2354.31</v>
      </c>
      <c r="G72" s="51"/>
      <c r="H72" s="52"/>
      <c r="I72" s="51"/>
      <c r="J72" s="51"/>
      <c r="K72" s="53"/>
    </row>
    <row r="73" spans="1:11" ht="14.1" customHeight="1" x14ac:dyDescent="0.25">
      <c r="A73" s="91" t="s">
        <v>306</v>
      </c>
      <c r="B73" s="92" t="s">
        <v>92</v>
      </c>
      <c r="C73" s="92"/>
      <c r="D73" s="92" t="s">
        <v>149</v>
      </c>
      <c r="E73" s="93"/>
      <c r="F73" s="94">
        <v>1</v>
      </c>
      <c r="G73" s="54"/>
      <c r="H73" s="55"/>
      <c r="I73" s="56"/>
      <c r="J73" s="56"/>
      <c r="K73" s="57"/>
    </row>
    <row r="74" spans="1:11" ht="56.1" customHeight="1" x14ac:dyDescent="0.25">
      <c r="A74" s="87" t="s">
        <v>307</v>
      </c>
      <c r="B74" s="88">
        <v>21984</v>
      </c>
      <c r="C74" s="88" t="s">
        <v>93</v>
      </c>
      <c r="D74" s="88" t="s">
        <v>150</v>
      </c>
      <c r="E74" s="89" t="s">
        <v>106</v>
      </c>
      <c r="F74" s="90">
        <v>3300.05</v>
      </c>
      <c r="G74" s="51"/>
      <c r="H74" s="52"/>
      <c r="I74" s="51"/>
      <c r="J74" s="51"/>
      <c r="K74" s="53"/>
    </row>
    <row r="75" spans="1:11" ht="42" customHeight="1" x14ac:dyDescent="0.25">
      <c r="A75" s="87" t="s">
        <v>308</v>
      </c>
      <c r="B75" s="88">
        <v>21983</v>
      </c>
      <c r="C75" s="88" t="s">
        <v>93</v>
      </c>
      <c r="D75" s="88" t="s">
        <v>151</v>
      </c>
      <c r="E75" s="89" t="s">
        <v>106</v>
      </c>
      <c r="F75" s="90">
        <v>54.63</v>
      </c>
      <c r="G75" s="51"/>
      <c r="H75" s="52"/>
      <c r="I75" s="51"/>
      <c r="J75" s="51"/>
      <c r="K75" s="53"/>
    </row>
    <row r="76" spans="1:11" ht="14.1" customHeight="1" x14ac:dyDescent="0.25">
      <c r="A76" s="91" t="s">
        <v>309</v>
      </c>
      <c r="B76" s="92" t="s">
        <v>92</v>
      </c>
      <c r="C76" s="92"/>
      <c r="D76" s="92" t="s">
        <v>152</v>
      </c>
      <c r="E76" s="93"/>
      <c r="F76" s="94">
        <v>1</v>
      </c>
      <c r="G76" s="54"/>
      <c r="H76" s="55"/>
      <c r="I76" s="56"/>
      <c r="J76" s="56"/>
      <c r="K76" s="57"/>
    </row>
    <row r="77" spans="1:11" ht="56.1" customHeight="1" x14ac:dyDescent="0.25">
      <c r="A77" s="95" t="s">
        <v>310</v>
      </c>
      <c r="B77" s="96">
        <v>10181</v>
      </c>
      <c r="C77" s="96" t="s">
        <v>93</v>
      </c>
      <c r="D77" s="96" t="s">
        <v>153</v>
      </c>
      <c r="E77" s="97" t="s">
        <v>106</v>
      </c>
      <c r="F77" s="98">
        <v>178.5</v>
      </c>
      <c r="G77" s="59"/>
      <c r="H77" s="60"/>
      <c r="I77" s="59"/>
      <c r="J77" s="59"/>
      <c r="K77" s="61"/>
    </row>
    <row r="78" spans="1:11" ht="42" customHeight="1" x14ac:dyDescent="0.25">
      <c r="A78" s="95" t="s">
        <v>311</v>
      </c>
      <c r="B78" s="96">
        <v>20971</v>
      </c>
      <c r="C78" s="96" t="s">
        <v>93</v>
      </c>
      <c r="D78" s="96" t="s">
        <v>154</v>
      </c>
      <c r="E78" s="97" t="s">
        <v>106</v>
      </c>
      <c r="F78" s="98">
        <v>2685.01</v>
      </c>
      <c r="G78" s="59"/>
      <c r="H78" s="60"/>
      <c r="I78" s="59"/>
      <c r="J78" s="59"/>
      <c r="K78" s="61"/>
    </row>
    <row r="79" spans="1:11" ht="27.95" customHeight="1" x14ac:dyDescent="0.25">
      <c r="A79" s="95" t="s">
        <v>312</v>
      </c>
      <c r="B79" s="96">
        <v>22735</v>
      </c>
      <c r="C79" s="96" t="s">
        <v>93</v>
      </c>
      <c r="D79" s="96" t="s">
        <v>155</v>
      </c>
      <c r="E79" s="97" t="s">
        <v>97</v>
      </c>
      <c r="F79" s="98">
        <v>1</v>
      </c>
      <c r="G79" s="59"/>
      <c r="H79" s="60"/>
      <c r="I79" s="59"/>
      <c r="J79" s="59"/>
      <c r="K79" s="61"/>
    </row>
    <row r="80" spans="1:11" ht="14.1" customHeight="1" x14ac:dyDescent="0.25">
      <c r="A80" s="91" t="s">
        <v>313</v>
      </c>
      <c r="B80" s="92" t="s">
        <v>92</v>
      </c>
      <c r="C80" s="92"/>
      <c r="D80" s="92" t="s">
        <v>156</v>
      </c>
      <c r="E80" s="93"/>
      <c r="F80" s="94">
        <v>1</v>
      </c>
      <c r="G80" s="54"/>
      <c r="H80" s="55"/>
      <c r="I80" s="56"/>
      <c r="J80" s="56"/>
      <c r="K80" s="57"/>
    </row>
    <row r="81" spans="1:11" ht="42" customHeight="1" x14ac:dyDescent="0.25">
      <c r="A81" s="87" t="s">
        <v>314</v>
      </c>
      <c r="B81" s="88">
        <v>88411</v>
      </c>
      <c r="C81" s="88" t="s">
        <v>101</v>
      </c>
      <c r="D81" s="88" t="s">
        <v>157</v>
      </c>
      <c r="E81" s="89" t="s">
        <v>106</v>
      </c>
      <c r="F81" s="90">
        <v>8381.83</v>
      </c>
      <c r="G81" s="51"/>
      <c r="H81" s="52"/>
      <c r="I81" s="51"/>
      <c r="J81" s="51"/>
      <c r="K81" s="53"/>
    </row>
    <row r="82" spans="1:11" ht="42" customHeight="1" x14ac:dyDescent="0.25">
      <c r="A82" s="87" t="s">
        <v>315</v>
      </c>
      <c r="B82" s="88">
        <v>96131</v>
      </c>
      <c r="C82" s="88" t="s">
        <v>101</v>
      </c>
      <c r="D82" s="88" t="s">
        <v>158</v>
      </c>
      <c r="E82" s="89" t="s">
        <v>106</v>
      </c>
      <c r="F82" s="90">
        <v>8381.83</v>
      </c>
      <c r="G82" s="51"/>
      <c r="H82" s="52"/>
      <c r="I82" s="51"/>
      <c r="J82" s="51"/>
      <c r="K82" s="53"/>
    </row>
    <row r="83" spans="1:11" ht="27.95" customHeight="1" x14ac:dyDescent="0.25">
      <c r="A83" s="87" t="s">
        <v>316</v>
      </c>
      <c r="B83" s="88">
        <v>4985</v>
      </c>
      <c r="C83" s="88" t="s">
        <v>93</v>
      </c>
      <c r="D83" s="88" t="s">
        <v>159</v>
      </c>
      <c r="E83" s="89" t="s">
        <v>126</v>
      </c>
      <c r="F83" s="90">
        <v>8381.83</v>
      </c>
      <c r="G83" s="51"/>
      <c r="H83" s="52"/>
      <c r="I83" s="51"/>
      <c r="J83" s="51"/>
      <c r="K83" s="53"/>
    </row>
    <row r="84" spans="1:11" ht="14.1" customHeight="1" x14ac:dyDescent="0.25">
      <c r="A84" s="91" t="s">
        <v>317</v>
      </c>
      <c r="B84" s="92" t="s">
        <v>92</v>
      </c>
      <c r="C84" s="92"/>
      <c r="D84" s="92" t="s">
        <v>160</v>
      </c>
      <c r="E84" s="93"/>
      <c r="F84" s="94">
        <v>1</v>
      </c>
      <c r="G84" s="54"/>
      <c r="H84" s="55"/>
      <c r="I84" s="56"/>
      <c r="J84" s="56"/>
      <c r="K84" s="57"/>
    </row>
    <row r="85" spans="1:11" ht="42" customHeight="1" x14ac:dyDescent="0.25">
      <c r="A85" s="87" t="s">
        <v>318</v>
      </c>
      <c r="B85" s="88">
        <v>99813</v>
      </c>
      <c r="C85" s="88" t="s">
        <v>101</v>
      </c>
      <c r="D85" s="88" t="s">
        <v>161</v>
      </c>
      <c r="E85" s="89" t="s">
        <v>106</v>
      </c>
      <c r="F85" s="90">
        <v>1250.51</v>
      </c>
      <c r="G85" s="51"/>
      <c r="H85" s="52"/>
      <c r="I85" s="51"/>
      <c r="J85" s="51"/>
      <c r="K85" s="53"/>
    </row>
    <row r="86" spans="1:11" ht="14.1" customHeight="1" x14ac:dyDescent="0.25">
      <c r="A86" s="87" t="s">
        <v>319</v>
      </c>
      <c r="B86" s="88">
        <v>21971</v>
      </c>
      <c r="C86" s="88" t="s">
        <v>93</v>
      </c>
      <c r="D86" s="88" t="s">
        <v>162</v>
      </c>
      <c r="E86" s="89" t="s">
        <v>106</v>
      </c>
      <c r="F86" s="90">
        <v>1250.51</v>
      </c>
      <c r="G86" s="51"/>
      <c r="H86" s="52"/>
      <c r="I86" s="51"/>
      <c r="J86" s="51"/>
      <c r="K86" s="53"/>
    </row>
    <row r="87" spans="1:11" ht="14.1" customHeight="1" x14ac:dyDescent="0.25">
      <c r="A87" s="91" t="s">
        <v>18</v>
      </c>
      <c r="B87" s="92" t="s">
        <v>92</v>
      </c>
      <c r="C87" s="92"/>
      <c r="D87" s="92" t="s">
        <v>67</v>
      </c>
      <c r="E87" s="93"/>
      <c r="F87" s="94">
        <v>1</v>
      </c>
      <c r="G87" s="54"/>
      <c r="H87" s="55"/>
      <c r="I87" s="56"/>
      <c r="J87" s="56"/>
      <c r="K87" s="57"/>
    </row>
    <row r="88" spans="1:11" ht="84" customHeight="1" x14ac:dyDescent="0.25">
      <c r="A88" s="95" t="s">
        <v>320</v>
      </c>
      <c r="B88" s="96">
        <v>23181</v>
      </c>
      <c r="C88" s="96" t="s">
        <v>93</v>
      </c>
      <c r="D88" s="96" t="s">
        <v>163</v>
      </c>
      <c r="E88" s="97" t="s">
        <v>97</v>
      </c>
      <c r="F88" s="98">
        <v>76</v>
      </c>
      <c r="G88" s="59"/>
      <c r="H88" s="60"/>
      <c r="I88" s="59"/>
      <c r="J88" s="59"/>
      <c r="K88" s="61"/>
    </row>
    <row r="89" spans="1:11" ht="69.95" customHeight="1" x14ac:dyDescent="0.25">
      <c r="A89" s="95" t="s">
        <v>321</v>
      </c>
      <c r="B89" s="96">
        <v>23186</v>
      </c>
      <c r="C89" s="96" t="s">
        <v>93</v>
      </c>
      <c r="D89" s="96" t="s">
        <v>164</v>
      </c>
      <c r="E89" s="97" t="s">
        <v>97</v>
      </c>
      <c r="F89" s="98">
        <v>9</v>
      </c>
      <c r="G89" s="59"/>
      <c r="H89" s="60"/>
      <c r="I89" s="59"/>
      <c r="J89" s="59"/>
      <c r="K89" s="61"/>
    </row>
    <row r="90" spans="1:11" ht="84" customHeight="1" x14ac:dyDescent="0.25">
      <c r="A90" s="95" t="s">
        <v>322</v>
      </c>
      <c r="B90" s="96">
        <v>23187</v>
      </c>
      <c r="C90" s="96" t="s">
        <v>93</v>
      </c>
      <c r="D90" s="96" t="s">
        <v>165</v>
      </c>
      <c r="E90" s="97" t="s">
        <v>97</v>
      </c>
      <c r="F90" s="98">
        <v>70</v>
      </c>
      <c r="G90" s="59"/>
      <c r="H90" s="60"/>
      <c r="I90" s="59"/>
      <c r="J90" s="59"/>
      <c r="K90" s="61"/>
    </row>
    <row r="91" spans="1:11" ht="42" customHeight="1" x14ac:dyDescent="0.25">
      <c r="A91" s="95" t="s">
        <v>323</v>
      </c>
      <c r="B91" s="96">
        <v>21431</v>
      </c>
      <c r="C91" s="96" t="s">
        <v>93</v>
      </c>
      <c r="D91" s="96" t="s">
        <v>166</v>
      </c>
      <c r="E91" s="97" t="s">
        <v>106</v>
      </c>
      <c r="F91" s="98">
        <v>1963.94</v>
      </c>
      <c r="G91" s="59"/>
      <c r="H91" s="60"/>
      <c r="I91" s="59"/>
      <c r="J91" s="59"/>
      <c r="K91" s="61"/>
    </row>
    <row r="92" spans="1:11" ht="42" customHeight="1" x14ac:dyDescent="0.25">
      <c r="A92" s="87" t="s">
        <v>324</v>
      </c>
      <c r="B92" s="88">
        <v>23867</v>
      </c>
      <c r="C92" s="88" t="s">
        <v>93</v>
      </c>
      <c r="D92" s="88" t="s">
        <v>167</v>
      </c>
      <c r="E92" s="89" t="s">
        <v>106</v>
      </c>
      <c r="F92" s="90">
        <v>1963.94</v>
      </c>
      <c r="G92" s="51"/>
      <c r="H92" s="52"/>
      <c r="I92" s="51"/>
      <c r="J92" s="51"/>
      <c r="K92" s="53"/>
    </row>
    <row r="93" spans="1:11" ht="42" customHeight="1" x14ac:dyDescent="0.25">
      <c r="A93" s="95" t="s">
        <v>325</v>
      </c>
      <c r="B93" s="96">
        <v>23876</v>
      </c>
      <c r="C93" s="96" t="s">
        <v>93</v>
      </c>
      <c r="D93" s="96" t="s">
        <v>168</v>
      </c>
      <c r="E93" s="97" t="s">
        <v>106</v>
      </c>
      <c r="F93" s="98">
        <v>1</v>
      </c>
      <c r="G93" s="59"/>
      <c r="H93" s="60"/>
      <c r="I93" s="59"/>
      <c r="J93" s="59"/>
      <c r="K93" s="61"/>
    </row>
    <row r="94" spans="1:11" ht="69.95" customHeight="1" x14ac:dyDescent="0.25">
      <c r="A94" s="95" t="s">
        <v>326</v>
      </c>
      <c r="B94" s="96">
        <v>22886</v>
      </c>
      <c r="C94" s="96" t="s">
        <v>93</v>
      </c>
      <c r="D94" s="96" t="s">
        <v>169</v>
      </c>
      <c r="E94" s="97" t="s">
        <v>97</v>
      </c>
      <c r="F94" s="98">
        <v>1</v>
      </c>
      <c r="G94" s="59"/>
      <c r="H94" s="60"/>
      <c r="I94" s="59"/>
      <c r="J94" s="59"/>
      <c r="K94" s="61"/>
    </row>
    <row r="95" spans="1:11" ht="69.95" customHeight="1" x14ac:dyDescent="0.25">
      <c r="A95" s="95" t="s">
        <v>327</v>
      </c>
      <c r="B95" s="96">
        <v>22898</v>
      </c>
      <c r="C95" s="96" t="s">
        <v>93</v>
      </c>
      <c r="D95" s="96" t="s">
        <v>170</v>
      </c>
      <c r="E95" s="97" t="s">
        <v>97</v>
      </c>
      <c r="F95" s="98">
        <v>5</v>
      </c>
      <c r="G95" s="59"/>
      <c r="H95" s="60"/>
      <c r="I95" s="59"/>
      <c r="J95" s="59"/>
      <c r="K95" s="61"/>
    </row>
    <row r="96" spans="1:11" ht="69.95" customHeight="1" x14ac:dyDescent="0.25">
      <c r="A96" s="95" t="s">
        <v>328</v>
      </c>
      <c r="B96" s="96">
        <v>22904</v>
      </c>
      <c r="C96" s="96" t="s">
        <v>93</v>
      </c>
      <c r="D96" s="96" t="s">
        <v>171</v>
      </c>
      <c r="E96" s="97" t="s">
        <v>97</v>
      </c>
      <c r="F96" s="98">
        <v>16</v>
      </c>
      <c r="G96" s="59"/>
      <c r="H96" s="60"/>
      <c r="I96" s="59"/>
      <c r="J96" s="59"/>
      <c r="K96" s="61"/>
    </row>
    <row r="97" spans="1:11" ht="56.1" customHeight="1" x14ac:dyDescent="0.25">
      <c r="A97" s="95" t="s">
        <v>329</v>
      </c>
      <c r="B97" s="96">
        <v>22905</v>
      </c>
      <c r="C97" s="96" t="s">
        <v>93</v>
      </c>
      <c r="D97" s="96" t="s">
        <v>172</v>
      </c>
      <c r="E97" s="97" t="s">
        <v>97</v>
      </c>
      <c r="F97" s="98">
        <v>1</v>
      </c>
      <c r="G97" s="59"/>
      <c r="H97" s="60"/>
      <c r="I97" s="59"/>
      <c r="J97" s="59"/>
      <c r="K97" s="61"/>
    </row>
    <row r="98" spans="1:11" ht="56.1" customHeight="1" x14ac:dyDescent="0.25">
      <c r="A98" s="95" t="s">
        <v>330</v>
      </c>
      <c r="B98" s="96">
        <v>22907</v>
      </c>
      <c r="C98" s="96" t="s">
        <v>93</v>
      </c>
      <c r="D98" s="96" t="s">
        <v>173</v>
      </c>
      <c r="E98" s="97" t="s">
        <v>97</v>
      </c>
      <c r="F98" s="98">
        <v>1</v>
      </c>
      <c r="G98" s="59"/>
      <c r="H98" s="60"/>
      <c r="I98" s="59"/>
      <c r="J98" s="59"/>
      <c r="K98" s="61"/>
    </row>
    <row r="99" spans="1:11" ht="69.95" customHeight="1" x14ac:dyDescent="0.25">
      <c r="A99" s="95" t="s">
        <v>331</v>
      </c>
      <c r="B99" s="96">
        <v>22923</v>
      </c>
      <c r="C99" s="96" t="s">
        <v>93</v>
      </c>
      <c r="D99" s="96" t="s">
        <v>174</v>
      </c>
      <c r="E99" s="97" t="s">
        <v>97</v>
      </c>
      <c r="F99" s="98">
        <v>13</v>
      </c>
      <c r="G99" s="59"/>
      <c r="H99" s="60"/>
      <c r="I99" s="59"/>
      <c r="J99" s="59"/>
      <c r="K99" s="61"/>
    </row>
    <row r="100" spans="1:11" ht="69.95" customHeight="1" x14ac:dyDescent="0.25">
      <c r="A100" s="95" t="s">
        <v>332</v>
      </c>
      <c r="B100" s="96">
        <v>22936</v>
      </c>
      <c r="C100" s="96" t="s">
        <v>93</v>
      </c>
      <c r="D100" s="96" t="s">
        <v>175</v>
      </c>
      <c r="E100" s="97" t="s">
        <v>97</v>
      </c>
      <c r="F100" s="98">
        <v>13</v>
      </c>
      <c r="G100" s="59"/>
      <c r="H100" s="60"/>
      <c r="I100" s="59"/>
      <c r="J100" s="59"/>
      <c r="K100" s="61"/>
    </row>
    <row r="101" spans="1:11" ht="69.95" customHeight="1" x14ac:dyDescent="0.25">
      <c r="A101" s="95" t="s">
        <v>333</v>
      </c>
      <c r="B101" s="96">
        <v>22942</v>
      </c>
      <c r="C101" s="96" t="s">
        <v>93</v>
      </c>
      <c r="D101" s="96" t="s">
        <v>176</v>
      </c>
      <c r="E101" s="97" t="s">
        <v>97</v>
      </c>
      <c r="F101" s="98">
        <v>1</v>
      </c>
      <c r="G101" s="59"/>
      <c r="H101" s="60"/>
      <c r="I101" s="59"/>
      <c r="J101" s="59"/>
      <c r="K101" s="61"/>
    </row>
    <row r="102" spans="1:11" ht="69.95" customHeight="1" x14ac:dyDescent="0.25">
      <c r="A102" s="95" t="s">
        <v>334</v>
      </c>
      <c r="B102" s="96">
        <v>22943</v>
      </c>
      <c r="C102" s="96" t="s">
        <v>93</v>
      </c>
      <c r="D102" s="96" t="s">
        <v>177</v>
      </c>
      <c r="E102" s="97" t="s">
        <v>97</v>
      </c>
      <c r="F102" s="98">
        <v>3</v>
      </c>
      <c r="G102" s="59"/>
      <c r="H102" s="60"/>
      <c r="I102" s="59"/>
      <c r="J102" s="59"/>
      <c r="K102" s="61"/>
    </row>
    <row r="103" spans="1:11" ht="69.95" customHeight="1" x14ac:dyDescent="0.25">
      <c r="A103" s="95" t="s">
        <v>335</v>
      </c>
      <c r="B103" s="96">
        <v>22945</v>
      </c>
      <c r="C103" s="96" t="s">
        <v>93</v>
      </c>
      <c r="D103" s="96" t="s">
        <v>178</v>
      </c>
      <c r="E103" s="97" t="s">
        <v>97</v>
      </c>
      <c r="F103" s="98">
        <v>1</v>
      </c>
      <c r="G103" s="59"/>
      <c r="H103" s="60"/>
      <c r="I103" s="59"/>
      <c r="J103" s="59"/>
      <c r="K103" s="61"/>
    </row>
    <row r="104" spans="1:11" ht="69.95" customHeight="1" x14ac:dyDescent="0.25">
      <c r="A104" s="95" t="s">
        <v>336</v>
      </c>
      <c r="B104" s="96">
        <v>22947</v>
      </c>
      <c r="C104" s="96" t="s">
        <v>93</v>
      </c>
      <c r="D104" s="96" t="s">
        <v>179</v>
      </c>
      <c r="E104" s="97" t="s">
        <v>97</v>
      </c>
      <c r="F104" s="98">
        <v>1</v>
      </c>
      <c r="G104" s="59"/>
      <c r="H104" s="60"/>
      <c r="I104" s="59"/>
      <c r="J104" s="59"/>
      <c r="K104" s="61"/>
    </row>
    <row r="105" spans="1:11" ht="69.95" customHeight="1" x14ac:dyDescent="0.25">
      <c r="A105" s="95" t="s">
        <v>337</v>
      </c>
      <c r="B105" s="96">
        <v>22955</v>
      </c>
      <c r="C105" s="96" t="s">
        <v>93</v>
      </c>
      <c r="D105" s="96" t="s">
        <v>180</v>
      </c>
      <c r="E105" s="97" t="s">
        <v>97</v>
      </c>
      <c r="F105" s="98">
        <v>3</v>
      </c>
      <c r="G105" s="59"/>
      <c r="H105" s="60"/>
      <c r="I105" s="59"/>
      <c r="J105" s="59"/>
      <c r="K105" s="61"/>
    </row>
    <row r="106" spans="1:11" ht="69.95" customHeight="1" x14ac:dyDescent="0.25">
      <c r="A106" s="95" t="s">
        <v>338</v>
      </c>
      <c r="B106" s="96">
        <v>22957</v>
      </c>
      <c r="C106" s="96" t="s">
        <v>93</v>
      </c>
      <c r="D106" s="96" t="s">
        <v>181</v>
      </c>
      <c r="E106" s="97" t="s">
        <v>97</v>
      </c>
      <c r="F106" s="98">
        <v>2</v>
      </c>
      <c r="G106" s="59"/>
      <c r="H106" s="60"/>
      <c r="I106" s="59"/>
      <c r="J106" s="59"/>
      <c r="K106" s="61"/>
    </row>
    <row r="107" spans="1:11" ht="56.1" customHeight="1" x14ac:dyDescent="0.25">
      <c r="A107" s="95" t="s">
        <v>339</v>
      </c>
      <c r="B107" s="96">
        <v>22958</v>
      </c>
      <c r="C107" s="96" t="s">
        <v>93</v>
      </c>
      <c r="D107" s="96" t="s">
        <v>182</v>
      </c>
      <c r="E107" s="97" t="s">
        <v>97</v>
      </c>
      <c r="F107" s="98">
        <v>7</v>
      </c>
      <c r="G107" s="59"/>
      <c r="H107" s="60"/>
      <c r="I107" s="59"/>
      <c r="J107" s="59"/>
      <c r="K107" s="61"/>
    </row>
    <row r="108" spans="1:11" ht="69.95" customHeight="1" x14ac:dyDescent="0.25">
      <c r="A108" s="95" t="s">
        <v>340</v>
      </c>
      <c r="B108" s="96">
        <v>22964</v>
      </c>
      <c r="C108" s="96" t="s">
        <v>93</v>
      </c>
      <c r="D108" s="96" t="s">
        <v>183</v>
      </c>
      <c r="E108" s="97" t="s">
        <v>97</v>
      </c>
      <c r="F108" s="98">
        <v>1</v>
      </c>
      <c r="G108" s="59"/>
      <c r="H108" s="60"/>
      <c r="I108" s="59"/>
      <c r="J108" s="59"/>
      <c r="K108" s="61"/>
    </row>
    <row r="109" spans="1:11" ht="69.95" customHeight="1" x14ac:dyDescent="0.25">
      <c r="A109" s="95" t="s">
        <v>341</v>
      </c>
      <c r="B109" s="96">
        <v>22966</v>
      </c>
      <c r="C109" s="96" t="s">
        <v>93</v>
      </c>
      <c r="D109" s="96" t="s">
        <v>184</v>
      </c>
      <c r="E109" s="97" t="s">
        <v>97</v>
      </c>
      <c r="F109" s="98">
        <v>19</v>
      </c>
      <c r="G109" s="59"/>
      <c r="H109" s="60"/>
      <c r="I109" s="59"/>
      <c r="J109" s="59"/>
      <c r="K109" s="61"/>
    </row>
    <row r="110" spans="1:11" ht="69.95" customHeight="1" x14ac:dyDescent="0.25">
      <c r="A110" s="95" t="s">
        <v>342</v>
      </c>
      <c r="B110" s="96">
        <v>22967</v>
      </c>
      <c r="C110" s="96" t="s">
        <v>93</v>
      </c>
      <c r="D110" s="96" t="s">
        <v>185</v>
      </c>
      <c r="E110" s="97" t="s">
        <v>97</v>
      </c>
      <c r="F110" s="98">
        <v>12</v>
      </c>
      <c r="G110" s="59"/>
      <c r="H110" s="60"/>
      <c r="I110" s="59"/>
      <c r="J110" s="59"/>
      <c r="K110" s="61"/>
    </row>
    <row r="111" spans="1:11" ht="56.1" customHeight="1" x14ac:dyDescent="0.25">
      <c r="A111" s="95" t="s">
        <v>343</v>
      </c>
      <c r="B111" s="96">
        <v>22969</v>
      </c>
      <c r="C111" s="96" t="s">
        <v>93</v>
      </c>
      <c r="D111" s="96" t="s">
        <v>186</v>
      </c>
      <c r="E111" s="97" t="s">
        <v>97</v>
      </c>
      <c r="F111" s="98">
        <v>2</v>
      </c>
      <c r="G111" s="59"/>
      <c r="H111" s="60"/>
      <c r="I111" s="59"/>
      <c r="J111" s="59"/>
      <c r="K111" s="61"/>
    </row>
    <row r="112" spans="1:11" ht="69.95" customHeight="1" x14ac:dyDescent="0.25">
      <c r="A112" s="95" t="s">
        <v>344</v>
      </c>
      <c r="B112" s="96">
        <v>22972</v>
      </c>
      <c r="C112" s="96" t="s">
        <v>93</v>
      </c>
      <c r="D112" s="96" t="s">
        <v>187</v>
      </c>
      <c r="E112" s="97" t="s">
        <v>97</v>
      </c>
      <c r="F112" s="98">
        <v>1</v>
      </c>
      <c r="G112" s="59"/>
      <c r="H112" s="60"/>
      <c r="I112" s="59"/>
      <c r="J112" s="59"/>
      <c r="K112" s="61"/>
    </row>
    <row r="113" spans="1:11" ht="69.95" customHeight="1" x14ac:dyDescent="0.25">
      <c r="A113" s="95" t="s">
        <v>345</v>
      </c>
      <c r="B113" s="96">
        <v>22980</v>
      </c>
      <c r="C113" s="96" t="s">
        <v>93</v>
      </c>
      <c r="D113" s="96" t="s">
        <v>188</v>
      </c>
      <c r="E113" s="97" t="s">
        <v>97</v>
      </c>
      <c r="F113" s="98">
        <v>1</v>
      </c>
      <c r="G113" s="59"/>
      <c r="H113" s="60"/>
      <c r="I113" s="59"/>
      <c r="J113" s="59"/>
      <c r="K113" s="61"/>
    </row>
    <row r="114" spans="1:11" ht="69.95" customHeight="1" x14ac:dyDescent="0.25">
      <c r="A114" s="95" t="s">
        <v>346</v>
      </c>
      <c r="B114" s="96">
        <v>22987</v>
      </c>
      <c r="C114" s="96" t="s">
        <v>93</v>
      </c>
      <c r="D114" s="96" t="s">
        <v>189</v>
      </c>
      <c r="E114" s="97" t="s">
        <v>97</v>
      </c>
      <c r="F114" s="98">
        <v>2</v>
      </c>
      <c r="G114" s="59"/>
      <c r="H114" s="60"/>
      <c r="I114" s="59"/>
      <c r="J114" s="59"/>
      <c r="K114" s="61"/>
    </row>
    <row r="115" spans="1:11" ht="42" customHeight="1" x14ac:dyDescent="0.25">
      <c r="A115" s="95" t="s">
        <v>347</v>
      </c>
      <c r="B115" s="96">
        <v>22988</v>
      </c>
      <c r="C115" s="96" t="s">
        <v>93</v>
      </c>
      <c r="D115" s="96" t="s">
        <v>190</v>
      </c>
      <c r="E115" s="97" t="s">
        <v>97</v>
      </c>
      <c r="F115" s="98">
        <v>1</v>
      </c>
      <c r="G115" s="59"/>
      <c r="H115" s="60"/>
      <c r="I115" s="59"/>
      <c r="J115" s="59"/>
      <c r="K115" s="61"/>
    </row>
    <row r="116" spans="1:11" ht="69.95" customHeight="1" x14ac:dyDescent="0.25">
      <c r="A116" s="95" t="s">
        <v>348</v>
      </c>
      <c r="B116" s="96">
        <v>22989</v>
      </c>
      <c r="C116" s="96" t="s">
        <v>93</v>
      </c>
      <c r="D116" s="96" t="s">
        <v>191</v>
      </c>
      <c r="E116" s="97" t="s">
        <v>97</v>
      </c>
      <c r="F116" s="98">
        <v>1</v>
      </c>
      <c r="G116" s="59"/>
      <c r="H116" s="60"/>
      <c r="I116" s="59"/>
      <c r="J116" s="59"/>
      <c r="K116" s="61"/>
    </row>
    <row r="117" spans="1:11" ht="56.1" customHeight="1" x14ac:dyDescent="0.25">
      <c r="A117" s="95" t="s">
        <v>349</v>
      </c>
      <c r="B117" s="96">
        <v>23009</v>
      </c>
      <c r="C117" s="96" t="s">
        <v>93</v>
      </c>
      <c r="D117" s="96" t="s">
        <v>192</v>
      </c>
      <c r="E117" s="97" t="s">
        <v>97</v>
      </c>
      <c r="F117" s="98">
        <v>6</v>
      </c>
      <c r="G117" s="59"/>
      <c r="H117" s="60"/>
      <c r="I117" s="59"/>
      <c r="J117" s="59"/>
      <c r="K117" s="61"/>
    </row>
    <row r="118" spans="1:11" ht="69.95" customHeight="1" x14ac:dyDescent="0.25">
      <c r="A118" s="95" t="s">
        <v>350</v>
      </c>
      <c r="B118" s="96">
        <v>23016</v>
      </c>
      <c r="C118" s="96" t="s">
        <v>93</v>
      </c>
      <c r="D118" s="96" t="s">
        <v>193</v>
      </c>
      <c r="E118" s="97" t="s">
        <v>97</v>
      </c>
      <c r="F118" s="98">
        <v>4</v>
      </c>
      <c r="G118" s="59"/>
      <c r="H118" s="60"/>
      <c r="I118" s="59"/>
      <c r="J118" s="59"/>
      <c r="K118" s="61"/>
    </row>
    <row r="119" spans="1:11" ht="69.95" customHeight="1" x14ac:dyDescent="0.25">
      <c r="A119" s="95" t="s">
        <v>351</v>
      </c>
      <c r="B119" s="96">
        <v>23041</v>
      </c>
      <c r="C119" s="96" t="s">
        <v>93</v>
      </c>
      <c r="D119" s="96" t="s">
        <v>194</v>
      </c>
      <c r="E119" s="97" t="s">
        <v>97</v>
      </c>
      <c r="F119" s="98">
        <v>23</v>
      </c>
      <c r="G119" s="59"/>
      <c r="H119" s="60"/>
      <c r="I119" s="59"/>
      <c r="J119" s="59"/>
      <c r="K119" s="61"/>
    </row>
    <row r="120" spans="1:11" ht="69.95" customHeight="1" x14ac:dyDescent="0.25">
      <c r="A120" s="95" t="s">
        <v>352</v>
      </c>
      <c r="B120" s="96">
        <v>23048</v>
      </c>
      <c r="C120" s="96" t="s">
        <v>93</v>
      </c>
      <c r="D120" s="96" t="s">
        <v>195</v>
      </c>
      <c r="E120" s="97" t="s">
        <v>97</v>
      </c>
      <c r="F120" s="98">
        <v>8</v>
      </c>
      <c r="G120" s="59"/>
      <c r="H120" s="60"/>
      <c r="I120" s="59"/>
      <c r="J120" s="59"/>
      <c r="K120" s="61"/>
    </row>
    <row r="121" spans="1:11" ht="84" customHeight="1" x14ac:dyDescent="0.25">
      <c r="A121" s="95" t="s">
        <v>353</v>
      </c>
      <c r="B121" s="96">
        <v>23063</v>
      </c>
      <c r="C121" s="96" t="s">
        <v>93</v>
      </c>
      <c r="D121" s="96" t="s">
        <v>196</v>
      </c>
      <c r="E121" s="97" t="s">
        <v>97</v>
      </c>
      <c r="F121" s="98">
        <v>4</v>
      </c>
      <c r="G121" s="59"/>
      <c r="H121" s="60"/>
      <c r="I121" s="59"/>
      <c r="J121" s="59"/>
      <c r="K121" s="61"/>
    </row>
    <row r="122" spans="1:11" ht="69.95" customHeight="1" x14ac:dyDescent="0.25">
      <c r="A122" s="95" t="s">
        <v>354</v>
      </c>
      <c r="B122" s="96">
        <v>23070</v>
      </c>
      <c r="C122" s="96" t="s">
        <v>93</v>
      </c>
      <c r="D122" s="96" t="s">
        <v>197</v>
      </c>
      <c r="E122" s="97" t="s">
        <v>97</v>
      </c>
      <c r="F122" s="98">
        <v>3</v>
      </c>
      <c r="G122" s="59"/>
      <c r="H122" s="60"/>
      <c r="I122" s="59"/>
      <c r="J122" s="59"/>
      <c r="K122" s="61"/>
    </row>
    <row r="123" spans="1:11" ht="69.95" customHeight="1" x14ac:dyDescent="0.25">
      <c r="A123" s="95" t="s">
        <v>355</v>
      </c>
      <c r="B123" s="96">
        <v>23072</v>
      </c>
      <c r="C123" s="96" t="s">
        <v>93</v>
      </c>
      <c r="D123" s="96" t="s">
        <v>198</v>
      </c>
      <c r="E123" s="97" t="s">
        <v>97</v>
      </c>
      <c r="F123" s="98">
        <v>1</v>
      </c>
      <c r="G123" s="59"/>
      <c r="H123" s="60"/>
      <c r="I123" s="59"/>
      <c r="J123" s="59"/>
      <c r="K123" s="61"/>
    </row>
    <row r="124" spans="1:11" ht="69.95" customHeight="1" x14ac:dyDescent="0.25">
      <c r="A124" s="95" t="s">
        <v>356</v>
      </c>
      <c r="B124" s="96">
        <v>23098</v>
      </c>
      <c r="C124" s="96" t="s">
        <v>93</v>
      </c>
      <c r="D124" s="96" t="s">
        <v>199</v>
      </c>
      <c r="E124" s="97" t="s">
        <v>97</v>
      </c>
      <c r="F124" s="98">
        <v>3</v>
      </c>
      <c r="G124" s="59"/>
      <c r="H124" s="60"/>
      <c r="I124" s="59"/>
      <c r="J124" s="59"/>
      <c r="K124" s="61"/>
    </row>
    <row r="125" spans="1:11" ht="69.95" customHeight="1" x14ac:dyDescent="0.25">
      <c r="A125" s="95" t="s">
        <v>357</v>
      </c>
      <c r="B125" s="96">
        <v>23102</v>
      </c>
      <c r="C125" s="96" t="s">
        <v>93</v>
      </c>
      <c r="D125" s="96" t="s">
        <v>200</v>
      </c>
      <c r="E125" s="97" t="s">
        <v>97</v>
      </c>
      <c r="F125" s="98">
        <v>10</v>
      </c>
      <c r="G125" s="59"/>
      <c r="H125" s="60"/>
      <c r="I125" s="59"/>
      <c r="J125" s="59"/>
      <c r="K125" s="61"/>
    </row>
    <row r="126" spans="1:11" ht="84" customHeight="1" x14ac:dyDescent="0.25">
      <c r="A126" s="95" t="s">
        <v>358</v>
      </c>
      <c r="B126" s="96">
        <v>23104</v>
      </c>
      <c r="C126" s="96" t="s">
        <v>93</v>
      </c>
      <c r="D126" s="96" t="s">
        <v>201</v>
      </c>
      <c r="E126" s="97" t="s">
        <v>97</v>
      </c>
      <c r="F126" s="98">
        <v>33</v>
      </c>
      <c r="G126" s="59"/>
      <c r="H126" s="60"/>
      <c r="I126" s="59"/>
      <c r="J126" s="59"/>
      <c r="K126" s="61"/>
    </row>
    <row r="127" spans="1:11" ht="84" customHeight="1" x14ac:dyDescent="0.25">
      <c r="A127" s="95" t="s">
        <v>359</v>
      </c>
      <c r="B127" s="96">
        <v>23105</v>
      </c>
      <c r="C127" s="96" t="s">
        <v>93</v>
      </c>
      <c r="D127" s="96" t="s">
        <v>202</v>
      </c>
      <c r="E127" s="97" t="s">
        <v>97</v>
      </c>
      <c r="F127" s="98">
        <v>5</v>
      </c>
      <c r="G127" s="59"/>
      <c r="H127" s="60"/>
      <c r="I127" s="59"/>
      <c r="J127" s="59"/>
      <c r="K127" s="61"/>
    </row>
    <row r="128" spans="1:11" ht="69.95" customHeight="1" x14ac:dyDescent="0.25">
      <c r="A128" s="95" t="s">
        <v>360</v>
      </c>
      <c r="B128" s="96">
        <v>23106</v>
      </c>
      <c r="C128" s="96" t="s">
        <v>93</v>
      </c>
      <c r="D128" s="96" t="s">
        <v>203</v>
      </c>
      <c r="E128" s="97" t="s">
        <v>97</v>
      </c>
      <c r="F128" s="98">
        <v>6</v>
      </c>
      <c r="G128" s="59"/>
      <c r="H128" s="60"/>
      <c r="I128" s="59"/>
      <c r="J128" s="59"/>
      <c r="K128" s="61"/>
    </row>
    <row r="129" spans="1:11" ht="69.95" customHeight="1" x14ac:dyDescent="0.25">
      <c r="A129" s="95" t="s">
        <v>361</v>
      </c>
      <c r="B129" s="96">
        <v>23111</v>
      </c>
      <c r="C129" s="96" t="s">
        <v>93</v>
      </c>
      <c r="D129" s="96" t="s">
        <v>204</v>
      </c>
      <c r="E129" s="97" t="s">
        <v>97</v>
      </c>
      <c r="F129" s="98">
        <v>32</v>
      </c>
      <c r="G129" s="59"/>
      <c r="H129" s="60"/>
      <c r="I129" s="59"/>
      <c r="J129" s="59"/>
      <c r="K129" s="61"/>
    </row>
    <row r="130" spans="1:11" ht="69.95" customHeight="1" x14ac:dyDescent="0.25">
      <c r="A130" s="95" t="s">
        <v>362</v>
      </c>
      <c r="B130" s="96">
        <v>23115</v>
      </c>
      <c r="C130" s="96" t="s">
        <v>93</v>
      </c>
      <c r="D130" s="96" t="s">
        <v>205</v>
      </c>
      <c r="E130" s="97" t="s">
        <v>97</v>
      </c>
      <c r="F130" s="98">
        <v>1</v>
      </c>
      <c r="G130" s="59"/>
      <c r="H130" s="60"/>
      <c r="I130" s="59"/>
      <c r="J130" s="59"/>
      <c r="K130" s="61"/>
    </row>
    <row r="131" spans="1:11" ht="69.95" customHeight="1" x14ac:dyDescent="0.25">
      <c r="A131" s="95" t="s">
        <v>363</v>
      </c>
      <c r="B131" s="96">
        <v>23118</v>
      </c>
      <c r="C131" s="96" t="s">
        <v>93</v>
      </c>
      <c r="D131" s="96" t="s">
        <v>206</v>
      </c>
      <c r="E131" s="97" t="s">
        <v>97</v>
      </c>
      <c r="F131" s="98">
        <v>5</v>
      </c>
      <c r="G131" s="59"/>
      <c r="H131" s="60"/>
      <c r="I131" s="59"/>
      <c r="J131" s="59"/>
      <c r="K131" s="61"/>
    </row>
    <row r="132" spans="1:11" ht="69.95" customHeight="1" x14ac:dyDescent="0.25">
      <c r="A132" s="95" t="s">
        <v>364</v>
      </c>
      <c r="B132" s="96">
        <v>23120</v>
      </c>
      <c r="C132" s="96" t="s">
        <v>93</v>
      </c>
      <c r="D132" s="96" t="s">
        <v>207</v>
      </c>
      <c r="E132" s="97" t="s">
        <v>97</v>
      </c>
      <c r="F132" s="98">
        <v>1</v>
      </c>
      <c r="G132" s="59"/>
      <c r="H132" s="60"/>
      <c r="I132" s="59"/>
      <c r="J132" s="59"/>
      <c r="K132" s="61"/>
    </row>
    <row r="133" spans="1:11" ht="69.95" customHeight="1" x14ac:dyDescent="0.25">
      <c r="A133" s="95" t="s">
        <v>365</v>
      </c>
      <c r="B133" s="96">
        <v>23122</v>
      </c>
      <c r="C133" s="96" t="s">
        <v>93</v>
      </c>
      <c r="D133" s="96" t="s">
        <v>208</v>
      </c>
      <c r="E133" s="97" t="s">
        <v>97</v>
      </c>
      <c r="F133" s="98">
        <v>4</v>
      </c>
      <c r="G133" s="59"/>
      <c r="H133" s="60"/>
      <c r="I133" s="59"/>
      <c r="J133" s="59"/>
      <c r="K133" s="61"/>
    </row>
    <row r="134" spans="1:11" ht="69.95" customHeight="1" x14ac:dyDescent="0.25">
      <c r="A134" s="95" t="s">
        <v>366</v>
      </c>
      <c r="B134" s="96">
        <v>23123</v>
      </c>
      <c r="C134" s="96" t="s">
        <v>93</v>
      </c>
      <c r="D134" s="96" t="s">
        <v>209</v>
      </c>
      <c r="E134" s="97" t="s">
        <v>97</v>
      </c>
      <c r="F134" s="98">
        <v>13</v>
      </c>
      <c r="G134" s="59"/>
      <c r="H134" s="60"/>
      <c r="I134" s="59"/>
      <c r="J134" s="59"/>
      <c r="K134" s="61"/>
    </row>
    <row r="135" spans="1:11" ht="69.95" customHeight="1" x14ac:dyDescent="0.25">
      <c r="A135" s="95" t="s">
        <v>367</v>
      </c>
      <c r="B135" s="96">
        <v>23124</v>
      </c>
      <c r="C135" s="96" t="s">
        <v>93</v>
      </c>
      <c r="D135" s="96" t="s">
        <v>210</v>
      </c>
      <c r="E135" s="97" t="s">
        <v>97</v>
      </c>
      <c r="F135" s="98">
        <v>5</v>
      </c>
      <c r="G135" s="59"/>
      <c r="H135" s="60"/>
      <c r="I135" s="59"/>
      <c r="J135" s="59"/>
      <c r="K135" s="61"/>
    </row>
    <row r="136" spans="1:11" ht="69.95" customHeight="1" x14ac:dyDescent="0.25">
      <c r="A136" s="95" t="s">
        <v>368</v>
      </c>
      <c r="B136" s="96">
        <v>23125</v>
      </c>
      <c r="C136" s="96" t="s">
        <v>93</v>
      </c>
      <c r="D136" s="96" t="s">
        <v>211</v>
      </c>
      <c r="E136" s="97" t="s">
        <v>97</v>
      </c>
      <c r="F136" s="98">
        <v>2</v>
      </c>
      <c r="G136" s="59"/>
      <c r="H136" s="60"/>
      <c r="I136" s="59"/>
      <c r="J136" s="59"/>
      <c r="K136" s="61"/>
    </row>
    <row r="137" spans="1:11" ht="56.1" customHeight="1" x14ac:dyDescent="0.25">
      <c r="A137" s="95" t="s">
        <v>369</v>
      </c>
      <c r="B137" s="96">
        <v>23126</v>
      </c>
      <c r="C137" s="96" t="s">
        <v>93</v>
      </c>
      <c r="D137" s="96" t="s">
        <v>212</v>
      </c>
      <c r="E137" s="97" t="s">
        <v>97</v>
      </c>
      <c r="F137" s="98">
        <v>3</v>
      </c>
      <c r="G137" s="59"/>
      <c r="H137" s="60"/>
      <c r="I137" s="59"/>
      <c r="J137" s="59"/>
      <c r="K137" s="61"/>
    </row>
    <row r="138" spans="1:11" ht="56.1" customHeight="1" x14ac:dyDescent="0.25">
      <c r="A138" s="95" t="s">
        <v>370</v>
      </c>
      <c r="B138" s="96">
        <v>23127</v>
      </c>
      <c r="C138" s="96" t="s">
        <v>93</v>
      </c>
      <c r="D138" s="96" t="s">
        <v>213</v>
      </c>
      <c r="E138" s="97" t="s">
        <v>97</v>
      </c>
      <c r="F138" s="98">
        <v>1</v>
      </c>
      <c r="G138" s="59"/>
      <c r="H138" s="60"/>
      <c r="I138" s="59"/>
      <c r="J138" s="59"/>
      <c r="K138" s="61"/>
    </row>
    <row r="139" spans="1:11" ht="56.1" customHeight="1" x14ac:dyDescent="0.25">
      <c r="A139" s="95" t="s">
        <v>371</v>
      </c>
      <c r="B139" s="96">
        <v>23128</v>
      </c>
      <c r="C139" s="96" t="s">
        <v>93</v>
      </c>
      <c r="D139" s="96" t="s">
        <v>214</v>
      </c>
      <c r="E139" s="97" t="s">
        <v>97</v>
      </c>
      <c r="F139" s="98">
        <v>1</v>
      </c>
      <c r="G139" s="59"/>
      <c r="H139" s="60"/>
      <c r="I139" s="59"/>
      <c r="J139" s="59"/>
      <c r="K139" s="61"/>
    </row>
    <row r="140" spans="1:11" ht="84" customHeight="1" x14ac:dyDescent="0.25">
      <c r="A140" s="95" t="s">
        <v>372</v>
      </c>
      <c r="B140" s="96">
        <v>23129</v>
      </c>
      <c r="C140" s="96" t="s">
        <v>93</v>
      </c>
      <c r="D140" s="96" t="s">
        <v>215</v>
      </c>
      <c r="E140" s="97" t="s">
        <v>97</v>
      </c>
      <c r="F140" s="98">
        <v>1</v>
      </c>
      <c r="G140" s="59"/>
      <c r="H140" s="60"/>
      <c r="I140" s="59"/>
      <c r="J140" s="59"/>
      <c r="K140" s="61"/>
    </row>
    <row r="141" spans="1:11" ht="56.1" customHeight="1" x14ac:dyDescent="0.25">
      <c r="A141" s="95" t="s">
        <v>373</v>
      </c>
      <c r="B141" s="96">
        <v>23130</v>
      </c>
      <c r="C141" s="96" t="s">
        <v>93</v>
      </c>
      <c r="D141" s="96" t="s">
        <v>216</v>
      </c>
      <c r="E141" s="97" t="s">
        <v>97</v>
      </c>
      <c r="F141" s="98">
        <v>1</v>
      </c>
      <c r="G141" s="59"/>
      <c r="H141" s="60"/>
      <c r="I141" s="59"/>
      <c r="J141" s="59"/>
      <c r="K141" s="61"/>
    </row>
    <row r="142" spans="1:11" ht="69.95" customHeight="1" x14ac:dyDescent="0.25">
      <c r="A142" s="95" t="s">
        <v>374</v>
      </c>
      <c r="B142" s="96">
        <v>23131</v>
      </c>
      <c r="C142" s="96" t="s">
        <v>93</v>
      </c>
      <c r="D142" s="96" t="s">
        <v>217</v>
      </c>
      <c r="E142" s="97" t="s">
        <v>97</v>
      </c>
      <c r="F142" s="98">
        <v>2</v>
      </c>
      <c r="G142" s="59"/>
      <c r="H142" s="60"/>
      <c r="I142" s="59"/>
      <c r="J142" s="59"/>
      <c r="K142" s="61"/>
    </row>
    <row r="143" spans="1:11" ht="56.1" customHeight="1" x14ac:dyDescent="0.25">
      <c r="A143" s="95" t="s">
        <v>375</v>
      </c>
      <c r="B143" s="96">
        <v>23134</v>
      </c>
      <c r="C143" s="96" t="s">
        <v>93</v>
      </c>
      <c r="D143" s="96" t="s">
        <v>218</v>
      </c>
      <c r="E143" s="97" t="s">
        <v>97</v>
      </c>
      <c r="F143" s="98">
        <v>1</v>
      </c>
      <c r="G143" s="59"/>
      <c r="H143" s="60"/>
      <c r="I143" s="59"/>
      <c r="J143" s="59"/>
      <c r="K143" s="61"/>
    </row>
    <row r="144" spans="1:11" ht="56.1" customHeight="1" x14ac:dyDescent="0.25">
      <c r="A144" s="95" t="s">
        <v>376</v>
      </c>
      <c r="B144" s="96">
        <v>23136</v>
      </c>
      <c r="C144" s="96" t="s">
        <v>93</v>
      </c>
      <c r="D144" s="96" t="s">
        <v>219</v>
      </c>
      <c r="E144" s="97" t="s">
        <v>97</v>
      </c>
      <c r="F144" s="98">
        <v>2</v>
      </c>
      <c r="G144" s="59"/>
      <c r="H144" s="60"/>
      <c r="I144" s="59"/>
      <c r="J144" s="59"/>
      <c r="K144" s="61"/>
    </row>
    <row r="145" spans="1:11" ht="56.1" customHeight="1" x14ac:dyDescent="0.25">
      <c r="A145" s="95" t="s">
        <v>377</v>
      </c>
      <c r="B145" s="96">
        <v>23137</v>
      </c>
      <c r="C145" s="96" t="s">
        <v>93</v>
      </c>
      <c r="D145" s="96" t="s">
        <v>220</v>
      </c>
      <c r="E145" s="97" t="s">
        <v>97</v>
      </c>
      <c r="F145" s="98">
        <v>2</v>
      </c>
      <c r="G145" s="59"/>
      <c r="H145" s="60"/>
      <c r="I145" s="59"/>
      <c r="J145" s="59"/>
      <c r="K145" s="61"/>
    </row>
    <row r="146" spans="1:11" ht="56.1" customHeight="1" x14ac:dyDescent="0.25">
      <c r="A146" s="95" t="s">
        <v>378</v>
      </c>
      <c r="B146" s="96">
        <v>23138</v>
      </c>
      <c r="C146" s="96" t="s">
        <v>93</v>
      </c>
      <c r="D146" s="96" t="s">
        <v>221</v>
      </c>
      <c r="E146" s="97" t="s">
        <v>97</v>
      </c>
      <c r="F146" s="98">
        <v>1</v>
      </c>
      <c r="G146" s="59"/>
      <c r="H146" s="60"/>
      <c r="I146" s="59"/>
      <c r="J146" s="59"/>
      <c r="K146" s="61"/>
    </row>
    <row r="147" spans="1:11" ht="56.1" customHeight="1" x14ac:dyDescent="0.25">
      <c r="A147" s="95" t="s">
        <v>379</v>
      </c>
      <c r="B147" s="96">
        <v>23139</v>
      </c>
      <c r="C147" s="96" t="s">
        <v>93</v>
      </c>
      <c r="D147" s="96" t="s">
        <v>222</v>
      </c>
      <c r="E147" s="97" t="s">
        <v>97</v>
      </c>
      <c r="F147" s="98">
        <v>1</v>
      </c>
      <c r="G147" s="59"/>
      <c r="H147" s="60"/>
      <c r="I147" s="59"/>
      <c r="J147" s="59"/>
      <c r="K147" s="61"/>
    </row>
    <row r="148" spans="1:11" ht="14.1" customHeight="1" x14ac:dyDescent="0.25">
      <c r="A148" s="91">
        <v>5</v>
      </c>
      <c r="B148" s="92" t="s">
        <v>92</v>
      </c>
      <c r="C148" s="92"/>
      <c r="D148" s="92" t="s">
        <v>68</v>
      </c>
      <c r="E148" s="93"/>
      <c r="F148" s="94">
        <v>1</v>
      </c>
      <c r="G148" s="54"/>
      <c r="H148" s="55"/>
      <c r="I148" s="56"/>
      <c r="J148" s="56"/>
      <c r="K148" s="57"/>
    </row>
    <row r="149" spans="1:11" ht="14.1" customHeight="1" x14ac:dyDescent="0.25">
      <c r="A149" s="91" t="s">
        <v>19</v>
      </c>
      <c r="B149" s="92" t="s">
        <v>92</v>
      </c>
      <c r="C149" s="92"/>
      <c r="D149" s="92" t="s">
        <v>69</v>
      </c>
      <c r="E149" s="93"/>
      <c r="F149" s="94">
        <v>1</v>
      </c>
      <c r="G149" s="54"/>
      <c r="H149" s="55"/>
      <c r="I149" s="56"/>
      <c r="J149" s="56"/>
      <c r="K149" s="57"/>
    </row>
    <row r="150" spans="1:11" ht="42" customHeight="1" x14ac:dyDescent="0.25">
      <c r="A150" s="87" t="s">
        <v>380</v>
      </c>
      <c r="B150" s="88">
        <v>8593</v>
      </c>
      <c r="C150" s="88" t="s">
        <v>93</v>
      </c>
      <c r="D150" s="88" t="s">
        <v>223</v>
      </c>
      <c r="E150" s="89" t="s">
        <v>129</v>
      </c>
      <c r="F150" s="90">
        <v>274</v>
      </c>
      <c r="G150" s="51"/>
      <c r="H150" s="52"/>
      <c r="I150" s="51"/>
      <c r="J150" s="51"/>
      <c r="K150" s="53"/>
    </row>
    <row r="151" spans="1:11" ht="27.95" customHeight="1" x14ac:dyDescent="0.25">
      <c r="A151" s="87" t="s">
        <v>381</v>
      </c>
      <c r="B151" s="88">
        <v>9287</v>
      </c>
      <c r="C151" s="88" t="s">
        <v>93</v>
      </c>
      <c r="D151" s="88" t="s">
        <v>224</v>
      </c>
      <c r="E151" s="89" t="s">
        <v>129</v>
      </c>
      <c r="F151" s="90">
        <v>274</v>
      </c>
      <c r="G151" s="51"/>
      <c r="H151" s="52"/>
      <c r="I151" s="51"/>
      <c r="J151" s="51"/>
      <c r="K151" s="53"/>
    </row>
    <row r="152" spans="1:11" ht="14.1" customHeight="1" x14ac:dyDescent="0.25">
      <c r="A152" s="91" t="s">
        <v>20</v>
      </c>
      <c r="B152" s="92" t="s">
        <v>92</v>
      </c>
      <c r="C152" s="92"/>
      <c r="D152" s="92" t="s">
        <v>70</v>
      </c>
      <c r="E152" s="93"/>
      <c r="F152" s="94">
        <v>1</v>
      </c>
      <c r="G152" s="54"/>
      <c r="H152" s="55"/>
      <c r="I152" s="56"/>
      <c r="J152" s="56"/>
      <c r="K152" s="57"/>
    </row>
    <row r="153" spans="1:11" ht="42" customHeight="1" x14ac:dyDescent="0.25">
      <c r="A153" s="87" t="s">
        <v>382</v>
      </c>
      <c r="B153" s="88">
        <v>22454</v>
      </c>
      <c r="C153" s="88" t="s">
        <v>93</v>
      </c>
      <c r="D153" s="88" t="s">
        <v>225</v>
      </c>
      <c r="E153" s="89" t="s">
        <v>97</v>
      </c>
      <c r="F153" s="90">
        <v>1</v>
      </c>
      <c r="G153" s="51"/>
      <c r="H153" s="52"/>
      <c r="I153" s="51"/>
      <c r="J153" s="51"/>
      <c r="K153" s="53"/>
    </row>
    <row r="154" spans="1:11" ht="14.1" customHeight="1" x14ac:dyDescent="0.25">
      <c r="A154" s="91" t="s">
        <v>21</v>
      </c>
      <c r="B154" s="92" t="s">
        <v>92</v>
      </c>
      <c r="C154" s="92"/>
      <c r="D154" s="92" t="s">
        <v>71</v>
      </c>
      <c r="E154" s="93"/>
      <c r="F154" s="94">
        <v>1</v>
      </c>
      <c r="G154" s="54"/>
      <c r="H154" s="55"/>
      <c r="I154" s="56"/>
      <c r="J154" s="56"/>
      <c r="K154" s="57"/>
    </row>
    <row r="155" spans="1:11" ht="56.1" customHeight="1" x14ac:dyDescent="0.25">
      <c r="A155" s="87" t="s">
        <v>383</v>
      </c>
      <c r="B155" s="88">
        <v>97063</v>
      </c>
      <c r="C155" s="88" t="s">
        <v>101</v>
      </c>
      <c r="D155" s="88" t="s">
        <v>226</v>
      </c>
      <c r="E155" s="89" t="s">
        <v>106</v>
      </c>
      <c r="F155" s="90">
        <v>231</v>
      </c>
      <c r="G155" s="51"/>
      <c r="H155" s="52"/>
      <c r="I155" s="51"/>
      <c r="J155" s="51"/>
      <c r="K155" s="53"/>
    </row>
    <row r="156" spans="1:11" ht="69.95" customHeight="1" x14ac:dyDescent="0.25">
      <c r="A156" s="95" t="s">
        <v>384</v>
      </c>
      <c r="B156" s="96">
        <v>8676</v>
      </c>
      <c r="C156" s="96" t="s">
        <v>93</v>
      </c>
      <c r="D156" s="96" t="s">
        <v>227</v>
      </c>
      <c r="E156" s="97" t="s">
        <v>228</v>
      </c>
      <c r="F156" s="98">
        <v>924</v>
      </c>
      <c r="G156" s="59"/>
      <c r="H156" s="60"/>
      <c r="I156" s="59"/>
      <c r="J156" s="59"/>
      <c r="K156" s="61"/>
    </row>
    <row r="157" spans="1:11" ht="27.95" customHeight="1" x14ac:dyDescent="0.25">
      <c r="A157" s="87" t="s">
        <v>385</v>
      </c>
      <c r="B157" s="88">
        <v>11905</v>
      </c>
      <c r="C157" s="88" t="s">
        <v>93</v>
      </c>
      <c r="D157" s="88" t="s">
        <v>229</v>
      </c>
      <c r="E157" s="89" t="s">
        <v>118</v>
      </c>
      <c r="F157" s="90">
        <v>147</v>
      </c>
      <c r="G157" s="51"/>
      <c r="H157" s="52"/>
      <c r="I157" s="51"/>
      <c r="J157" s="51"/>
      <c r="K157" s="53"/>
    </row>
    <row r="158" spans="1:11" ht="14.1" customHeight="1" x14ac:dyDescent="0.25">
      <c r="A158" s="87" t="s">
        <v>386</v>
      </c>
      <c r="B158" s="88">
        <v>21487</v>
      </c>
      <c r="C158" s="88" t="s">
        <v>93</v>
      </c>
      <c r="D158" s="88" t="s">
        <v>230</v>
      </c>
      <c r="E158" s="89" t="s">
        <v>231</v>
      </c>
      <c r="F158" s="90">
        <v>2.94</v>
      </c>
      <c r="G158" s="51"/>
      <c r="H158" s="52"/>
      <c r="I158" s="51"/>
      <c r="J158" s="51"/>
      <c r="K158" s="53"/>
    </row>
    <row r="159" spans="1:11" ht="42" customHeight="1" x14ac:dyDescent="0.25">
      <c r="A159" s="87" t="s">
        <v>387</v>
      </c>
      <c r="B159" s="88">
        <v>22270</v>
      </c>
      <c r="C159" s="88" t="s">
        <v>93</v>
      </c>
      <c r="D159" s="88" t="s">
        <v>232</v>
      </c>
      <c r="E159" s="89" t="s">
        <v>129</v>
      </c>
      <c r="F159" s="90">
        <v>50.5</v>
      </c>
      <c r="G159" s="51"/>
      <c r="H159" s="52"/>
      <c r="I159" s="51"/>
      <c r="J159" s="51"/>
      <c r="K159" s="53"/>
    </row>
    <row r="160" spans="1:11" ht="42" customHeight="1" x14ac:dyDescent="0.25">
      <c r="A160" s="87" t="s">
        <v>388</v>
      </c>
      <c r="B160" s="88">
        <v>22279</v>
      </c>
      <c r="C160" s="88" t="s">
        <v>93</v>
      </c>
      <c r="D160" s="88" t="s">
        <v>233</v>
      </c>
      <c r="E160" s="89" t="s">
        <v>97</v>
      </c>
      <c r="F160" s="90">
        <v>14</v>
      </c>
      <c r="G160" s="51"/>
      <c r="H160" s="52"/>
      <c r="I160" s="51"/>
      <c r="J160" s="51"/>
      <c r="K160" s="53"/>
    </row>
    <row r="161" spans="1:11" ht="42" customHeight="1" x14ac:dyDescent="0.25">
      <c r="A161" s="87" t="s">
        <v>389</v>
      </c>
      <c r="B161" s="88">
        <v>23161</v>
      </c>
      <c r="C161" s="88" t="s">
        <v>93</v>
      </c>
      <c r="D161" s="88" t="s">
        <v>234</v>
      </c>
      <c r="E161" s="89" t="s">
        <v>129</v>
      </c>
      <c r="F161" s="90">
        <v>2341.9</v>
      </c>
      <c r="G161" s="51"/>
      <c r="H161" s="52"/>
      <c r="I161" s="51"/>
      <c r="J161" s="51"/>
      <c r="K161" s="53"/>
    </row>
    <row r="162" spans="1:11" ht="42" customHeight="1" x14ac:dyDescent="0.25">
      <c r="A162" s="87" t="s">
        <v>390</v>
      </c>
      <c r="B162" s="88">
        <v>11897</v>
      </c>
      <c r="C162" s="88" t="s">
        <v>93</v>
      </c>
      <c r="D162" s="88" t="s">
        <v>235</v>
      </c>
      <c r="E162" s="89" t="s">
        <v>129</v>
      </c>
      <c r="F162" s="90">
        <v>260.7</v>
      </c>
      <c r="G162" s="51"/>
      <c r="H162" s="52"/>
      <c r="I162" s="51"/>
      <c r="J162" s="51"/>
      <c r="K162" s="53"/>
    </row>
    <row r="163" spans="1:11" ht="14.1" customHeight="1" x14ac:dyDescent="0.25">
      <c r="A163" s="87" t="s">
        <v>391</v>
      </c>
      <c r="B163" s="88">
        <v>97062</v>
      </c>
      <c r="C163" s="88" t="s">
        <v>101</v>
      </c>
      <c r="D163" s="88" t="s">
        <v>236</v>
      </c>
      <c r="E163" s="89" t="s">
        <v>106</v>
      </c>
      <c r="F163" s="90">
        <v>3986</v>
      </c>
      <c r="G163" s="51"/>
      <c r="H163" s="52"/>
      <c r="I163" s="51"/>
      <c r="J163" s="51"/>
      <c r="K163" s="53"/>
    </row>
    <row r="164" spans="1:11" ht="27.95" customHeight="1" x14ac:dyDescent="0.25">
      <c r="A164" s="95" t="s">
        <v>392</v>
      </c>
      <c r="B164" s="96">
        <v>22268</v>
      </c>
      <c r="C164" s="96" t="s">
        <v>93</v>
      </c>
      <c r="D164" s="96" t="s">
        <v>237</v>
      </c>
      <c r="E164" s="97" t="s">
        <v>115</v>
      </c>
      <c r="F164" s="98">
        <v>4</v>
      </c>
      <c r="G164" s="59"/>
      <c r="H164" s="60"/>
      <c r="I164" s="59"/>
      <c r="J164" s="59"/>
      <c r="K164" s="61"/>
    </row>
    <row r="165" spans="1:11" ht="14.1" customHeight="1" x14ac:dyDescent="0.25">
      <c r="A165" s="91">
        <v>6</v>
      </c>
      <c r="B165" s="92" t="s">
        <v>92</v>
      </c>
      <c r="C165" s="92"/>
      <c r="D165" s="92" t="s">
        <v>72</v>
      </c>
      <c r="E165" s="93"/>
      <c r="F165" s="94">
        <v>1</v>
      </c>
      <c r="G165" s="54"/>
      <c r="H165" s="55"/>
      <c r="I165" s="56"/>
      <c r="J165" s="56"/>
      <c r="K165" s="57"/>
    </row>
    <row r="166" spans="1:11" ht="14.1" customHeight="1" x14ac:dyDescent="0.25">
      <c r="A166" s="91" t="s">
        <v>73</v>
      </c>
      <c r="B166" s="92" t="s">
        <v>92</v>
      </c>
      <c r="C166" s="92"/>
      <c r="D166" s="92" t="s">
        <v>74</v>
      </c>
      <c r="E166" s="93"/>
      <c r="F166" s="94">
        <v>1</v>
      </c>
      <c r="G166" s="54"/>
      <c r="H166" s="55"/>
      <c r="I166" s="56"/>
      <c r="J166" s="56"/>
      <c r="K166" s="57"/>
    </row>
    <row r="167" spans="1:11" ht="14.1" customHeight="1" x14ac:dyDescent="0.25">
      <c r="A167" s="87" t="s">
        <v>393</v>
      </c>
      <c r="B167" s="88">
        <v>382</v>
      </c>
      <c r="C167" s="88" t="s">
        <v>93</v>
      </c>
      <c r="D167" s="88" t="s">
        <v>238</v>
      </c>
      <c r="E167" s="89" t="s">
        <v>239</v>
      </c>
      <c r="F167" s="90">
        <v>469.06</v>
      </c>
      <c r="G167" s="51"/>
      <c r="H167" s="52"/>
      <c r="I167" s="51"/>
      <c r="J167" s="51"/>
      <c r="K167" s="53"/>
    </row>
    <row r="168" spans="1:11" ht="14.1" customHeight="1" x14ac:dyDescent="0.25">
      <c r="A168" s="87" t="s">
        <v>394</v>
      </c>
      <c r="B168" s="88">
        <v>22295</v>
      </c>
      <c r="C168" s="88" t="s">
        <v>93</v>
      </c>
      <c r="D168" s="88" t="s">
        <v>240</v>
      </c>
      <c r="E168" s="89" t="s">
        <v>97</v>
      </c>
      <c r="F168" s="90">
        <v>112</v>
      </c>
      <c r="G168" s="51"/>
      <c r="H168" s="52"/>
      <c r="I168" s="51"/>
      <c r="J168" s="51"/>
      <c r="K168" s="53"/>
    </row>
    <row r="169" spans="1:11" ht="27.95" customHeight="1" x14ac:dyDescent="0.25">
      <c r="A169" s="87" t="s">
        <v>395</v>
      </c>
      <c r="B169" s="88">
        <v>22300</v>
      </c>
      <c r="C169" s="88" t="s">
        <v>93</v>
      </c>
      <c r="D169" s="88" t="s">
        <v>241</v>
      </c>
      <c r="E169" s="89" t="s">
        <v>129</v>
      </c>
      <c r="F169" s="90">
        <v>61.79</v>
      </c>
      <c r="G169" s="51"/>
      <c r="H169" s="52"/>
      <c r="I169" s="51"/>
      <c r="J169" s="51"/>
      <c r="K169" s="53"/>
    </row>
    <row r="170" spans="1:11" ht="14.1" customHeight="1" x14ac:dyDescent="0.25">
      <c r="A170" s="91" t="s">
        <v>75</v>
      </c>
      <c r="B170" s="92" t="s">
        <v>92</v>
      </c>
      <c r="C170" s="92"/>
      <c r="D170" s="92" t="s">
        <v>63</v>
      </c>
      <c r="E170" s="93"/>
      <c r="F170" s="94">
        <v>1</v>
      </c>
      <c r="G170" s="54"/>
      <c r="H170" s="55"/>
      <c r="I170" s="56"/>
      <c r="J170" s="56"/>
      <c r="K170" s="57"/>
    </row>
    <row r="171" spans="1:11" ht="14.1" customHeight="1" x14ac:dyDescent="0.25">
      <c r="A171" s="87" t="s">
        <v>396</v>
      </c>
      <c r="B171" s="88">
        <v>21906</v>
      </c>
      <c r="C171" s="88" t="s">
        <v>93</v>
      </c>
      <c r="D171" s="88" t="s">
        <v>131</v>
      </c>
      <c r="E171" s="89" t="s">
        <v>104</v>
      </c>
      <c r="F171" s="90">
        <v>0.51</v>
      </c>
      <c r="G171" s="51"/>
      <c r="H171" s="52"/>
      <c r="I171" s="51"/>
      <c r="J171" s="51"/>
      <c r="K171" s="53"/>
    </row>
    <row r="172" spans="1:11" ht="56.1" customHeight="1" x14ac:dyDescent="0.25">
      <c r="A172" s="87" t="s">
        <v>397</v>
      </c>
      <c r="B172" s="88">
        <v>100999</v>
      </c>
      <c r="C172" s="88" t="s">
        <v>101</v>
      </c>
      <c r="D172" s="88" t="s">
        <v>132</v>
      </c>
      <c r="E172" s="89" t="s">
        <v>121</v>
      </c>
      <c r="F172" s="90">
        <v>0.68</v>
      </c>
      <c r="G172" s="51"/>
      <c r="H172" s="52"/>
      <c r="I172" s="51"/>
      <c r="J172" s="51"/>
      <c r="K172" s="53"/>
    </row>
    <row r="173" spans="1:11" ht="42" customHeight="1" x14ac:dyDescent="0.25">
      <c r="A173" s="87" t="s">
        <v>398</v>
      </c>
      <c r="B173" s="88">
        <v>95879</v>
      </c>
      <c r="C173" s="88" t="s">
        <v>101</v>
      </c>
      <c r="D173" s="88" t="s">
        <v>133</v>
      </c>
      <c r="E173" s="89" t="s">
        <v>123</v>
      </c>
      <c r="F173" s="90">
        <v>6.73</v>
      </c>
      <c r="G173" s="51"/>
      <c r="H173" s="52"/>
      <c r="I173" s="51"/>
      <c r="J173" s="51"/>
      <c r="K173" s="53"/>
    </row>
    <row r="174" spans="1:11" ht="42" customHeight="1" x14ac:dyDescent="0.25">
      <c r="A174" s="95" t="s">
        <v>399</v>
      </c>
      <c r="B174" s="96">
        <v>20645</v>
      </c>
      <c r="C174" s="96" t="s">
        <v>93</v>
      </c>
      <c r="D174" s="96" t="s">
        <v>134</v>
      </c>
      <c r="E174" s="97" t="s">
        <v>121</v>
      </c>
      <c r="F174" s="98">
        <v>0.68</v>
      </c>
      <c r="G174" s="59"/>
      <c r="H174" s="60"/>
      <c r="I174" s="59"/>
      <c r="J174" s="59"/>
      <c r="K174" s="61"/>
    </row>
    <row r="175" spans="1:11" ht="14.1" customHeight="1" x14ac:dyDescent="0.25">
      <c r="A175" s="91" t="s">
        <v>76</v>
      </c>
      <c r="B175" s="92" t="s">
        <v>92</v>
      </c>
      <c r="C175" s="92"/>
      <c r="D175" s="92" t="s">
        <v>77</v>
      </c>
      <c r="E175" s="93"/>
      <c r="F175" s="94">
        <v>1</v>
      </c>
      <c r="G175" s="54"/>
      <c r="H175" s="55"/>
      <c r="I175" s="56"/>
      <c r="J175" s="56"/>
      <c r="K175" s="57"/>
    </row>
    <row r="176" spans="1:11" ht="42" customHeight="1" x14ac:dyDescent="0.25">
      <c r="A176" s="87" t="s">
        <v>400</v>
      </c>
      <c r="B176" s="88">
        <v>97327</v>
      </c>
      <c r="C176" s="88" t="s">
        <v>101</v>
      </c>
      <c r="D176" s="88" t="s">
        <v>242</v>
      </c>
      <c r="E176" s="89" t="s">
        <v>129</v>
      </c>
      <c r="F176" s="90">
        <v>360.44</v>
      </c>
      <c r="G176" s="51"/>
      <c r="H176" s="52"/>
      <c r="I176" s="51"/>
      <c r="J176" s="51"/>
      <c r="K176" s="53"/>
    </row>
    <row r="177" spans="1:11" ht="42" customHeight="1" x14ac:dyDescent="0.25">
      <c r="A177" s="87" t="s">
        <v>401</v>
      </c>
      <c r="B177" s="88">
        <v>97328</v>
      </c>
      <c r="C177" s="88" t="s">
        <v>101</v>
      </c>
      <c r="D177" s="88" t="s">
        <v>243</v>
      </c>
      <c r="E177" s="89" t="s">
        <v>129</v>
      </c>
      <c r="F177" s="90">
        <v>470.38</v>
      </c>
      <c r="G177" s="51"/>
      <c r="H177" s="52"/>
      <c r="I177" s="51"/>
      <c r="J177" s="51"/>
      <c r="K177" s="53"/>
    </row>
    <row r="178" spans="1:11" ht="42" customHeight="1" x14ac:dyDescent="0.25">
      <c r="A178" s="87" t="s">
        <v>402</v>
      </c>
      <c r="B178" s="88">
        <v>97329</v>
      </c>
      <c r="C178" s="88" t="s">
        <v>101</v>
      </c>
      <c r="D178" s="88" t="s">
        <v>244</v>
      </c>
      <c r="E178" s="89" t="s">
        <v>129</v>
      </c>
      <c r="F178" s="90">
        <v>153.04</v>
      </c>
      <c r="G178" s="51"/>
      <c r="H178" s="52"/>
      <c r="I178" s="51"/>
      <c r="J178" s="51"/>
      <c r="K178" s="53"/>
    </row>
    <row r="179" spans="1:11" ht="42" customHeight="1" x14ac:dyDescent="0.25">
      <c r="A179" s="87" t="s">
        <v>403</v>
      </c>
      <c r="B179" s="88">
        <v>97330</v>
      </c>
      <c r="C179" s="88" t="s">
        <v>101</v>
      </c>
      <c r="D179" s="88" t="s">
        <v>245</v>
      </c>
      <c r="E179" s="89" t="s">
        <v>129</v>
      </c>
      <c r="F179" s="90">
        <v>131.13</v>
      </c>
      <c r="G179" s="51"/>
      <c r="H179" s="52"/>
      <c r="I179" s="51"/>
      <c r="J179" s="51"/>
      <c r="K179" s="53"/>
    </row>
    <row r="180" spans="1:11" ht="42" customHeight="1" x14ac:dyDescent="0.25">
      <c r="A180" s="87" t="s">
        <v>404</v>
      </c>
      <c r="B180" s="88">
        <v>21921</v>
      </c>
      <c r="C180" s="88" t="s">
        <v>93</v>
      </c>
      <c r="D180" s="88" t="s">
        <v>246</v>
      </c>
      <c r="E180" s="89" t="s">
        <v>129</v>
      </c>
      <c r="F180" s="90">
        <v>28.17</v>
      </c>
      <c r="G180" s="51"/>
      <c r="H180" s="52"/>
      <c r="I180" s="51"/>
      <c r="J180" s="51"/>
      <c r="K180" s="53"/>
    </row>
    <row r="181" spans="1:11" ht="42" customHeight="1" x14ac:dyDescent="0.25">
      <c r="A181" s="87" t="s">
        <v>405</v>
      </c>
      <c r="B181" s="88">
        <v>12098</v>
      </c>
      <c r="C181" s="88" t="s">
        <v>93</v>
      </c>
      <c r="D181" s="88" t="s">
        <v>247</v>
      </c>
      <c r="E181" s="89" t="s">
        <v>129</v>
      </c>
      <c r="F181" s="90">
        <v>106.79</v>
      </c>
      <c r="G181" s="51"/>
      <c r="H181" s="52"/>
      <c r="I181" s="51"/>
      <c r="J181" s="51"/>
      <c r="K181" s="53"/>
    </row>
    <row r="182" spans="1:11" ht="42" customHeight="1" x14ac:dyDescent="0.25">
      <c r="A182" s="87" t="s">
        <v>406</v>
      </c>
      <c r="B182" s="88">
        <v>89356</v>
      </c>
      <c r="C182" s="88" t="s">
        <v>101</v>
      </c>
      <c r="D182" s="88" t="s">
        <v>248</v>
      </c>
      <c r="E182" s="89" t="s">
        <v>129</v>
      </c>
      <c r="F182" s="90">
        <v>371.09</v>
      </c>
      <c r="G182" s="51"/>
      <c r="H182" s="52"/>
      <c r="I182" s="51"/>
      <c r="J182" s="51"/>
      <c r="K182" s="53"/>
    </row>
    <row r="183" spans="1:11" ht="27.95" customHeight="1" x14ac:dyDescent="0.25">
      <c r="A183" s="87" t="s">
        <v>407</v>
      </c>
      <c r="B183" s="88">
        <v>89447</v>
      </c>
      <c r="C183" s="88" t="s">
        <v>101</v>
      </c>
      <c r="D183" s="88" t="s">
        <v>249</v>
      </c>
      <c r="E183" s="89" t="s">
        <v>129</v>
      </c>
      <c r="F183" s="90">
        <v>612.01</v>
      </c>
      <c r="G183" s="51"/>
      <c r="H183" s="52"/>
      <c r="I183" s="51"/>
      <c r="J183" s="51"/>
      <c r="K183" s="53"/>
    </row>
    <row r="184" spans="1:11" ht="14.1" customHeight="1" x14ac:dyDescent="0.25">
      <c r="A184" s="91">
        <v>7</v>
      </c>
      <c r="B184" s="92" t="s">
        <v>92</v>
      </c>
      <c r="C184" s="92"/>
      <c r="D184" s="92" t="s">
        <v>78</v>
      </c>
      <c r="E184" s="93"/>
      <c r="F184" s="94">
        <v>1</v>
      </c>
      <c r="G184" s="54"/>
      <c r="H184" s="55"/>
      <c r="I184" s="56"/>
      <c r="J184" s="56"/>
      <c r="K184" s="57"/>
    </row>
    <row r="185" spans="1:11" ht="14.1" customHeight="1" x14ac:dyDescent="0.25">
      <c r="A185" s="91" t="s">
        <v>79</v>
      </c>
      <c r="B185" s="92" t="s">
        <v>92</v>
      </c>
      <c r="C185" s="92"/>
      <c r="D185" s="92" t="s">
        <v>80</v>
      </c>
      <c r="E185" s="93"/>
      <c r="F185" s="94">
        <v>1</v>
      </c>
      <c r="G185" s="54"/>
      <c r="H185" s="55"/>
      <c r="I185" s="56"/>
      <c r="J185" s="56"/>
      <c r="K185" s="57"/>
    </row>
    <row r="186" spans="1:11" ht="27.95" customHeight="1" x14ac:dyDescent="0.25">
      <c r="A186" s="87" t="s">
        <v>408</v>
      </c>
      <c r="B186" s="88">
        <v>21527</v>
      </c>
      <c r="C186" s="88" t="s">
        <v>93</v>
      </c>
      <c r="D186" s="88" t="s">
        <v>250</v>
      </c>
      <c r="E186" s="89" t="s">
        <v>106</v>
      </c>
      <c r="F186" s="90">
        <v>27.5</v>
      </c>
      <c r="G186" s="51"/>
      <c r="H186" s="52"/>
      <c r="I186" s="51"/>
      <c r="J186" s="51"/>
      <c r="K186" s="53"/>
    </row>
    <row r="187" spans="1:11" ht="27.95" customHeight="1" x14ac:dyDescent="0.25">
      <c r="A187" s="87" t="s">
        <v>409</v>
      </c>
      <c r="B187" s="88">
        <v>99814</v>
      </c>
      <c r="C187" s="88" t="s">
        <v>101</v>
      </c>
      <c r="D187" s="88" t="s">
        <v>251</v>
      </c>
      <c r="E187" s="89" t="s">
        <v>106</v>
      </c>
      <c r="F187" s="90">
        <v>27.5</v>
      </c>
      <c r="G187" s="51"/>
      <c r="H187" s="52"/>
      <c r="I187" s="51"/>
      <c r="J187" s="51"/>
      <c r="K187" s="53"/>
    </row>
    <row r="188" spans="1:11" ht="14.1" customHeight="1" x14ac:dyDescent="0.25">
      <c r="A188" s="87" t="s">
        <v>410</v>
      </c>
      <c r="B188" s="88">
        <v>4934</v>
      </c>
      <c r="C188" s="88" t="s">
        <v>93</v>
      </c>
      <c r="D188" s="88" t="s">
        <v>252</v>
      </c>
      <c r="E188" s="89" t="s">
        <v>106</v>
      </c>
      <c r="F188" s="90">
        <v>27.5</v>
      </c>
      <c r="G188" s="51"/>
      <c r="H188" s="52"/>
      <c r="I188" s="51"/>
      <c r="J188" s="51"/>
      <c r="K188" s="53"/>
    </row>
    <row r="189" spans="1:11" ht="14.1" customHeight="1" x14ac:dyDescent="0.25">
      <c r="A189" s="87" t="s">
        <v>411</v>
      </c>
      <c r="B189" s="88">
        <v>2744</v>
      </c>
      <c r="C189" s="88" t="s">
        <v>93</v>
      </c>
      <c r="D189" s="88" t="s">
        <v>253</v>
      </c>
      <c r="E189" s="89" t="s">
        <v>106</v>
      </c>
      <c r="F189" s="90">
        <v>27.5</v>
      </c>
      <c r="G189" s="51"/>
      <c r="H189" s="52"/>
      <c r="I189" s="51"/>
      <c r="J189" s="51"/>
      <c r="K189" s="53"/>
    </row>
    <row r="190" spans="1:11" ht="42" customHeight="1" x14ac:dyDescent="0.25">
      <c r="A190" s="87" t="s">
        <v>412</v>
      </c>
      <c r="B190" s="88">
        <v>90285</v>
      </c>
      <c r="C190" s="88" t="s">
        <v>101</v>
      </c>
      <c r="D190" s="88" t="s">
        <v>254</v>
      </c>
      <c r="E190" s="89" t="s">
        <v>104</v>
      </c>
      <c r="F190" s="90">
        <v>0.83</v>
      </c>
      <c r="G190" s="51"/>
      <c r="H190" s="52"/>
      <c r="I190" s="51"/>
      <c r="J190" s="51"/>
      <c r="K190" s="53"/>
    </row>
    <row r="191" spans="1:11" ht="27.95" customHeight="1" x14ac:dyDescent="0.25">
      <c r="A191" s="87" t="s">
        <v>413</v>
      </c>
      <c r="B191" s="88">
        <v>12039</v>
      </c>
      <c r="C191" s="88" t="s">
        <v>93</v>
      </c>
      <c r="D191" s="88" t="s">
        <v>255</v>
      </c>
      <c r="E191" s="89" t="s">
        <v>106</v>
      </c>
      <c r="F191" s="90">
        <v>27.5</v>
      </c>
      <c r="G191" s="51"/>
      <c r="H191" s="52"/>
      <c r="I191" s="51"/>
      <c r="J191" s="51"/>
      <c r="K191" s="53"/>
    </row>
    <row r="192" spans="1:11" ht="14.1" customHeight="1" x14ac:dyDescent="0.25">
      <c r="A192" s="91">
        <v>8</v>
      </c>
      <c r="B192" s="92" t="s">
        <v>92</v>
      </c>
      <c r="C192" s="92"/>
      <c r="D192" s="92" t="s">
        <v>81</v>
      </c>
      <c r="E192" s="93"/>
      <c r="F192" s="94">
        <v>1</v>
      </c>
      <c r="G192" s="54"/>
      <c r="H192" s="55"/>
      <c r="I192" s="56"/>
      <c r="J192" s="56"/>
      <c r="K192" s="57"/>
    </row>
    <row r="193" spans="1:11" ht="14.1" customHeight="1" x14ac:dyDescent="0.25">
      <c r="A193" s="87" t="s">
        <v>414</v>
      </c>
      <c r="B193" s="88">
        <v>12007</v>
      </c>
      <c r="C193" s="88" t="s">
        <v>93</v>
      </c>
      <c r="D193" s="88" t="s">
        <v>256</v>
      </c>
      <c r="E193" s="89" t="s">
        <v>106</v>
      </c>
      <c r="F193" s="90">
        <v>458.8</v>
      </c>
      <c r="G193" s="51"/>
      <c r="H193" s="52"/>
      <c r="I193" s="51"/>
      <c r="J193" s="51"/>
      <c r="K193" s="53"/>
    </row>
    <row r="194" spans="1:11" ht="14.1" customHeight="1" x14ac:dyDescent="0.25">
      <c r="A194" s="62"/>
      <c r="K194" s="64"/>
    </row>
    <row r="195" spans="1:11" ht="14.1" customHeight="1" x14ac:dyDescent="0.25">
      <c r="A195" s="62"/>
      <c r="K195" s="64"/>
    </row>
    <row r="196" spans="1:11" ht="14.1" customHeight="1" x14ac:dyDescent="0.25">
      <c r="A196" s="62"/>
      <c r="F196" s="65"/>
      <c r="G196" s="66"/>
      <c r="H196" s="66"/>
      <c r="I196" s="67" t="s">
        <v>82</v>
      </c>
      <c r="J196" s="68"/>
      <c r="K196" s="64"/>
    </row>
    <row r="197" spans="1:11" ht="14.1" customHeight="1" x14ac:dyDescent="0.25">
      <c r="A197" s="62"/>
      <c r="K197" s="64"/>
    </row>
    <row r="198" spans="1:11" ht="200.1" customHeight="1" x14ac:dyDescent="0.25">
      <c r="A198" s="112" t="s">
        <v>415</v>
      </c>
      <c r="B198" s="103"/>
      <c r="C198" s="103"/>
      <c r="D198" s="103"/>
      <c r="E198" s="103"/>
      <c r="F198" s="103"/>
      <c r="G198" s="103"/>
      <c r="H198" s="103"/>
      <c r="I198" s="103"/>
      <c r="J198" s="103"/>
      <c r="K198" s="104"/>
    </row>
  </sheetData>
  <sheetProtection algorithmName="SHA-512" hashValue="MaQZBKtESRX/d6v0OkmQJYtVERCoMtruzK4QQk3bA+zAQD0G4zhx/EpERu0Ny0R9qivK6si4WCLZkN820YOvTQ==" saltValue="NUZgsajExBuVn29alL9T3g==" spinCount="100000" sheet="1" objects="1" scenarios="1"/>
  <mergeCells count="13">
    <mergeCell ref="A2:K2"/>
    <mergeCell ref="B3:I3"/>
    <mergeCell ref="G7:J7"/>
    <mergeCell ref="B5:I5"/>
    <mergeCell ref="A1:K1"/>
    <mergeCell ref="B4:I4"/>
    <mergeCell ref="A198:K198"/>
    <mergeCell ref="G9:J9"/>
    <mergeCell ref="A7:F7"/>
    <mergeCell ref="B6:I6"/>
    <mergeCell ref="G8:J8"/>
    <mergeCell ref="A9:F9"/>
    <mergeCell ref="A8:F8"/>
  </mergeCells>
  <pageMargins left="0.51181102362204722" right="0.51181102362204722" top="0.98425196850393704" bottom="0.98425196850393704" header="0" footer="0"/>
  <pageSetup paperSize="9" scale="4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6">
    <pageSetUpPr fitToPage="1"/>
  </sheetPr>
  <dimension ref="A1:Y952"/>
  <sheetViews>
    <sheetView tabSelected="1" view="pageBreakPreview" zoomScaleNormal="100" zoomScaleSheetLayoutView="100" workbookViewId="0">
      <selection activeCell="I6" sqref="I6"/>
    </sheetView>
  </sheetViews>
  <sheetFormatPr defaultColWidth="12.625" defaultRowHeight="15" customHeight="1" x14ac:dyDescent="0.25"/>
  <cols>
    <col min="1" max="1" width="8.625" style="2" customWidth="1"/>
    <col min="2" max="2" width="46.125" style="2" customWidth="1"/>
    <col min="3" max="3" width="20.75" style="2" customWidth="1"/>
    <col min="4" max="4" width="17.375" style="2" customWidth="1"/>
    <col min="5" max="5" width="16.875" style="2" bestFit="1" customWidth="1"/>
    <col min="6" max="6" width="15.125" style="2" bestFit="1" customWidth="1"/>
    <col min="7" max="18" width="16.375" style="2" customWidth="1"/>
    <col min="19" max="25" width="8.625" style="2" customWidth="1"/>
    <col min="26" max="27" width="12.625" style="2" customWidth="1"/>
    <col min="28" max="16384" width="12.625" style="2"/>
  </cols>
  <sheetData>
    <row r="1" spans="1:25" ht="69" customHeight="1" thickBot="1" x14ac:dyDescent="0.3">
      <c r="A1" s="106"/>
      <c r="B1" s="100"/>
      <c r="C1" s="100"/>
      <c r="D1" s="100"/>
      <c r="E1" s="100"/>
      <c r="F1" s="100"/>
      <c r="G1" s="100"/>
      <c r="H1" s="100"/>
      <c r="I1" s="101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</row>
    <row r="2" spans="1:25" ht="18" customHeight="1" thickBot="1" x14ac:dyDescent="0.3">
      <c r="A2" s="99" t="s">
        <v>417</v>
      </c>
      <c r="B2" s="100"/>
      <c r="C2" s="100"/>
      <c r="D2" s="100"/>
      <c r="E2" s="100"/>
      <c r="F2" s="100"/>
      <c r="G2" s="100"/>
      <c r="H2" s="100"/>
      <c r="I2" s="101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</row>
    <row r="3" spans="1:25" ht="50.1" customHeight="1" thickBot="1" x14ac:dyDescent="0.3">
      <c r="A3" s="3" t="str">
        <f>'Resumo do Orçamento'!A3</f>
        <v>Obra:</v>
      </c>
      <c r="B3" s="105" t="str">
        <f>'Resumo do Orçamento'!B3</f>
        <v>CONTRATAÇÃO DE EMPRESA ESPECIALIZADA EM ENGENHARIA PARA REQUALIFICAÇÃO DA FACHADA DO HOSPITAL AGAMENON MAGALHÃES, NO MUNICÍPIO DO RECIFE, NO ESTADO DE PERNAMBUCO.</v>
      </c>
      <c r="C3" s="100"/>
      <c r="D3" s="100"/>
      <c r="E3" s="100"/>
      <c r="F3" s="100"/>
      <c r="G3" s="101"/>
      <c r="H3" s="3" t="str">
        <f>'Resumo do Orçamento'!C3</f>
        <v>Responsável
técnico:</v>
      </c>
      <c r="I3" s="5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</row>
    <row r="4" spans="1:25" ht="14.45" customHeight="1" thickBot="1" x14ac:dyDescent="0.3">
      <c r="A4" s="3" t="str">
        <f>'Resumo do Orçamento'!A4</f>
        <v>Local:</v>
      </c>
      <c r="B4" s="105" t="str">
        <f>'Resumo do Orçamento'!B4</f>
        <v>Hospital Agamenon Magalhães, Estr. do Arraial, 2723 - Casa Amarela, Recife - PE, 52070-230</v>
      </c>
      <c r="C4" s="100"/>
      <c r="D4" s="100"/>
      <c r="E4" s="100"/>
      <c r="F4" s="100"/>
      <c r="G4" s="101"/>
      <c r="H4" s="3" t="str">
        <f>'Resumo do Orçamento'!C4</f>
        <v>BDI DE SERVIÇO:</v>
      </c>
      <c r="I4" s="7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</row>
    <row r="5" spans="1:25" ht="69.95" customHeight="1" thickBot="1" x14ac:dyDescent="0.3">
      <c r="A5" s="3" t="str">
        <f>'Resumo do Orçamento'!A5</f>
        <v>Data base:</v>
      </c>
      <c r="B5" s="105"/>
      <c r="C5" s="100"/>
      <c r="D5" s="100"/>
      <c r="E5" s="100"/>
      <c r="F5" s="100"/>
      <c r="G5" s="101"/>
      <c r="H5" s="3" t="str">
        <f>'Resumo do Orçamento'!C5</f>
        <v>BDI FORNECIMENTOS</v>
      </c>
      <c r="I5" s="7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6" spans="1:25" ht="29.1" customHeight="1" thickBot="1" x14ac:dyDescent="0.3">
      <c r="A6" s="3" t="str">
        <f>'Resumo do Orçamento'!A6</f>
        <v>Prazo de execução:</v>
      </c>
      <c r="B6" s="105"/>
      <c r="C6" s="100"/>
      <c r="D6" s="100"/>
      <c r="E6" s="100"/>
      <c r="F6" s="100"/>
      <c r="G6" s="101"/>
      <c r="H6" s="3" t="str">
        <f>'Resumo do Orçamento'!C6</f>
        <v>ENCARGOS SOCIAIS</v>
      </c>
      <c r="I6" s="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</row>
    <row r="7" spans="1:25" ht="23.45" customHeight="1" x14ac:dyDescent="0.25">
      <c r="A7" s="70" t="s">
        <v>0</v>
      </c>
      <c r="B7" s="71" t="s">
        <v>1</v>
      </c>
      <c r="C7" s="71" t="s">
        <v>2</v>
      </c>
      <c r="D7" s="72" t="s">
        <v>3</v>
      </c>
      <c r="E7" s="73" t="s">
        <v>4</v>
      </c>
      <c r="F7" s="73" t="s">
        <v>5</v>
      </c>
      <c r="G7" s="73" t="s">
        <v>6</v>
      </c>
      <c r="H7" s="73" t="s">
        <v>7</v>
      </c>
      <c r="I7" s="135" t="s">
        <v>8</v>
      </c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</row>
    <row r="8" spans="1:25" ht="14.25" customHeight="1" x14ac:dyDescent="0.25">
      <c r="A8" s="142">
        <v>1</v>
      </c>
      <c r="B8" s="143" t="str">
        <f>VLOOKUP(A8, 'Resumo do Orçamento'!$A$10:$M$39, 2, 0)</f>
        <v>ADMINISTRAÇÃO LOCAL</v>
      </c>
      <c r="C8" s="122"/>
      <c r="D8" s="123"/>
      <c r="E8" s="124"/>
      <c r="F8" s="124"/>
      <c r="G8" s="124"/>
      <c r="H8" s="124"/>
      <c r="I8" s="136"/>
    </row>
    <row r="9" spans="1:25" ht="13.5" customHeight="1" x14ac:dyDescent="0.25">
      <c r="A9" s="144"/>
      <c r="B9" s="145"/>
      <c r="C9" s="125"/>
      <c r="D9" s="126"/>
      <c r="E9" s="127"/>
      <c r="F9" s="127"/>
      <c r="G9" s="127"/>
      <c r="H9" s="127"/>
      <c r="I9" s="137"/>
    </row>
    <row r="10" spans="1:25" ht="13.5" customHeight="1" x14ac:dyDescent="0.25">
      <c r="A10" s="146">
        <v>2</v>
      </c>
      <c r="B10" s="147" t="str">
        <f>VLOOKUP(A10, 'Resumo do Orçamento'!$A$10:$M$39, 2, 0)</f>
        <v>SERVIÇOS PRELIMINARES E PROJETO EXECUTIVO</v>
      </c>
      <c r="C10" s="122"/>
      <c r="D10" s="128"/>
      <c r="E10" s="129"/>
      <c r="F10" s="129"/>
      <c r="G10" s="129"/>
      <c r="H10" s="129"/>
      <c r="I10" s="138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</row>
    <row r="11" spans="1:25" ht="13.5" customHeight="1" x14ac:dyDescent="0.25">
      <c r="A11" s="144"/>
      <c r="B11" s="145"/>
      <c r="C11" s="125"/>
      <c r="D11" s="130"/>
      <c r="E11" s="131"/>
      <c r="F11" s="131"/>
      <c r="G11" s="131"/>
      <c r="H11" s="131"/>
      <c r="I11" s="13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</row>
    <row r="12" spans="1:25" ht="13.5" customHeight="1" x14ac:dyDescent="0.25">
      <c r="A12" s="146" t="s">
        <v>9</v>
      </c>
      <c r="B12" s="147" t="str">
        <f>VLOOKUP(A12, 'Resumo do Orçamento'!$A$10:$M$39, 2, 0)</f>
        <v>PROJETO EXECUTIVO</v>
      </c>
      <c r="C12" s="132"/>
      <c r="D12" s="128"/>
      <c r="E12" s="129"/>
      <c r="F12" s="133"/>
      <c r="G12" s="133"/>
      <c r="H12" s="133"/>
      <c r="I12" s="140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</row>
    <row r="13" spans="1:25" ht="13.5" customHeight="1" x14ac:dyDescent="0.25">
      <c r="A13" s="144"/>
      <c r="B13" s="145"/>
      <c r="C13" s="125"/>
      <c r="D13" s="130"/>
      <c r="E13" s="131"/>
      <c r="F13" s="134"/>
      <c r="G13" s="134"/>
      <c r="H13" s="134"/>
      <c r="I13" s="141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</row>
    <row r="14" spans="1:25" ht="13.5" customHeight="1" x14ac:dyDescent="0.25">
      <c r="A14" s="146" t="s">
        <v>10</v>
      </c>
      <c r="B14" s="147" t="str">
        <f>VLOOKUP(A14, 'Resumo do Orçamento'!$A$10:$M$39, 2, 0)</f>
        <v>CANTEIRO DE OBRAS</v>
      </c>
      <c r="C14" s="132"/>
      <c r="D14" s="128"/>
      <c r="E14" s="129"/>
      <c r="F14" s="129"/>
      <c r="G14" s="129"/>
      <c r="H14" s="129"/>
      <c r="I14" s="138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</row>
    <row r="15" spans="1:25" ht="13.5" customHeight="1" x14ac:dyDescent="0.25">
      <c r="A15" s="144"/>
      <c r="B15" s="145"/>
      <c r="C15" s="125"/>
      <c r="D15" s="130"/>
      <c r="E15" s="131"/>
      <c r="F15" s="131"/>
      <c r="G15" s="131"/>
      <c r="H15" s="131"/>
      <c r="I15" s="13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</row>
    <row r="16" spans="1:25" ht="13.5" customHeight="1" x14ac:dyDescent="0.25">
      <c r="A16" s="146" t="s">
        <v>11</v>
      </c>
      <c r="B16" s="147" t="str">
        <f>VLOOKUP(A16, 'Resumo do Orçamento'!$A$10:$M$39, 2, 0)</f>
        <v>MOBILIZAÇÃO E DESMOBILIZAÇÃO</v>
      </c>
      <c r="C16" s="132"/>
      <c r="D16" s="128"/>
      <c r="E16" s="129"/>
      <c r="F16" s="133"/>
      <c r="G16" s="133"/>
      <c r="H16" s="133"/>
      <c r="I16" s="138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</row>
    <row r="17" spans="1:25" ht="13.5" customHeight="1" x14ac:dyDescent="0.25">
      <c r="A17" s="144"/>
      <c r="B17" s="145"/>
      <c r="C17" s="125"/>
      <c r="D17" s="130"/>
      <c r="E17" s="131"/>
      <c r="F17" s="134"/>
      <c r="G17" s="134"/>
      <c r="H17" s="134"/>
      <c r="I17" s="13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</row>
    <row r="18" spans="1:25" ht="13.5" customHeight="1" x14ac:dyDescent="0.25">
      <c r="A18" s="146" t="s">
        <v>12</v>
      </c>
      <c r="B18" s="147" t="str">
        <f>VLOOKUP(A18, 'Resumo do Orçamento'!$A$10:$M$39, 2, 0)</f>
        <v>SERVICOS PRELIMINARES</v>
      </c>
      <c r="C18" s="132"/>
      <c r="D18" s="128"/>
      <c r="E18" s="129"/>
      <c r="F18" s="133"/>
      <c r="G18" s="133"/>
      <c r="H18" s="133"/>
      <c r="I18" s="140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</row>
    <row r="19" spans="1:25" ht="13.5" customHeight="1" x14ac:dyDescent="0.25">
      <c r="A19" s="144"/>
      <c r="B19" s="145"/>
      <c r="C19" s="125"/>
      <c r="D19" s="130"/>
      <c r="E19" s="131"/>
      <c r="F19" s="134"/>
      <c r="G19" s="134"/>
      <c r="H19" s="134"/>
      <c r="I19" s="141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</row>
    <row r="20" spans="1:25" ht="13.5" customHeight="1" x14ac:dyDescent="0.25">
      <c r="A20" s="146">
        <v>3</v>
      </c>
      <c r="B20" s="147" t="str">
        <f>VLOOKUP(A20, 'Resumo do Orçamento'!$A$10:$M$39, 2, 0)</f>
        <v>COBERTA</v>
      </c>
      <c r="C20" s="132"/>
      <c r="D20" s="128"/>
      <c r="E20" s="129"/>
      <c r="F20" s="129"/>
      <c r="G20" s="133"/>
      <c r="H20" s="133"/>
      <c r="I20" s="140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</row>
    <row r="21" spans="1:25" ht="13.5" customHeight="1" x14ac:dyDescent="0.25">
      <c r="A21" s="144"/>
      <c r="B21" s="145"/>
      <c r="C21" s="125"/>
      <c r="D21" s="130"/>
      <c r="E21" s="131"/>
      <c r="F21" s="131"/>
      <c r="G21" s="134"/>
      <c r="H21" s="134"/>
      <c r="I21" s="141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</row>
    <row r="22" spans="1:25" ht="13.5" customHeight="1" x14ac:dyDescent="0.25">
      <c r="A22" s="146" t="s">
        <v>13</v>
      </c>
      <c r="B22" s="147" t="str">
        <f>VLOOKUP(A22, 'Resumo do Orçamento'!$A$10:$M$39, 2, 0)</f>
        <v>DEMOLIÇÕES E REMOÇÕES</v>
      </c>
      <c r="C22" s="132"/>
      <c r="D22" s="128"/>
      <c r="E22" s="129"/>
      <c r="F22" s="133"/>
      <c r="G22" s="133"/>
      <c r="H22" s="133"/>
      <c r="I22" s="140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</row>
    <row r="23" spans="1:25" ht="13.5" customHeight="1" x14ac:dyDescent="0.25">
      <c r="A23" s="144"/>
      <c r="B23" s="145"/>
      <c r="C23" s="125"/>
      <c r="D23" s="130"/>
      <c r="E23" s="131"/>
      <c r="F23" s="134"/>
      <c r="G23" s="134"/>
      <c r="H23" s="134"/>
      <c r="I23" s="141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</row>
    <row r="24" spans="1:25" ht="13.5" customHeight="1" x14ac:dyDescent="0.25">
      <c r="A24" s="146" t="s">
        <v>14</v>
      </c>
      <c r="B24" s="147" t="str">
        <f>VLOOKUP(A24, 'Resumo do Orçamento'!$A$10:$M$39, 2, 0)</f>
        <v>CARGA, TRANSPORTE MANUAL E MECANIZADA</v>
      </c>
      <c r="C24" s="132"/>
      <c r="D24" s="128"/>
      <c r="E24" s="129"/>
      <c r="F24" s="133"/>
      <c r="G24" s="133"/>
      <c r="H24" s="133"/>
      <c r="I24" s="140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</row>
    <row r="25" spans="1:25" ht="13.5" customHeight="1" x14ac:dyDescent="0.25">
      <c r="A25" s="144"/>
      <c r="B25" s="145"/>
      <c r="C25" s="125"/>
      <c r="D25" s="130"/>
      <c r="E25" s="131"/>
      <c r="F25" s="134"/>
      <c r="G25" s="134"/>
      <c r="H25" s="134"/>
      <c r="I25" s="141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</row>
    <row r="26" spans="1:25" ht="13.5" customHeight="1" x14ac:dyDescent="0.25">
      <c r="A26" s="146" t="s">
        <v>15</v>
      </c>
      <c r="B26" s="147" t="str">
        <f>VLOOKUP(A26, 'Resumo do Orçamento'!$A$10:$M$39, 2, 0)</f>
        <v>TELHADO</v>
      </c>
      <c r="C26" s="132"/>
      <c r="D26" s="128"/>
      <c r="E26" s="129"/>
      <c r="F26" s="129"/>
      <c r="G26" s="133"/>
      <c r="H26" s="133"/>
      <c r="I26" s="140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</row>
    <row r="27" spans="1:25" ht="13.5" customHeight="1" x14ac:dyDescent="0.25">
      <c r="A27" s="144"/>
      <c r="B27" s="145"/>
      <c r="C27" s="125"/>
      <c r="D27" s="130"/>
      <c r="E27" s="131"/>
      <c r="F27" s="131"/>
      <c r="G27" s="134"/>
      <c r="H27" s="134"/>
      <c r="I27" s="141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</row>
    <row r="28" spans="1:25" ht="13.5" customHeight="1" x14ac:dyDescent="0.25">
      <c r="A28" s="146">
        <v>4</v>
      </c>
      <c r="B28" s="147" t="str">
        <f>VLOOKUP(A28, 'Resumo do Orçamento'!$A$10:$M$39, 2, 0)</f>
        <v>FACHADAS</v>
      </c>
      <c r="C28" s="132"/>
      <c r="D28" s="128"/>
      <c r="E28" s="129"/>
      <c r="F28" s="129"/>
      <c r="G28" s="129"/>
      <c r="H28" s="129"/>
      <c r="I28" s="138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</row>
    <row r="29" spans="1:25" ht="13.5" customHeight="1" x14ac:dyDescent="0.25">
      <c r="A29" s="144"/>
      <c r="B29" s="145"/>
      <c r="C29" s="125"/>
      <c r="D29" s="130"/>
      <c r="E29" s="131"/>
      <c r="F29" s="131"/>
      <c r="G29" s="131"/>
      <c r="H29" s="131"/>
      <c r="I29" s="13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</row>
    <row r="30" spans="1:25" ht="13.5" customHeight="1" x14ac:dyDescent="0.25">
      <c r="A30" s="146" t="s">
        <v>16</v>
      </c>
      <c r="B30" s="147" t="str">
        <f>VLOOKUP(A30, 'Resumo do Orçamento'!$A$10:$M$39, 2, 0)</f>
        <v>DEMOLIÇÕES E REMOÇÕES</v>
      </c>
      <c r="C30" s="132"/>
      <c r="D30" s="128"/>
      <c r="E30" s="129"/>
      <c r="F30" s="129"/>
      <c r="G30" s="129"/>
      <c r="H30" s="129"/>
      <c r="I30" s="140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</row>
    <row r="31" spans="1:25" ht="13.5" customHeight="1" x14ac:dyDescent="0.25">
      <c r="A31" s="144"/>
      <c r="B31" s="145"/>
      <c r="C31" s="125"/>
      <c r="D31" s="130"/>
      <c r="E31" s="131"/>
      <c r="F31" s="131"/>
      <c r="G31" s="131"/>
      <c r="H31" s="131"/>
      <c r="I31" s="141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</row>
    <row r="32" spans="1:25" ht="13.5" customHeight="1" x14ac:dyDescent="0.25">
      <c r="A32" s="146" t="s">
        <v>17</v>
      </c>
      <c r="B32" s="147" t="str">
        <f>VLOOKUP(A32, 'Resumo do Orçamento'!$A$10:$M$39, 2, 0)</f>
        <v>REVESTIMENTOS</v>
      </c>
      <c r="C32" s="132"/>
      <c r="D32" s="128"/>
      <c r="E32" s="129"/>
      <c r="F32" s="129"/>
      <c r="G32" s="129"/>
      <c r="H32" s="133"/>
      <c r="I32" s="140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</row>
    <row r="33" spans="1:25" ht="13.5" customHeight="1" x14ac:dyDescent="0.25">
      <c r="A33" s="144"/>
      <c r="B33" s="145"/>
      <c r="C33" s="125"/>
      <c r="D33" s="130"/>
      <c r="E33" s="131"/>
      <c r="F33" s="131"/>
      <c r="G33" s="131"/>
      <c r="H33" s="134"/>
      <c r="I33" s="141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</row>
    <row r="34" spans="1:25" ht="13.5" customHeight="1" x14ac:dyDescent="0.25">
      <c r="A34" s="146" t="s">
        <v>18</v>
      </c>
      <c r="B34" s="147" t="str">
        <f>VLOOKUP(A34, 'Resumo do Orçamento'!$A$10:$M$39, 2, 0)</f>
        <v>ESQUADRIAS/BRISES</v>
      </c>
      <c r="C34" s="132"/>
      <c r="D34" s="128"/>
      <c r="E34" s="133"/>
      <c r="F34" s="129"/>
      <c r="G34" s="129"/>
      <c r="H34" s="129"/>
      <c r="I34" s="138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</row>
    <row r="35" spans="1:25" ht="13.5" customHeight="1" x14ac:dyDescent="0.25">
      <c r="A35" s="144"/>
      <c r="B35" s="145"/>
      <c r="C35" s="125"/>
      <c r="D35" s="130"/>
      <c r="E35" s="134"/>
      <c r="F35" s="131"/>
      <c r="G35" s="131"/>
      <c r="H35" s="131"/>
      <c r="I35" s="13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</row>
    <row r="36" spans="1:25" ht="13.5" customHeight="1" x14ac:dyDescent="0.25">
      <c r="A36" s="146">
        <v>5</v>
      </c>
      <c r="B36" s="147" t="str">
        <f>VLOOKUP(A36, 'Resumo do Orçamento'!$A$10:$M$39, 2, 0)</f>
        <v>COMPLEMENTARES</v>
      </c>
      <c r="C36" s="132"/>
      <c r="D36" s="128"/>
      <c r="E36" s="133"/>
      <c r="F36" s="129"/>
      <c r="G36" s="129"/>
      <c r="H36" s="129"/>
      <c r="I36" s="13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</row>
    <row r="37" spans="1:25" ht="13.5" customHeight="1" x14ac:dyDescent="0.25">
      <c r="A37" s="144"/>
      <c r="B37" s="145"/>
      <c r="C37" s="125"/>
      <c r="D37" s="130"/>
      <c r="E37" s="134"/>
      <c r="F37" s="131"/>
      <c r="G37" s="131"/>
      <c r="H37" s="131"/>
      <c r="I37" s="13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</row>
    <row r="38" spans="1:25" ht="13.5" customHeight="1" x14ac:dyDescent="0.25">
      <c r="A38" s="146" t="s">
        <v>19</v>
      </c>
      <c r="B38" s="147" t="str">
        <f>VLOOKUP(A38, 'Resumo do Orçamento'!$A$10:$M$39, 2, 0)</f>
        <v>INSTALAÇÕES</v>
      </c>
      <c r="C38" s="132"/>
      <c r="D38" s="128"/>
      <c r="E38" s="133"/>
      <c r="F38" s="129"/>
      <c r="G38" s="133"/>
      <c r="H38" s="133"/>
      <c r="I38" s="140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</row>
    <row r="39" spans="1:25" ht="13.5" customHeight="1" x14ac:dyDescent="0.25">
      <c r="A39" s="144"/>
      <c r="B39" s="145"/>
      <c r="C39" s="125"/>
      <c r="D39" s="130"/>
      <c r="E39" s="134"/>
      <c r="F39" s="131"/>
      <c r="G39" s="134"/>
      <c r="H39" s="134"/>
      <c r="I39" s="141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</row>
    <row r="40" spans="1:25" ht="13.5" customHeight="1" x14ac:dyDescent="0.25">
      <c r="A40" s="146" t="s">
        <v>20</v>
      </c>
      <c r="B40" s="147" t="str">
        <f>VLOOKUP(A40, 'Resumo do Orçamento'!$A$10:$M$39, 2, 0)</f>
        <v>ELEMENTOS VISUAIS</v>
      </c>
      <c r="C40" s="132"/>
      <c r="D40" s="128"/>
      <c r="E40" s="133"/>
      <c r="F40" s="133"/>
      <c r="G40" s="133"/>
      <c r="H40" s="133"/>
      <c r="I40" s="138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</row>
    <row r="41" spans="1:25" ht="13.5" customHeight="1" x14ac:dyDescent="0.25">
      <c r="A41" s="144"/>
      <c r="B41" s="145"/>
      <c r="C41" s="125"/>
      <c r="D41" s="130"/>
      <c r="E41" s="134"/>
      <c r="F41" s="134"/>
      <c r="G41" s="134"/>
      <c r="H41" s="134"/>
      <c r="I41" s="13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</row>
    <row r="42" spans="1:25" ht="13.5" customHeight="1" x14ac:dyDescent="0.25">
      <c r="A42" s="146" t="s">
        <v>21</v>
      </c>
      <c r="B42" s="147" t="str">
        <f>VLOOKUP(A42, 'Resumo do Orçamento'!$A$10:$M$39, 2, 0)</f>
        <v>LINHA DE VIDA</v>
      </c>
      <c r="C42" s="132"/>
      <c r="D42" s="128"/>
      <c r="E42" s="133"/>
      <c r="F42" s="129"/>
      <c r="G42" s="129"/>
      <c r="H42" s="129"/>
      <c r="I42" s="138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</row>
    <row r="43" spans="1:25" ht="13.5" customHeight="1" x14ac:dyDescent="0.25">
      <c r="A43" s="144"/>
      <c r="B43" s="145"/>
      <c r="C43" s="125"/>
      <c r="D43" s="130"/>
      <c r="E43" s="134"/>
      <c r="F43" s="131"/>
      <c r="G43" s="131"/>
      <c r="H43" s="131"/>
      <c r="I43" s="13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</row>
    <row r="44" spans="1:25" ht="13.5" customHeight="1" x14ac:dyDescent="0.25">
      <c r="A44" s="146">
        <v>6</v>
      </c>
      <c r="B44" s="147" t="str">
        <f>VLOOKUP(A44, 'Resumo do Orçamento'!$A$10:$M$39, 2, 0)</f>
        <v>CLIMATIZAÇÃO</v>
      </c>
      <c r="C44" s="132"/>
      <c r="D44" s="128"/>
      <c r="E44" s="129"/>
      <c r="F44" s="133"/>
      <c r="G44" s="133"/>
      <c r="H44" s="133"/>
      <c r="I44" s="140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</row>
    <row r="45" spans="1:25" ht="13.5" customHeight="1" x14ac:dyDescent="0.25">
      <c r="A45" s="144"/>
      <c r="B45" s="145"/>
      <c r="C45" s="125"/>
      <c r="D45" s="130"/>
      <c r="E45" s="131"/>
      <c r="F45" s="134"/>
      <c r="G45" s="134"/>
      <c r="H45" s="134"/>
      <c r="I45" s="141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</row>
    <row r="46" spans="1:25" ht="13.5" customHeight="1" x14ac:dyDescent="0.25">
      <c r="A46" s="146">
        <v>7</v>
      </c>
      <c r="B46" s="147" t="str">
        <f>VLOOKUP(A46, 'Resumo do Orçamento'!$A$10:$M$39, 2, 0)</f>
        <v>RECUPERAÇÃO ESTRUTURAL</v>
      </c>
      <c r="C46" s="132"/>
      <c r="D46" s="128"/>
      <c r="E46" s="133"/>
      <c r="F46" s="129"/>
      <c r="G46" s="133"/>
      <c r="H46" s="133"/>
      <c r="I46" s="140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</row>
    <row r="47" spans="1:25" ht="13.5" customHeight="1" x14ac:dyDescent="0.25">
      <c r="A47" s="144"/>
      <c r="B47" s="145"/>
      <c r="C47" s="125"/>
      <c r="D47" s="130"/>
      <c r="E47" s="134"/>
      <c r="F47" s="131"/>
      <c r="G47" s="134"/>
      <c r="H47" s="134"/>
      <c r="I47" s="141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</row>
    <row r="48" spans="1:25" ht="13.5" customHeight="1" x14ac:dyDescent="0.25">
      <c r="A48" s="146">
        <v>8</v>
      </c>
      <c r="B48" s="147" t="str">
        <f>VLOOKUP(A48, 'Resumo do Orçamento'!$A$10:$M$39, 2, 0)</f>
        <v>LIMPEZA FINAL DE OBRA</v>
      </c>
      <c r="C48" s="132"/>
      <c r="D48" s="128"/>
      <c r="E48" s="133"/>
      <c r="F48" s="133"/>
      <c r="G48" s="133"/>
      <c r="H48" s="133"/>
      <c r="I48" s="138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</row>
    <row r="49" spans="1:25" ht="13.5" customHeight="1" x14ac:dyDescent="0.25">
      <c r="A49" s="144"/>
      <c r="B49" s="145"/>
      <c r="C49" s="125"/>
      <c r="D49" s="130"/>
      <c r="E49" s="134"/>
      <c r="F49" s="134"/>
      <c r="G49" s="134"/>
      <c r="H49" s="134"/>
      <c r="I49" s="13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</row>
    <row r="50" spans="1:25" ht="13.5" customHeight="1" x14ac:dyDescent="0.25">
      <c r="A50" s="74"/>
      <c r="B50" s="69"/>
      <c r="C50" s="69"/>
      <c r="D50" s="69"/>
      <c r="E50" s="69"/>
      <c r="F50" s="69"/>
      <c r="G50" s="69"/>
      <c r="H50" s="69"/>
      <c r="I50" s="75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</row>
    <row r="51" spans="1:25" ht="13.5" customHeight="1" x14ac:dyDescent="0.25">
      <c r="A51" s="76" t="s">
        <v>22</v>
      </c>
      <c r="B51" s="77"/>
      <c r="C51" s="77"/>
      <c r="D51" s="77"/>
      <c r="E51" s="78"/>
      <c r="F51" s="78"/>
      <c r="G51" s="78"/>
      <c r="H51" s="78"/>
      <c r="I51" s="7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</row>
    <row r="52" spans="1:25" ht="13.5" customHeight="1" x14ac:dyDescent="0.25">
      <c r="A52" s="76" t="s">
        <v>23</v>
      </c>
      <c r="B52" s="77"/>
      <c r="C52" s="77"/>
      <c r="D52" s="77"/>
      <c r="E52" s="80"/>
      <c r="F52" s="80"/>
      <c r="G52" s="80"/>
      <c r="H52" s="80"/>
      <c r="I52" s="81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</row>
    <row r="53" spans="1:25" ht="13.5" customHeight="1" x14ac:dyDescent="0.25">
      <c r="A53" s="76" t="s">
        <v>24</v>
      </c>
      <c r="B53" s="77"/>
      <c r="C53" s="77"/>
      <c r="D53" s="77"/>
      <c r="E53" s="78"/>
      <c r="F53" s="78"/>
      <c r="G53" s="78"/>
      <c r="H53" s="78"/>
      <c r="I53" s="7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</row>
    <row r="54" spans="1:25" ht="13.5" customHeight="1" x14ac:dyDescent="0.25">
      <c r="A54" s="76" t="s">
        <v>25</v>
      </c>
      <c r="B54" s="77"/>
      <c r="C54" s="77"/>
      <c r="D54" s="77"/>
      <c r="E54" s="80"/>
      <c r="F54" s="80"/>
      <c r="G54" s="80"/>
      <c r="H54" s="80"/>
      <c r="I54" s="81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</row>
    <row r="55" spans="1:25" ht="13.5" customHeight="1" x14ac:dyDescent="0.25">
      <c r="A55" s="74"/>
      <c r="B55" s="69"/>
      <c r="C55" s="69"/>
      <c r="D55" s="69"/>
      <c r="E55" s="69"/>
      <c r="F55" s="69"/>
      <c r="G55" s="69"/>
      <c r="H55" s="69"/>
      <c r="I55" s="75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</row>
    <row r="56" spans="1:25" ht="13.5" customHeight="1" x14ac:dyDescent="0.25">
      <c r="A56" s="76" t="s">
        <v>26</v>
      </c>
      <c r="B56" s="77"/>
      <c r="C56" s="77"/>
      <c r="D56" s="77"/>
      <c r="E56" s="78"/>
      <c r="F56" s="78"/>
      <c r="G56" s="78"/>
      <c r="H56" s="78"/>
      <c r="I56" s="7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</row>
    <row r="57" spans="1:25" ht="13.5" customHeight="1" x14ac:dyDescent="0.25">
      <c r="A57" s="76" t="s">
        <v>27</v>
      </c>
      <c r="B57" s="77"/>
      <c r="C57" s="77"/>
      <c r="D57" s="77"/>
      <c r="E57" s="80"/>
      <c r="F57" s="80"/>
      <c r="G57" s="80"/>
      <c r="H57" s="80"/>
      <c r="I57" s="81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</row>
    <row r="58" spans="1:25" ht="13.5" customHeight="1" x14ac:dyDescent="0.25">
      <c r="A58" s="76" t="s">
        <v>28</v>
      </c>
      <c r="B58" s="77"/>
      <c r="C58" s="77"/>
      <c r="D58" s="77"/>
      <c r="E58" s="78"/>
      <c r="F58" s="78"/>
      <c r="G58" s="78"/>
      <c r="H58" s="78"/>
      <c r="I58" s="7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</row>
    <row r="59" spans="1:25" ht="13.5" customHeight="1" x14ac:dyDescent="0.25">
      <c r="A59" s="76" t="s">
        <v>29</v>
      </c>
      <c r="B59" s="77"/>
      <c r="C59" s="77"/>
      <c r="D59" s="77"/>
      <c r="E59" s="80"/>
      <c r="F59" s="80"/>
      <c r="G59" s="80"/>
      <c r="H59" s="80"/>
      <c r="I59" s="81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</row>
    <row r="60" spans="1:25" ht="13.5" customHeight="1" x14ac:dyDescent="0.25">
      <c r="A60" s="76" t="s">
        <v>30</v>
      </c>
      <c r="B60" s="77"/>
      <c r="C60" s="80"/>
      <c r="D60" s="77"/>
      <c r="E60" s="77"/>
      <c r="F60" s="77"/>
      <c r="G60" s="77"/>
      <c r="H60" s="77"/>
      <c r="I60" s="82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</row>
    <row r="61" spans="1:25" ht="13.5" customHeight="1" x14ac:dyDescent="0.25">
      <c r="A61" s="76" t="s">
        <v>31</v>
      </c>
      <c r="B61" s="77"/>
      <c r="C61" s="80"/>
      <c r="D61" s="77"/>
      <c r="E61" s="77"/>
      <c r="F61" s="77"/>
      <c r="G61" s="77"/>
      <c r="H61" s="77"/>
      <c r="I61" s="82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</row>
    <row r="62" spans="1:25" ht="200.1" customHeight="1" x14ac:dyDescent="0.25">
      <c r="A62" s="102" t="s">
        <v>415</v>
      </c>
      <c r="B62" s="103"/>
      <c r="C62" s="103"/>
      <c r="D62" s="103"/>
      <c r="E62" s="103"/>
      <c r="F62" s="103"/>
      <c r="G62" s="103"/>
      <c r="H62" s="103"/>
      <c r="I62" s="104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</row>
    <row r="63" spans="1:25" ht="13.5" customHeight="1" x14ac:dyDescent="0.25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</row>
    <row r="64" spans="1:25" ht="13.5" customHeight="1" x14ac:dyDescent="0.25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</row>
    <row r="65" spans="1:25" ht="13.5" customHeight="1" x14ac:dyDescent="0.25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</row>
    <row r="66" spans="1:25" ht="13.5" customHeight="1" x14ac:dyDescent="0.25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</row>
    <row r="67" spans="1:25" ht="13.5" customHeight="1" x14ac:dyDescent="0.25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</row>
    <row r="68" spans="1:25" ht="13.5" customHeight="1" x14ac:dyDescent="0.25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</row>
    <row r="69" spans="1:25" ht="13.5" customHeight="1" x14ac:dyDescent="0.25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</row>
    <row r="70" spans="1:25" ht="13.5" customHeight="1" x14ac:dyDescent="0.25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</row>
    <row r="71" spans="1:25" ht="13.5" customHeight="1" x14ac:dyDescent="0.25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</row>
    <row r="72" spans="1:25" ht="13.5" customHeight="1" x14ac:dyDescent="0.25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</row>
    <row r="73" spans="1:25" ht="13.5" customHeight="1" x14ac:dyDescent="0.25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</row>
    <row r="74" spans="1:25" ht="13.5" customHeight="1" x14ac:dyDescent="0.25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</row>
    <row r="75" spans="1:25" ht="13.5" customHeight="1" x14ac:dyDescent="0.25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</row>
    <row r="76" spans="1:25" ht="13.5" customHeight="1" x14ac:dyDescent="0.25">
      <c r="A76" s="69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</row>
    <row r="77" spans="1:25" ht="13.5" customHeight="1" x14ac:dyDescent="0.25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</row>
    <row r="78" spans="1:25" ht="13.5" customHeight="1" x14ac:dyDescent="0.25">
      <c r="A78" s="69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</row>
    <row r="79" spans="1:25" ht="13.5" customHeight="1" x14ac:dyDescent="0.25">
      <c r="A79" s="69"/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</row>
    <row r="80" spans="1:25" ht="13.5" customHeight="1" x14ac:dyDescent="0.25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</row>
    <row r="81" spans="1:25" ht="13.5" customHeight="1" x14ac:dyDescent="0.25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</row>
    <row r="82" spans="1:25" ht="13.5" customHeight="1" x14ac:dyDescent="0.25">
      <c r="A82" s="69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</row>
    <row r="83" spans="1:25" ht="13.5" customHeight="1" x14ac:dyDescent="0.25">
      <c r="A83" s="69"/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</row>
    <row r="84" spans="1:25" ht="13.5" customHeight="1" x14ac:dyDescent="0.25">
      <c r="A84" s="69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</row>
    <row r="85" spans="1:25" ht="13.5" customHeight="1" x14ac:dyDescent="0.25">
      <c r="A85" s="69"/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</row>
    <row r="86" spans="1:25" ht="13.5" customHeight="1" x14ac:dyDescent="0.25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5" ht="13.5" customHeight="1" x14ac:dyDescent="0.25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</row>
    <row r="88" spans="1:25" ht="13.5" customHeight="1" x14ac:dyDescent="0.25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</row>
    <row r="89" spans="1:25" ht="13.5" customHeight="1" x14ac:dyDescent="0.25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</row>
    <row r="90" spans="1:25" ht="13.5" customHeight="1" x14ac:dyDescent="0.25">
      <c r="A90" s="69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</row>
    <row r="91" spans="1:25" ht="13.5" customHeight="1" x14ac:dyDescent="0.25">
      <c r="A91" s="69"/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</row>
    <row r="92" spans="1:25" ht="13.5" customHeight="1" x14ac:dyDescent="0.25">
      <c r="A92" s="69"/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</row>
    <row r="93" spans="1:25" ht="13.5" customHeight="1" x14ac:dyDescent="0.25">
      <c r="A93" s="69"/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</row>
    <row r="94" spans="1:25" ht="13.5" customHeight="1" x14ac:dyDescent="0.25">
      <c r="A94" s="69"/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</row>
    <row r="95" spans="1:25" ht="13.5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</row>
    <row r="96" spans="1:25" ht="13.5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</row>
    <row r="97" spans="1:25" ht="13.5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</row>
    <row r="98" spans="1:25" ht="13.5" customHeight="1" x14ac:dyDescent="0.25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</row>
    <row r="99" spans="1:25" ht="13.5" customHeight="1" x14ac:dyDescent="0.25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</row>
    <row r="100" spans="1:25" ht="13.5" customHeight="1" x14ac:dyDescent="0.25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</row>
    <row r="101" spans="1:25" ht="13.5" customHeight="1" x14ac:dyDescent="0.25">
      <c r="A101" s="69"/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</row>
    <row r="102" spans="1:25" ht="13.5" customHeight="1" x14ac:dyDescent="0.25">
      <c r="A102" s="69"/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</row>
    <row r="103" spans="1:25" ht="13.5" customHeight="1" x14ac:dyDescent="0.25">
      <c r="A103" s="69"/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</row>
    <row r="104" spans="1:25" ht="13.5" customHeight="1" x14ac:dyDescent="0.25">
      <c r="A104" s="69"/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</row>
    <row r="105" spans="1:25" ht="13.5" customHeight="1" x14ac:dyDescent="0.25">
      <c r="A105" s="69"/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</row>
    <row r="106" spans="1:25" ht="13.5" customHeight="1" x14ac:dyDescent="0.25">
      <c r="A106" s="69"/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</row>
    <row r="107" spans="1:25" ht="13.5" customHeight="1" x14ac:dyDescent="0.25">
      <c r="A107" s="69"/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</row>
    <row r="108" spans="1:25" ht="13.5" customHeight="1" x14ac:dyDescent="0.25">
      <c r="A108" s="69"/>
      <c r="B108" s="69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</row>
    <row r="109" spans="1:25" ht="13.5" customHeight="1" x14ac:dyDescent="0.25">
      <c r="A109" s="69"/>
      <c r="B109" s="69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</row>
    <row r="110" spans="1:25" ht="13.5" customHeight="1" x14ac:dyDescent="0.25">
      <c r="A110" s="69"/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</row>
    <row r="111" spans="1:25" ht="13.5" customHeight="1" x14ac:dyDescent="0.25">
      <c r="A111" s="69"/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</row>
    <row r="112" spans="1:25" ht="13.5" customHeight="1" x14ac:dyDescent="0.25">
      <c r="A112" s="69"/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</row>
    <row r="113" spans="1:25" ht="13.5" customHeight="1" x14ac:dyDescent="0.25">
      <c r="A113" s="69"/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</row>
    <row r="114" spans="1:25" ht="13.5" customHeight="1" x14ac:dyDescent="0.25">
      <c r="A114" s="69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</row>
    <row r="115" spans="1:25" ht="13.5" customHeight="1" x14ac:dyDescent="0.25">
      <c r="A115" s="69"/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</row>
    <row r="116" spans="1:25" ht="13.5" customHeight="1" x14ac:dyDescent="0.25">
      <c r="A116" s="69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</row>
    <row r="117" spans="1:25" ht="13.5" customHeight="1" x14ac:dyDescent="0.25">
      <c r="A117" s="69"/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</row>
    <row r="118" spans="1:25" ht="13.5" customHeight="1" x14ac:dyDescent="0.25">
      <c r="A118" s="69"/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</row>
    <row r="119" spans="1:25" ht="13.5" customHeight="1" x14ac:dyDescent="0.25">
      <c r="A119" s="69"/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</row>
    <row r="120" spans="1:25" ht="13.5" customHeight="1" x14ac:dyDescent="0.25">
      <c r="A120" s="69"/>
      <c r="B120" s="69"/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</row>
    <row r="121" spans="1:25" ht="13.5" customHeight="1" x14ac:dyDescent="0.25">
      <c r="A121" s="69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</row>
    <row r="122" spans="1:25" ht="13.5" customHeight="1" x14ac:dyDescent="0.25">
      <c r="A122" s="69"/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</row>
    <row r="123" spans="1:25" ht="13.5" customHeight="1" x14ac:dyDescent="0.25">
      <c r="A123" s="69"/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</row>
    <row r="124" spans="1:25" ht="13.5" customHeight="1" x14ac:dyDescent="0.25">
      <c r="A124" s="69"/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</row>
    <row r="125" spans="1:25" ht="13.5" customHeight="1" x14ac:dyDescent="0.25">
      <c r="A125" s="69"/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</row>
    <row r="126" spans="1:25" ht="13.5" customHeight="1" x14ac:dyDescent="0.25">
      <c r="A126" s="69"/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</row>
    <row r="127" spans="1:25" ht="13.5" customHeight="1" x14ac:dyDescent="0.25">
      <c r="A127" s="69"/>
      <c r="B127" s="69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</row>
    <row r="128" spans="1:25" ht="13.5" customHeight="1" x14ac:dyDescent="0.25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</row>
    <row r="129" spans="1:25" ht="13.5" customHeight="1" x14ac:dyDescent="0.25">
      <c r="A129" s="69"/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</row>
    <row r="130" spans="1:25" ht="13.5" customHeight="1" x14ac:dyDescent="0.25">
      <c r="A130" s="69"/>
      <c r="B130" s="69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</row>
    <row r="131" spans="1:25" ht="13.5" customHeight="1" x14ac:dyDescent="0.25">
      <c r="A131" s="69"/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</row>
    <row r="132" spans="1:25" ht="13.5" customHeight="1" x14ac:dyDescent="0.25">
      <c r="A132" s="69"/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</row>
    <row r="133" spans="1:25" ht="13.5" customHeight="1" x14ac:dyDescent="0.25">
      <c r="A133" s="69"/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</row>
    <row r="134" spans="1:25" ht="13.5" customHeight="1" x14ac:dyDescent="0.25">
      <c r="A134" s="69"/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</row>
    <row r="135" spans="1:25" ht="13.5" customHeight="1" x14ac:dyDescent="0.25">
      <c r="A135" s="69"/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</row>
    <row r="136" spans="1:25" ht="13.5" customHeight="1" x14ac:dyDescent="0.25">
      <c r="A136" s="69"/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</row>
    <row r="137" spans="1:25" ht="13.5" customHeight="1" x14ac:dyDescent="0.25">
      <c r="A137" s="69"/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</row>
    <row r="138" spans="1:25" ht="13.5" customHeight="1" x14ac:dyDescent="0.25">
      <c r="A138" s="69"/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</row>
    <row r="139" spans="1:25" ht="13.5" customHeight="1" x14ac:dyDescent="0.25">
      <c r="A139" s="69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</row>
    <row r="140" spans="1:25" ht="13.5" customHeight="1" x14ac:dyDescent="0.25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</row>
    <row r="141" spans="1:25" ht="13.5" customHeight="1" x14ac:dyDescent="0.25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</row>
    <row r="142" spans="1:25" ht="13.5" customHeight="1" x14ac:dyDescent="0.25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</row>
    <row r="143" spans="1:25" ht="13.5" customHeight="1" x14ac:dyDescent="0.25">
      <c r="A143" s="69"/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</row>
    <row r="144" spans="1:25" ht="13.5" customHeight="1" x14ac:dyDescent="0.25">
      <c r="A144" s="69"/>
      <c r="B144" s="69"/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</row>
    <row r="145" spans="1:25" ht="13.5" customHeight="1" x14ac:dyDescent="0.25">
      <c r="A145" s="69"/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</row>
    <row r="146" spans="1:25" ht="13.5" customHeight="1" x14ac:dyDescent="0.25">
      <c r="A146" s="69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</row>
    <row r="147" spans="1:25" ht="13.5" customHeight="1" x14ac:dyDescent="0.25">
      <c r="A147" s="69"/>
      <c r="B147" s="69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</row>
    <row r="148" spans="1:25" ht="13.5" customHeight="1" x14ac:dyDescent="0.25">
      <c r="A148" s="69"/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</row>
    <row r="149" spans="1:25" ht="13.5" customHeight="1" x14ac:dyDescent="0.25">
      <c r="A149" s="69"/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</row>
    <row r="150" spans="1:25" ht="13.5" customHeight="1" x14ac:dyDescent="0.25">
      <c r="A150" s="69"/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</row>
    <row r="151" spans="1:25" ht="13.5" customHeight="1" x14ac:dyDescent="0.25">
      <c r="A151" s="69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</row>
    <row r="152" spans="1:25" ht="13.5" customHeight="1" x14ac:dyDescent="0.25">
      <c r="A152" s="69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</row>
    <row r="153" spans="1:25" ht="13.5" customHeight="1" x14ac:dyDescent="0.25">
      <c r="A153" s="69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</row>
    <row r="154" spans="1:25" ht="13.5" customHeight="1" x14ac:dyDescent="0.25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</row>
    <row r="155" spans="1:25" ht="13.5" customHeight="1" x14ac:dyDescent="0.25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</row>
    <row r="156" spans="1:25" ht="13.5" customHeight="1" x14ac:dyDescent="0.25">
      <c r="A156" s="69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</row>
    <row r="157" spans="1:25" ht="13.5" customHeight="1" x14ac:dyDescent="0.25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</row>
    <row r="158" spans="1:25" ht="13.5" customHeight="1" x14ac:dyDescent="0.25">
      <c r="A158" s="69"/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</row>
    <row r="159" spans="1:25" ht="13.5" customHeight="1" x14ac:dyDescent="0.25">
      <c r="A159" s="69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</row>
    <row r="160" spans="1:25" ht="13.5" customHeight="1" x14ac:dyDescent="0.25">
      <c r="A160" s="69"/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</row>
    <row r="161" spans="1:25" ht="13.5" customHeight="1" x14ac:dyDescent="0.25">
      <c r="A161" s="69"/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</row>
    <row r="162" spans="1:25" ht="13.5" customHeight="1" x14ac:dyDescent="0.25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</row>
    <row r="163" spans="1:25" ht="13.5" customHeight="1" x14ac:dyDescent="0.25">
      <c r="A163" s="69"/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</row>
    <row r="164" spans="1:25" ht="13.5" customHeight="1" x14ac:dyDescent="0.25">
      <c r="A164" s="69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</row>
    <row r="165" spans="1:25" ht="13.5" customHeight="1" x14ac:dyDescent="0.25">
      <c r="A165" s="69"/>
      <c r="B165" s="69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</row>
    <row r="166" spans="1:25" ht="13.5" customHeight="1" x14ac:dyDescent="0.25">
      <c r="A166" s="69"/>
      <c r="B166" s="69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</row>
    <row r="167" spans="1:25" ht="13.5" customHeight="1" x14ac:dyDescent="0.25">
      <c r="A167" s="69"/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</row>
    <row r="168" spans="1:25" ht="13.5" customHeight="1" x14ac:dyDescent="0.25">
      <c r="A168" s="69"/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</row>
    <row r="169" spans="1:25" ht="13.5" customHeight="1" x14ac:dyDescent="0.25">
      <c r="A169" s="69"/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</row>
    <row r="170" spans="1:25" ht="13.5" customHeight="1" x14ac:dyDescent="0.25">
      <c r="A170" s="69"/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</row>
    <row r="171" spans="1:25" ht="13.5" customHeight="1" x14ac:dyDescent="0.25">
      <c r="A171" s="69"/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</row>
    <row r="172" spans="1:25" ht="13.5" customHeight="1" x14ac:dyDescent="0.25">
      <c r="A172" s="69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</row>
    <row r="173" spans="1:25" ht="13.5" customHeight="1" x14ac:dyDescent="0.25">
      <c r="A173" s="69"/>
      <c r="B173" s="69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</row>
    <row r="174" spans="1:25" ht="13.5" customHeight="1" x14ac:dyDescent="0.25">
      <c r="A174" s="69"/>
      <c r="B174" s="69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</row>
    <row r="175" spans="1:25" ht="13.5" customHeight="1" x14ac:dyDescent="0.25">
      <c r="A175" s="69"/>
      <c r="B175" s="69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</row>
    <row r="176" spans="1:25" ht="13.5" customHeight="1" x14ac:dyDescent="0.25">
      <c r="A176" s="69"/>
      <c r="B176" s="69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</row>
    <row r="177" spans="1:25" ht="13.5" customHeight="1" x14ac:dyDescent="0.25">
      <c r="A177" s="69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</row>
    <row r="178" spans="1:25" ht="13.5" customHeight="1" x14ac:dyDescent="0.25">
      <c r="A178" s="69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</row>
    <row r="179" spans="1:25" ht="13.5" customHeight="1" x14ac:dyDescent="0.25">
      <c r="A179" s="69"/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</row>
    <row r="180" spans="1:25" ht="13.5" customHeight="1" x14ac:dyDescent="0.25">
      <c r="A180" s="69"/>
      <c r="B180" s="69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</row>
    <row r="181" spans="1:25" ht="13.5" customHeight="1" x14ac:dyDescent="0.25">
      <c r="A181" s="69"/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</row>
    <row r="182" spans="1:25" ht="13.5" customHeight="1" x14ac:dyDescent="0.25">
      <c r="A182" s="69"/>
      <c r="B182" s="69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</row>
    <row r="183" spans="1:25" ht="13.5" customHeight="1" x14ac:dyDescent="0.25">
      <c r="A183" s="69"/>
      <c r="B183" s="69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</row>
    <row r="184" spans="1:25" ht="13.5" customHeight="1" x14ac:dyDescent="0.25">
      <c r="A184" s="69"/>
      <c r="B184" s="69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</row>
    <row r="185" spans="1:25" ht="13.5" customHeight="1" x14ac:dyDescent="0.25">
      <c r="A185" s="69"/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</row>
    <row r="186" spans="1:25" ht="13.5" customHeight="1" x14ac:dyDescent="0.25">
      <c r="A186" s="69"/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</row>
    <row r="187" spans="1:25" ht="13.5" customHeight="1" x14ac:dyDescent="0.25">
      <c r="A187" s="69"/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</row>
    <row r="188" spans="1:25" ht="13.5" customHeight="1" x14ac:dyDescent="0.25">
      <c r="A188" s="69"/>
      <c r="B188" s="69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</row>
    <row r="189" spans="1:25" ht="13.5" customHeight="1" x14ac:dyDescent="0.25">
      <c r="A189" s="69"/>
      <c r="B189" s="69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</row>
    <row r="190" spans="1:25" ht="13.5" customHeight="1" x14ac:dyDescent="0.25">
      <c r="A190" s="69"/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</row>
    <row r="191" spans="1:25" ht="13.5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</row>
    <row r="192" spans="1:25" ht="13.5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</row>
    <row r="193" spans="1:25" ht="13.5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</row>
    <row r="194" spans="1:25" ht="13.5" customHeight="1" x14ac:dyDescent="0.25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</row>
    <row r="195" spans="1:25" ht="13.5" customHeight="1" x14ac:dyDescent="0.25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</row>
    <row r="196" spans="1:25" ht="13.5" customHeight="1" x14ac:dyDescent="0.25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</row>
    <row r="197" spans="1:25" ht="13.5" customHeight="1" x14ac:dyDescent="0.25">
      <c r="A197" s="69"/>
      <c r="B197" s="69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</row>
    <row r="198" spans="1:25" ht="13.5" customHeight="1" x14ac:dyDescent="0.25">
      <c r="A198" s="69"/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</row>
    <row r="199" spans="1:25" ht="13.5" customHeight="1" x14ac:dyDescent="0.25">
      <c r="A199" s="69"/>
      <c r="B199" s="69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</row>
    <row r="200" spans="1:25" ht="13.5" customHeight="1" x14ac:dyDescent="0.25">
      <c r="A200" s="69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</row>
    <row r="201" spans="1:25" ht="13.5" customHeight="1" x14ac:dyDescent="0.25">
      <c r="A201" s="69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</row>
    <row r="202" spans="1:25" ht="13.5" customHeight="1" x14ac:dyDescent="0.25">
      <c r="A202" s="69"/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</row>
    <row r="203" spans="1:25" ht="13.5" customHeight="1" x14ac:dyDescent="0.25">
      <c r="A203" s="69"/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</row>
    <row r="204" spans="1:25" ht="13.5" customHeight="1" x14ac:dyDescent="0.25">
      <c r="A204" s="69"/>
      <c r="B204" s="69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</row>
    <row r="205" spans="1:25" ht="13.5" customHeight="1" x14ac:dyDescent="0.25">
      <c r="A205" s="69"/>
      <c r="B205" s="69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</row>
    <row r="206" spans="1:25" ht="13.5" customHeight="1" x14ac:dyDescent="0.25">
      <c r="A206" s="69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</row>
    <row r="207" spans="1:25" ht="13.5" customHeight="1" x14ac:dyDescent="0.25">
      <c r="A207" s="69"/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</row>
    <row r="208" spans="1:25" ht="13.5" customHeight="1" x14ac:dyDescent="0.25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</row>
    <row r="209" spans="1:25" ht="13.5" customHeight="1" x14ac:dyDescent="0.25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</row>
    <row r="210" spans="1:25" ht="13.5" customHeight="1" x14ac:dyDescent="0.25">
      <c r="A210" s="69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</row>
    <row r="211" spans="1:25" ht="13.5" customHeight="1" x14ac:dyDescent="0.25">
      <c r="A211" s="69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</row>
    <row r="212" spans="1:25" ht="13.5" customHeight="1" x14ac:dyDescent="0.25">
      <c r="A212" s="69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</row>
    <row r="213" spans="1:25" ht="13.5" customHeight="1" x14ac:dyDescent="0.25">
      <c r="A213" s="69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</row>
    <row r="214" spans="1:25" ht="13.5" customHeight="1" x14ac:dyDescent="0.25">
      <c r="A214" s="69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</row>
    <row r="215" spans="1:25" ht="13.5" customHeight="1" x14ac:dyDescent="0.25">
      <c r="A215" s="69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</row>
    <row r="216" spans="1:25" ht="13.5" customHeight="1" x14ac:dyDescent="0.25">
      <c r="A216" s="69"/>
      <c r="B216" s="69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</row>
    <row r="217" spans="1:25" ht="13.5" customHeight="1" x14ac:dyDescent="0.25">
      <c r="A217" s="69"/>
      <c r="B217" s="69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</row>
    <row r="218" spans="1:25" ht="13.5" customHeight="1" x14ac:dyDescent="0.25">
      <c r="A218" s="69"/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</row>
    <row r="219" spans="1:25" ht="13.5" customHeight="1" x14ac:dyDescent="0.25">
      <c r="A219" s="69"/>
      <c r="B219" s="69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</row>
    <row r="220" spans="1:25" ht="13.5" customHeight="1" x14ac:dyDescent="0.25">
      <c r="A220" s="69"/>
      <c r="B220" s="69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</row>
    <row r="221" spans="1:25" ht="13.5" customHeight="1" x14ac:dyDescent="0.25">
      <c r="A221" s="69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</row>
    <row r="222" spans="1:25" ht="13.5" customHeight="1" x14ac:dyDescent="0.25">
      <c r="A222" s="69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</row>
    <row r="223" spans="1:25" ht="13.5" customHeight="1" x14ac:dyDescent="0.25">
      <c r="A223" s="69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</row>
    <row r="224" spans="1:25" ht="13.5" customHeight="1" x14ac:dyDescent="0.25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</row>
    <row r="225" spans="1:25" ht="13.5" customHeight="1" x14ac:dyDescent="0.25">
      <c r="A225" s="69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</row>
    <row r="226" spans="1:25" ht="13.5" customHeight="1" x14ac:dyDescent="0.25">
      <c r="A226" s="69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</row>
    <row r="227" spans="1:25" ht="13.5" customHeight="1" x14ac:dyDescent="0.25">
      <c r="A227" s="69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</row>
    <row r="228" spans="1:25" ht="13.5" customHeight="1" x14ac:dyDescent="0.25">
      <c r="A228" s="69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</row>
    <row r="229" spans="1:25" ht="13.5" customHeight="1" x14ac:dyDescent="0.25">
      <c r="A229" s="69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</row>
    <row r="230" spans="1:25" ht="13.5" customHeight="1" x14ac:dyDescent="0.25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</row>
    <row r="231" spans="1:25" ht="13.5" customHeight="1" x14ac:dyDescent="0.25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</row>
    <row r="232" spans="1:25" ht="13.5" customHeight="1" x14ac:dyDescent="0.25">
      <c r="A232" s="69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</row>
    <row r="233" spans="1:25" ht="13.5" customHeight="1" x14ac:dyDescent="0.25">
      <c r="A233" s="69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</row>
    <row r="234" spans="1:25" ht="13.5" customHeight="1" x14ac:dyDescent="0.25">
      <c r="A234" s="69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</row>
    <row r="235" spans="1:25" ht="13.5" customHeight="1" x14ac:dyDescent="0.25">
      <c r="A235" s="69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</row>
    <row r="236" spans="1:25" ht="13.5" customHeight="1" x14ac:dyDescent="0.25">
      <c r="A236" s="69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</row>
    <row r="237" spans="1:25" ht="13.5" customHeight="1" x14ac:dyDescent="0.25">
      <c r="A237" s="69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</row>
    <row r="238" spans="1:25" ht="13.5" customHeight="1" x14ac:dyDescent="0.25">
      <c r="A238" s="69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</row>
    <row r="239" spans="1:25" ht="13.5" customHeight="1" x14ac:dyDescent="0.25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</row>
    <row r="240" spans="1:25" ht="13.5" customHeight="1" x14ac:dyDescent="0.25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</row>
    <row r="241" spans="1:25" ht="13.5" customHeight="1" x14ac:dyDescent="0.25">
      <c r="A241" s="69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</row>
    <row r="242" spans="1:25" ht="13.5" customHeight="1" x14ac:dyDescent="0.25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</row>
    <row r="243" spans="1:25" ht="13.5" customHeight="1" x14ac:dyDescent="0.25">
      <c r="A243" s="69"/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</row>
    <row r="244" spans="1:25" ht="13.5" customHeight="1" x14ac:dyDescent="0.25">
      <c r="A244" s="69"/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</row>
    <row r="245" spans="1:25" ht="13.5" customHeight="1" x14ac:dyDescent="0.25">
      <c r="A245" s="69"/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</row>
    <row r="246" spans="1:25" ht="13.5" customHeight="1" x14ac:dyDescent="0.25">
      <c r="A246" s="69"/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</row>
    <row r="247" spans="1:25" ht="13.5" customHeight="1" x14ac:dyDescent="0.25">
      <c r="A247" s="69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</row>
    <row r="248" spans="1:25" ht="13.5" customHeight="1" x14ac:dyDescent="0.25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</row>
    <row r="249" spans="1:25" ht="13.5" customHeight="1" x14ac:dyDescent="0.25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</row>
    <row r="250" spans="1:25" ht="13.5" customHeight="1" x14ac:dyDescent="0.25">
      <c r="A250" s="69"/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</row>
    <row r="251" spans="1:25" ht="13.5" customHeight="1" x14ac:dyDescent="0.25">
      <c r="A251" s="69"/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</row>
    <row r="252" spans="1:25" ht="13.5" customHeight="1" x14ac:dyDescent="0.25">
      <c r="A252" s="69"/>
      <c r="B252" s="69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</row>
    <row r="253" spans="1:25" ht="13.5" customHeight="1" x14ac:dyDescent="0.25">
      <c r="A253" s="69"/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</row>
    <row r="254" spans="1:25" ht="13.5" customHeight="1" x14ac:dyDescent="0.25">
      <c r="A254" s="69"/>
      <c r="B254" s="69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</row>
    <row r="255" spans="1:25" ht="13.5" customHeight="1" x14ac:dyDescent="0.25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</row>
    <row r="256" spans="1:25" ht="13.5" customHeight="1" x14ac:dyDescent="0.25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</row>
    <row r="257" spans="1:25" ht="13.5" customHeight="1" x14ac:dyDescent="0.25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</row>
    <row r="258" spans="1:25" ht="13.5" customHeight="1" x14ac:dyDescent="0.25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</row>
    <row r="259" spans="1:25" ht="13.5" customHeight="1" x14ac:dyDescent="0.25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</row>
    <row r="260" spans="1:25" ht="13.5" customHeight="1" x14ac:dyDescent="0.25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</row>
    <row r="261" spans="1:25" ht="13.5" customHeight="1" x14ac:dyDescent="0.25">
      <c r="A261" s="69"/>
      <c r="B261" s="69"/>
      <c r="C261" s="69"/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</row>
    <row r="262" spans="1:25" ht="13.5" customHeight="1" x14ac:dyDescent="0.25">
      <c r="A262" s="69"/>
      <c r="B262" s="69"/>
      <c r="C262" s="69"/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</row>
    <row r="263" spans="1:25" ht="13.5" customHeight="1" x14ac:dyDescent="0.25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</row>
    <row r="264" spans="1:25" ht="13.5" customHeight="1" x14ac:dyDescent="0.25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</row>
    <row r="265" spans="1:25" ht="13.5" customHeight="1" x14ac:dyDescent="0.25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</row>
    <row r="266" spans="1:25" ht="13.5" customHeight="1" x14ac:dyDescent="0.25">
      <c r="A266" s="69"/>
      <c r="B266" s="69"/>
      <c r="C266" s="69"/>
      <c r="D266" s="69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</row>
    <row r="267" spans="1:25" ht="13.5" customHeight="1" x14ac:dyDescent="0.25">
      <c r="A267" s="69"/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</row>
    <row r="268" spans="1:25" ht="13.5" customHeight="1" x14ac:dyDescent="0.25">
      <c r="A268" s="69"/>
      <c r="B268" s="69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</row>
    <row r="269" spans="1:25" ht="13.5" customHeight="1" x14ac:dyDescent="0.25">
      <c r="A269" s="69"/>
      <c r="B269" s="69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</row>
    <row r="270" spans="1:25" ht="13.5" customHeight="1" x14ac:dyDescent="0.25">
      <c r="A270" s="69"/>
      <c r="B270" s="69"/>
      <c r="C270" s="69"/>
      <c r="D270" s="69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</row>
    <row r="271" spans="1:25" ht="13.5" customHeight="1" x14ac:dyDescent="0.25">
      <c r="A271" s="69"/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</row>
    <row r="272" spans="1:25" ht="13.5" customHeight="1" x14ac:dyDescent="0.25">
      <c r="A272" s="69"/>
      <c r="B272" s="69"/>
      <c r="C272" s="69"/>
      <c r="D272" s="69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</row>
    <row r="273" spans="1:25" ht="13.5" customHeight="1" x14ac:dyDescent="0.25">
      <c r="A273" s="69"/>
      <c r="B273" s="69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</row>
    <row r="274" spans="1:25" ht="13.5" customHeight="1" x14ac:dyDescent="0.25">
      <c r="A274" s="69"/>
      <c r="B274" s="69"/>
      <c r="C274" s="69"/>
      <c r="D274" s="69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</row>
    <row r="275" spans="1:25" ht="13.5" customHeight="1" x14ac:dyDescent="0.25">
      <c r="A275" s="69"/>
      <c r="B275" s="69"/>
      <c r="C275" s="69"/>
      <c r="D275" s="69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</row>
    <row r="276" spans="1:25" ht="13.5" customHeight="1" x14ac:dyDescent="0.25">
      <c r="A276" s="69"/>
      <c r="B276" s="69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</row>
    <row r="277" spans="1:25" ht="13.5" customHeight="1" x14ac:dyDescent="0.25">
      <c r="A277" s="69"/>
      <c r="B277" s="69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</row>
    <row r="278" spans="1:25" ht="13.5" customHeight="1" x14ac:dyDescent="0.25">
      <c r="A278" s="69"/>
      <c r="B278" s="69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</row>
    <row r="279" spans="1:25" ht="13.5" customHeight="1" x14ac:dyDescent="0.25">
      <c r="A279" s="69"/>
      <c r="B279" s="69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</row>
    <row r="280" spans="1:25" ht="13.5" customHeight="1" x14ac:dyDescent="0.25">
      <c r="A280" s="69"/>
      <c r="B280" s="69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</row>
    <row r="281" spans="1:25" ht="13.5" customHeight="1" x14ac:dyDescent="0.25">
      <c r="A281" s="69"/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</row>
    <row r="282" spans="1:25" ht="13.5" customHeight="1" x14ac:dyDescent="0.25">
      <c r="A282" s="69"/>
      <c r="B282" s="69"/>
      <c r="C282" s="69"/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</row>
    <row r="283" spans="1:25" ht="13.5" customHeight="1" x14ac:dyDescent="0.25">
      <c r="A283" s="69"/>
      <c r="B283" s="69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</row>
    <row r="284" spans="1:25" ht="13.5" customHeight="1" x14ac:dyDescent="0.25">
      <c r="A284" s="69"/>
      <c r="B284" s="69"/>
      <c r="C284" s="69"/>
      <c r="D284" s="69"/>
      <c r="E284" s="69"/>
      <c r="F284" s="69"/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</row>
    <row r="285" spans="1:25" ht="13.5" customHeight="1" x14ac:dyDescent="0.25">
      <c r="A285" s="69"/>
      <c r="B285" s="69"/>
      <c r="C285" s="69"/>
      <c r="D285" s="69"/>
      <c r="E285" s="69"/>
      <c r="F285" s="69"/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</row>
    <row r="286" spans="1:25" ht="13.5" customHeight="1" x14ac:dyDescent="0.25">
      <c r="A286" s="69"/>
      <c r="B286" s="69"/>
      <c r="C286" s="69"/>
      <c r="D286" s="69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</row>
    <row r="287" spans="1:25" ht="13.5" customHeight="1" x14ac:dyDescent="0.25">
      <c r="A287" s="69"/>
      <c r="B287" s="69"/>
      <c r="C287" s="69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</row>
    <row r="288" spans="1:25" ht="13.5" customHeight="1" x14ac:dyDescent="0.25">
      <c r="A288" s="69"/>
      <c r="B288" s="69"/>
      <c r="C288" s="69"/>
      <c r="D288" s="69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</row>
    <row r="289" spans="1:25" ht="13.5" customHeight="1" x14ac:dyDescent="0.25">
      <c r="A289" s="69"/>
      <c r="B289" s="69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</row>
    <row r="290" spans="1:25" ht="13.5" customHeight="1" x14ac:dyDescent="0.25">
      <c r="A290" s="69"/>
      <c r="B290" s="69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</row>
    <row r="291" spans="1:25" ht="13.5" customHeight="1" x14ac:dyDescent="0.25">
      <c r="A291" s="69"/>
      <c r="B291" s="69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</row>
    <row r="292" spans="1:25" ht="13.5" customHeight="1" x14ac:dyDescent="0.25">
      <c r="A292" s="69"/>
      <c r="B292" s="69"/>
      <c r="C292" s="69"/>
      <c r="D292" s="69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</row>
    <row r="293" spans="1:25" ht="13.5" customHeight="1" x14ac:dyDescent="0.25">
      <c r="A293" s="69"/>
      <c r="B293" s="69"/>
      <c r="C293" s="69"/>
      <c r="D293" s="69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</row>
    <row r="294" spans="1:25" ht="13.5" customHeight="1" x14ac:dyDescent="0.25">
      <c r="A294" s="69"/>
      <c r="B294" s="69"/>
      <c r="C294" s="69"/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</row>
    <row r="295" spans="1:25" ht="13.5" customHeight="1" x14ac:dyDescent="0.25">
      <c r="A295" s="69"/>
      <c r="B295" s="69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</row>
    <row r="296" spans="1:25" ht="13.5" customHeight="1" x14ac:dyDescent="0.25">
      <c r="A296" s="69"/>
      <c r="B296" s="69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</row>
    <row r="297" spans="1:25" ht="13.5" customHeight="1" x14ac:dyDescent="0.25">
      <c r="A297" s="69"/>
      <c r="B297" s="69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</row>
    <row r="298" spans="1:25" ht="13.5" customHeight="1" x14ac:dyDescent="0.25">
      <c r="A298" s="69"/>
      <c r="B298" s="69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</row>
    <row r="299" spans="1:25" ht="13.5" customHeight="1" x14ac:dyDescent="0.25">
      <c r="A299" s="69"/>
      <c r="B299" s="69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</row>
    <row r="300" spans="1:25" ht="13.5" customHeight="1" x14ac:dyDescent="0.25">
      <c r="A300" s="69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</row>
    <row r="301" spans="1:25" ht="13.5" customHeight="1" x14ac:dyDescent="0.25">
      <c r="A301" s="69"/>
      <c r="B301" s="69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</row>
    <row r="302" spans="1:25" ht="13.5" customHeight="1" x14ac:dyDescent="0.25">
      <c r="A302" s="69"/>
      <c r="B302" s="69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</row>
    <row r="303" spans="1:25" ht="13.5" customHeight="1" x14ac:dyDescent="0.25">
      <c r="A303" s="69"/>
      <c r="B303" s="69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</row>
    <row r="304" spans="1:25" ht="13.5" customHeight="1" x14ac:dyDescent="0.25">
      <c r="A304" s="69"/>
      <c r="B304" s="69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</row>
    <row r="305" spans="1:25" ht="13.5" customHeight="1" x14ac:dyDescent="0.25">
      <c r="A305" s="69"/>
      <c r="B305" s="69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</row>
    <row r="306" spans="1:25" ht="13.5" customHeight="1" x14ac:dyDescent="0.25">
      <c r="A306" s="69"/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</row>
    <row r="307" spans="1:25" ht="13.5" customHeight="1" x14ac:dyDescent="0.25">
      <c r="A307" s="69"/>
      <c r="B307" s="69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</row>
    <row r="308" spans="1:25" ht="13.5" customHeight="1" x14ac:dyDescent="0.25">
      <c r="A308" s="69"/>
      <c r="B308" s="69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</row>
    <row r="309" spans="1:25" ht="13.5" customHeight="1" x14ac:dyDescent="0.25">
      <c r="A309" s="69"/>
      <c r="B309" s="69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</row>
    <row r="310" spans="1:25" ht="13.5" customHeight="1" x14ac:dyDescent="0.25">
      <c r="A310" s="69"/>
      <c r="B310" s="69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</row>
    <row r="311" spans="1:25" ht="13.5" customHeight="1" x14ac:dyDescent="0.25">
      <c r="A311" s="69"/>
      <c r="B311" s="69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</row>
    <row r="312" spans="1:25" ht="13.5" customHeight="1" x14ac:dyDescent="0.25">
      <c r="A312" s="69"/>
      <c r="B312" s="69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</row>
    <row r="313" spans="1:25" ht="13.5" customHeight="1" x14ac:dyDescent="0.25">
      <c r="A313" s="69"/>
      <c r="B313" s="69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</row>
    <row r="314" spans="1:25" ht="13.5" customHeight="1" x14ac:dyDescent="0.25">
      <c r="A314" s="69"/>
      <c r="B314" s="69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</row>
    <row r="315" spans="1:25" ht="13.5" customHeight="1" x14ac:dyDescent="0.25">
      <c r="A315" s="69"/>
      <c r="B315" s="69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</row>
    <row r="316" spans="1:25" ht="13.5" customHeight="1" x14ac:dyDescent="0.25">
      <c r="A316" s="69"/>
      <c r="B316" s="69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</row>
    <row r="317" spans="1:25" ht="13.5" customHeight="1" x14ac:dyDescent="0.25">
      <c r="A317" s="69"/>
      <c r="B317" s="69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</row>
    <row r="318" spans="1:25" ht="13.5" customHeight="1" x14ac:dyDescent="0.25">
      <c r="A318" s="69"/>
      <c r="B318" s="69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</row>
    <row r="319" spans="1:25" ht="13.5" customHeight="1" x14ac:dyDescent="0.25">
      <c r="A319" s="69"/>
      <c r="B319" s="69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</row>
    <row r="320" spans="1:25" ht="13.5" customHeight="1" x14ac:dyDescent="0.25">
      <c r="A320" s="69"/>
      <c r="B320" s="69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</row>
    <row r="321" spans="1:25" ht="13.5" customHeight="1" x14ac:dyDescent="0.25">
      <c r="A321" s="69"/>
      <c r="B321" s="69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</row>
    <row r="322" spans="1:25" ht="13.5" customHeight="1" x14ac:dyDescent="0.25">
      <c r="A322" s="69"/>
      <c r="B322" s="69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</row>
    <row r="323" spans="1:25" ht="13.5" customHeight="1" x14ac:dyDescent="0.25">
      <c r="A323" s="69"/>
      <c r="B323" s="69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</row>
    <row r="324" spans="1:25" ht="13.5" customHeight="1" x14ac:dyDescent="0.25">
      <c r="A324" s="69"/>
      <c r="B324" s="69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</row>
    <row r="325" spans="1:25" ht="13.5" customHeight="1" x14ac:dyDescent="0.25">
      <c r="A325" s="69"/>
      <c r="B325" s="69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</row>
    <row r="326" spans="1:25" ht="13.5" customHeight="1" x14ac:dyDescent="0.25">
      <c r="A326" s="69"/>
      <c r="B326" s="69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</row>
    <row r="327" spans="1:25" ht="13.5" customHeight="1" x14ac:dyDescent="0.25">
      <c r="A327" s="69"/>
      <c r="B327" s="69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</row>
    <row r="328" spans="1:25" ht="13.5" customHeight="1" x14ac:dyDescent="0.25">
      <c r="A328" s="69"/>
      <c r="B328" s="69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</row>
    <row r="329" spans="1:25" ht="13.5" customHeight="1" x14ac:dyDescent="0.25">
      <c r="A329" s="69"/>
      <c r="B329" s="69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</row>
    <row r="330" spans="1:25" ht="13.5" customHeight="1" x14ac:dyDescent="0.25">
      <c r="A330" s="69"/>
      <c r="B330" s="69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</row>
    <row r="331" spans="1:25" ht="13.5" customHeight="1" x14ac:dyDescent="0.25">
      <c r="A331" s="69"/>
      <c r="B331" s="69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</row>
    <row r="332" spans="1:25" ht="13.5" customHeight="1" x14ac:dyDescent="0.25">
      <c r="A332" s="69"/>
      <c r="B332" s="69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</row>
    <row r="333" spans="1:25" ht="13.5" customHeight="1" x14ac:dyDescent="0.25">
      <c r="A333" s="69"/>
      <c r="B333" s="69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</row>
    <row r="334" spans="1:25" ht="13.5" customHeight="1" x14ac:dyDescent="0.25">
      <c r="A334" s="69"/>
      <c r="B334" s="69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</row>
    <row r="335" spans="1:25" ht="13.5" customHeight="1" x14ac:dyDescent="0.25">
      <c r="A335" s="69"/>
      <c r="B335" s="69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</row>
    <row r="336" spans="1:25" ht="13.5" customHeight="1" x14ac:dyDescent="0.25">
      <c r="A336" s="69"/>
      <c r="B336" s="69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</row>
    <row r="337" spans="1:25" ht="13.5" customHeight="1" x14ac:dyDescent="0.25">
      <c r="A337" s="69"/>
      <c r="B337" s="69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</row>
    <row r="338" spans="1:25" ht="13.5" customHeight="1" x14ac:dyDescent="0.25">
      <c r="A338" s="69"/>
      <c r="B338" s="69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</row>
    <row r="339" spans="1:25" ht="13.5" customHeight="1" x14ac:dyDescent="0.25">
      <c r="A339" s="69"/>
      <c r="B339" s="69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</row>
    <row r="340" spans="1:25" ht="13.5" customHeight="1" x14ac:dyDescent="0.25">
      <c r="A340" s="69"/>
      <c r="B340" s="69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</row>
    <row r="341" spans="1:25" ht="13.5" customHeight="1" x14ac:dyDescent="0.25">
      <c r="A341" s="69"/>
      <c r="B341" s="69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</row>
    <row r="342" spans="1:25" ht="13.5" customHeight="1" x14ac:dyDescent="0.25">
      <c r="A342" s="69"/>
      <c r="B342" s="69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</row>
    <row r="343" spans="1:25" ht="13.5" customHeight="1" x14ac:dyDescent="0.25">
      <c r="A343" s="69"/>
      <c r="B343" s="69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</row>
    <row r="344" spans="1:25" ht="13.5" customHeight="1" x14ac:dyDescent="0.25">
      <c r="A344" s="69"/>
      <c r="B344" s="69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</row>
    <row r="345" spans="1:25" ht="13.5" customHeight="1" x14ac:dyDescent="0.25">
      <c r="A345" s="69"/>
      <c r="B345" s="69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</row>
    <row r="346" spans="1:25" ht="13.5" customHeight="1" x14ac:dyDescent="0.25">
      <c r="A346" s="69"/>
      <c r="B346" s="69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</row>
    <row r="347" spans="1:25" ht="13.5" customHeight="1" x14ac:dyDescent="0.25">
      <c r="A347" s="69"/>
      <c r="B347" s="69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</row>
    <row r="348" spans="1:25" ht="13.5" customHeight="1" x14ac:dyDescent="0.25">
      <c r="A348" s="69"/>
      <c r="B348" s="69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</row>
    <row r="349" spans="1:25" ht="13.5" customHeight="1" x14ac:dyDescent="0.25">
      <c r="A349" s="69"/>
      <c r="B349" s="69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</row>
    <row r="350" spans="1:25" ht="13.5" customHeight="1" x14ac:dyDescent="0.25">
      <c r="A350" s="69"/>
      <c r="B350" s="69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</row>
    <row r="351" spans="1:25" ht="13.5" customHeight="1" x14ac:dyDescent="0.25">
      <c r="A351" s="69"/>
      <c r="B351" s="69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</row>
    <row r="352" spans="1:25" ht="13.5" customHeight="1" x14ac:dyDescent="0.25">
      <c r="A352" s="69"/>
      <c r="B352" s="69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</row>
    <row r="353" spans="1:25" ht="13.5" customHeight="1" x14ac:dyDescent="0.25">
      <c r="A353" s="69"/>
      <c r="B353" s="69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</row>
    <row r="354" spans="1:25" ht="13.5" customHeight="1" x14ac:dyDescent="0.25">
      <c r="A354" s="69"/>
      <c r="B354" s="69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</row>
    <row r="355" spans="1:25" ht="13.5" customHeight="1" x14ac:dyDescent="0.25">
      <c r="A355" s="69"/>
      <c r="B355" s="69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</row>
    <row r="356" spans="1:25" ht="13.5" customHeight="1" x14ac:dyDescent="0.25">
      <c r="A356" s="69"/>
      <c r="B356" s="69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</row>
    <row r="357" spans="1:25" ht="13.5" customHeight="1" x14ac:dyDescent="0.25">
      <c r="A357" s="69"/>
      <c r="B357" s="69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</row>
    <row r="358" spans="1:25" ht="13.5" customHeight="1" x14ac:dyDescent="0.25">
      <c r="A358" s="69"/>
      <c r="B358" s="69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</row>
    <row r="359" spans="1:25" ht="13.5" customHeight="1" x14ac:dyDescent="0.25">
      <c r="A359" s="69"/>
      <c r="B359" s="69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</row>
    <row r="360" spans="1:25" ht="13.5" customHeight="1" x14ac:dyDescent="0.25">
      <c r="A360" s="69"/>
      <c r="B360" s="69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</row>
    <row r="361" spans="1:25" ht="13.5" customHeight="1" x14ac:dyDescent="0.25">
      <c r="A361" s="69"/>
      <c r="B361" s="69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</row>
    <row r="362" spans="1:25" ht="13.5" customHeight="1" x14ac:dyDescent="0.25">
      <c r="A362" s="69"/>
      <c r="B362" s="69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</row>
    <row r="363" spans="1:25" ht="13.5" customHeight="1" x14ac:dyDescent="0.25">
      <c r="A363" s="69"/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</row>
    <row r="364" spans="1:25" ht="13.5" customHeight="1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</row>
    <row r="365" spans="1:25" ht="13.5" customHeight="1" x14ac:dyDescent="0.25">
      <c r="A365" s="69"/>
      <c r="B365" s="69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</row>
    <row r="366" spans="1:25" ht="13.5" customHeight="1" x14ac:dyDescent="0.25">
      <c r="A366" s="69"/>
      <c r="B366" s="69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</row>
    <row r="367" spans="1:25" ht="13.5" customHeight="1" x14ac:dyDescent="0.25">
      <c r="A367" s="69"/>
      <c r="B367" s="69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</row>
    <row r="368" spans="1:25" ht="13.5" customHeight="1" x14ac:dyDescent="0.25">
      <c r="A368" s="69"/>
      <c r="B368" s="69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</row>
    <row r="369" spans="1:25" ht="13.5" customHeight="1" x14ac:dyDescent="0.25">
      <c r="A369" s="69"/>
      <c r="B369" s="69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</row>
    <row r="370" spans="1:25" ht="13.5" customHeight="1" x14ac:dyDescent="0.25">
      <c r="A370" s="69"/>
      <c r="B370" s="69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</row>
    <row r="371" spans="1:25" ht="13.5" customHeight="1" x14ac:dyDescent="0.25">
      <c r="A371" s="69"/>
      <c r="B371" s="69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</row>
    <row r="372" spans="1:25" ht="13.5" customHeight="1" x14ac:dyDescent="0.25">
      <c r="A372" s="69"/>
      <c r="B372" s="69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</row>
    <row r="373" spans="1:25" ht="13.5" customHeight="1" x14ac:dyDescent="0.25">
      <c r="A373" s="69"/>
      <c r="B373" s="69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</row>
    <row r="374" spans="1:25" ht="13.5" customHeight="1" x14ac:dyDescent="0.25">
      <c r="A374" s="69"/>
      <c r="B374" s="69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</row>
    <row r="375" spans="1:25" ht="13.5" customHeight="1" x14ac:dyDescent="0.25">
      <c r="A375" s="69"/>
      <c r="B375" s="69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</row>
    <row r="376" spans="1:25" ht="13.5" customHeight="1" x14ac:dyDescent="0.25">
      <c r="A376" s="69"/>
      <c r="B376" s="69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</row>
    <row r="377" spans="1:25" ht="13.5" customHeight="1" x14ac:dyDescent="0.25">
      <c r="A377" s="69"/>
      <c r="B377" s="69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</row>
    <row r="378" spans="1:25" ht="13.5" customHeight="1" x14ac:dyDescent="0.25">
      <c r="A378" s="69"/>
      <c r="B378" s="69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</row>
    <row r="379" spans="1:25" ht="13.5" customHeight="1" x14ac:dyDescent="0.25">
      <c r="A379" s="69"/>
      <c r="B379" s="69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</row>
    <row r="380" spans="1:25" ht="13.5" customHeight="1" x14ac:dyDescent="0.25">
      <c r="A380" s="69"/>
      <c r="B380" s="69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</row>
    <row r="381" spans="1:25" ht="13.5" customHeight="1" x14ac:dyDescent="0.25">
      <c r="A381" s="69"/>
      <c r="B381" s="69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</row>
    <row r="382" spans="1:25" ht="13.5" customHeight="1" x14ac:dyDescent="0.25">
      <c r="A382" s="69"/>
      <c r="B382" s="69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</row>
    <row r="383" spans="1:25" ht="13.5" customHeight="1" x14ac:dyDescent="0.25">
      <c r="A383" s="69"/>
      <c r="B383" s="69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</row>
    <row r="384" spans="1:25" ht="13.5" customHeight="1" x14ac:dyDescent="0.25">
      <c r="A384" s="69"/>
      <c r="B384" s="69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</row>
    <row r="385" spans="1:25" ht="13.5" customHeight="1" x14ac:dyDescent="0.25">
      <c r="A385" s="69"/>
      <c r="B385" s="69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</row>
    <row r="386" spans="1:25" ht="13.5" customHeight="1" x14ac:dyDescent="0.25">
      <c r="A386" s="69"/>
      <c r="B386" s="69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</row>
    <row r="387" spans="1:25" ht="13.5" customHeight="1" x14ac:dyDescent="0.25">
      <c r="A387" s="69"/>
      <c r="B387" s="69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</row>
    <row r="388" spans="1:25" ht="13.5" customHeight="1" x14ac:dyDescent="0.25">
      <c r="A388" s="69"/>
      <c r="B388" s="69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</row>
    <row r="389" spans="1:25" ht="13.5" customHeight="1" x14ac:dyDescent="0.25">
      <c r="A389" s="69"/>
      <c r="B389" s="69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</row>
    <row r="390" spans="1:25" ht="13.5" customHeight="1" x14ac:dyDescent="0.25">
      <c r="A390" s="69"/>
      <c r="B390" s="69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</row>
    <row r="391" spans="1:25" ht="13.5" customHeight="1" x14ac:dyDescent="0.25">
      <c r="A391" s="69"/>
      <c r="B391" s="69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</row>
    <row r="392" spans="1:25" ht="13.5" customHeight="1" x14ac:dyDescent="0.25">
      <c r="A392" s="69"/>
      <c r="B392" s="69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</row>
    <row r="393" spans="1:25" ht="13.5" customHeight="1" x14ac:dyDescent="0.25">
      <c r="A393" s="69"/>
      <c r="B393" s="69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</row>
    <row r="394" spans="1:25" ht="13.5" customHeight="1" x14ac:dyDescent="0.25">
      <c r="A394" s="69"/>
      <c r="B394" s="69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</row>
    <row r="395" spans="1:25" ht="13.5" customHeight="1" x14ac:dyDescent="0.25">
      <c r="A395" s="69"/>
      <c r="B395" s="69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</row>
    <row r="396" spans="1:25" ht="13.5" customHeight="1" x14ac:dyDescent="0.25">
      <c r="A396" s="69"/>
      <c r="B396" s="69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</row>
    <row r="397" spans="1:25" ht="13.5" customHeight="1" x14ac:dyDescent="0.25">
      <c r="A397" s="69"/>
      <c r="B397" s="69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</row>
    <row r="398" spans="1:25" ht="13.5" customHeight="1" x14ac:dyDescent="0.25">
      <c r="A398" s="69"/>
      <c r="B398" s="69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</row>
    <row r="399" spans="1:25" ht="13.5" customHeight="1" x14ac:dyDescent="0.25">
      <c r="A399" s="69"/>
      <c r="B399" s="69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</row>
    <row r="400" spans="1:25" ht="13.5" customHeight="1" x14ac:dyDescent="0.25">
      <c r="A400" s="69"/>
      <c r="B400" s="69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</row>
    <row r="401" spans="1:25" ht="13.5" customHeight="1" x14ac:dyDescent="0.25">
      <c r="A401" s="69"/>
      <c r="B401" s="69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</row>
    <row r="402" spans="1:25" ht="13.5" customHeight="1" x14ac:dyDescent="0.25">
      <c r="A402" s="69"/>
      <c r="B402" s="69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</row>
    <row r="403" spans="1:25" ht="13.5" customHeight="1" x14ac:dyDescent="0.25">
      <c r="A403" s="69"/>
      <c r="B403" s="69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</row>
    <row r="404" spans="1:25" ht="13.5" customHeight="1" x14ac:dyDescent="0.25">
      <c r="A404" s="69"/>
      <c r="B404" s="69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</row>
    <row r="405" spans="1:25" ht="13.5" customHeight="1" x14ac:dyDescent="0.25">
      <c r="A405" s="69"/>
      <c r="B405" s="69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</row>
    <row r="406" spans="1:25" ht="13.5" customHeight="1" x14ac:dyDescent="0.25">
      <c r="A406" s="69"/>
      <c r="B406" s="69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</row>
    <row r="407" spans="1:25" ht="13.5" customHeight="1" x14ac:dyDescent="0.25">
      <c r="A407" s="69"/>
      <c r="B407" s="69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</row>
    <row r="408" spans="1:25" ht="13.5" customHeight="1" x14ac:dyDescent="0.25">
      <c r="A408" s="69"/>
      <c r="B408" s="69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</row>
    <row r="409" spans="1:25" ht="13.5" customHeight="1" x14ac:dyDescent="0.25">
      <c r="A409" s="69"/>
      <c r="B409" s="69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</row>
    <row r="410" spans="1:25" ht="13.5" customHeight="1" x14ac:dyDescent="0.25">
      <c r="A410" s="69"/>
      <c r="B410" s="69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</row>
    <row r="411" spans="1:25" ht="13.5" customHeight="1" x14ac:dyDescent="0.25">
      <c r="A411" s="69"/>
      <c r="B411" s="69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</row>
    <row r="412" spans="1:25" ht="13.5" customHeight="1" x14ac:dyDescent="0.25">
      <c r="A412" s="69"/>
      <c r="B412" s="69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</row>
    <row r="413" spans="1:25" ht="13.5" customHeight="1" x14ac:dyDescent="0.25">
      <c r="A413" s="69"/>
      <c r="B413" s="69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</row>
    <row r="414" spans="1:25" ht="13.5" customHeight="1" x14ac:dyDescent="0.25">
      <c r="A414" s="69"/>
      <c r="B414" s="69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</row>
    <row r="415" spans="1:25" ht="13.5" customHeight="1" x14ac:dyDescent="0.25">
      <c r="A415" s="69"/>
      <c r="B415" s="69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</row>
    <row r="416" spans="1:25" ht="13.5" customHeight="1" x14ac:dyDescent="0.25">
      <c r="A416" s="69"/>
      <c r="B416" s="69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</row>
    <row r="417" spans="1:25" ht="13.5" customHeight="1" x14ac:dyDescent="0.25">
      <c r="A417" s="69"/>
      <c r="B417" s="69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</row>
    <row r="418" spans="1:25" ht="13.5" customHeight="1" x14ac:dyDescent="0.25">
      <c r="A418" s="69"/>
      <c r="B418" s="69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</row>
    <row r="419" spans="1:25" ht="13.5" customHeight="1" x14ac:dyDescent="0.25">
      <c r="A419" s="69"/>
      <c r="B419" s="69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</row>
    <row r="420" spans="1:25" ht="13.5" customHeight="1" x14ac:dyDescent="0.25">
      <c r="A420" s="69"/>
      <c r="B420" s="69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</row>
    <row r="421" spans="1:25" ht="13.5" customHeight="1" x14ac:dyDescent="0.25">
      <c r="A421" s="69"/>
      <c r="B421" s="69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</row>
    <row r="422" spans="1:25" ht="13.5" customHeight="1" x14ac:dyDescent="0.25">
      <c r="A422" s="69"/>
      <c r="B422" s="69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</row>
    <row r="423" spans="1:25" ht="13.5" customHeight="1" x14ac:dyDescent="0.25">
      <c r="A423" s="69"/>
      <c r="B423" s="69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</row>
    <row r="424" spans="1:25" ht="13.5" customHeight="1" x14ac:dyDescent="0.25">
      <c r="A424" s="69"/>
      <c r="B424" s="69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</row>
    <row r="425" spans="1:25" ht="13.5" customHeight="1" x14ac:dyDescent="0.25">
      <c r="A425" s="69"/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</row>
    <row r="426" spans="1:25" ht="13.5" customHeight="1" x14ac:dyDescent="0.25">
      <c r="A426" s="69"/>
      <c r="B426" s="69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</row>
    <row r="427" spans="1:25" ht="13.5" customHeight="1" x14ac:dyDescent="0.25">
      <c r="A427" s="69"/>
      <c r="B427" s="69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</row>
    <row r="428" spans="1:25" ht="13.5" customHeight="1" x14ac:dyDescent="0.25">
      <c r="A428" s="69"/>
      <c r="B428" s="69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</row>
    <row r="429" spans="1:25" ht="13.5" customHeight="1" x14ac:dyDescent="0.25">
      <c r="A429" s="69"/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</row>
    <row r="430" spans="1:25" ht="13.5" customHeight="1" x14ac:dyDescent="0.25">
      <c r="A430" s="69"/>
      <c r="B430" s="69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</row>
    <row r="431" spans="1:25" ht="13.5" customHeight="1" x14ac:dyDescent="0.25">
      <c r="A431" s="69"/>
      <c r="B431" s="69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</row>
    <row r="432" spans="1:25" ht="13.5" customHeight="1" x14ac:dyDescent="0.25">
      <c r="A432" s="69"/>
      <c r="B432" s="69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</row>
    <row r="433" spans="1:25" ht="13.5" customHeight="1" x14ac:dyDescent="0.25">
      <c r="A433" s="69"/>
      <c r="B433" s="69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</row>
    <row r="434" spans="1:25" ht="13.5" customHeight="1" x14ac:dyDescent="0.25">
      <c r="A434" s="69"/>
      <c r="B434" s="69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</row>
    <row r="435" spans="1:25" ht="13.5" customHeight="1" x14ac:dyDescent="0.25">
      <c r="A435" s="69"/>
      <c r="B435" s="69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</row>
    <row r="436" spans="1:25" ht="13.5" customHeight="1" x14ac:dyDescent="0.25">
      <c r="A436" s="69"/>
      <c r="B436" s="69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</row>
    <row r="437" spans="1:25" ht="13.5" customHeight="1" x14ac:dyDescent="0.25">
      <c r="A437" s="69"/>
      <c r="B437" s="69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</row>
    <row r="438" spans="1:25" ht="13.5" customHeight="1" x14ac:dyDescent="0.25">
      <c r="A438" s="69"/>
      <c r="B438" s="69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</row>
    <row r="439" spans="1:25" ht="13.5" customHeight="1" x14ac:dyDescent="0.25">
      <c r="A439" s="69"/>
      <c r="B439" s="69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</row>
    <row r="440" spans="1:25" ht="13.5" customHeight="1" x14ac:dyDescent="0.25">
      <c r="A440" s="69"/>
      <c r="B440" s="69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</row>
    <row r="441" spans="1:25" ht="13.5" customHeight="1" x14ac:dyDescent="0.25">
      <c r="A441" s="69"/>
      <c r="B441" s="69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</row>
    <row r="442" spans="1:25" ht="13.5" customHeight="1" x14ac:dyDescent="0.25">
      <c r="A442" s="69"/>
      <c r="B442" s="69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</row>
    <row r="443" spans="1:25" ht="13.5" customHeight="1" x14ac:dyDescent="0.25">
      <c r="A443" s="69"/>
      <c r="B443" s="69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</row>
    <row r="444" spans="1:25" ht="13.5" customHeight="1" x14ac:dyDescent="0.25">
      <c r="A444" s="69"/>
      <c r="B444" s="69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</row>
    <row r="445" spans="1:25" ht="13.5" customHeight="1" x14ac:dyDescent="0.25">
      <c r="A445" s="69"/>
      <c r="B445" s="69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</row>
    <row r="446" spans="1:25" ht="13.5" customHeight="1" x14ac:dyDescent="0.25">
      <c r="A446" s="69"/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</row>
    <row r="447" spans="1:25" ht="13.5" customHeight="1" x14ac:dyDescent="0.25">
      <c r="A447" s="69"/>
      <c r="B447" s="69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</row>
    <row r="448" spans="1:25" ht="13.5" customHeight="1" x14ac:dyDescent="0.25">
      <c r="A448" s="69"/>
      <c r="B448" s="69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</row>
    <row r="449" spans="1:25" ht="13.5" customHeight="1" x14ac:dyDescent="0.25">
      <c r="A449" s="69"/>
      <c r="B449" s="69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</row>
    <row r="450" spans="1:25" ht="13.5" customHeight="1" x14ac:dyDescent="0.25">
      <c r="A450" s="69"/>
      <c r="B450" s="69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</row>
    <row r="451" spans="1:25" ht="13.5" customHeight="1" x14ac:dyDescent="0.25">
      <c r="A451" s="69"/>
      <c r="B451" s="69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</row>
    <row r="452" spans="1:25" ht="13.5" customHeight="1" x14ac:dyDescent="0.25">
      <c r="A452" s="69"/>
      <c r="B452" s="69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</row>
    <row r="453" spans="1:25" ht="13.5" customHeight="1" x14ac:dyDescent="0.25">
      <c r="A453" s="69"/>
      <c r="B453" s="69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</row>
    <row r="454" spans="1:25" ht="13.5" customHeight="1" x14ac:dyDescent="0.25">
      <c r="A454" s="69"/>
      <c r="B454" s="69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</row>
    <row r="455" spans="1:25" ht="13.5" customHeight="1" x14ac:dyDescent="0.25">
      <c r="A455" s="69"/>
      <c r="B455" s="69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</row>
    <row r="456" spans="1:25" ht="13.5" customHeight="1" x14ac:dyDescent="0.25">
      <c r="A456" s="69"/>
      <c r="B456" s="69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</row>
    <row r="457" spans="1:25" ht="13.5" customHeight="1" x14ac:dyDescent="0.25">
      <c r="A457" s="69"/>
      <c r="B457" s="69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</row>
    <row r="458" spans="1:25" ht="13.5" customHeight="1" x14ac:dyDescent="0.25">
      <c r="A458" s="69"/>
      <c r="B458" s="69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</row>
    <row r="459" spans="1:25" ht="13.5" customHeight="1" x14ac:dyDescent="0.25">
      <c r="A459" s="69"/>
      <c r="B459" s="69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</row>
    <row r="460" spans="1:25" ht="13.5" customHeight="1" x14ac:dyDescent="0.25">
      <c r="A460" s="69"/>
      <c r="B460" s="69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</row>
    <row r="461" spans="1:25" ht="13.5" customHeight="1" x14ac:dyDescent="0.25">
      <c r="A461" s="69"/>
      <c r="B461" s="69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</row>
    <row r="462" spans="1:25" ht="13.5" customHeight="1" x14ac:dyDescent="0.25">
      <c r="A462" s="69"/>
      <c r="B462" s="69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</row>
    <row r="463" spans="1:25" ht="13.5" customHeight="1" x14ac:dyDescent="0.25">
      <c r="A463" s="69"/>
      <c r="B463" s="69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</row>
    <row r="464" spans="1:25" ht="13.5" customHeight="1" x14ac:dyDescent="0.25">
      <c r="A464" s="69"/>
      <c r="B464" s="69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</row>
    <row r="465" spans="1:25" ht="13.5" customHeight="1" x14ac:dyDescent="0.25">
      <c r="A465" s="69"/>
      <c r="B465" s="69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</row>
    <row r="466" spans="1:25" ht="13.5" customHeight="1" x14ac:dyDescent="0.25">
      <c r="A466" s="69"/>
      <c r="B466" s="69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</row>
    <row r="467" spans="1:25" ht="13.5" customHeight="1" x14ac:dyDescent="0.25">
      <c r="A467" s="69"/>
      <c r="B467" s="69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</row>
    <row r="468" spans="1:25" ht="13.5" customHeight="1" x14ac:dyDescent="0.25">
      <c r="A468" s="69"/>
      <c r="B468" s="69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</row>
    <row r="469" spans="1:25" ht="13.5" customHeight="1" x14ac:dyDescent="0.25">
      <c r="A469" s="69"/>
      <c r="B469" s="69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</row>
    <row r="470" spans="1:25" ht="13.5" customHeight="1" x14ac:dyDescent="0.25">
      <c r="A470" s="69"/>
      <c r="B470" s="69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</row>
    <row r="471" spans="1:25" ht="13.5" customHeight="1" x14ac:dyDescent="0.25">
      <c r="A471" s="69"/>
      <c r="B471" s="69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</row>
    <row r="472" spans="1:25" ht="13.5" customHeight="1" x14ac:dyDescent="0.25">
      <c r="A472" s="69"/>
      <c r="B472" s="69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</row>
    <row r="473" spans="1:25" ht="13.5" customHeight="1" x14ac:dyDescent="0.25">
      <c r="A473" s="69"/>
      <c r="B473" s="69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</row>
    <row r="474" spans="1:25" ht="13.5" customHeight="1" x14ac:dyDescent="0.25">
      <c r="A474" s="69"/>
      <c r="B474" s="69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</row>
    <row r="475" spans="1:25" ht="13.5" customHeight="1" x14ac:dyDescent="0.25">
      <c r="A475" s="69"/>
      <c r="B475" s="69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</row>
    <row r="476" spans="1:25" ht="13.5" customHeight="1" x14ac:dyDescent="0.25">
      <c r="A476" s="69"/>
      <c r="B476" s="69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</row>
    <row r="477" spans="1:25" ht="13.5" customHeight="1" x14ac:dyDescent="0.25">
      <c r="A477" s="69"/>
      <c r="B477" s="69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</row>
    <row r="478" spans="1:25" ht="13.5" customHeight="1" x14ac:dyDescent="0.25">
      <c r="A478" s="69"/>
      <c r="B478" s="69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</row>
    <row r="479" spans="1:25" ht="13.5" customHeight="1" x14ac:dyDescent="0.25">
      <c r="A479" s="69"/>
      <c r="B479" s="69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</row>
    <row r="480" spans="1:25" ht="13.5" customHeight="1" x14ac:dyDescent="0.25">
      <c r="A480" s="69"/>
      <c r="B480" s="69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</row>
    <row r="481" spans="1:25" ht="13.5" customHeight="1" x14ac:dyDescent="0.25">
      <c r="A481" s="69"/>
      <c r="B481" s="69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</row>
    <row r="482" spans="1:25" ht="13.5" customHeight="1" x14ac:dyDescent="0.25">
      <c r="A482" s="69"/>
      <c r="B482" s="69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</row>
    <row r="483" spans="1:25" ht="13.5" customHeight="1" x14ac:dyDescent="0.25">
      <c r="A483" s="69"/>
      <c r="B483" s="69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</row>
    <row r="484" spans="1:25" ht="13.5" customHeight="1" x14ac:dyDescent="0.25">
      <c r="A484" s="69"/>
      <c r="B484" s="69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</row>
    <row r="485" spans="1:25" ht="13.5" customHeight="1" x14ac:dyDescent="0.25">
      <c r="A485" s="69"/>
      <c r="B485" s="69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</row>
    <row r="486" spans="1:25" ht="13.5" customHeight="1" x14ac:dyDescent="0.25">
      <c r="A486" s="69"/>
      <c r="B486" s="69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</row>
    <row r="487" spans="1:25" ht="13.5" customHeight="1" x14ac:dyDescent="0.25">
      <c r="A487" s="69"/>
      <c r="B487" s="69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</row>
    <row r="488" spans="1:25" ht="13.5" customHeight="1" x14ac:dyDescent="0.25">
      <c r="A488" s="69"/>
      <c r="B488" s="69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</row>
    <row r="489" spans="1:25" ht="13.5" customHeight="1" x14ac:dyDescent="0.25">
      <c r="A489" s="69"/>
      <c r="B489" s="69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</row>
    <row r="490" spans="1:25" ht="13.5" customHeight="1" x14ac:dyDescent="0.25">
      <c r="A490" s="69"/>
      <c r="B490" s="69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</row>
    <row r="491" spans="1:25" ht="13.5" customHeight="1" x14ac:dyDescent="0.25">
      <c r="A491" s="69"/>
      <c r="B491" s="69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</row>
    <row r="492" spans="1:25" ht="13.5" customHeight="1" x14ac:dyDescent="0.25">
      <c r="A492" s="69"/>
      <c r="B492" s="69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</row>
    <row r="493" spans="1:25" ht="13.5" customHeight="1" x14ac:dyDescent="0.25">
      <c r="A493" s="69"/>
      <c r="B493" s="69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</row>
    <row r="494" spans="1:25" ht="13.5" customHeight="1" x14ac:dyDescent="0.25">
      <c r="A494" s="69"/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</row>
    <row r="495" spans="1:25" ht="13.5" customHeight="1" x14ac:dyDescent="0.25">
      <c r="A495" s="69"/>
      <c r="B495" s="69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</row>
    <row r="496" spans="1:25" ht="13.5" customHeight="1" x14ac:dyDescent="0.25">
      <c r="A496" s="69"/>
      <c r="B496" s="69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</row>
    <row r="497" spans="1:25" ht="13.5" customHeight="1" x14ac:dyDescent="0.25">
      <c r="A497" s="69"/>
      <c r="B497" s="69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</row>
    <row r="498" spans="1:25" ht="13.5" customHeight="1" x14ac:dyDescent="0.25">
      <c r="A498" s="69"/>
      <c r="B498" s="69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</row>
    <row r="499" spans="1:25" ht="13.5" customHeight="1" x14ac:dyDescent="0.25">
      <c r="A499" s="69"/>
      <c r="B499" s="69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</row>
    <row r="500" spans="1:25" ht="13.5" customHeight="1" x14ac:dyDescent="0.25">
      <c r="A500" s="69"/>
      <c r="B500" s="69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</row>
    <row r="501" spans="1:25" ht="13.5" customHeight="1" x14ac:dyDescent="0.25">
      <c r="A501" s="69"/>
      <c r="B501" s="69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</row>
    <row r="502" spans="1:25" ht="13.5" customHeight="1" x14ac:dyDescent="0.25">
      <c r="A502" s="69"/>
      <c r="B502" s="69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</row>
    <row r="503" spans="1:25" ht="13.5" customHeight="1" x14ac:dyDescent="0.25">
      <c r="A503" s="69"/>
      <c r="B503" s="69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</row>
    <row r="504" spans="1:25" ht="13.5" customHeight="1" x14ac:dyDescent="0.25">
      <c r="A504" s="69"/>
      <c r="B504" s="69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</row>
    <row r="505" spans="1:25" ht="13.5" customHeight="1" x14ac:dyDescent="0.25">
      <c r="A505" s="69"/>
      <c r="B505" s="69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</row>
    <row r="506" spans="1:25" ht="13.5" customHeight="1" x14ac:dyDescent="0.25">
      <c r="A506" s="69"/>
      <c r="B506" s="69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</row>
    <row r="507" spans="1:25" ht="13.5" customHeight="1" x14ac:dyDescent="0.25">
      <c r="A507" s="69"/>
      <c r="B507" s="69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69"/>
      <c r="V507" s="69"/>
      <c r="W507" s="69"/>
      <c r="X507" s="69"/>
      <c r="Y507" s="69"/>
    </row>
    <row r="508" spans="1:25" ht="13.5" customHeight="1" x14ac:dyDescent="0.25">
      <c r="A508" s="69"/>
      <c r="B508" s="69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69"/>
      <c r="V508" s="69"/>
      <c r="W508" s="69"/>
      <c r="X508" s="69"/>
      <c r="Y508" s="69"/>
    </row>
    <row r="509" spans="1:25" ht="13.5" customHeight="1" x14ac:dyDescent="0.25">
      <c r="A509" s="69"/>
      <c r="B509" s="69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</row>
    <row r="510" spans="1:25" ht="13.5" customHeight="1" x14ac:dyDescent="0.25">
      <c r="A510" s="69"/>
      <c r="B510" s="69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69"/>
      <c r="V510" s="69"/>
      <c r="W510" s="69"/>
      <c r="X510" s="69"/>
      <c r="Y510" s="69"/>
    </row>
    <row r="511" spans="1:25" ht="13.5" customHeight="1" x14ac:dyDescent="0.25">
      <c r="A511" s="69"/>
      <c r="B511" s="69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69"/>
      <c r="V511" s="69"/>
      <c r="W511" s="69"/>
      <c r="X511" s="69"/>
      <c r="Y511" s="69"/>
    </row>
    <row r="512" spans="1:25" ht="13.5" customHeight="1" x14ac:dyDescent="0.25">
      <c r="A512" s="69"/>
      <c r="B512" s="69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</row>
    <row r="513" spans="1:25" ht="13.5" customHeight="1" x14ac:dyDescent="0.25">
      <c r="A513" s="69"/>
      <c r="B513" s="69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69"/>
      <c r="V513" s="69"/>
      <c r="W513" s="69"/>
      <c r="X513" s="69"/>
      <c r="Y513" s="69"/>
    </row>
    <row r="514" spans="1:25" ht="13.5" customHeight="1" x14ac:dyDescent="0.25">
      <c r="A514" s="69"/>
      <c r="B514" s="69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69"/>
      <c r="V514" s="69"/>
      <c r="W514" s="69"/>
      <c r="X514" s="69"/>
      <c r="Y514" s="69"/>
    </row>
    <row r="515" spans="1:25" ht="13.5" customHeight="1" x14ac:dyDescent="0.25">
      <c r="A515" s="69"/>
      <c r="B515" s="69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</row>
    <row r="516" spans="1:25" ht="13.5" customHeight="1" x14ac:dyDescent="0.25">
      <c r="A516" s="69"/>
      <c r="B516" s="69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69"/>
      <c r="V516" s="69"/>
      <c r="W516" s="69"/>
      <c r="X516" s="69"/>
      <c r="Y516" s="69"/>
    </row>
    <row r="517" spans="1:25" ht="13.5" customHeight="1" x14ac:dyDescent="0.25">
      <c r="A517" s="69"/>
      <c r="B517" s="69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69"/>
      <c r="V517" s="69"/>
      <c r="W517" s="69"/>
      <c r="X517" s="69"/>
      <c r="Y517" s="69"/>
    </row>
    <row r="518" spans="1:25" ht="13.5" customHeight="1" x14ac:dyDescent="0.25">
      <c r="A518" s="69"/>
      <c r="B518" s="69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</row>
    <row r="519" spans="1:25" ht="13.5" customHeight="1" x14ac:dyDescent="0.25">
      <c r="A519" s="69"/>
      <c r="B519" s="69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</row>
    <row r="520" spans="1:25" ht="13.5" customHeight="1" x14ac:dyDescent="0.25">
      <c r="A520" s="69"/>
      <c r="B520" s="69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</row>
    <row r="521" spans="1:25" ht="13.5" customHeight="1" x14ac:dyDescent="0.25">
      <c r="A521" s="69"/>
      <c r="B521" s="69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69"/>
      <c r="V521" s="69"/>
      <c r="W521" s="69"/>
      <c r="X521" s="69"/>
      <c r="Y521" s="69"/>
    </row>
    <row r="522" spans="1:25" ht="13.5" customHeight="1" x14ac:dyDescent="0.25">
      <c r="A522" s="69"/>
      <c r="B522" s="69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69"/>
      <c r="V522" s="69"/>
      <c r="W522" s="69"/>
      <c r="X522" s="69"/>
      <c r="Y522" s="69"/>
    </row>
    <row r="523" spans="1:25" ht="13.5" customHeight="1" x14ac:dyDescent="0.25">
      <c r="A523" s="69"/>
      <c r="B523" s="69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69"/>
      <c r="V523" s="69"/>
      <c r="W523" s="69"/>
      <c r="X523" s="69"/>
      <c r="Y523" s="69"/>
    </row>
    <row r="524" spans="1:25" ht="13.5" customHeight="1" x14ac:dyDescent="0.25">
      <c r="A524" s="69"/>
      <c r="B524" s="69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69"/>
      <c r="V524" s="69"/>
      <c r="W524" s="69"/>
      <c r="X524" s="69"/>
      <c r="Y524" s="69"/>
    </row>
    <row r="525" spans="1:25" ht="13.5" customHeight="1" x14ac:dyDescent="0.25">
      <c r="A525" s="69"/>
      <c r="B525" s="69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</row>
    <row r="526" spans="1:25" ht="13.5" customHeight="1" x14ac:dyDescent="0.25">
      <c r="A526" s="69"/>
      <c r="B526" s="69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</row>
    <row r="527" spans="1:25" ht="13.5" customHeight="1" x14ac:dyDescent="0.25">
      <c r="A527" s="69"/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</row>
    <row r="528" spans="1:25" ht="13.5" customHeight="1" x14ac:dyDescent="0.25">
      <c r="A528" s="69"/>
      <c r="B528" s="69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</row>
    <row r="529" spans="1:25" ht="13.5" customHeight="1" x14ac:dyDescent="0.25">
      <c r="A529" s="69"/>
      <c r="B529" s="69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</row>
    <row r="530" spans="1:25" ht="13.5" customHeight="1" x14ac:dyDescent="0.25">
      <c r="A530" s="69"/>
      <c r="B530" s="69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69"/>
      <c r="V530" s="69"/>
      <c r="W530" s="69"/>
      <c r="X530" s="69"/>
      <c r="Y530" s="69"/>
    </row>
    <row r="531" spans="1:25" ht="13.5" customHeight="1" x14ac:dyDescent="0.25">
      <c r="A531" s="69"/>
      <c r="B531" s="69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69"/>
      <c r="V531" s="69"/>
      <c r="W531" s="69"/>
      <c r="X531" s="69"/>
      <c r="Y531" s="69"/>
    </row>
    <row r="532" spans="1:25" ht="13.5" customHeight="1" x14ac:dyDescent="0.25">
      <c r="A532" s="69"/>
      <c r="B532" s="69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</row>
    <row r="533" spans="1:25" ht="13.5" customHeight="1" x14ac:dyDescent="0.25">
      <c r="A533" s="69"/>
      <c r="B533" s="69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69"/>
      <c r="V533" s="69"/>
      <c r="W533" s="69"/>
      <c r="X533" s="69"/>
      <c r="Y533" s="69"/>
    </row>
    <row r="534" spans="1:25" ht="13.5" customHeight="1" x14ac:dyDescent="0.25">
      <c r="A534" s="69"/>
      <c r="B534" s="69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</row>
    <row r="535" spans="1:25" ht="13.5" customHeight="1" x14ac:dyDescent="0.25">
      <c r="A535" s="69"/>
      <c r="B535" s="69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</row>
    <row r="536" spans="1:25" ht="13.5" customHeight="1" x14ac:dyDescent="0.25">
      <c r="A536" s="69"/>
      <c r="B536" s="69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69"/>
      <c r="V536" s="69"/>
      <c r="W536" s="69"/>
      <c r="X536" s="69"/>
      <c r="Y536" s="69"/>
    </row>
    <row r="537" spans="1:25" ht="13.5" customHeight="1" x14ac:dyDescent="0.25">
      <c r="A537" s="69"/>
      <c r="B537" s="69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69"/>
      <c r="V537" s="69"/>
      <c r="W537" s="69"/>
      <c r="X537" s="69"/>
      <c r="Y537" s="69"/>
    </row>
    <row r="538" spans="1:25" ht="13.5" customHeight="1" x14ac:dyDescent="0.25">
      <c r="A538" s="69"/>
      <c r="B538" s="69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69"/>
      <c r="V538" s="69"/>
      <c r="W538" s="69"/>
      <c r="X538" s="69"/>
      <c r="Y538" s="69"/>
    </row>
    <row r="539" spans="1:25" ht="13.5" customHeight="1" x14ac:dyDescent="0.25">
      <c r="A539" s="69"/>
      <c r="B539" s="69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69"/>
      <c r="V539" s="69"/>
      <c r="W539" s="69"/>
      <c r="X539" s="69"/>
      <c r="Y539" s="69"/>
    </row>
    <row r="540" spans="1:25" ht="13.5" customHeight="1" x14ac:dyDescent="0.25">
      <c r="A540" s="69"/>
      <c r="B540" s="69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</row>
    <row r="541" spans="1:25" ht="13.5" customHeight="1" x14ac:dyDescent="0.25">
      <c r="A541" s="69"/>
      <c r="B541" s="69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</row>
    <row r="542" spans="1:25" ht="13.5" customHeight="1" x14ac:dyDescent="0.25">
      <c r="A542" s="69"/>
      <c r="B542" s="69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</row>
    <row r="543" spans="1:25" ht="13.5" customHeight="1" x14ac:dyDescent="0.25">
      <c r="A543" s="69"/>
      <c r="B543" s="69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</row>
    <row r="544" spans="1:25" ht="13.5" customHeight="1" x14ac:dyDescent="0.25">
      <c r="A544" s="69"/>
      <c r="B544" s="69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69"/>
      <c r="V544" s="69"/>
      <c r="W544" s="69"/>
      <c r="X544" s="69"/>
      <c r="Y544" s="69"/>
    </row>
    <row r="545" spans="1:25" ht="13.5" customHeight="1" x14ac:dyDescent="0.25">
      <c r="A545" s="69"/>
      <c r="B545" s="69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69"/>
      <c r="V545" s="69"/>
      <c r="W545" s="69"/>
      <c r="X545" s="69"/>
      <c r="Y545" s="69"/>
    </row>
    <row r="546" spans="1:25" ht="13.5" customHeight="1" x14ac:dyDescent="0.25">
      <c r="A546" s="69"/>
      <c r="B546" s="69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69"/>
      <c r="V546" s="69"/>
      <c r="W546" s="69"/>
      <c r="X546" s="69"/>
      <c r="Y546" s="69"/>
    </row>
    <row r="547" spans="1:25" ht="13.5" customHeight="1" x14ac:dyDescent="0.25">
      <c r="A547" s="69"/>
      <c r="B547" s="69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</row>
    <row r="548" spans="1:25" ht="13.5" customHeight="1" x14ac:dyDescent="0.25">
      <c r="A548" s="69"/>
      <c r="B548" s="69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</row>
    <row r="549" spans="1:25" ht="13.5" customHeight="1" x14ac:dyDescent="0.25">
      <c r="A549" s="69"/>
      <c r="B549" s="69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69"/>
      <c r="V549" s="69"/>
      <c r="W549" s="69"/>
      <c r="X549" s="69"/>
      <c r="Y549" s="69"/>
    </row>
    <row r="550" spans="1:25" ht="13.5" customHeight="1" x14ac:dyDescent="0.25">
      <c r="A550" s="69"/>
      <c r="B550" s="69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69"/>
      <c r="V550" s="69"/>
      <c r="W550" s="69"/>
      <c r="X550" s="69"/>
      <c r="Y550" s="69"/>
    </row>
    <row r="551" spans="1:25" ht="13.5" customHeight="1" x14ac:dyDescent="0.25">
      <c r="A551" s="69"/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</row>
    <row r="552" spans="1:25" ht="13.5" customHeight="1" x14ac:dyDescent="0.25">
      <c r="A552" s="69"/>
      <c r="B552" s="69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69"/>
      <c r="V552" s="69"/>
      <c r="W552" s="69"/>
      <c r="X552" s="69"/>
      <c r="Y552" s="69"/>
    </row>
    <row r="553" spans="1:25" ht="13.5" customHeight="1" x14ac:dyDescent="0.25">
      <c r="A553" s="69"/>
      <c r="B553" s="69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69"/>
      <c r="V553" s="69"/>
      <c r="W553" s="69"/>
      <c r="X553" s="69"/>
      <c r="Y553" s="69"/>
    </row>
    <row r="554" spans="1:25" ht="13.5" customHeight="1" x14ac:dyDescent="0.25">
      <c r="A554" s="69"/>
      <c r="B554" s="69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69"/>
      <c r="V554" s="69"/>
      <c r="W554" s="69"/>
      <c r="X554" s="69"/>
      <c r="Y554" s="69"/>
    </row>
    <row r="555" spans="1:25" ht="13.5" customHeight="1" x14ac:dyDescent="0.25">
      <c r="A555" s="69"/>
      <c r="B555" s="69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69"/>
      <c r="V555" s="69"/>
      <c r="W555" s="69"/>
      <c r="X555" s="69"/>
      <c r="Y555" s="69"/>
    </row>
    <row r="556" spans="1:25" ht="13.5" customHeight="1" x14ac:dyDescent="0.25">
      <c r="A556" s="69"/>
      <c r="B556" s="69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</row>
    <row r="557" spans="1:25" ht="13.5" customHeight="1" x14ac:dyDescent="0.25">
      <c r="A557" s="69"/>
      <c r="B557" s="69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</row>
    <row r="558" spans="1:25" ht="13.5" customHeight="1" x14ac:dyDescent="0.25">
      <c r="A558" s="69"/>
      <c r="B558" s="69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69"/>
      <c r="V558" s="69"/>
      <c r="W558" s="69"/>
      <c r="X558" s="69"/>
      <c r="Y558" s="69"/>
    </row>
    <row r="559" spans="1:25" ht="13.5" customHeight="1" x14ac:dyDescent="0.25">
      <c r="A559" s="69"/>
      <c r="B559" s="69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69"/>
      <c r="V559" s="69"/>
      <c r="W559" s="69"/>
      <c r="X559" s="69"/>
      <c r="Y559" s="69"/>
    </row>
    <row r="560" spans="1:25" ht="13.5" customHeight="1" x14ac:dyDescent="0.25">
      <c r="A560" s="69"/>
      <c r="B560" s="69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69"/>
      <c r="V560" s="69"/>
      <c r="W560" s="69"/>
      <c r="X560" s="69"/>
      <c r="Y560" s="69"/>
    </row>
    <row r="561" spans="1:25" ht="13.5" customHeight="1" x14ac:dyDescent="0.25">
      <c r="A561" s="69"/>
      <c r="B561" s="69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69"/>
      <c r="V561" s="69"/>
      <c r="W561" s="69"/>
      <c r="X561" s="69"/>
      <c r="Y561" s="69"/>
    </row>
    <row r="562" spans="1:25" ht="13.5" customHeight="1" x14ac:dyDescent="0.25">
      <c r="A562" s="69"/>
      <c r="B562" s="69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69"/>
      <c r="V562" s="69"/>
      <c r="W562" s="69"/>
      <c r="X562" s="69"/>
      <c r="Y562" s="69"/>
    </row>
    <row r="563" spans="1:25" ht="13.5" customHeight="1" x14ac:dyDescent="0.25">
      <c r="A563" s="69"/>
      <c r="B563" s="69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69"/>
      <c r="V563" s="69"/>
      <c r="W563" s="69"/>
      <c r="X563" s="69"/>
      <c r="Y563" s="69"/>
    </row>
    <row r="564" spans="1:25" ht="13.5" customHeight="1" x14ac:dyDescent="0.25">
      <c r="A564" s="69"/>
      <c r="B564" s="69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</row>
    <row r="565" spans="1:25" ht="13.5" customHeight="1" x14ac:dyDescent="0.25">
      <c r="A565" s="69"/>
      <c r="B565" s="69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</row>
    <row r="566" spans="1:25" ht="13.5" customHeight="1" x14ac:dyDescent="0.25">
      <c r="A566" s="69"/>
      <c r="B566" s="69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69"/>
      <c r="V566" s="69"/>
      <c r="W566" s="69"/>
      <c r="X566" s="69"/>
      <c r="Y566" s="69"/>
    </row>
    <row r="567" spans="1:25" ht="13.5" customHeight="1" x14ac:dyDescent="0.25">
      <c r="A567" s="69"/>
      <c r="B567" s="69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</row>
    <row r="568" spans="1:25" ht="13.5" customHeight="1" x14ac:dyDescent="0.25">
      <c r="A568" s="69"/>
      <c r="B568" s="69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69"/>
      <c r="V568" s="69"/>
      <c r="W568" s="69"/>
      <c r="X568" s="69"/>
      <c r="Y568" s="69"/>
    </row>
    <row r="569" spans="1:25" ht="13.5" customHeight="1" x14ac:dyDescent="0.25">
      <c r="A569" s="69"/>
      <c r="B569" s="69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69"/>
      <c r="V569" s="69"/>
      <c r="W569" s="69"/>
      <c r="X569" s="69"/>
      <c r="Y569" s="69"/>
    </row>
    <row r="570" spans="1:25" ht="13.5" customHeight="1" x14ac:dyDescent="0.25">
      <c r="A570" s="69"/>
      <c r="B570" s="69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69"/>
      <c r="V570" s="69"/>
      <c r="W570" s="69"/>
      <c r="X570" s="69"/>
      <c r="Y570" s="69"/>
    </row>
    <row r="571" spans="1:25" ht="13.5" customHeight="1" x14ac:dyDescent="0.25">
      <c r="A571" s="69"/>
      <c r="B571" s="69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69"/>
      <c r="V571" s="69"/>
      <c r="W571" s="69"/>
      <c r="X571" s="69"/>
      <c r="Y571" s="69"/>
    </row>
    <row r="572" spans="1:25" ht="13.5" customHeight="1" x14ac:dyDescent="0.25">
      <c r="A572" s="69"/>
      <c r="B572" s="69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69"/>
      <c r="V572" s="69"/>
      <c r="W572" s="69"/>
      <c r="X572" s="69"/>
      <c r="Y572" s="69"/>
    </row>
    <row r="573" spans="1:25" ht="13.5" customHeight="1" x14ac:dyDescent="0.25">
      <c r="A573" s="69"/>
      <c r="B573" s="69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</row>
    <row r="574" spans="1:25" ht="13.5" customHeight="1" x14ac:dyDescent="0.25">
      <c r="A574" s="69"/>
      <c r="B574" s="69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69"/>
      <c r="V574" s="69"/>
      <c r="W574" s="69"/>
      <c r="X574" s="69"/>
      <c r="Y574" s="69"/>
    </row>
    <row r="575" spans="1:25" ht="13.5" customHeight="1" x14ac:dyDescent="0.25">
      <c r="A575" s="69"/>
      <c r="B575" s="69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</row>
    <row r="576" spans="1:25" ht="13.5" customHeight="1" x14ac:dyDescent="0.25">
      <c r="A576" s="69"/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</row>
    <row r="577" spans="1:25" ht="13.5" customHeight="1" x14ac:dyDescent="0.25">
      <c r="A577" s="69"/>
      <c r="B577" s="69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</row>
    <row r="578" spans="1:25" ht="13.5" customHeight="1" x14ac:dyDescent="0.25">
      <c r="A578" s="69"/>
      <c r="B578" s="69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69"/>
      <c r="V578" s="69"/>
      <c r="W578" s="69"/>
      <c r="X578" s="69"/>
      <c r="Y578" s="69"/>
    </row>
    <row r="579" spans="1:25" ht="13.5" customHeight="1" x14ac:dyDescent="0.25">
      <c r="A579" s="69"/>
      <c r="B579" s="69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69"/>
      <c r="V579" s="69"/>
      <c r="W579" s="69"/>
      <c r="X579" s="69"/>
      <c r="Y579" s="69"/>
    </row>
    <row r="580" spans="1:25" ht="13.5" customHeight="1" x14ac:dyDescent="0.25">
      <c r="A580" s="69"/>
      <c r="B580" s="69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</row>
    <row r="581" spans="1:25" ht="13.5" customHeight="1" x14ac:dyDescent="0.25">
      <c r="A581" s="69"/>
      <c r="B581" s="69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69"/>
      <c r="V581" s="69"/>
      <c r="W581" s="69"/>
      <c r="X581" s="69"/>
      <c r="Y581" s="69"/>
    </row>
    <row r="582" spans="1:25" ht="13.5" customHeight="1" x14ac:dyDescent="0.25">
      <c r="A582" s="69"/>
      <c r="B582" s="69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69"/>
      <c r="V582" s="69"/>
      <c r="W582" s="69"/>
      <c r="X582" s="69"/>
      <c r="Y582" s="69"/>
    </row>
    <row r="583" spans="1:25" ht="13.5" customHeight="1" x14ac:dyDescent="0.25">
      <c r="A583" s="69"/>
      <c r="B583" s="69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</row>
    <row r="584" spans="1:25" ht="13.5" customHeight="1" x14ac:dyDescent="0.25">
      <c r="A584" s="69"/>
      <c r="B584" s="69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</row>
    <row r="585" spans="1:25" ht="13.5" customHeight="1" x14ac:dyDescent="0.25">
      <c r="A585" s="69"/>
      <c r="B585" s="69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</row>
    <row r="586" spans="1:25" ht="13.5" customHeight="1" x14ac:dyDescent="0.25">
      <c r="A586" s="69"/>
      <c r="B586" s="69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69"/>
      <c r="V586" s="69"/>
      <c r="W586" s="69"/>
      <c r="X586" s="69"/>
      <c r="Y586" s="69"/>
    </row>
    <row r="587" spans="1:25" ht="13.5" customHeight="1" x14ac:dyDescent="0.25">
      <c r="A587" s="69"/>
      <c r="B587" s="69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</row>
    <row r="588" spans="1:25" ht="13.5" customHeight="1" x14ac:dyDescent="0.25">
      <c r="A588" s="69"/>
      <c r="B588" s="69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69"/>
      <c r="V588" s="69"/>
      <c r="W588" s="69"/>
      <c r="X588" s="69"/>
      <c r="Y588" s="69"/>
    </row>
    <row r="589" spans="1:25" ht="13.5" customHeight="1" x14ac:dyDescent="0.25">
      <c r="A589" s="69"/>
      <c r="B589" s="69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69"/>
      <c r="V589" s="69"/>
      <c r="W589" s="69"/>
      <c r="X589" s="69"/>
      <c r="Y589" s="69"/>
    </row>
    <row r="590" spans="1:25" ht="13.5" customHeight="1" x14ac:dyDescent="0.25">
      <c r="A590" s="69"/>
      <c r="B590" s="69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69"/>
      <c r="V590" s="69"/>
      <c r="W590" s="69"/>
      <c r="X590" s="69"/>
      <c r="Y590" s="69"/>
    </row>
    <row r="591" spans="1:25" ht="13.5" customHeight="1" x14ac:dyDescent="0.25">
      <c r="A591" s="69"/>
      <c r="B591" s="69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</row>
    <row r="592" spans="1:25" ht="13.5" customHeight="1" x14ac:dyDescent="0.25">
      <c r="A592" s="69"/>
      <c r="B592" s="69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69"/>
      <c r="V592" s="69"/>
      <c r="W592" s="69"/>
      <c r="X592" s="69"/>
      <c r="Y592" s="69"/>
    </row>
    <row r="593" spans="1:25" ht="13.5" customHeight="1" x14ac:dyDescent="0.25">
      <c r="A593" s="69"/>
      <c r="B593" s="69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</row>
    <row r="594" spans="1:25" ht="13.5" customHeight="1" x14ac:dyDescent="0.25">
      <c r="A594" s="69"/>
      <c r="B594" s="69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</row>
    <row r="595" spans="1:25" ht="13.5" customHeight="1" x14ac:dyDescent="0.25">
      <c r="A595" s="69"/>
      <c r="B595" s="69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69"/>
      <c r="V595" s="69"/>
      <c r="W595" s="69"/>
      <c r="X595" s="69"/>
      <c r="Y595" s="69"/>
    </row>
    <row r="596" spans="1:25" ht="13.5" customHeight="1" x14ac:dyDescent="0.25">
      <c r="A596" s="69"/>
      <c r="B596" s="69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</row>
    <row r="597" spans="1:25" ht="13.5" customHeight="1" x14ac:dyDescent="0.25">
      <c r="A597" s="69"/>
      <c r="B597" s="69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69"/>
      <c r="V597" s="69"/>
      <c r="W597" s="69"/>
      <c r="X597" s="69"/>
      <c r="Y597" s="69"/>
    </row>
    <row r="598" spans="1:25" ht="13.5" customHeight="1" x14ac:dyDescent="0.25">
      <c r="A598" s="69"/>
      <c r="B598" s="69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69"/>
      <c r="V598" s="69"/>
      <c r="W598" s="69"/>
      <c r="X598" s="69"/>
      <c r="Y598" s="69"/>
    </row>
    <row r="599" spans="1:25" ht="13.5" customHeight="1" x14ac:dyDescent="0.25">
      <c r="A599" s="69"/>
      <c r="B599" s="69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</row>
    <row r="600" spans="1:25" ht="13.5" customHeight="1" x14ac:dyDescent="0.25">
      <c r="A600" s="69"/>
      <c r="B600" s="69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69"/>
      <c r="V600" s="69"/>
      <c r="W600" s="69"/>
      <c r="X600" s="69"/>
      <c r="Y600" s="69"/>
    </row>
    <row r="601" spans="1:25" ht="13.5" customHeight="1" x14ac:dyDescent="0.25">
      <c r="A601" s="69"/>
      <c r="B601" s="69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</row>
    <row r="602" spans="1:25" ht="13.5" customHeight="1" x14ac:dyDescent="0.25">
      <c r="A602" s="69"/>
      <c r="B602" s="69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</row>
    <row r="603" spans="1:25" ht="13.5" customHeight="1" x14ac:dyDescent="0.25">
      <c r="A603" s="69"/>
      <c r="B603" s="69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69"/>
      <c r="V603" s="69"/>
      <c r="W603" s="69"/>
      <c r="X603" s="69"/>
      <c r="Y603" s="69"/>
    </row>
    <row r="604" spans="1:25" ht="13.5" customHeight="1" x14ac:dyDescent="0.25">
      <c r="A604" s="69"/>
      <c r="B604" s="69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</row>
    <row r="605" spans="1:25" ht="13.5" customHeight="1" x14ac:dyDescent="0.25">
      <c r="A605" s="69"/>
      <c r="B605" s="69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</row>
    <row r="606" spans="1:25" ht="13.5" customHeight="1" x14ac:dyDescent="0.25">
      <c r="A606" s="69"/>
      <c r="B606" s="69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</row>
    <row r="607" spans="1:25" ht="13.5" customHeight="1" x14ac:dyDescent="0.25">
      <c r="A607" s="69"/>
      <c r="B607" s="69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69"/>
      <c r="V607" s="69"/>
      <c r="W607" s="69"/>
      <c r="X607" s="69"/>
      <c r="Y607" s="69"/>
    </row>
    <row r="608" spans="1:25" ht="13.5" customHeight="1" x14ac:dyDescent="0.25">
      <c r="A608" s="69"/>
      <c r="B608" s="69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69"/>
      <c r="V608" s="69"/>
      <c r="W608" s="69"/>
      <c r="X608" s="69"/>
      <c r="Y608" s="69"/>
    </row>
    <row r="609" spans="1:25" ht="13.5" customHeight="1" x14ac:dyDescent="0.25">
      <c r="A609" s="69"/>
      <c r="B609" s="69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69"/>
      <c r="V609" s="69"/>
      <c r="W609" s="69"/>
      <c r="X609" s="69"/>
      <c r="Y609" s="69"/>
    </row>
    <row r="610" spans="1:25" ht="13.5" customHeight="1" x14ac:dyDescent="0.25">
      <c r="A610" s="69"/>
      <c r="B610" s="69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</row>
    <row r="611" spans="1:25" ht="13.5" customHeight="1" x14ac:dyDescent="0.25">
      <c r="A611" s="69"/>
      <c r="B611" s="69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69"/>
      <c r="V611" s="69"/>
      <c r="W611" s="69"/>
      <c r="X611" s="69"/>
      <c r="Y611" s="69"/>
    </row>
    <row r="612" spans="1:25" ht="13.5" customHeight="1" x14ac:dyDescent="0.25">
      <c r="A612" s="69"/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</row>
    <row r="613" spans="1:25" ht="13.5" customHeight="1" x14ac:dyDescent="0.25">
      <c r="A613" s="69"/>
      <c r="B613" s="69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</row>
    <row r="614" spans="1:25" ht="13.5" customHeight="1" x14ac:dyDescent="0.25">
      <c r="A614" s="69"/>
      <c r="B614" s="69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</row>
    <row r="615" spans="1:25" ht="13.5" customHeight="1" x14ac:dyDescent="0.25">
      <c r="A615" s="69"/>
      <c r="B615" s="69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69"/>
      <c r="V615" s="69"/>
      <c r="W615" s="69"/>
      <c r="X615" s="69"/>
      <c r="Y615" s="69"/>
    </row>
    <row r="616" spans="1:25" ht="13.5" customHeight="1" x14ac:dyDescent="0.25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</row>
    <row r="617" spans="1:25" ht="13.5" customHeight="1" x14ac:dyDescent="0.25">
      <c r="A617" s="69"/>
      <c r="B617" s="69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</row>
    <row r="618" spans="1:25" ht="13.5" customHeight="1" x14ac:dyDescent="0.25">
      <c r="A618" s="69"/>
      <c r="B618" s="69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</row>
    <row r="619" spans="1:25" ht="13.5" customHeight="1" x14ac:dyDescent="0.25">
      <c r="A619" s="69"/>
      <c r="B619" s="69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69"/>
      <c r="V619" s="69"/>
      <c r="W619" s="69"/>
      <c r="X619" s="69"/>
      <c r="Y619" s="69"/>
    </row>
    <row r="620" spans="1:25" ht="13.5" customHeight="1" x14ac:dyDescent="0.25">
      <c r="A620" s="69"/>
      <c r="B620" s="69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69"/>
      <c r="V620" s="69"/>
      <c r="W620" s="69"/>
      <c r="X620" s="69"/>
      <c r="Y620" s="69"/>
    </row>
    <row r="621" spans="1:25" ht="13.5" customHeight="1" x14ac:dyDescent="0.25">
      <c r="A621" s="69"/>
      <c r="B621" s="69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69"/>
      <c r="V621" s="69"/>
      <c r="W621" s="69"/>
      <c r="X621" s="69"/>
      <c r="Y621" s="69"/>
    </row>
    <row r="622" spans="1:25" ht="13.5" customHeight="1" x14ac:dyDescent="0.25">
      <c r="A622" s="69"/>
      <c r="B622" s="69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69"/>
      <c r="V622" s="69"/>
      <c r="W622" s="69"/>
      <c r="X622" s="69"/>
      <c r="Y622" s="69"/>
    </row>
    <row r="623" spans="1:25" ht="13.5" customHeight="1" x14ac:dyDescent="0.25">
      <c r="A623" s="69"/>
      <c r="B623" s="69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</row>
    <row r="624" spans="1:25" ht="13.5" customHeight="1" x14ac:dyDescent="0.25">
      <c r="A624" s="69"/>
      <c r="B624" s="69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</row>
    <row r="625" spans="1:25" ht="13.5" customHeight="1" x14ac:dyDescent="0.25">
      <c r="A625" s="69"/>
      <c r="B625" s="69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69"/>
      <c r="V625" s="69"/>
      <c r="W625" s="69"/>
      <c r="X625" s="69"/>
      <c r="Y625" s="69"/>
    </row>
    <row r="626" spans="1:25" ht="13.5" customHeight="1" x14ac:dyDescent="0.25">
      <c r="A626" s="69"/>
      <c r="B626" s="69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</row>
    <row r="627" spans="1:25" ht="13.5" customHeight="1" x14ac:dyDescent="0.25">
      <c r="A627" s="69"/>
      <c r="B627" s="69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69"/>
      <c r="V627" s="69"/>
      <c r="W627" s="69"/>
      <c r="X627" s="69"/>
      <c r="Y627" s="69"/>
    </row>
    <row r="628" spans="1:25" ht="13.5" customHeight="1" x14ac:dyDescent="0.25">
      <c r="A628" s="69"/>
      <c r="B628" s="69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69"/>
      <c r="V628" s="69"/>
      <c r="W628" s="69"/>
      <c r="X628" s="69"/>
      <c r="Y628" s="69"/>
    </row>
    <row r="629" spans="1:25" ht="13.5" customHeight="1" x14ac:dyDescent="0.25">
      <c r="A629" s="69"/>
      <c r="B629" s="69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</row>
    <row r="630" spans="1:25" ht="13.5" customHeight="1" x14ac:dyDescent="0.25">
      <c r="A630" s="69"/>
      <c r="B630" s="69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69"/>
      <c r="V630" s="69"/>
      <c r="W630" s="69"/>
      <c r="X630" s="69"/>
      <c r="Y630" s="69"/>
    </row>
    <row r="631" spans="1:25" ht="13.5" customHeight="1" x14ac:dyDescent="0.25">
      <c r="A631" s="69"/>
      <c r="B631" s="69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</row>
    <row r="632" spans="1:25" ht="13.5" customHeight="1" x14ac:dyDescent="0.25">
      <c r="A632" s="69"/>
      <c r="B632" s="69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69"/>
      <c r="V632" s="69"/>
      <c r="W632" s="69"/>
      <c r="X632" s="69"/>
      <c r="Y632" s="69"/>
    </row>
    <row r="633" spans="1:25" ht="13.5" customHeight="1" x14ac:dyDescent="0.25">
      <c r="A633" s="69"/>
      <c r="B633" s="69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</row>
    <row r="634" spans="1:25" ht="13.5" customHeight="1" x14ac:dyDescent="0.25">
      <c r="A634" s="69"/>
      <c r="B634" s="69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</row>
    <row r="635" spans="1:25" ht="13.5" customHeight="1" x14ac:dyDescent="0.25">
      <c r="A635" s="69"/>
      <c r="B635" s="69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69"/>
      <c r="V635" s="69"/>
      <c r="W635" s="69"/>
      <c r="X635" s="69"/>
      <c r="Y635" s="69"/>
    </row>
    <row r="636" spans="1:25" ht="13.5" customHeight="1" x14ac:dyDescent="0.25">
      <c r="A636" s="69"/>
      <c r="B636" s="69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</row>
    <row r="637" spans="1:25" ht="13.5" customHeight="1" x14ac:dyDescent="0.25">
      <c r="A637" s="69"/>
      <c r="B637" s="69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69"/>
      <c r="V637" s="69"/>
      <c r="W637" s="69"/>
      <c r="X637" s="69"/>
      <c r="Y637" s="69"/>
    </row>
    <row r="638" spans="1:25" ht="13.5" customHeight="1" x14ac:dyDescent="0.25">
      <c r="A638" s="69"/>
      <c r="B638" s="69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69"/>
      <c r="V638" s="69"/>
      <c r="W638" s="69"/>
      <c r="X638" s="69"/>
      <c r="Y638" s="69"/>
    </row>
    <row r="639" spans="1:25" ht="13.5" customHeight="1" x14ac:dyDescent="0.25">
      <c r="A639" s="69"/>
      <c r="B639" s="69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69"/>
      <c r="V639" s="69"/>
      <c r="W639" s="69"/>
      <c r="X639" s="69"/>
      <c r="Y639" s="69"/>
    </row>
    <row r="640" spans="1:25" ht="13.5" customHeight="1" x14ac:dyDescent="0.25">
      <c r="A640" s="69"/>
      <c r="B640" s="69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69"/>
      <c r="V640" s="69"/>
      <c r="W640" s="69"/>
      <c r="X640" s="69"/>
      <c r="Y640" s="69"/>
    </row>
    <row r="641" spans="1:25" ht="13.5" customHeight="1" x14ac:dyDescent="0.25">
      <c r="A641" s="69"/>
      <c r="B641" s="69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</row>
    <row r="642" spans="1:25" ht="13.5" customHeight="1" x14ac:dyDescent="0.25">
      <c r="A642" s="69"/>
      <c r="B642" s="69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69"/>
      <c r="V642" s="69"/>
      <c r="W642" s="69"/>
      <c r="X642" s="69"/>
      <c r="Y642" s="69"/>
    </row>
    <row r="643" spans="1:25" ht="13.5" customHeight="1" x14ac:dyDescent="0.25">
      <c r="A643" s="69"/>
      <c r="B643" s="69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69"/>
      <c r="V643" s="69"/>
      <c r="W643" s="69"/>
      <c r="X643" s="69"/>
      <c r="Y643" s="69"/>
    </row>
    <row r="644" spans="1:25" ht="13.5" customHeight="1" x14ac:dyDescent="0.25">
      <c r="A644" s="69"/>
      <c r="B644" s="69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</row>
    <row r="645" spans="1:25" ht="13.5" customHeight="1" x14ac:dyDescent="0.25">
      <c r="A645" s="69"/>
      <c r="B645" s="69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69"/>
      <c r="V645" s="69"/>
      <c r="W645" s="69"/>
      <c r="X645" s="69"/>
      <c r="Y645" s="69"/>
    </row>
    <row r="646" spans="1:25" ht="13.5" customHeight="1" x14ac:dyDescent="0.25">
      <c r="A646" s="69"/>
      <c r="B646" s="69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69"/>
      <c r="V646" s="69"/>
      <c r="W646" s="69"/>
      <c r="X646" s="69"/>
      <c r="Y646" s="69"/>
    </row>
    <row r="647" spans="1:25" ht="13.5" customHeight="1" x14ac:dyDescent="0.25">
      <c r="A647" s="69"/>
      <c r="B647" s="69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69"/>
      <c r="V647" s="69"/>
      <c r="W647" s="69"/>
      <c r="X647" s="69"/>
      <c r="Y647" s="69"/>
    </row>
    <row r="648" spans="1:25" ht="13.5" customHeight="1" x14ac:dyDescent="0.25">
      <c r="A648" s="69"/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</row>
    <row r="649" spans="1:25" ht="13.5" customHeight="1" x14ac:dyDescent="0.25">
      <c r="A649" s="69"/>
      <c r="B649" s="69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</row>
    <row r="650" spans="1:25" ht="13.5" customHeight="1" x14ac:dyDescent="0.25">
      <c r="A650" s="69"/>
      <c r="B650" s="69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</row>
    <row r="651" spans="1:25" ht="13.5" customHeight="1" x14ac:dyDescent="0.25">
      <c r="A651" s="69"/>
      <c r="B651" s="69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</row>
    <row r="652" spans="1:25" ht="13.5" customHeight="1" x14ac:dyDescent="0.25">
      <c r="A652" s="69"/>
      <c r="B652" s="69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</row>
    <row r="653" spans="1:25" ht="13.5" customHeight="1" x14ac:dyDescent="0.25">
      <c r="A653" s="69"/>
      <c r="B653" s="69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69"/>
      <c r="V653" s="69"/>
      <c r="W653" s="69"/>
      <c r="X653" s="69"/>
      <c r="Y653" s="69"/>
    </row>
    <row r="654" spans="1:25" ht="13.5" customHeight="1" x14ac:dyDescent="0.25">
      <c r="A654" s="69"/>
      <c r="B654" s="69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</row>
    <row r="655" spans="1:25" ht="13.5" customHeight="1" x14ac:dyDescent="0.25">
      <c r="A655" s="69"/>
      <c r="B655" s="69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69"/>
      <c r="V655" s="69"/>
      <c r="W655" s="69"/>
      <c r="X655" s="69"/>
      <c r="Y655" s="69"/>
    </row>
    <row r="656" spans="1:25" ht="13.5" customHeight="1" x14ac:dyDescent="0.25">
      <c r="A656" s="69"/>
      <c r="B656" s="69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69"/>
      <c r="V656" s="69"/>
      <c r="W656" s="69"/>
      <c r="X656" s="69"/>
      <c r="Y656" s="69"/>
    </row>
    <row r="657" spans="1:25" ht="13.5" customHeight="1" x14ac:dyDescent="0.25">
      <c r="A657" s="69"/>
      <c r="B657" s="69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</row>
    <row r="658" spans="1:25" ht="13.5" customHeight="1" x14ac:dyDescent="0.25">
      <c r="A658" s="69"/>
      <c r="B658" s="69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</row>
    <row r="659" spans="1:25" ht="13.5" customHeight="1" x14ac:dyDescent="0.25">
      <c r="A659" s="69"/>
      <c r="B659" s="69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9"/>
      <c r="Y659" s="69"/>
    </row>
    <row r="660" spans="1:25" ht="13.5" customHeight="1" x14ac:dyDescent="0.25">
      <c r="A660" s="69"/>
      <c r="B660" s="69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</row>
    <row r="661" spans="1:25" ht="13.5" customHeight="1" x14ac:dyDescent="0.25">
      <c r="A661" s="69"/>
      <c r="B661" s="69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69"/>
      <c r="V661" s="69"/>
      <c r="W661" s="69"/>
      <c r="X661" s="69"/>
      <c r="Y661" s="69"/>
    </row>
    <row r="662" spans="1:25" ht="13.5" customHeight="1" x14ac:dyDescent="0.25">
      <c r="A662" s="69"/>
      <c r="B662" s="69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</row>
    <row r="663" spans="1:25" ht="13.5" customHeight="1" x14ac:dyDescent="0.25">
      <c r="A663" s="69"/>
      <c r="B663" s="69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69"/>
      <c r="V663" s="69"/>
      <c r="W663" s="69"/>
      <c r="X663" s="69"/>
      <c r="Y663" s="69"/>
    </row>
    <row r="664" spans="1:25" ht="13.5" customHeight="1" x14ac:dyDescent="0.25">
      <c r="A664" s="69"/>
      <c r="B664" s="69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9"/>
      <c r="Y664" s="69"/>
    </row>
    <row r="665" spans="1:25" ht="13.5" customHeight="1" x14ac:dyDescent="0.25">
      <c r="A665" s="69"/>
      <c r="B665" s="69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</row>
    <row r="666" spans="1:25" ht="13.5" customHeight="1" x14ac:dyDescent="0.25">
      <c r="A666" s="69"/>
      <c r="B666" s="69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</row>
    <row r="667" spans="1:25" ht="13.5" customHeight="1" x14ac:dyDescent="0.25">
      <c r="A667" s="69"/>
      <c r="B667" s="69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</row>
    <row r="668" spans="1:25" ht="13.5" customHeight="1" x14ac:dyDescent="0.25">
      <c r="A668" s="69"/>
      <c r="B668" s="69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</row>
    <row r="669" spans="1:25" ht="13.5" customHeight="1" x14ac:dyDescent="0.25">
      <c r="A669" s="69"/>
      <c r="B669" s="69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69"/>
      <c r="V669" s="69"/>
      <c r="W669" s="69"/>
      <c r="X669" s="69"/>
      <c r="Y669" s="69"/>
    </row>
    <row r="670" spans="1:25" ht="13.5" customHeight="1" x14ac:dyDescent="0.25">
      <c r="A670" s="69"/>
      <c r="B670" s="69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</row>
    <row r="671" spans="1:25" ht="13.5" customHeight="1" x14ac:dyDescent="0.25">
      <c r="A671" s="69"/>
      <c r="B671" s="69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69"/>
      <c r="V671" s="69"/>
      <c r="W671" s="69"/>
      <c r="X671" s="69"/>
      <c r="Y671" s="69"/>
    </row>
    <row r="672" spans="1:25" ht="13.5" customHeight="1" x14ac:dyDescent="0.25">
      <c r="A672" s="69"/>
      <c r="B672" s="69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69"/>
      <c r="V672" s="69"/>
      <c r="W672" s="69"/>
      <c r="X672" s="69"/>
      <c r="Y672" s="69"/>
    </row>
    <row r="673" spans="1:25" ht="13.5" customHeight="1" x14ac:dyDescent="0.25">
      <c r="A673" s="69"/>
      <c r="B673" s="69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69"/>
      <c r="V673" s="69"/>
      <c r="W673" s="69"/>
      <c r="X673" s="69"/>
      <c r="Y673" s="69"/>
    </row>
    <row r="674" spans="1:25" ht="13.5" customHeight="1" x14ac:dyDescent="0.25">
      <c r="A674" s="69"/>
      <c r="B674" s="69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</row>
    <row r="675" spans="1:25" ht="13.5" customHeight="1" x14ac:dyDescent="0.25">
      <c r="A675" s="69"/>
      <c r="B675" s="69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</row>
    <row r="676" spans="1:25" ht="13.5" customHeight="1" x14ac:dyDescent="0.25">
      <c r="A676" s="69"/>
      <c r="B676" s="69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69"/>
      <c r="V676" s="69"/>
      <c r="W676" s="69"/>
      <c r="X676" s="69"/>
      <c r="Y676" s="69"/>
    </row>
    <row r="677" spans="1:25" ht="13.5" customHeight="1" x14ac:dyDescent="0.25">
      <c r="A677" s="69"/>
      <c r="B677" s="69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</row>
    <row r="678" spans="1:25" ht="13.5" customHeight="1" x14ac:dyDescent="0.25">
      <c r="A678" s="69"/>
      <c r="B678" s="69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69"/>
      <c r="V678" s="69"/>
      <c r="W678" s="69"/>
      <c r="X678" s="69"/>
      <c r="Y678" s="69"/>
    </row>
    <row r="679" spans="1:25" ht="13.5" customHeight="1" x14ac:dyDescent="0.25">
      <c r="A679" s="69"/>
      <c r="B679" s="69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69"/>
      <c r="V679" s="69"/>
      <c r="W679" s="69"/>
      <c r="X679" s="69"/>
      <c r="Y679" s="69"/>
    </row>
    <row r="680" spans="1:25" ht="13.5" customHeight="1" x14ac:dyDescent="0.25">
      <c r="A680" s="69"/>
      <c r="B680" s="69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69"/>
      <c r="V680" s="69"/>
      <c r="W680" s="69"/>
      <c r="X680" s="69"/>
      <c r="Y680" s="69"/>
    </row>
    <row r="681" spans="1:25" ht="13.5" customHeight="1" x14ac:dyDescent="0.25">
      <c r="A681" s="69"/>
      <c r="B681" s="69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69"/>
      <c r="V681" s="69"/>
      <c r="W681" s="69"/>
      <c r="X681" s="69"/>
      <c r="Y681" s="69"/>
    </row>
    <row r="682" spans="1:25" ht="13.5" customHeight="1" x14ac:dyDescent="0.25">
      <c r="A682" s="69"/>
      <c r="B682" s="69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69"/>
      <c r="V682" s="69"/>
      <c r="W682" s="69"/>
      <c r="X682" s="69"/>
      <c r="Y682" s="69"/>
    </row>
    <row r="683" spans="1:25" ht="13.5" customHeight="1" x14ac:dyDescent="0.25">
      <c r="A683" s="69"/>
      <c r="B683" s="69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69"/>
      <c r="V683" s="69"/>
      <c r="W683" s="69"/>
      <c r="X683" s="69"/>
      <c r="Y683" s="69"/>
    </row>
    <row r="684" spans="1:25" ht="13.5" customHeight="1" x14ac:dyDescent="0.25">
      <c r="A684" s="69"/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</row>
    <row r="685" spans="1:25" ht="13.5" customHeight="1" x14ac:dyDescent="0.25">
      <c r="A685" s="69"/>
      <c r="B685" s="69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</row>
    <row r="686" spans="1:25" ht="13.5" customHeight="1" x14ac:dyDescent="0.25">
      <c r="A686" s="69"/>
      <c r="B686" s="69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69"/>
      <c r="V686" s="69"/>
      <c r="W686" s="69"/>
      <c r="X686" s="69"/>
      <c r="Y686" s="69"/>
    </row>
    <row r="687" spans="1:25" ht="13.5" customHeight="1" x14ac:dyDescent="0.25">
      <c r="A687" s="69"/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69"/>
      <c r="V687" s="69"/>
      <c r="W687" s="69"/>
      <c r="X687" s="69"/>
      <c r="Y687" s="69"/>
    </row>
    <row r="688" spans="1:25" ht="13.5" customHeight="1" x14ac:dyDescent="0.25">
      <c r="A688" s="69"/>
      <c r="B688" s="69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69"/>
      <c r="V688" s="69"/>
      <c r="W688" s="69"/>
      <c r="X688" s="69"/>
      <c r="Y688" s="69"/>
    </row>
    <row r="689" spans="1:25" ht="13.5" customHeight="1" x14ac:dyDescent="0.25">
      <c r="A689" s="69"/>
      <c r="B689" s="69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69"/>
      <c r="V689" s="69"/>
      <c r="W689" s="69"/>
      <c r="X689" s="69"/>
      <c r="Y689" s="69"/>
    </row>
    <row r="690" spans="1:25" ht="13.5" customHeight="1" x14ac:dyDescent="0.25">
      <c r="A690" s="69"/>
      <c r="B690" s="69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69"/>
      <c r="V690" s="69"/>
      <c r="W690" s="69"/>
      <c r="X690" s="69"/>
      <c r="Y690" s="69"/>
    </row>
    <row r="691" spans="1:25" ht="13.5" customHeight="1" x14ac:dyDescent="0.25">
      <c r="A691" s="69"/>
      <c r="B691" s="69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69"/>
      <c r="V691" s="69"/>
      <c r="W691" s="69"/>
      <c r="X691" s="69"/>
      <c r="Y691" s="69"/>
    </row>
    <row r="692" spans="1:25" ht="13.5" customHeight="1" x14ac:dyDescent="0.25">
      <c r="A692" s="69"/>
      <c r="B692" s="69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69"/>
      <c r="V692" s="69"/>
      <c r="W692" s="69"/>
      <c r="X692" s="69"/>
      <c r="Y692" s="69"/>
    </row>
    <row r="693" spans="1:25" ht="13.5" customHeight="1" x14ac:dyDescent="0.25">
      <c r="A693" s="69"/>
      <c r="B693" s="69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69"/>
      <c r="V693" s="69"/>
      <c r="W693" s="69"/>
      <c r="X693" s="69"/>
      <c r="Y693" s="69"/>
    </row>
    <row r="694" spans="1:25" ht="13.5" customHeight="1" x14ac:dyDescent="0.25">
      <c r="A694" s="69"/>
      <c r="B694" s="69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</row>
    <row r="695" spans="1:25" ht="13.5" customHeight="1" x14ac:dyDescent="0.25">
      <c r="A695" s="69"/>
      <c r="B695" s="69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69"/>
      <c r="V695" s="69"/>
      <c r="W695" s="69"/>
      <c r="X695" s="69"/>
      <c r="Y695" s="69"/>
    </row>
    <row r="696" spans="1:25" ht="13.5" customHeight="1" x14ac:dyDescent="0.25">
      <c r="A696" s="69"/>
      <c r="B696" s="69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</row>
    <row r="697" spans="1:25" ht="13.5" customHeight="1" x14ac:dyDescent="0.25">
      <c r="A697" s="69"/>
      <c r="B697" s="69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</row>
    <row r="698" spans="1:25" ht="13.5" customHeight="1" x14ac:dyDescent="0.25">
      <c r="A698" s="69"/>
      <c r="B698" s="69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69"/>
      <c r="V698" s="69"/>
      <c r="W698" s="69"/>
      <c r="X698" s="69"/>
      <c r="Y698" s="69"/>
    </row>
    <row r="699" spans="1:25" ht="13.5" customHeight="1" x14ac:dyDescent="0.25">
      <c r="A699" s="69"/>
      <c r="B699" s="69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69"/>
      <c r="V699" s="69"/>
      <c r="W699" s="69"/>
      <c r="X699" s="69"/>
      <c r="Y699" s="69"/>
    </row>
    <row r="700" spans="1:25" ht="13.5" customHeight="1" x14ac:dyDescent="0.25">
      <c r="A700" s="69"/>
      <c r="B700" s="69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69"/>
      <c r="V700" s="69"/>
      <c r="W700" s="69"/>
      <c r="X700" s="69"/>
      <c r="Y700" s="69"/>
    </row>
    <row r="701" spans="1:25" ht="13.5" customHeight="1" x14ac:dyDescent="0.25">
      <c r="A701" s="69"/>
      <c r="B701" s="69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</row>
    <row r="702" spans="1:25" ht="13.5" customHeight="1" x14ac:dyDescent="0.25">
      <c r="A702" s="69"/>
      <c r="B702" s="69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</row>
    <row r="703" spans="1:25" ht="13.5" customHeight="1" x14ac:dyDescent="0.25">
      <c r="A703" s="69"/>
      <c r="B703" s="69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</row>
    <row r="704" spans="1:25" ht="13.5" customHeight="1" x14ac:dyDescent="0.25">
      <c r="A704" s="69"/>
      <c r="B704" s="69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69"/>
      <c r="V704" s="69"/>
      <c r="W704" s="69"/>
      <c r="X704" s="69"/>
      <c r="Y704" s="69"/>
    </row>
    <row r="705" spans="1:25" ht="13.5" customHeight="1" x14ac:dyDescent="0.25">
      <c r="A705" s="69"/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</row>
    <row r="706" spans="1:25" ht="13.5" customHeight="1" x14ac:dyDescent="0.25">
      <c r="A706" s="69"/>
      <c r="B706" s="69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69"/>
      <c r="V706" s="69"/>
      <c r="W706" s="69"/>
      <c r="X706" s="69"/>
      <c r="Y706" s="69"/>
    </row>
    <row r="707" spans="1:25" ht="13.5" customHeight="1" x14ac:dyDescent="0.25">
      <c r="A707" s="69"/>
      <c r="B707" s="69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69"/>
      <c r="V707" s="69"/>
      <c r="W707" s="69"/>
      <c r="X707" s="69"/>
      <c r="Y707" s="69"/>
    </row>
    <row r="708" spans="1:25" ht="13.5" customHeight="1" x14ac:dyDescent="0.25">
      <c r="A708" s="69"/>
      <c r="B708" s="69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</row>
    <row r="709" spans="1:25" ht="13.5" customHeight="1" x14ac:dyDescent="0.25">
      <c r="A709" s="69"/>
      <c r="B709" s="69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69"/>
      <c r="W709" s="69"/>
      <c r="X709" s="69"/>
      <c r="Y709" s="69"/>
    </row>
    <row r="710" spans="1:25" ht="13.5" customHeight="1" x14ac:dyDescent="0.25">
      <c r="A710" s="69"/>
      <c r="B710" s="69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69"/>
      <c r="V710" s="69"/>
      <c r="W710" s="69"/>
      <c r="X710" s="69"/>
      <c r="Y710" s="69"/>
    </row>
    <row r="711" spans="1:25" ht="13.5" customHeight="1" x14ac:dyDescent="0.25">
      <c r="A711" s="69"/>
      <c r="B711" s="69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69"/>
      <c r="V711" s="69"/>
      <c r="W711" s="69"/>
      <c r="X711" s="69"/>
      <c r="Y711" s="69"/>
    </row>
    <row r="712" spans="1:25" ht="13.5" customHeight="1" x14ac:dyDescent="0.25">
      <c r="A712" s="69"/>
      <c r="B712" s="69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</row>
    <row r="713" spans="1:25" ht="13.5" customHeight="1" x14ac:dyDescent="0.25">
      <c r="A713" s="69"/>
      <c r="B713" s="69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 s="69"/>
      <c r="Y713" s="69"/>
    </row>
    <row r="714" spans="1:25" ht="13.5" customHeight="1" x14ac:dyDescent="0.25">
      <c r="A714" s="69"/>
      <c r="B714" s="69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69"/>
      <c r="V714" s="69"/>
      <c r="W714" s="69"/>
      <c r="X714" s="69"/>
      <c r="Y714" s="69"/>
    </row>
    <row r="715" spans="1:25" ht="13.5" customHeight="1" x14ac:dyDescent="0.25">
      <c r="A715" s="69"/>
      <c r="B715" s="69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</row>
    <row r="716" spans="1:25" ht="13.5" customHeight="1" x14ac:dyDescent="0.25">
      <c r="A716" s="69"/>
      <c r="B716" s="69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</row>
    <row r="717" spans="1:25" ht="13.5" customHeight="1" x14ac:dyDescent="0.25">
      <c r="A717" s="69"/>
      <c r="B717" s="69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69"/>
      <c r="V717" s="69"/>
      <c r="W717" s="69"/>
      <c r="X717" s="69"/>
      <c r="Y717" s="69"/>
    </row>
    <row r="718" spans="1:25" ht="13.5" customHeight="1" x14ac:dyDescent="0.25">
      <c r="A718" s="69"/>
      <c r="B718" s="69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69"/>
      <c r="V718" s="69"/>
      <c r="W718" s="69"/>
      <c r="X718" s="69"/>
      <c r="Y718" s="69"/>
    </row>
    <row r="719" spans="1:25" ht="13.5" customHeight="1" x14ac:dyDescent="0.25">
      <c r="A719" s="69"/>
      <c r="B719" s="69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</row>
    <row r="720" spans="1:25" ht="13.5" customHeight="1" x14ac:dyDescent="0.25">
      <c r="A720" s="69"/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</row>
    <row r="721" spans="1:25" ht="13.5" customHeight="1" x14ac:dyDescent="0.25">
      <c r="A721" s="69"/>
      <c r="B721" s="69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</row>
    <row r="722" spans="1:25" ht="13.5" customHeight="1" x14ac:dyDescent="0.25">
      <c r="A722" s="69"/>
      <c r="B722" s="69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</row>
    <row r="723" spans="1:25" ht="13.5" customHeight="1" x14ac:dyDescent="0.25">
      <c r="A723" s="69"/>
      <c r="B723" s="69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</row>
    <row r="724" spans="1:25" ht="13.5" customHeight="1" x14ac:dyDescent="0.25">
      <c r="A724" s="69"/>
      <c r="B724" s="69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69"/>
      <c r="V724" s="69"/>
      <c r="W724" s="69"/>
      <c r="X724" s="69"/>
      <c r="Y724" s="69"/>
    </row>
    <row r="725" spans="1:25" ht="13.5" customHeight="1" x14ac:dyDescent="0.25">
      <c r="A725" s="69"/>
      <c r="B725" s="69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</row>
    <row r="726" spans="1:25" ht="13.5" customHeight="1" x14ac:dyDescent="0.25">
      <c r="A726" s="69"/>
      <c r="B726" s="69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69"/>
      <c r="V726" s="69"/>
      <c r="W726" s="69"/>
      <c r="X726" s="69"/>
      <c r="Y726" s="69"/>
    </row>
    <row r="727" spans="1:25" ht="13.5" customHeight="1" x14ac:dyDescent="0.25">
      <c r="A727" s="69"/>
      <c r="B727" s="69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69"/>
      <c r="V727" s="69"/>
      <c r="W727" s="69"/>
      <c r="X727" s="69"/>
      <c r="Y727" s="69"/>
    </row>
    <row r="728" spans="1:25" ht="13.5" customHeight="1" x14ac:dyDescent="0.25">
      <c r="A728" s="69"/>
      <c r="B728" s="69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</row>
    <row r="729" spans="1:25" ht="13.5" customHeight="1" x14ac:dyDescent="0.25">
      <c r="A729" s="69"/>
      <c r="B729" s="69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69"/>
      <c r="V729" s="69"/>
      <c r="W729" s="69"/>
      <c r="X729" s="69"/>
      <c r="Y729" s="69"/>
    </row>
    <row r="730" spans="1:25" ht="13.5" customHeight="1" x14ac:dyDescent="0.25">
      <c r="A730" s="69"/>
      <c r="B730" s="69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69"/>
      <c r="V730" s="69"/>
      <c r="W730" s="69"/>
      <c r="X730" s="69"/>
      <c r="Y730" s="69"/>
    </row>
    <row r="731" spans="1:25" ht="13.5" customHeight="1" x14ac:dyDescent="0.25">
      <c r="A731" s="69"/>
      <c r="B731" s="69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</row>
    <row r="732" spans="1:25" ht="13.5" customHeight="1" x14ac:dyDescent="0.25">
      <c r="A732" s="69"/>
      <c r="B732" s="69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</row>
    <row r="733" spans="1:25" ht="13.5" customHeight="1" x14ac:dyDescent="0.25">
      <c r="A733" s="69"/>
      <c r="B733" s="69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</row>
    <row r="734" spans="1:25" ht="13.5" customHeight="1" x14ac:dyDescent="0.25">
      <c r="A734" s="69"/>
      <c r="B734" s="69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</row>
    <row r="735" spans="1:25" ht="13.5" customHeight="1" x14ac:dyDescent="0.25">
      <c r="A735" s="69"/>
      <c r="B735" s="69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</row>
    <row r="736" spans="1:25" ht="13.5" customHeight="1" x14ac:dyDescent="0.25">
      <c r="A736" s="69"/>
      <c r="B736" s="69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</row>
    <row r="737" spans="1:25" ht="13.5" customHeight="1" x14ac:dyDescent="0.25">
      <c r="A737" s="69"/>
      <c r="B737" s="69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</row>
    <row r="738" spans="1:25" ht="13.5" customHeight="1" x14ac:dyDescent="0.25">
      <c r="A738" s="69"/>
      <c r="B738" s="69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</row>
    <row r="739" spans="1:25" ht="13.5" customHeight="1" x14ac:dyDescent="0.25">
      <c r="A739" s="69"/>
      <c r="B739" s="69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</row>
    <row r="740" spans="1:25" ht="13.5" customHeight="1" x14ac:dyDescent="0.25">
      <c r="A740" s="69"/>
      <c r="B740" s="69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</row>
    <row r="741" spans="1:25" ht="13.5" customHeight="1" x14ac:dyDescent="0.25">
      <c r="A741" s="69"/>
      <c r="B741" s="69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</row>
    <row r="742" spans="1:25" ht="13.5" customHeight="1" x14ac:dyDescent="0.25">
      <c r="A742" s="69"/>
      <c r="B742" s="69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69"/>
      <c r="V742" s="69"/>
      <c r="W742" s="69"/>
      <c r="X742" s="69"/>
      <c r="Y742" s="69"/>
    </row>
    <row r="743" spans="1:25" ht="13.5" customHeight="1" x14ac:dyDescent="0.25">
      <c r="A743" s="69"/>
      <c r="B743" s="69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69"/>
      <c r="V743" s="69"/>
      <c r="W743" s="69"/>
      <c r="X743" s="69"/>
      <c r="Y743" s="69"/>
    </row>
    <row r="744" spans="1:25" ht="13.5" customHeight="1" x14ac:dyDescent="0.25">
      <c r="A744" s="69"/>
      <c r="B744" s="69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</row>
    <row r="745" spans="1:25" ht="13.5" customHeight="1" x14ac:dyDescent="0.25">
      <c r="A745" s="69"/>
      <c r="B745" s="69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69"/>
      <c r="V745" s="69"/>
      <c r="W745" s="69"/>
      <c r="X745" s="69"/>
      <c r="Y745" s="69"/>
    </row>
    <row r="746" spans="1:25" ht="13.5" customHeight="1" x14ac:dyDescent="0.25">
      <c r="A746" s="69"/>
      <c r="B746" s="69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69"/>
      <c r="V746" s="69"/>
      <c r="W746" s="69"/>
      <c r="X746" s="69"/>
      <c r="Y746" s="69"/>
    </row>
    <row r="747" spans="1:25" ht="13.5" customHeight="1" x14ac:dyDescent="0.25">
      <c r="A747" s="69"/>
      <c r="B747" s="69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</row>
    <row r="748" spans="1:25" ht="13.5" customHeight="1" x14ac:dyDescent="0.25">
      <c r="A748" s="69"/>
      <c r="B748" s="69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69"/>
      <c r="V748" s="69"/>
      <c r="W748" s="69"/>
      <c r="X748" s="69"/>
      <c r="Y748" s="69"/>
    </row>
    <row r="749" spans="1:25" ht="13.5" customHeight="1" x14ac:dyDescent="0.25">
      <c r="A749" s="69"/>
      <c r="B749" s="69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69"/>
      <c r="V749" s="69"/>
      <c r="W749" s="69"/>
      <c r="X749" s="69"/>
      <c r="Y749" s="69"/>
    </row>
    <row r="750" spans="1:25" ht="13.5" customHeight="1" x14ac:dyDescent="0.25">
      <c r="A750" s="69"/>
      <c r="B750" s="69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69"/>
      <c r="V750" s="69"/>
      <c r="W750" s="69"/>
      <c r="X750" s="69"/>
      <c r="Y750" s="69"/>
    </row>
    <row r="751" spans="1:25" ht="13.5" customHeight="1" x14ac:dyDescent="0.25">
      <c r="A751" s="69"/>
      <c r="B751" s="69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</row>
    <row r="752" spans="1:25" ht="13.5" customHeight="1" x14ac:dyDescent="0.25">
      <c r="A752" s="69"/>
      <c r="B752" s="69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</row>
    <row r="753" spans="1:25" ht="13.5" customHeight="1" x14ac:dyDescent="0.25">
      <c r="A753" s="69"/>
      <c r="B753" s="69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69"/>
      <c r="V753" s="69"/>
      <c r="W753" s="69"/>
      <c r="X753" s="69"/>
      <c r="Y753" s="69"/>
    </row>
    <row r="754" spans="1:25" ht="13.5" customHeight="1" x14ac:dyDescent="0.25">
      <c r="A754" s="69"/>
      <c r="B754" s="69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</row>
    <row r="755" spans="1:25" ht="13.5" customHeight="1" x14ac:dyDescent="0.25">
      <c r="A755" s="69"/>
      <c r="B755" s="69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</row>
    <row r="756" spans="1:25" ht="13.5" customHeight="1" x14ac:dyDescent="0.25">
      <c r="A756" s="69"/>
      <c r="B756" s="69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69"/>
      <c r="V756" s="69"/>
      <c r="W756" s="69"/>
      <c r="X756" s="69"/>
      <c r="Y756" s="69"/>
    </row>
    <row r="757" spans="1:25" ht="13.5" customHeight="1" x14ac:dyDescent="0.25">
      <c r="A757" s="69"/>
      <c r="B757" s="69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</row>
    <row r="758" spans="1:25" ht="13.5" customHeight="1" x14ac:dyDescent="0.25">
      <c r="A758" s="69"/>
      <c r="B758" s="69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</row>
    <row r="759" spans="1:25" ht="13.5" customHeight="1" x14ac:dyDescent="0.25">
      <c r="A759" s="69"/>
      <c r="B759" s="69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69"/>
      <c r="V759" s="69"/>
      <c r="W759" s="69"/>
      <c r="X759" s="69"/>
      <c r="Y759" s="69"/>
    </row>
    <row r="760" spans="1:25" ht="13.5" customHeight="1" x14ac:dyDescent="0.25">
      <c r="A760" s="69"/>
      <c r="B760" s="69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</row>
    <row r="761" spans="1:25" ht="13.5" customHeight="1" x14ac:dyDescent="0.25">
      <c r="A761" s="69"/>
      <c r="B761" s="69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</row>
    <row r="762" spans="1:25" ht="13.5" customHeight="1" x14ac:dyDescent="0.25">
      <c r="A762" s="69"/>
      <c r="B762" s="69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69"/>
      <c r="V762" s="69"/>
      <c r="W762" s="69"/>
      <c r="X762" s="69"/>
      <c r="Y762" s="69"/>
    </row>
    <row r="763" spans="1:25" ht="13.5" customHeight="1" x14ac:dyDescent="0.25">
      <c r="A763" s="69"/>
      <c r="B763" s="69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</row>
    <row r="764" spans="1:25" ht="13.5" customHeight="1" x14ac:dyDescent="0.25">
      <c r="A764" s="69"/>
      <c r="B764" s="69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69"/>
      <c r="V764" s="69"/>
      <c r="W764" s="69"/>
      <c r="X764" s="69"/>
      <c r="Y764" s="69"/>
    </row>
    <row r="765" spans="1:25" ht="13.5" customHeight="1" x14ac:dyDescent="0.25">
      <c r="A765" s="69"/>
      <c r="B765" s="69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69"/>
      <c r="V765" s="69"/>
      <c r="W765" s="69"/>
      <c r="X765" s="69"/>
      <c r="Y765" s="69"/>
    </row>
    <row r="766" spans="1:25" ht="13.5" customHeight="1" x14ac:dyDescent="0.25">
      <c r="A766" s="69"/>
      <c r="B766" s="69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69"/>
      <c r="V766" s="69"/>
      <c r="W766" s="69"/>
      <c r="X766" s="69"/>
      <c r="Y766" s="69"/>
    </row>
    <row r="767" spans="1:25" ht="13.5" customHeight="1" x14ac:dyDescent="0.25">
      <c r="A767" s="69"/>
      <c r="B767" s="69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</row>
    <row r="768" spans="1:25" ht="13.5" customHeight="1" x14ac:dyDescent="0.25">
      <c r="A768" s="69"/>
      <c r="B768" s="69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69"/>
      <c r="V768" s="69"/>
      <c r="W768" s="69"/>
      <c r="X768" s="69"/>
      <c r="Y768" s="69"/>
    </row>
    <row r="769" spans="1:25" ht="13.5" customHeight="1" x14ac:dyDescent="0.25">
      <c r="A769" s="69"/>
      <c r="B769" s="69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</row>
    <row r="770" spans="1:25" ht="13.5" customHeight="1" x14ac:dyDescent="0.25">
      <c r="A770" s="69"/>
      <c r="B770" s="69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</row>
    <row r="771" spans="1:25" ht="13.5" customHeight="1" x14ac:dyDescent="0.25">
      <c r="A771" s="69"/>
      <c r="B771" s="69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</row>
    <row r="772" spans="1:25" ht="13.5" customHeight="1" x14ac:dyDescent="0.25">
      <c r="A772" s="69"/>
      <c r="B772" s="69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69"/>
      <c r="V772" s="69"/>
      <c r="W772" s="69"/>
      <c r="X772" s="69"/>
      <c r="Y772" s="69"/>
    </row>
    <row r="773" spans="1:25" ht="13.5" customHeight="1" x14ac:dyDescent="0.25">
      <c r="A773" s="69"/>
      <c r="B773" s="69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</row>
    <row r="774" spans="1:25" ht="13.5" customHeight="1" x14ac:dyDescent="0.25">
      <c r="A774" s="69"/>
      <c r="B774" s="69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69"/>
      <c r="V774" s="69"/>
      <c r="W774" s="69"/>
      <c r="X774" s="69"/>
      <c r="Y774" s="69"/>
    </row>
    <row r="775" spans="1:25" ht="13.5" customHeight="1" x14ac:dyDescent="0.25">
      <c r="A775" s="69"/>
      <c r="B775" s="69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</row>
    <row r="776" spans="1:25" ht="13.5" customHeight="1" x14ac:dyDescent="0.25">
      <c r="A776" s="69"/>
      <c r="B776" s="69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69"/>
      <c r="V776" s="69"/>
      <c r="W776" s="69"/>
      <c r="X776" s="69"/>
      <c r="Y776" s="69"/>
    </row>
    <row r="777" spans="1:25" ht="13.5" customHeight="1" x14ac:dyDescent="0.25">
      <c r="A777" s="69"/>
      <c r="B777" s="69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</row>
    <row r="778" spans="1:25" ht="13.5" customHeight="1" x14ac:dyDescent="0.25">
      <c r="A778" s="69"/>
      <c r="B778" s="69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</row>
    <row r="779" spans="1:25" ht="13.5" customHeight="1" x14ac:dyDescent="0.25">
      <c r="A779" s="69"/>
      <c r="B779" s="69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69"/>
      <c r="V779" s="69"/>
      <c r="W779" s="69"/>
      <c r="X779" s="69"/>
      <c r="Y779" s="69"/>
    </row>
    <row r="780" spans="1:25" ht="13.5" customHeight="1" x14ac:dyDescent="0.25">
      <c r="A780" s="69"/>
      <c r="B780" s="69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69"/>
      <c r="V780" s="69"/>
      <c r="W780" s="69"/>
      <c r="X780" s="69"/>
      <c r="Y780" s="69"/>
    </row>
    <row r="781" spans="1:25" ht="13.5" customHeight="1" x14ac:dyDescent="0.25">
      <c r="A781" s="69"/>
      <c r="B781" s="69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</row>
    <row r="782" spans="1:25" ht="13.5" customHeight="1" x14ac:dyDescent="0.25">
      <c r="A782" s="69"/>
      <c r="B782" s="69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</row>
    <row r="783" spans="1:25" ht="13.5" customHeight="1" x14ac:dyDescent="0.25">
      <c r="A783" s="69"/>
      <c r="B783" s="69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</row>
    <row r="784" spans="1:25" ht="13.5" customHeight="1" x14ac:dyDescent="0.25">
      <c r="A784" s="69"/>
      <c r="B784" s="69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</row>
    <row r="785" spans="1:25" ht="13.5" customHeight="1" x14ac:dyDescent="0.25">
      <c r="A785" s="69"/>
      <c r="B785" s="69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</row>
    <row r="786" spans="1:25" ht="13.5" customHeight="1" x14ac:dyDescent="0.25">
      <c r="A786" s="69"/>
      <c r="B786" s="69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</row>
    <row r="787" spans="1:25" ht="13.5" customHeight="1" x14ac:dyDescent="0.25">
      <c r="A787" s="69"/>
      <c r="B787" s="69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69"/>
      <c r="V787" s="69"/>
      <c r="W787" s="69"/>
      <c r="X787" s="69"/>
      <c r="Y787" s="69"/>
    </row>
    <row r="788" spans="1:25" ht="13.5" customHeight="1" x14ac:dyDescent="0.25">
      <c r="A788" s="69"/>
      <c r="B788" s="69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69"/>
      <c r="V788" s="69"/>
      <c r="W788" s="69"/>
      <c r="X788" s="69"/>
      <c r="Y788" s="69"/>
    </row>
    <row r="789" spans="1:25" ht="13.5" customHeight="1" x14ac:dyDescent="0.25">
      <c r="A789" s="69"/>
      <c r="B789" s="69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</row>
    <row r="790" spans="1:25" ht="13.5" customHeight="1" x14ac:dyDescent="0.25">
      <c r="A790" s="69"/>
      <c r="B790" s="69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</row>
    <row r="791" spans="1:25" ht="13.5" customHeight="1" x14ac:dyDescent="0.25">
      <c r="A791" s="69"/>
      <c r="B791" s="69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</row>
    <row r="792" spans="1:25" ht="13.5" customHeight="1" x14ac:dyDescent="0.25">
      <c r="A792" s="69"/>
      <c r="B792" s="69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69"/>
      <c r="V792" s="69"/>
      <c r="W792" s="69"/>
      <c r="X792" s="69"/>
      <c r="Y792" s="69"/>
    </row>
    <row r="793" spans="1:25" ht="13.5" customHeight="1" x14ac:dyDescent="0.25">
      <c r="A793" s="69"/>
      <c r="B793" s="69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69"/>
      <c r="V793" s="69"/>
      <c r="W793" s="69"/>
      <c r="X793" s="69"/>
      <c r="Y793" s="69"/>
    </row>
    <row r="794" spans="1:25" ht="13.5" customHeight="1" x14ac:dyDescent="0.25">
      <c r="A794" s="69"/>
      <c r="B794" s="69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</row>
    <row r="795" spans="1:25" ht="13.5" customHeight="1" x14ac:dyDescent="0.25">
      <c r="A795" s="69"/>
      <c r="B795" s="69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69"/>
      <c r="V795" s="69"/>
      <c r="W795" s="69"/>
      <c r="X795" s="69"/>
      <c r="Y795" s="69"/>
    </row>
    <row r="796" spans="1:25" ht="13.5" customHeight="1" x14ac:dyDescent="0.25">
      <c r="A796" s="69"/>
      <c r="B796" s="69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</row>
    <row r="797" spans="1:25" ht="13.5" customHeight="1" x14ac:dyDescent="0.25">
      <c r="A797" s="69"/>
      <c r="B797" s="69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69"/>
      <c r="X797" s="69"/>
      <c r="Y797" s="69"/>
    </row>
    <row r="798" spans="1:25" ht="13.5" customHeight="1" x14ac:dyDescent="0.25">
      <c r="A798" s="69"/>
      <c r="B798" s="69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</row>
    <row r="799" spans="1:25" ht="13.5" customHeight="1" x14ac:dyDescent="0.25">
      <c r="A799" s="69"/>
      <c r="B799" s="69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69"/>
      <c r="V799" s="69"/>
      <c r="W799" s="69"/>
      <c r="X799" s="69"/>
      <c r="Y799" s="69"/>
    </row>
    <row r="800" spans="1:25" ht="13.5" customHeight="1" x14ac:dyDescent="0.25">
      <c r="A800" s="69"/>
      <c r="B800" s="69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69"/>
      <c r="V800" s="69"/>
      <c r="W800" s="69"/>
      <c r="X800" s="69"/>
      <c r="Y800" s="69"/>
    </row>
    <row r="801" spans="1:25" ht="13.5" customHeight="1" x14ac:dyDescent="0.25">
      <c r="A801" s="69"/>
      <c r="B801" s="69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</row>
    <row r="802" spans="1:25" ht="13.5" customHeight="1" x14ac:dyDescent="0.25">
      <c r="A802" s="69"/>
      <c r="B802" s="69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</row>
    <row r="803" spans="1:25" ht="13.5" customHeight="1" x14ac:dyDescent="0.25">
      <c r="A803" s="69"/>
      <c r="B803" s="69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</row>
    <row r="804" spans="1:25" ht="13.5" customHeight="1" x14ac:dyDescent="0.25">
      <c r="A804" s="69"/>
      <c r="B804" s="69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69"/>
      <c r="V804" s="69"/>
      <c r="W804" s="69"/>
      <c r="X804" s="69"/>
      <c r="Y804" s="69"/>
    </row>
    <row r="805" spans="1:25" ht="13.5" customHeight="1" x14ac:dyDescent="0.25">
      <c r="A805" s="69"/>
      <c r="B805" s="69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69"/>
      <c r="V805" s="69"/>
      <c r="W805" s="69"/>
      <c r="X805" s="69"/>
      <c r="Y805" s="69"/>
    </row>
    <row r="806" spans="1:25" ht="13.5" customHeight="1" x14ac:dyDescent="0.25">
      <c r="A806" s="69"/>
      <c r="B806" s="69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</row>
    <row r="807" spans="1:25" ht="13.5" customHeight="1" x14ac:dyDescent="0.25">
      <c r="A807" s="69"/>
      <c r="B807" s="69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</row>
    <row r="808" spans="1:25" ht="13.5" customHeight="1" x14ac:dyDescent="0.25">
      <c r="A808" s="69"/>
      <c r="B808" s="69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</row>
    <row r="809" spans="1:25" ht="13.5" customHeight="1" x14ac:dyDescent="0.25">
      <c r="A809" s="69"/>
      <c r="B809" s="69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69"/>
      <c r="V809" s="69"/>
      <c r="W809" s="69"/>
      <c r="X809" s="69"/>
      <c r="Y809" s="69"/>
    </row>
    <row r="810" spans="1:25" ht="13.5" customHeight="1" x14ac:dyDescent="0.25">
      <c r="A810" s="69"/>
      <c r="B810" s="69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</row>
    <row r="811" spans="1:25" ht="13.5" customHeight="1" x14ac:dyDescent="0.25">
      <c r="A811" s="69"/>
      <c r="B811" s="69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69"/>
      <c r="V811" s="69"/>
      <c r="W811" s="69"/>
      <c r="X811" s="69"/>
      <c r="Y811" s="69"/>
    </row>
    <row r="812" spans="1:25" ht="13.5" customHeight="1" x14ac:dyDescent="0.25">
      <c r="A812" s="69"/>
      <c r="B812" s="69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69"/>
      <c r="V812" s="69"/>
      <c r="W812" s="69"/>
      <c r="X812" s="69"/>
      <c r="Y812" s="69"/>
    </row>
    <row r="813" spans="1:25" ht="13.5" customHeight="1" x14ac:dyDescent="0.25">
      <c r="A813" s="69"/>
      <c r="B813" s="69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69"/>
      <c r="V813" s="69"/>
      <c r="W813" s="69"/>
      <c r="X813" s="69"/>
      <c r="Y813" s="69"/>
    </row>
    <row r="814" spans="1:25" ht="13.5" customHeight="1" x14ac:dyDescent="0.25">
      <c r="A814" s="69"/>
      <c r="B814" s="69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</row>
    <row r="815" spans="1:25" ht="13.5" customHeight="1" x14ac:dyDescent="0.25">
      <c r="A815" s="69"/>
      <c r="B815" s="69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69"/>
    </row>
    <row r="816" spans="1:25" ht="13.5" customHeight="1" x14ac:dyDescent="0.25">
      <c r="A816" s="69"/>
      <c r="B816" s="69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69"/>
    </row>
    <row r="817" spans="1:25" ht="13.5" customHeight="1" x14ac:dyDescent="0.25">
      <c r="A817" s="69"/>
      <c r="B817" s="69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69"/>
      <c r="V817" s="69"/>
      <c r="W817" s="69"/>
      <c r="X817" s="69"/>
      <c r="Y817" s="69"/>
    </row>
    <row r="818" spans="1:25" ht="13.5" customHeight="1" x14ac:dyDescent="0.25">
      <c r="A818" s="69"/>
      <c r="B818" s="69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</row>
    <row r="819" spans="1:25" ht="13.5" customHeight="1" x14ac:dyDescent="0.25">
      <c r="A819" s="69"/>
      <c r="B819" s="69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</row>
    <row r="820" spans="1:25" ht="13.5" customHeight="1" x14ac:dyDescent="0.25">
      <c r="A820" s="69"/>
      <c r="B820" s="69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</row>
    <row r="821" spans="1:25" ht="13.5" customHeight="1" x14ac:dyDescent="0.25">
      <c r="A821" s="69"/>
      <c r="B821" s="69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69"/>
    </row>
    <row r="822" spans="1:25" ht="13.5" customHeight="1" x14ac:dyDescent="0.25">
      <c r="A822" s="69"/>
      <c r="B822" s="69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69"/>
      <c r="V822" s="69"/>
      <c r="W822" s="69"/>
      <c r="X822" s="69"/>
      <c r="Y822" s="69"/>
    </row>
    <row r="823" spans="1:25" ht="13.5" customHeight="1" x14ac:dyDescent="0.25">
      <c r="A823" s="69"/>
      <c r="B823" s="69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69"/>
      <c r="V823" s="69"/>
      <c r="W823" s="69"/>
      <c r="X823" s="69"/>
      <c r="Y823" s="69"/>
    </row>
    <row r="824" spans="1:25" ht="13.5" customHeight="1" x14ac:dyDescent="0.25">
      <c r="A824" s="69"/>
      <c r="B824" s="69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</row>
    <row r="825" spans="1:25" ht="13.5" customHeight="1" x14ac:dyDescent="0.25">
      <c r="A825" s="69"/>
      <c r="B825" s="69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</row>
    <row r="826" spans="1:25" ht="13.5" customHeight="1" x14ac:dyDescent="0.25">
      <c r="A826" s="69"/>
      <c r="B826" s="69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</row>
    <row r="827" spans="1:25" ht="13.5" customHeight="1" x14ac:dyDescent="0.25">
      <c r="A827" s="69"/>
      <c r="B827" s="69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</row>
    <row r="828" spans="1:25" ht="13.5" customHeight="1" x14ac:dyDescent="0.25">
      <c r="A828" s="69"/>
      <c r="B828" s="69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</row>
    <row r="829" spans="1:25" ht="13.5" customHeight="1" x14ac:dyDescent="0.25">
      <c r="A829" s="69"/>
      <c r="B829" s="69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</row>
    <row r="830" spans="1:25" ht="13.5" customHeight="1" x14ac:dyDescent="0.25">
      <c r="A830" s="69"/>
      <c r="B830" s="69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</row>
    <row r="831" spans="1:25" ht="13.5" customHeight="1" x14ac:dyDescent="0.25">
      <c r="A831" s="69"/>
      <c r="B831" s="69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69"/>
      <c r="V831" s="69"/>
      <c r="W831" s="69"/>
      <c r="X831" s="69"/>
      <c r="Y831" s="69"/>
    </row>
    <row r="832" spans="1:25" ht="13.5" customHeight="1" x14ac:dyDescent="0.25">
      <c r="A832" s="69"/>
      <c r="B832" s="69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</row>
    <row r="833" spans="1:25" ht="13.5" customHeight="1" x14ac:dyDescent="0.25">
      <c r="A833" s="69"/>
      <c r="B833" s="69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</row>
    <row r="834" spans="1:25" ht="13.5" customHeight="1" x14ac:dyDescent="0.25">
      <c r="A834" s="69"/>
      <c r="B834" s="69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69"/>
    </row>
    <row r="835" spans="1:25" ht="13.5" customHeight="1" x14ac:dyDescent="0.25">
      <c r="A835" s="69"/>
      <c r="B835" s="69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69"/>
    </row>
    <row r="836" spans="1:25" ht="13.5" customHeight="1" x14ac:dyDescent="0.25">
      <c r="A836" s="69"/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</row>
    <row r="837" spans="1:25" ht="13.5" customHeight="1" x14ac:dyDescent="0.25">
      <c r="A837" s="69"/>
      <c r="B837" s="69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69"/>
    </row>
    <row r="838" spans="1:25" ht="13.5" customHeight="1" x14ac:dyDescent="0.25">
      <c r="A838" s="69"/>
      <c r="B838" s="69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69"/>
      <c r="V838" s="69"/>
      <c r="W838" s="69"/>
      <c r="X838" s="69"/>
      <c r="Y838" s="69"/>
    </row>
    <row r="839" spans="1:25" ht="13.5" customHeight="1" x14ac:dyDescent="0.25">
      <c r="A839" s="69"/>
      <c r="B839" s="69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69"/>
      <c r="V839" s="69"/>
      <c r="W839" s="69"/>
      <c r="X839" s="69"/>
      <c r="Y839" s="69"/>
    </row>
    <row r="840" spans="1:25" ht="13.5" customHeight="1" x14ac:dyDescent="0.25">
      <c r="A840" s="69"/>
      <c r="B840" s="69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</row>
    <row r="841" spans="1:25" ht="13.5" customHeight="1" x14ac:dyDescent="0.25">
      <c r="A841" s="69"/>
      <c r="B841" s="69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69"/>
      <c r="V841" s="69"/>
      <c r="W841" s="69"/>
      <c r="X841" s="69"/>
      <c r="Y841" s="69"/>
    </row>
    <row r="842" spans="1:25" ht="13.5" customHeight="1" x14ac:dyDescent="0.25">
      <c r="A842" s="69"/>
      <c r="B842" s="69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69"/>
      <c r="V842" s="69"/>
      <c r="W842" s="69"/>
      <c r="X842" s="69"/>
      <c r="Y842" s="69"/>
    </row>
    <row r="843" spans="1:25" ht="13.5" customHeight="1" x14ac:dyDescent="0.25">
      <c r="A843" s="69"/>
      <c r="B843" s="69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</row>
    <row r="844" spans="1:25" ht="13.5" customHeight="1" x14ac:dyDescent="0.25">
      <c r="A844" s="69"/>
      <c r="B844" s="69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</row>
    <row r="845" spans="1:25" ht="13.5" customHeight="1" x14ac:dyDescent="0.25">
      <c r="A845" s="69"/>
      <c r="B845" s="69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69"/>
    </row>
    <row r="846" spans="1:25" ht="13.5" customHeight="1" x14ac:dyDescent="0.25">
      <c r="A846" s="69"/>
      <c r="B846" s="69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</row>
    <row r="847" spans="1:25" ht="13.5" customHeight="1" x14ac:dyDescent="0.25">
      <c r="A847" s="69"/>
      <c r="B847" s="69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69"/>
      <c r="V847" s="69"/>
      <c r="W847" s="69"/>
      <c r="X847" s="69"/>
      <c r="Y847" s="69"/>
    </row>
    <row r="848" spans="1:25" ht="13.5" customHeight="1" x14ac:dyDescent="0.25">
      <c r="A848" s="69"/>
      <c r="B848" s="69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69"/>
      <c r="V848" s="69"/>
      <c r="W848" s="69"/>
      <c r="X848" s="69"/>
      <c r="Y848" s="69"/>
    </row>
    <row r="849" spans="1:25" ht="13.5" customHeight="1" x14ac:dyDescent="0.25">
      <c r="A849" s="69"/>
      <c r="B849" s="69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</row>
    <row r="850" spans="1:25" ht="13.5" customHeight="1" x14ac:dyDescent="0.25">
      <c r="A850" s="69"/>
      <c r="B850" s="69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</row>
    <row r="851" spans="1:25" ht="13.5" customHeight="1" x14ac:dyDescent="0.25">
      <c r="A851" s="69"/>
      <c r="B851" s="69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69"/>
    </row>
    <row r="852" spans="1:25" ht="13.5" customHeight="1" x14ac:dyDescent="0.25">
      <c r="A852" s="69"/>
      <c r="B852" s="69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69"/>
      <c r="V852" s="69"/>
      <c r="W852" s="69"/>
      <c r="X852" s="69"/>
      <c r="Y852" s="69"/>
    </row>
    <row r="853" spans="1:25" ht="13.5" customHeight="1" x14ac:dyDescent="0.25">
      <c r="A853" s="69"/>
      <c r="B853" s="69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</row>
    <row r="854" spans="1:25" ht="13.5" customHeight="1" x14ac:dyDescent="0.25">
      <c r="A854" s="69"/>
      <c r="B854" s="69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</row>
    <row r="855" spans="1:25" ht="13.5" customHeight="1" x14ac:dyDescent="0.25">
      <c r="A855" s="69"/>
      <c r="B855" s="69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</row>
    <row r="856" spans="1:25" ht="13.5" customHeight="1" x14ac:dyDescent="0.25">
      <c r="A856" s="69"/>
      <c r="B856" s="69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69"/>
      <c r="V856" s="69"/>
      <c r="W856" s="69"/>
      <c r="X856" s="69"/>
      <c r="Y856" s="69"/>
    </row>
    <row r="857" spans="1:25" ht="13.5" customHeight="1" x14ac:dyDescent="0.25">
      <c r="A857" s="69"/>
      <c r="B857" s="69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69"/>
      <c r="V857" s="69"/>
      <c r="W857" s="69"/>
      <c r="X857" s="69"/>
      <c r="Y857" s="69"/>
    </row>
    <row r="858" spans="1:25" ht="13.5" customHeight="1" x14ac:dyDescent="0.25">
      <c r="A858" s="69"/>
      <c r="B858" s="69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</row>
    <row r="859" spans="1:25" ht="13.5" customHeight="1" x14ac:dyDescent="0.25">
      <c r="A859" s="69"/>
      <c r="B859" s="69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69"/>
      <c r="V859" s="69"/>
      <c r="W859" s="69"/>
      <c r="X859" s="69"/>
      <c r="Y859" s="69"/>
    </row>
    <row r="860" spans="1:25" ht="13.5" customHeight="1" x14ac:dyDescent="0.25">
      <c r="A860" s="69"/>
      <c r="B860" s="69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69"/>
      <c r="V860" s="69"/>
      <c r="W860" s="69"/>
      <c r="X860" s="69"/>
      <c r="Y860" s="69"/>
    </row>
    <row r="861" spans="1:25" ht="13.5" customHeight="1" x14ac:dyDescent="0.25">
      <c r="A861" s="69"/>
      <c r="B861" s="69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</row>
    <row r="862" spans="1:25" ht="13.5" customHeight="1" x14ac:dyDescent="0.25">
      <c r="A862" s="69"/>
      <c r="B862" s="69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</row>
    <row r="863" spans="1:25" ht="13.5" customHeight="1" x14ac:dyDescent="0.25">
      <c r="A863" s="69"/>
      <c r="B863" s="69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69"/>
      <c r="V863" s="69"/>
      <c r="W863" s="69"/>
      <c r="X863" s="69"/>
      <c r="Y863" s="69"/>
    </row>
    <row r="864" spans="1:25" ht="13.5" customHeight="1" x14ac:dyDescent="0.25">
      <c r="A864" s="69"/>
      <c r="B864" s="69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</row>
    <row r="865" spans="1:25" ht="13.5" customHeight="1" x14ac:dyDescent="0.25">
      <c r="A865" s="69"/>
      <c r="B865" s="69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69"/>
      <c r="V865" s="69"/>
      <c r="W865" s="69"/>
      <c r="X865" s="69"/>
      <c r="Y865" s="69"/>
    </row>
    <row r="866" spans="1:25" ht="13.5" customHeight="1" x14ac:dyDescent="0.25">
      <c r="A866" s="69"/>
      <c r="B866" s="69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</row>
    <row r="867" spans="1:25" ht="13.5" customHeight="1" x14ac:dyDescent="0.25">
      <c r="A867" s="69"/>
      <c r="B867" s="69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</row>
    <row r="868" spans="1:25" ht="13.5" customHeight="1" x14ac:dyDescent="0.25">
      <c r="A868" s="69"/>
      <c r="B868" s="69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</row>
    <row r="869" spans="1:25" ht="13.5" customHeight="1" x14ac:dyDescent="0.25">
      <c r="A869" s="69"/>
      <c r="B869" s="69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69"/>
      <c r="V869" s="69"/>
      <c r="W869" s="69"/>
      <c r="X869" s="69"/>
      <c r="Y869" s="69"/>
    </row>
    <row r="870" spans="1:25" ht="13.5" customHeight="1" x14ac:dyDescent="0.25">
      <c r="A870" s="69"/>
      <c r="B870" s="69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69"/>
      <c r="V870" s="69"/>
      <c r="W870" s="69"/>
      <c r="X870" s="69"/>
      <c r="Y870" s="69"/>
    </row>
    <row r="871" spans="1:25" ht="13.5" customHeight="1" x14ac:dyDescent="0.25">
      <c r="A871" s="69"/>
      <c r="B871" s="69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</row>
    <row r="872" spans="1:25" ht="13.5" customHeight="1" x14ac:dyDescent="0.25">
      <c r="A872" s="69"/>
      <c r="B872" s="69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69"/>
      <c r="V872" s="69"/>
      <c r="W872" s="69"/>
      <c r="X872" s="69"/>
      <c r="Y872" s="69"/>
    </row>
    <row r="873" spans="1:25" ht="13.5" customHeight="1" x14ac:dyDescent="0.25">
      <c r="A873" s="69"/>
      <c r="B873" s="69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69"/>
      <c r="V873" s="69"/>
      <c r="W873" s="69"/>
      <c r="X873" s="69"/>
      <c r="Y873" s="69"/>
    </row>
    <row r="874" spans="1:25" ht="13.5" customHeight="1" x14ac:dyDescent="0.25">
      <c r="A874" s="69"/>
      <c r="B874" s="69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69"/>
      <c r="V874" s="69"/>
      <c r="W874" s="69"/>
      <c r="X874" s="69"/>
      <c r="Y874" s="69"/>
    </row>
    <row r="875" spans="1:25" ht="13.5" customHeight="1" x14ac:dyDescent="0.25">
      <c r="A875" s="69"/>
      <c r="B875" s="69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69"/>
      <c r="V875" s="69"/>
      <c r="W875" s="69"/>
      <c r="X875" s="69"/>
      <c r="Y875" s="69"/>
    </row>
    <row r="876" spans="1:25" ht="13.5" customHeight="1" x14ac:dyDescent="0.25">
      <c r="A876" s="69"/>
      <c r="B876" s="69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69"/>
      <c r="V876" s="69"/>
      <c r="W876" s="69"/>
      <c r="X876" s="69"/>
      <c r="Y876" s="69"/>
    </row>
    <row r="877" spans="1:25" ht="13.5" customHeight="1" x14ac:dyDescent="0.25">
      <c r="A877" s="69"/>
      <c r="B877" s="69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69"/>
      <c r="V877" s="69"/>
      <c r="W877" s="69"/>
      <c r="X877" s="69"/>
      <c r="Y877" s="69"/>
    </row>
    <row r="878" spans="1:25" ht="13.5" customHeight="1" x14ac:dyDescent="0.25">
      <c r="A878" s="69"/>
      <c r="B878" s="69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</row>
    <row r="879" spans="1:25" ht="13.5" customHeight="1" x14ac:dyDescent="0.25">
      <c r="A879" s="69"/>
      <c r="B879" s="69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</row>
    <row r="880" spans="1:25" ht="13.5" customHeight="1" x14ac:dyDescent="0.25">
      <c r="A880" s="69"/>
      <c r="B880" s="69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</row>
    <row r="881" spans="1:25" ht="13.5" customHeight="1" x14ac:dyDescent="0.25">
      <c r="A881" s="69"/>
      <c r="B881" s="69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</row>
    <row r="882" spans="1:25" ht="13.5" customHeight="1" x14ac:dyDescent="0.25">
      <c r="A882" s="69"/>
      <c r="B882" s="69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</row>
    <row r="883" spans="1:25" ht="13.5" customHeight="1" x14ac:dyDescent="0.25">
      <c r="A883" s="69"/>
      <c r="B883" s="69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69"/>
      <c r="V883" s="69"/>
      <c r="W883" s="69"/>
      <c r="X883" s="69"/>
      <c r="Y883" s="69"/>
    </row>
    <row r="884" spans="1:25" ht="13.5" customHeight="1" x14ac:dyDescent="0.25">
      <c r="A884" s="69"/>
      <c r="B884" s="69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69"/>
      <c r="V884" s="69"/>
      <c r="W884" s="69"/>
      <c r="X884" s="69"/>
      <c r="Y884" s="69"/>
    </row>
    <row r="885" spans="1:25" ht="13.5" customHeight="1" x14ac:dyDescent="0.25">
      <c r="A885" s="69"/>
      <c r="B885" s="69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</row>
    <row r="886" spans="1:25" ht="13.5" customHeight="1" x14ac:dyDescent="0.25">
      <c r="A886" s="69"/>
      <c r="B886" s="69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69"/>
      <c r="V886" s="69"/>
      <c r="W886" s="69"/>
      <c r="X886" s="69"/>
      <c r="Y886" s="69"/>
    </row>
    <row r="887" spans="1:25" ht="13.5" customHeight="1" x14ac:dyDescent="0.25">
      <c r="A887" s="69"/>
      <c r="B887" s="69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</row>
    <row r="888" spans="1:25" ht="13.5" customHeight="1" x14ac:dyDescent="0.25">
      <c r="A888" s="69"/>
      <c r="B888" s="69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</row>
    <row r="889" spans="1:25" ht="13.5" customHeight="1" x14ac:dyDescent="0.25">
      <c r="A889" s="69"/>
      <c r="B889" s="69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</row>
    <row r="890" spans="1:25" ht="13.5" customHeight="1" x14ac:dyDescent="0.25">
      <c r="A890" s="69"/>
      <c r="B890" s="69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69"/>
      <c r="V890" s="69"/>
      <c r="W890" s="69"/>
      <c r="X890" s="69"/>
      <c r="Y890" s="69"/>
    </row>
    <row r="891" spans="1:25" ht="13.5" customHeight="1" x14ac:dyDescent="0.25">
      <c r="A891" s="69"/>
      <c r="B891" s="69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69"/>
      <c r="V891" s="69"/>
      <c r="W891" s="69"/>
      <c r="X891" s="69"/>
      <c r="Y891" s="69"/>
    </row>
    <row r="892" spans="1:25" ht="13.5" customHeight="1" x14ac:dyDescent="0.25">
      <c r="A892" s="69"/>
      <c r="B892" s="69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</row>
    <row r="893" spans="1:25" ht="13.5" customHeight="1" x14ac:dyDescent="0.25">
      <c r="A893" s="69"/>
      <c r="B893" s="69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69"/>
      <c r="V893" s="69"/>
      <c r="W893" s="69"/>
      <c r="X893" s="69"/>
      <c r="Y893" s="69"/>
    </row>
    <row r="894" spans="1:25" ht="13.5" customHeight="1" x14ac:dyDescent="0.25">
      <c r="A894" s="69"/>
      <c r="B894" s="69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</row>
    <row r="895" spans="1:25" ht="13.5" customHeight="1" x14ac:dyDescent="0.25">
      <c r="A895" s="69"/>
      <c r="B895" s="69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</row>
    <row r="896" spans="1:25" ht="13.5" customHeight="1" x14ac:dyDescent="0.25">
      <c r="A896" s="69"/>
      <c r="B896" s="69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69"/>
      <c r="V896" s="69"/>
      <c r="W896" s="69"/>
      <c r="X896" s="69"/>
      <c r="Y896" s="69"/>
    </row>
    <row r="897" spans="1:25" ht="13.5" customHeight="1" x14ac:dyDescent="0.25">
      <c r="A897" s="69"/>
      <c r="B897" s="69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69"/>
      <c r="V897" s="69"/>
      <c r="W897" s="69"/>
      <c r="X897" s="69"/>
      <c r="Y897" s="69"/>
    </row>
    <row r="898" spans="1:25" ht="13.5" customHeight="1" x14ac:dyDescent="0.25">
      <c r="A898" s="69"/>
      <c r="B898" s="69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9"/>
      <c r="X898" s="69"/>
      <c r="Y898" s="69"/>
    </row>
    <row r="899" spans="1:25" ht="13.5" customHeight="1" x14ac:dyDescent="0.25">
      <c r="A899" s="69"/>
      <c r="B899" s="69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</row>
    <row r="900" spans="1:25" ht="13.5" customHeight="1" x14ac:dyDescent="0.25">
      <c r="A900" s="69"/>
      <c r="B900" s="69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</row>
    <row r="901" spans="1:25" ht="13.5" customHeight="1" x14ac:dyDescent="0.25">
      <c r="A901" s="69"/>
      <c r="B901" s="69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</row>
    <row r="902" spans="1:25" ht="13.5" customHeight="1" x14ac:dyDescent="0.25">
      <c r="A902" s="69"/>
      <c r="B902" s="69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69"/>
      <c r="V902" s="69"/>
      <c r="W902" s="69"/>
      <c r="X902" s="69"/>
      <c r="Y902" s="69"/>
    </row>
    <row r="903" spans="1:25" ht="13.5" customHeight="1" x14ac:dyDescent="0.25">
      <c r="A903" s="69"/>
      <c r="B903" s="69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69"/>
      <c r="V903" s="69"/>
      <c r="W903" s="69"/>
      <c r="X903" s="69"/>
      <c r="Y903" s="69"/>
    </row>
    <row r="904" spans="1:25" ht="13.5" customHeight="1" x14ac:dyDescent="0.25">
      <c r="A904" s="69"/>
      <c r="B904" s="69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69"/>
      <c r="V904" s="69"/>
      <c r="W904" s="69"/>
      <c r="X904" s="69"/>
      <c r="Y904" s="69"/>
    </row>
    <row r="905" spans="1:25" ht="13.5" customHeight="1" x14ac:dyDescent="0.25">
      <c r="A905" s="69"/>
      <c r="B905" s="69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</row>
    <row r="906" spans="1:25" ht="13.5" customHeight="1" x14ac:dyDescent="0.25">
      <c r="A906" s="69"/>
      <c r="B906" s="69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69"/>
      <c r="V906" s="69"/>
      <c r="W906" s="69"/>
      <c r="X906" s="69"/>
      <c r="Y906" s="69"/>
    </row>
    <row r="907" spans="1:25" ht="13.5" customHeight="1" x14ac:dyDescent="0.25">
      <c r="A907" s="69"/>
      <c r="B907" s="69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69"/>
      <c r="V907" s="69"/>
      <c r="W907" s="69"/>
      <c r="X907" s="69"/>
      <c r="Y907" s="69"/>
    </row>
    <row r="908" spans="1:25" ht="13.5" customHeight="1" x14ac:dyDescent="0.25">
      <c r="A908" s="69"/>
      <c r="B908" s="69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</row>
    <row r="909" spans="1:25" ht="13.5" customHeight="1" x14ac:dyDescent="0.25">
      <c r="A909" s="69"/>
      <c r="B909" s="69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69"/>
    </row>
    <row r="910" spans="1:25" ht="13.5" customHeight="1" x14ac:dyDescent="0.25">
      <c r="A910" s="69"/>
      <c r="B910" s="69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69"/>
    </row>
    <row r="911" spans="1:25" ht="13.5" customHeight="1" x14ac:dyDescent="0.25">
      <c r="A911" s="69"/>
      <c r="B911" s="69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69"/>
    </row>
    <row r="912" spans="1:25" ht="13.5" customHeight="1" x14ac:dyDescent="0.25">
      <c r="A912" s="69"/>
      <c r="B912" s="69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</row>
    <row r="913" spans="1:25" ht="13.5" customHeight="1" x14ac:dyDescent="0.25">
      <c r="A913" s="69"/>
      <c r="B913" s="69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</row>
    <row r="914" spans="1:25" ht="13.5" customHeight="1" x14ac:dyDescent="0.25">
      <c r="A914" s="69"/>
      <c r="B914" s="69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69"/>
    </row>
    <row r="915" spans="1:25" ht="13.5" customHeight="1" x14ac:dyDescent="0.25">
      <c r="A915" s="69"/>
      <c r="B915" s="69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69"/>
    </row>
    <row r="916" spans="1:25" ht="13.5" customHeight="1" x14ac:dyDescent="0.25">
      <c r="A916" s="69"/>
      <c r="B916" s="69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69"/>
    </row>
    <row r="917" spans="1:25" ht="13.5" customHeight="1" x14ac:dyDescent="0.25">
      <c r="A917" s="69"/>
      <c r="B917" s="69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69"/>
    </row>
    <row r="918" spans="1:25" ht="13.5" customHeight="1" x14ac:dyDescent="0.25">
      <c r="A918" s="69"/>
      <c r="B918" s="69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69"/>
    </row>
    <row r="919" spans="1:25" ht="13.5" customHeight="1" x14ac:dyDescent="0.25">
      <c r="A919" s="69"/>
      <c r="B919" s="69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</row>
    <row r="920" spans="1:25" ht="13.5" customHeight="1" x14ac:dyDescent="0.25">
      <c r="A920" s="69"/>
      <c r="B920" s="69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</row>
    <row r="921" spans="1:25" ht="13.5" customHeight="1" x14ac:dyDescent="0.25">
      <c r="A921" s="69"/>
      <c r="B921" s="69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</row>
    <row r="922" spans="1:25" ht="13.5" customHeight="1" x14ac:dyDescent="0.25">
      <c r="A922" s="69"/>
      <c r="B922" s="69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69"/>
      <c r="V922" s="69"/>
      <c r="W922" s="69"/>
      <c r="X922" s="69"/>
      <c r="Y922" s="69"/>
    </row>
    <row r="923" spans="1:25" ht="13.5" customHeight="1" x14ac:dyDescent="0.25">
      <c r="A923" s="69"/>
      <c r="B923" s="69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</row>
    <row r="924" spans="1:25" ht="13.5" customHeight="1" x14ac:dyDescent="0.25">
      <c r="A924" s="69"/>
      <c r="B924" s="69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69"/>
    </row>
    <row r="925" spans="1:25" ht="13.5" customHeight="1" x14ac:dyDescent="0.25">
      <c r="A925" s="69"/>
      <c r="B925" s="69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</row>
    <row r="926" spans="1:25" ht="13.5" customHeight="1" x14ac:dyDescent="0.25">
      <c r="A926" s="69"/>
      <c r="B926" s="69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</row>
    <row r="927" spans="1:25" ht="13.5" customHeight="1" x14ac:dyDescent="0.25">
      <c r="A927" s="69"/>
      <c r="B927" s="69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69"/>
    </row>
    <row r="928" spans="1:25" ht="13.5" customHeight="1" x14ac:dyDescent="0.25">
      <c r="A928" s="69"/>
      <c r="B928" s="69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69"/>
    </row>
    <row r="929" spans="1:25" ht="13.5" customHeight="1" x14ac:dyDescent="0.25">
      <c r="A929" s="69"/>
      <c r="B929" s="69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</row>
    <row r="930" spans="1:25" ht="13.5" customHeight="1" x14ac:dyDescent="0.25">
      <c r="A930" s="69"/>
      <c r="B930" s="69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</row>
    <row r="931" spans="1:25" ht="13.5" customHeight="1" x14ac:dyDescent="0.25">
      <c r="A931" s="69"/>
      <c r="B931" s="69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69"/>
    </row>
    <row r="932" spans="1:25" ht="13.5" customHeight="1" x14ac:dyDescent="0.25">
      <c r="A932" s="69"/>
      <c r="B932" s="69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69"/>
    </row>
    <row r="933" spans="1:25" ht="13.5" customHeight="1" x14ac:dyDescent="0.25">
      <c r="A933" s="69"/>
      <c r="B933" s="69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69"/>
    </row>
    <row r="934" spans="1:25" ht="13.5" customHeight="1" x14ac:dyDescent="0.25">
      <c r="A934" s="69"/>
      <c r="B934" s="69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69"/>
    </row>
    <row r="935" spans="1:25" ht="13.5" customHeight="1" x14ac:dyDescent="0.25">
      <c r="A935" s="69"/>
      <c r="B935" s="69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</row>
    <row r="936" spans="1:25" ht="13.5" customHeight="1" x14ac:dyDescent="0.25">
      <c r="A936" s="69"/>
      <c r="B936" s="69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</row>
    <row r="937" spans="1:25" ht="13.5" customHeight="1" x14ac:dyDescent="0.25">
      <c r="A937" s="69"/>
      <c r="B937" s="69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69"/>
      <c r="V937" s="69"/>
      <c r="W937" s="69"/>
      <c r="X937" s="69"/>
      <c r="Y937" s="69"/>
    </row>
    <row r="938" spans="1:25" ht="13.5" customHeight="1" x14ac:dyDescent="0.25">
      <c r="A938" s="69"/>
      <c r="B938" s="69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</row>
    <row r="939" spans="1:25" ht="13.5" customHeight="1" x14ac:dyDescent="0.25">
      <c r="A939" s="69"/>
      <c r="B939" s="69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69"/>
    </row>
    <row r="940" spans="1:25" ht="13.5" customHeight="1" x14ac:dyDescent="0.25">
      <c r="A940" s="69"/>
      <c r="B940" s="69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69"/>
      <c r="V940" s="69"/>
      <c r="W940" s="69"/>
      <c r="X940" s="69"/>
      <c r="Y940" s="69"/>
    </row>
    <row r="941" spans="1:25" ht="13.5" customHeight="1" x14ac:dyDescent="0.25">
      <c r="A941" s="69"/>
      <c r="B941" s="69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</row>
    <row r="942" spans="1:25" ht="13.5" customHeight="1" x14ac:dyDescent="0.25">
      <c r="A942" s="69"/>
      <c r="B942" s="69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</row>
    <row r="943" spans="1:25" ht="13.5" customHeight="1" x14ac:dyDescent="0.25">
      <c r="A943" s="69"/>
      <c r="B943" s="69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</row>
    <row r="944" spans="1:25" ht="13.5" customHeight="1" x14ac:dyDescent="0.25">
      <c r="A944" s="69"/>
      <c r="B944" s="69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69"/>
    </row>
    <row r="945" spans="1:25" ht="13.5" customHeight="1" x14ac:dyDescent="0.25">
      <c r="A945" s="69"/>
      <c r="B945" s="69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69"/>
    </row>
    <row r="946" spans="1:25" ht="13.5" customHeight="1" x14ac:dyDescent="0.25">
      <c r="A946" s="69"/>
      <c r="B946" s="69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69"/>
      <c r="V946" s="69"/>
      <c r="W946" s="69"/>
      <c r="X946" s="69"/>
      <c r="Y946" s="69"/>
    </row>
    <row r="947" spans="1:25" ht="13.5" customHeight="1" x14ac:dyDescent="0.25">
      <c r="A947" s="69"/>
      <c r="B947" s="69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69"/>
      <c r="V947" s="69"/>
      <c r="W947" s="69"/>
      <c r="X947" s="69"/>
      <c r="Y947" s="69"/>
    </row>
    <row r="948" spans="1:25" ht="13.5" customHeight="1" x14ac:dyDescent="0.25">
      <c r="A948" s="69"/>
      <c r="B948" s="69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</row>
    <row r="949" spans="1:25" ht="13.5" customHeight="1" x14ac:dyDescent="0.25">
      <c r="A949" s="69"/>
      <c r="B949" s="69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</row>
    <row r="950" spans="1:25" ht="13.5" customHeight="1" x14ac:dyDescent="0.25">
      <c r="A950" s="69"/>
      <c r="B950" s="69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69"/>
      <c r="V950" s="69"/>
      <c r="W950" s="69"/>
      <c r="X950" s="69"/>
      <c r="Y950" s="69"/>
    </row>
    <row r="951" spans="1:25" ht="13.5" customHeight="1" x14ac:dyDescent="0.25">
      <c r="A951" s="69"/>
      <c r="B951" s="69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</row>
    <row r="952" spans="1:25" ht="13.5" customHeight="1" x14ac:dyDescent="0.25">
      <c r="A952" s="69"/>
      <c r="B952" s="69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69"/>
      <c r="V952" s="69"/>
      <c r="W952" s="69"/>
      <c r="X952" s="69"/>
      <c r="Y952" s="69"/>
    </row>
  </sheetData>
  <sheetProtection algorithmName="SHA-512" hashValue="/lVIFiPgP2I9PqPpem75I52Rl43nF23nmLtU0zs34VzrwxYllTdXfgT9WTIQ8n7TOGhPlifl5DHyP/WdQtQtiw==" saltValue="U4d8cJPgVOv310HeHY/b7w==" spinCount="100000" sheet="1" objects="1" scenarios="1"/>
  <mergeCells count="70">
    <mergeCell ref="A1:I1"/>
    <mergeCell ref="B16:B17"/>
    <mergeCell ref="C24:C25"/>
    <mergeCell ref="A40:A41"/>
    <mergeCell ref="C14:C15"/>
    <mergeCell ref="A30:A31"/>
    <mergeCell ref="B3:G3"/>
    <mergeCell ref="B32:B33"/>
    <mergeCell ref="A38:A39"/>
    <mergeCell ref="A34:A35"/>
    <mergeCell ref="C38:C39"/>
    <mergeCell ref="B22:B23"/>
    <mergeCell ref="A28:A29"/>
    <mergeCell ref="C34:C35"/>
    <mergeCell ref="C28:C29"/>
    <mergeCell ref="B5:G5"/>
    <mergeCell ref="B4:G4"/>
    <mergeCell ref="A20:A21"/>
    <mergeCell ref="C32:C33"/>
    <mergeCell ref="B20:B21"/>
    <mergeCell ref="C18:C19"/>
    <mergeCell ref="A10:A11"/>
    <mergeCell ref="B30:B31"/>
    <mergeCell ref="B6:G6"/>
    <mergeCell ref="B14:B15"/>
    <mergeCell ref="B12:B13"/>
    <mergeCell ref="B18:B19"/>
    <mergeCell ref="C20:C21"/>
    <mergeCell ref="A62:I62"/>
    <mergeCell ref="A32:A33"/>
    <mergeCell ref="A8:A9"/>
    <mergeCell ref="C8:C9"/>
    <mergeCell ref="A22:A23"/>
    <mergeCell ref="C48:C49"/>
    <mergeCell ref="A44:A45"/>
    <mergeCell ref="B8:B9"/>
    <mergeCell ref="B46:B47"/>
    <mergeCell ref="A36:A37"/>
    <mergeCell ref="A16:A17"/>
    <mergeCell ref="C10:C11"/>
    <mergeCell ref="B42:B43"/>
    <mergeCell ref="C16:C17"/>
    <mergeCell ref="B38:B39"/>
    <mergeCell ref="C26:C27"/>
    <mergeCell ref="A2:I2"/>
    <mergeCell ref="B48:B49"/>
    <mergeCell ref="A12:A13"/>
    <mergeCell ref="C12:C13"/>
    <mergeCell ref="A26:A27"/>
    <mergeCell ref="A46:A47"/>
    <mergeCell ref="C46:C47"/>
    <mergeCell ref="B34:B35"/>
    <mergeCell ref="B10:B11"/>
    <mergeCell ref="B28:B29"/>
    <mergeCell ref="A18:A19"/>
    <mergeCell ref="B24:B25"/>
    <mergeCell ref="C36:C37"/>
    <mergeCell ref="A14:A15"/>
    <mergeCell ref="C40:C41"/>
    <mergeCell ref="B44:B45"/>
    <mergeCell ref="C44:C45"/>
    <mergeCell ref="C22:C23"/>
    <mergeCell ref="B26:B27"/>
    <mergeCell ref="C30:C31"/>
    <mergeCell ref="A48:A49"/>
    <mergeCell ref="A24:A25"/>
    <mergeCell ref="C42:C43"/>
    <mergeCell ref="B36:B37"/>
    <mergeCell ref="A42:A43"/>
    <mergeCell ref="B40:B41"/>
  </mergeCells>
  <pageMargins left="0.51181102362204722" right="0.51181102362204722" top="0.98425196850393704" bottom="0.98425196850393704" header="0" footer="0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Resumo do Orçamento</vt:lpstr>
      <vt:lpstr>Orçamento Sintético</vt:lpstr>
      <vt:lpstr>Cronograma FF</vt:lpstr>
      <vt:lpstr>'Cronograma FF'!Area_de_impressao</vt:lpstr>
      <vt:lpstr>'Orçamento Sintético'!Area_de_impressao</vt:lpstr>
      <vt:lpstr>'Resumo do Orçamento'!Area_de_impressao</vt:lpstr>
      <vt:lpstr>'Orçamento Sintético'!Titulos_de_impressao</vt:lpstr>
      <vt:lpstr>'Resumo do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Lucas Barros</cp:lastModifiedBy>
  <cp:revision>0</cp:revision>
  <cp:lastPrinted>2026-04-08T00:30:09Z</cp:lastPrinted>
  <dcterms:created xsi:type="dcterms:W3CDTF">2025-03-20T00:55:38Z</dcterms:created>
  <dcterms:modified xsi:type="dcterms:W3CDTF">2026-04-08T00:30:09Z</dcterms:modified>
</cp:coreProperties>
</file>