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lucas\PROJECTS\orcamentos_sepe\backend\data\resultados\20260130_121724\DELEGACIA MACAXEIRA\MODELO LICITANTE\"/>
    </mc:Choice>
  </mc:AlternateContent>
  <xr:revisionPtr revIDLastSave="0" documentId="13_ncr:1_{F96BD3EC-1305-476D-97AB-44D773D19557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Resumo do Orçamento" sheetId="1" state="hidden" r:id="rId1"/>
    <sheet name="Orçamento Sintético" sheetId="3" r:id="rId2"/>
    <sheet name="Cronograma FF" sheetId="5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2">{#N/A,#N/A,FALSE,"MO (2)"}</definedName>
    <definedName name="____eu2">{#N/A,#N/A,FALSE,"MO (2)"}</definedName>
    <definedName name="____Ext2">#REF!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>#REF!</definedName>
    <definedName name="_TT107">#REF!</definedName>
    <definedName name="_TT121">#REF!</definedName>
    <definedName name="_TT123">#REF!</definedName>
    <definedName name="_TT19">#REF!</definedName>
    <definedName name="_TT20">#REF!</definedName>
    <definedName name="_TT21">#REF!</definedName>
    <definedName name="_TT22">#REF!</definedName>
    <definedName name="_TT26">#REF!</definedName>
    <definedName name="_TT27">#REF!</definedName>
    <definedName name="_TT28">#REF!</definedName>
    <definedName name="_TT30">#REF!</definedName>
    <definedName name="_TT31">#REF!</definedName>
    <definedName name="_TT32">#REF!</definedName>
    <definedName name="_TT33">#REF!</definedName>
    <definedName name="_TT34">#REF!</definedName>
    <definedName name="_TT36">#REF!</definedName>
    <definedName name="_TT37">#REF!</definedName>
    <definedName name="_TT38">#REF!</definedName>
    <definedName name="_TT39">#REF!</definedName>
    <definedName name="_TT40">#REF!</definedName>
    <definedName name="_TT5">#REF!</definedName>
    <definedName name="_TT52">#REF!</definedName>
    <definedName name="_TT53">#REF!</definedName>
    <definedName name="_TT54">#REF!</definedName>
    <definedName name="_TT55">#REF!</definedName>
    <definedName name="_TT6">#REF!</definedName>
    <definedName name="_TT60">#REF!</definedName>
    <definedName name="_TT61">#REF!</definedName>
    <definedName name="_TT69">#REF!</definedName>
    <definedName name="_TT7">#REF!</definedName>
    <definedName name="_TT70">#REF!</definedName>
    <definedName name="_TT71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94">#REF!</definedName>
    <definedName name="_TT95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2">'Cronograma FF'!$A$1:$H$39</definedName>
    <definedName name="_xlnm.Print_Area" localSheetId="1">'Orçamento Sintético'!$A$1:$K$795</definedName>
    <definedName name="_xlnm.Print_Area" localSheetId="0">'Resumo do Orçamento'!$A$1:$D$55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>#REF!</definedName>
    <definedName name="Aut_r2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>#REF!</definedName>
    <definedName name="CANETA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>#REF!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2">MAX(cronograma.períodos)</definedName>
    <definedName name="Cronograma.NumPeríodos">MAX(cronograma.períodos)</definedName>
    <definedName name="cronograma.períodos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>OFFSET(#REF!,1,0):OFFSET(#REF!,-1,0)</definedName>
    <definedName name="Detalhamento.Imprimir">#REF!:OFFSET(#REF!,0,MAX(TRUNC(numFrentes/6,0)+IF(MOD(numFrentes,6)&lt;&gt;0,1,0),1)*6)</definedName>
    <definedName name="Detalhamento.OpçãoServiços">#REF!</definedName>
    <definedName name="Detalhamento.OpçõesExibição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>#REF!</definedName>
    <definedName name="dxi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>#REF!</definedName>
    <definedName name="ESTRUCONC">#REF!</definedName>
    <definedName name="Estrutura">#REF!</definedName>
    <definedName name="ESXT2">#REF!</definedName>
    <definedName name="ETRVRTBRBTRT">#REF!</definedName>
    <definedName name="ett">#REF!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>#REF!:OFFSET(#REF!,0,MAX(TRUNC(numFrentes/6,0)+IF(MOD(numFrentes,6)&lt;&gt;0,1,0),1)*6)</definedName>
    <definedName name="eventos">OFFSET(#REF!,1,0):OFFSET(#REF!,-1,0)</definedName>
    <definedName name="EventosVariaveis">OFFSET(#REF!,1,0):OFFSET(#REF!,-1,0)</definedName>
    <definedName name="ewt">#REF!</definedName>
    <definedName name="ex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>OFFSET(#REF!,1,0):OFFSET(#REF!,-1,0)</definedName>
    <definedName name="Import.Município">#REF!</definedName>
    <definedName name="Import.numEventos">OFFSET(#REF!,1,0):OFFSET(#REF!,-1,0)</definedName>
    <definedName name="import.ple">OFFSET(#REF!,1,0):OFFSET(#REF!,-1,0)</definedName>
    <definedName name="Import.PLQ">OFFSET(#REF!,1,0):OFFSET(#REF!,-1,0)</definedName>
    <definedName name="Import.PreçoTotal">OFFSET(#REF!,1,0):OFFSET(#REF!,-1,0)</definedName>
    <definedName name="Import.RegimeExecução">OFFSET(#REF!,0,-1)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f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>#REF!</definedName>
    <definedName name="jhjdf">#REF!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2">{#N/A,#N/A,FALSE,"MO (2)"}</definedName>
    <definedName name="ntde">{#N/A,#N/A,FALSE,"MO (2)"}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2">COUNT(OFFSET(eventos,0,0,,1))</definedName>
    <definedName name="numEventos">COUNT(OFFSET(eventos,0,0,,1))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2">{#N/A,#N/A,FALSE,"MO (2)"}</definedName>
    <definedName name="Quadra">{#N/A,#N/A,FALSE,"MO (2)"}</definedName>
    <definedName name="QUADRA1" localSheetId="2">{#N/A,#N/A,FALSE,"MO (2)"}</definedName>
    <definedName name="QUADRA1">{#N/A,#N/A,FALSE,"MO (2)"}</definedName>
    <definedName name="QUADRA2" localSheetId="2">{#N/A,#N/A,FALSE,"MO (2)"}</definedName>
    <definedName name="QUADRA2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>#REF!</definedName>
    <definedName name="REDE_COLETORA_SERV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pFiscal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>OFFSET(#REF!,1,0):OFFSET(#REF!,-1,0)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>OFFSET(#REF!,1,0):OFFSET(#REF!,-1,0)</definedName>
    <definedName name="_xlnm.Print_Titles" localSheetId="1">'Orçamento Sintético'!$1:$10</definedName>
    <definedName name="_xlnm.Print_Titles" localSheetId="0">'Resumo do Orçamento'!$1:$10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2">SUM(totalporevento)</definedName>
    <definedName name="TotalEventos">SUM(totalporevento)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2">{#N/A,#N/A,FALSE,"MO (2)"}</definedName>
    <definedName name="wrn.mo2.">{#N/A,#N/A,FALSE,"MO (2)"}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5" l="1"/>
  <c r="B20" i="5"/>
  <c r="B18" i="5"/>
  <c r="B16" i="5"/>
  <c r="B14" i="5"/>
  <c r="B12" i="5"/>
  <c r="B10" i="5"/>
  <c r="B8" i="5"/>
  <c r="G6" i="5"/>
  <c r="A6" i="5"/>
  <c r="G5" i="5"/>
  <c r="A5" i="5"/>
  <c r="G4" i="5"/>
  <c r="B4" i="5"/>
  <c r="A4" i="5"/>
  <c r="G3" i="5"/>
  <c r="B3" i="5"/>
  <c r="A3" i="5"/>
  <c r="J6" i="3"/>
  <c r="A6" i="3"/>
  <c r="J5" i="3"/>
  <c r="A5" i="3"/>
  <c r="J4" i="3"/>
  <c r="B4" i="3"/>
  <c r="A4" i="3"/>
  <c r="J3" i="3"/>
  <c r="B3" i="3"/>
  <c r="A3" i="3"/>
  <c r="C53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L7" i="3" l="1"/>
</calcChain>
</file>

<file path=xl/sharedStrings.xml><?xml version="1.0" encoding="utf-8"?>
<sst xmlns="http://schemas.openxmlformats.org/spreadsheetml/2006/main" count="3136" uniqueCount="1418">
  <si>
    <t>PLANILHA RESUMO DE ORÇAMENTO SEM DESONERAÇÃO</t>
  </si>
  <si>
    <t>Obra:</t>
  </si>
  <si>
    <t>CONTRATAÇÃO DE EMPRESA ESPECIALIZADA EM ENGENHARIA PARA CONSTRUÇÃO DA DELEGACIA DA POLÍCIA CIVIL NO BAIRRO DA MACAXEIRA, NO MUNICÍPIO DE RECIFE, NO ESTADO DE PERNAMBUCO.</t>
  </si>
  <si>
    <t>Responsável
técnico:</t>
  </si>
  <si>
    <t>MARIANA FARIAS CORDEIRO DE LIMA</t>
  </si>
  <si>
    <t>Local:</t>
  </si>
  <si>
    <t>Avenida Vereador Otacílio Azevedo, 2880, Nova Descoberta, CEP 52191-000, Recife-PE</t>
  </si>
  <si>
    <t>BDI DE SERVIÇO:</t>
  </si>
  <si>
    <t>Data base:</t>
  </si>
  <si>
    <t>SINAPI - 09/2025 E COMPOSIÇÕES</t>
  </si>
  <si>
    <t>BDI FORNECIMENTOS: MERO FORNECIMENTO</t>
  </si>
  <si>
    <t>15,28%</t>
  </si>
  <si>
    <t>Prazo de execução:</t>
  </si>
  <si>
    <t>4 MESES</t>
  </si>
  <si>
    <t>ENCARGOS SOCIAIS</t>
  </si>
  <si>
    <t>113,84% (HORA); 
70,11% (MÊS)</t>
  </si>
  <si>
    <t>TOTAL COM BDI</t>
  </si>
  <si>
    <t>BDI</t>
  </si>
  <si>
    <t>TOTAL SEM BDI</t>
  </si>
  <si>
    <t>Item</t>
  </si>
  <si>
    <t>Descrição</t>
  </si>
  <si>
    <t>Total</t>
  </si>
  <si>
    <t>Peso (%)</t>
  </si>
  <si>
    <t>ADMINISTRAÇÃO LOCAL</t>
  </si>
  <si>
    <t>MOBILIZAÇÃO E DESMOBILIZAÇÃO</t>
  </si>
  <si>
    <t>INSTALAÇÕES PROVISÓRIAS</t>
  </si>
  <si>
    <t>LOCAÇÃO DE EQUIPAMENTOS</t>
  </si>
  <si>
    <t>DEMOLIÇÃO E DESTINAÇÃO DE BOTA-FORA</t>
  </si>
  <si>
    <t>MOVIMENTAÇÃO DE TERRA</t>
  </si>
  <si>
    <t>IMPLANTAÇÃO</t>
  </si>
  <si>
    <t>7.1</t>
  </si>
  <si>
    <t>PAVIMENTAÇÃO</t>
  </si>
  <si>
    <t>7.2</t>
  </si>
  <si>
    <t>PAISAGISMO</t>
  </si>
  <si>
    <t>7.3</t>
  </si>
  <si>
    <t>INSTALAÇÕES ELÉTRICAS</t>
  </si>
  <si>
    <t>7.4</t>
  </si>
  <si>
    <t>CABEAMENTO</t>
  </si>
  <si>
    <t>7.5</t>
  </si>
  <si>
    <t>INSTALAÇÕES HIDROSSANITÁRIAS</t>
  </si>
  <si>
    <t>7.6</t>
  </si>
  <si>
    <t>DRENAGEM</t>
  </si>
  <si>
    <t>7.7</t>
  </si>
  <si>
    <t>MURO EXTERNO</t>
  </si>
  <si>
    <t>7.8</t>
  </si>
  <si>
    <t>CASA DE LIXO</t>
  </si>
  <si>
    <t>7.9</t>
  </si>
  <si>
    <t>CASA DE BOMBAS</t>
  </si>
  <si>
    <t>7.10</t>
  </si>
  <si>
    <t>FOSSA SÉPTICA E FILTRO</t>
  </si>
  <si>
    <t>7.11</t>
  </si>
  <si>
    <t>RESERVATÓRIO DE APROVEITAMENTO</t>
  </si>
  <si>
    <t>7.12</t>
  </si>
  <si>
    <t>RESERVATÓRIO DE ÁGUA FRIA</t>
  </si>
  <si>
    <t>PRÉDIO PRINCIPAL</t>
  </si>
  <si>
    <t>8.1</t>
  </si>
  <si>
    <t>VEDAÇÕES</t>
  </si>
  <si>
    <t>8.2</t>
  </si>
  <si>
    <t>PISOS</t>
  </si>
  <si>
    <t>8.3</t>
  </si>
  <si>
    <t>REVESTIMENTOS</t>
  </si>
  <si>
    <t>8.4</t>
  </si>
  <si>
    <t>DIVISÓRIAS</t>
  </si>
  <si>
    <t>8.5</t>
  </si>
  <si>
    <t>PINTURAS</t>
  </si>
  <si>
    <t>8.6</t>
  </si>
  <si>
    <t>TETO E FORROS</t>
  </si>
  <si>
    <t>8.7</t>
  </si>
  <si>
    <t>COBERTA</t>
  </si>
  <si>
    <t>8.8</t>
  </si>
  <si>
    <t>ESQUADRIAS</t>
  </si>
  <si>
    <t>8.9</t>
  </si>
  <si>
    <t>IMPERMEABILIZAÇÃO</t>
  </si>
  <si>
    <t>8.10</t>
  </si>
  <si>
    <t>CHAPIM/PRATELEIRAS</t>
  </si>
  <si>
    <t>8.11</t>
  </si>
  <si>
    <t>GRANITOS</t>
  </si>
  <si>
    <t>8.12</t>
  </si>
  <si>
    <t>IDENTIDADE VISUAL</t>
  </si>
  <si>
    <t>8.13</t>
  </si>
  <si>
    <t>RAMPA</t>
  </si>
  <si>
    <t>8.14</t>
  </si>
  <si>
    <t>FUNDAÇÕES DA EDIFICAÇÃO</t>
  </si>
  <si>
    <t>8.15</t>
  </si>
  <si>
    <t>SUPERESTRUTURA</t>
  </si>
  <si>
    <t>8.16</t>
  </si>
  <si>
    <t>8.17</t>
  </si>
  <si>
    <t>8.18</t>
  </si>
  <si>
    <t>CLIMATIZAÇÃO</t>
  </si>
  <si>
    <t>8.19</t>
  </si>
  <si>
    <t>INSTALAÇÕES DE PREVENÇÃO E COMBATE A INCÊNDIO</t>
  </si>
  <si>
    <t>8.20</t>
  </si>
  <si>
    <t>CABEAMENTO E CFTV</t>
  </si>
  <si>
    <t>ELABORAÇÃO DE AS BUILT</t>
  </si>
  <si>
    <t>PREÇO TOTAL COM BDI</t>
  </si>
  <si>
    <t>Valor Final do Orçamento COM BDI</t>
  </si>
  <si>
    <t>Valor do BDI</t>
  </si>
  <si>
    <t>Valor Final do Orçamento SEM BDI</t>
  </si>
  <si>
    <t>Código</t>
  </si>
  <si>
    <t>Banco</t>
  </si>
  <si>
    <t>Und</t>
  </si>
  <si>
    <t>Quant.</t>
  </si>
  <si>
    <t>Valor Unit</t>
  </si>
  <si>
    <t>Valor Unit com BDI</t>
  </si>
  <si>
    <t xml:space="preserve">  </t>
  </si>
  <si>
    <t>SINAPI</t>
  </si>
  <si>
    <t>ENGENHEIRO CIVIL DE OBRA JUNIOR COM ENCARGOS COMPLEMENTARES</t>
  </si>
  <si>
    <t>MES</t>
  </si>
  <si>
    <t>ENCARREGADO GERAL DE OBRAS COM ENCARGOS COMPLEMENTARES</t>
  </si>
  <si>
    <t>ALMOXARIFE COM ENCARGOS COMPLEMENTARES</t>
  </si>
  <si>
    <t>TÉCNICO EM SEGURANÇA DO TRABALHO COM ENCARGOS COMPLEMENTARES</t>
  </si>
  <si>
    <t>Próprio</t>
  </si>
  <si>
    <t>VIGIA NOTURNO COM ENCARGOS COMPLEMENTARES</t>
  </si>
  <si>
    <t>MÊS</t>
  </si>
  <si>
    <t>MOBILIZAÇÃO OU DESMOBILIZAÇÃO DO CANTEIRO DE OBRAS - INCLUSIVE CARGA, DESCARGA E TRANSPORTE</t>
  </si>
  <si>
    <t>un</t>
  </si>
  <si>
    <t>MOBILIZACAO OU DESMOBILIZACAO DE CONTAINER</t>
  </si>
  <si>
    <t>UN</t>
  </si>
  <si>
    <t>FORNECIMENTO E INSTALAÇÃO DE PLACA DE OBRA COM CHAPA GALVANIZADA E ESTRUTURA DE MADEIRA. AF_03/2022_PS</t>
  </si>
  <si>
    <t>m²</t>
  </si>
  <si>
    <t>INSTALAÇÕES PROVISÓRIAS DE ÁGUA, INCLUSIVE HIDRÔMETRO E CAVALETE</t>
  </si>
  <si>
    <t>INSTALACAO/LIGACAO PROVISORIA ELETRICA BAIXA TENSAO P/CANTEIRO DE OBRA</t>
  </si>
  <si>
    <t>LOCACAO DE CONTAINER 2,30 X 6,00 M, ALT. 2,50 M, PARA ALMOXARIFADO, SEM DIVISORIAS INTERNAS E COM SANITARIO (NAO INCLUI MOBILIZACAO/DESMOBILIZACAO) - BATALHÕES</t>
  </si>
  <si>
    <t>LOCACAO DE CONTAINER 2,30 X 6,00 M, ALT. 2,50 M, COM 1 SANITARIO, PARA ESCRITORIO, COMPLETO, SEM DIVISORIAS INTERNAS (NAO INCLUI MOBILIZACAO/DESMOBILIZACAO)</t>
  </si>
  <si>
    <t>LOCACAO DE CONTAINER 2,40 X 6,00 M, ALT. 2,50 M, PARA SANITARIO, COM 2 BACIAS, 4 CHUVEIROS, 2 LAVATORIOS E 2 MICTORIOS (NAO INCLUI MOBILIZACAO/DESMOBILIZACAO) - BATALHOES</t>
  </si>
  <si>
    <t>EXECUÇÃO DE REFEITÓRIO EM CANTEIRO DE OBRA EM CHAPA DE MADEIRA COMPENSADA, NÃO INCLUSO MOBILIÁRIO E EQUIPAMENTOS.</t>
  </si>
  <si>
    <t>EXECUÇÃO DE CENTRAL DE ARMADURA EM CANTEIRO DE OBRA, NÃO INCLUSO MOBILIÁRIO E EQUIPAMENTOS</t>
  </si>
  <si>
    <t>EXECUÇÃO DE CENTRAL DE FÔRMAS, ESTOQUE DE AGREGADOS, PRODUÇÃO DE ARGAMASSA OU CONCRETO EM CANTEIRO DE OBRA, NÃO INCLUSO MOBILIÁRIO E  EQUIPAMENTOS</t>
  </si>
  <si>
    <t>BARRACÃO PARA VESTIÁRIO DE OPERÁRIOS EM TÁBUAS</t>
  </si>
  <si>
    <t>M²</t>
  </si>
  <si>
    <t>MANUTENÇÃO DO CANTEIRO DE OBRAS</t>
  </si>
  <si>
    <t>TAPUME COM TELHA METÁLICA. AF_03/2024</t>
  </si>
  <si>
    <t>REMOÇÃO DE TAPUME/ CHAPAS METÁLICAS E DE MADEIRA, DE FORMA MANUAL, SEM REAPROVEITAMENTO. AF_09/2023</t>
  </si>
  <si>
    <t>MONTAGEM E DESMONTAGEM DE ANDAIME TUBULAR TIPO "TORRE" (EXCLUSIVE ANDAIME E LIMPEZA). AF_03/2024</t>
  </si>
  <si>
    <t>M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</si>
  <si>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</si>
  <si>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MXMES</t>
  </si>
  <si>
    <t>DEMOLIÇÃO DE ALVENARIA PARA QUALQUER TIPO DE BLOCO, DE FORMA MECANIZADA, SEM REAPROVEITAMENTO. AF_09/2023</t>
  </si>
  <si>
    <t>m³</t>
  </si>
  <si>
    <t>DEMOLIÇÃO DE LAJES, EM CONCRETO ARMADO, DE FORMA MECANIZADA COM MARTELETE, SEM REAPROVEITAMENTO. AF_09/2023</t>
  </si>
  <si>
    <t>CARGA, MANOBRA E DESCARGA DE SOLOS E MATERIAIS GRANULARES EM CAMINHÃO BASCULANTE 14 M³ - CARGA COM ESCAVADEIRA HIDRÁULICA (CAÇAMBA DE 1,20 M³ / 155 HP) E DESCARGA LIVRE (UNIDADE: T). AF_07/2020</t>
  </si>
  <si>
    <t>T</t>
  </si>
  <si>
    <t>TRANSPORTE COM CAMINHÃO BASCULANTE DE 14 M³, EM VIA URBANA PAVIMENTADA, DMT ATÉ 30 KM (UNIDADE: TXKM). AF_07/2020</t>
  </si>
  <si>
    <t>TXKM</t>
  </si>
  <si>
    <t>TRATAMENTO DE RESÍDUOS SÓLIDOS - ATERRO SANITÁRIO RCC AMBIENTAL</t>
  </si>
  <si>
    <t>ESCAVAÇÃO HORIZONTAL, INCLUINDO ESCARIFICAÇÃO, CARGA E DESCARGA EM SOLO DE 2A CATEGORIA COM TRATOR DE ESTEIRAS (170HP/LÂMINA: 5,20M3). AF_07/2020</t>
  </si>
  <si>
    <t>EXECUÇÃO E COMPACTAÇÃO DE CORPO DE ATERRO DE ATERRO (95% DE ENERGIA DO PROCTOR NORMAL) COM SOLO PREDOMINANTEMENTE ARGILO-ARENOSO, EM CAMADAS COM ESPESSURA DE 20 CM - INCLUSIVE SOLO ARGILOSO, EXCLUSIVE ESCAVAÇÃO, CARGA E TRANSPORTE</t>
  </si>
  <si>
    <t>EXECUÇÃO E COMPACTAÇÃO DE CAMADA FINAL DE ATERRO (100% DE ENERGIA DO PROCTOR NORMAL) COM SOLO PREDOMINANTEMENTE ARGILO-ARENOSO, EM CAMADAS COM ESPESSURA DE 20 CM - INCLUSIVE ATERRO, EXCLUSIVE ESCAVAÇÃO, CARGA E TRANSPORTE E SOLO.</t>
  </si>
  <si>
    <t>TRANSPORTE COM CAMINHÃO BASCULANTE DE 14 M³, EM VIA URBANA PAVIMENTADA, DMT ATÉ 30 KM (UNIDADE: M3XKM). AF_07/2020</t>
  </si>
  <si>
    <t>M3XKM</t>
  </si>
  <si>
    <t>REGULARIZAÇÃO E COMPACTAÇÃO DE SUBLEITO DE SOLO PREDOMINANTEMENTE ARGILOSO, PARA OBRAS DE CONSTRUÇÃO DE PAVIMENTOS. AF_09/2024</t>
  </si>
  <si>
    <t>CONSTRUÇÃO DE BASE E SUB-BASE PARA PAVIMENTAÇÃO DE SOLO (PREDOMINANTEMENTE ARGILOSO) BRITA - 50%-50%, MISTURA EM PISTA, COM ESPESSURA DE 15 CM - EXCLUSIVE ESCAVAÇÃO, CARGA E TRANSPORTE, INCLUSIVE SOLO</t>
  </si>
  <si>
    <t>EXECUÇÃO DE PAVIMENTO EM PISO INTERTRAVADO, COM BLOCO RETANGULAR DE 20 X 10 CM, ESPESSURA 10 CM. AF_10/2022</t>
  </si>
  <si>
    <t>EXECUÇÃO DE PASSEIO (CALÇADA) OU PISO DE CONCRETO COM CONCRETO MOLDADO IN LOCO, FEITO EM OBRA, ACABAMENTO CONVENCIONAL, ESPESSURA 8 CM, ARMADO. AF_08/2022</t>
  </si>
  <si>
    <t>PISO PODOTÁTIL DE ALERTA OU DIRECIONAL, DE CONCRETO, ASSENTADO SOBRE ARGAMASSA. AF_03/2024</t>
  </si>
  <si>
    <t>TRANSPORTE COM CAMINHÃO BASCULANTE DE 14 M³, EM VIA URBANA PAVIMENTADA, ADICIONAL PARA DMT EXCEDENTE A 30 KM (UNIDADE: M3XKM). AF_07/2020</t>
  </si>
  <si>
    <t>PLANTIO DE GRAMA BATATAIS EM PLACAS. AF_07/2024</t>
  </si>
  <si>
    <t>EXECUÇÃO DE PAVIMENTO EM PISO INTERTRAVADO, COM BLOCO PISOGRAMA DE 35 X 15 CM, ESPESSURA 8 CM. AF_10/2022</t>
  </si>
  <si>
    <t>MOVIMENTAÇÃO DE TERRA E DESTINAÇÃO DE BOTA-FORA</t>
  </si>
  <si>
    <t>ESCAVAÇÃO MANUAL DE VALA. AF_09/2024</t>
  </si>
  <si>
    <t>COLCHÃO DE AREIA</t>
  </si>
  <si>
    <t>M³</t>
  </si>
  <si>
    <t>REATERRO MANUAL DE VALAS, COM COMPACTADOR DE SOLOS DE PERCUSSÃO. AF_08/2023</t>
  </si>
  <si>
    <t>ELETRODUTOS E CONEXÕES</t>
  </si>
  <si>
    <t>ELETRODUTO FLEXÍVEL CORRUGADO, PVC, DN 25 MM (3/4"), PARA CIRCUITOS TERMINAIS, INSTALADO EM PAREDE - FORNECIMENTO E INSTALAÇÃO. AF_03/2023</t>
  </si>
  <si>
    <t>ELETRODUTO FLEXÍVEL CORRUGADO, PEAD, DN 40 MM (1 1/4"), PARA CIRCUITOS TERMINAIS, PARA REDE ENTERRADA DE DISTRIBUIÇÃO DE ENERGIA ELÉTRICA - FORNECIMENTO E INSTALAÇÃO.</t>
  </si>
  <si>
    <t>ELETRODUTO FLEXÍVEL CORRUGADO, PEAD, DN 90 (3"), PARA REDE ENTERRADA DE DISTRIBUIÇÃO DE ENERGIA ELÉTRICA - FORNECIMENTO E INSTALAÇÃO. AF_12/2021</t>
  </si>
  <si>
    <t>ELETRODUTO RIGIDO, EM ACO ZINCADO OU GALVANIZADO, TIPO PESADO, DN=3/4", APARENTE - FORNECIMENTO E INSTALAÇÃO</t>
  </si>
  <si>
    <t>ELETRODUTO RIGIDO, EM ACO ZINCADO OU GALVANIZADO, TIPO PESADO, DN=3/4", ENTREFORRO - FORNECIMENTO E INSTALAÇÃO</t>
  </si>
  <si>
    <t>ELETRODUTO RIGIDO, EM ACO ZINCADO OU GALVANIZADO, TIPO PESADO, DN=1", APARENTE - FORNECIMENTO E INSTALAÇÃO</t>
  </si>
  <si>
    <t>ELETRODUTO RIGIDO, EM ACO ZINCADO OU GALVANIZADO, TIPO PESADO, DN=3", APARENTE - FORNECIMENTO E INSTALAÇÃO</t>
  </si>
  <si>
    <t>ELETRODUTO RIGIDO, EM ACO ZINCADO OU GALVANIZADO, TIPO PESADO, DN=3", ENTREFORRO - FORNECIMENTO E INSTALAÇÃO</t>
  </si>
  <si>
    <t>CONDULETE DE ALUMÍNIO, TIPO LL, PARA ELETRODUTO DE AÇO GALVANIZADO DN 25 MM (1''), APARENTE - FORNECIMENTO E INSTALAÇÃO.</t>
  </si>
  <si>
    <t>CURVA 90 GRAUS PARA ELETRODUTO, AÇO GALVANIZADO, DN 80 MM (3''), APARENTE - FORNECIMENTO E INSTALAÇÃO</t>
  </si>
  <si>
    <t>CURVA 90 GRAUS PARA ELETRODUTO, AÇO GALVANIZADO, DN 25 MM (1"), APARENTE - FORNECIMENTO E INSTALAÇÃO</t>
  </si>
  <si>
    <t>CURVA 90 GRAUS PARA ELETRODUTO, AÇO GALVANIZADO, DN 32 MM (1 1/4''), APARENTE - FORNECIMENTO E INSTALAÇÃO</t>
  </si>
  <si>
    <t>INTERRUPTORES, TOMADAS E DISPOSITOS</t>
  </si>
  <si>
    <t>CONJUNTO SAÍDA DE FIO 11MM  (1 MÓDULO),  INCLUINDO SUPORTE E PLACA - FORNECIMENTO E INSTALAÇÃO.</t>
  </si>
  <si>
    <t>CAIXAS</t>
  </si>
  <si>
    <t>CAIXA DE INSPEÇÃO PARA ATERRAMENTO, CIRCULAR, EM POLIETILENO, DIÂMETRO INTERNO = 0,3 M. AF_12/2020</t>
  </si>
  <si>
    <t>CAIXA DE PASSAGEM EM ALVENARIA COM TAMPA CONCRETO 30X30X30 CM - EXECUÇÃO</t>
  </si>
  <si>
    <t>QUADROS DE DISTRIBUIÇÃO</t>
  </si>
  <si>
    <t>QUADRO DE DISTRIBUIÇÃO DE ENERGIA EM CHAPA DE AÇO GALVANIZADO, DE SOBREPOR, COM BARRAMENTO TRIFÁSICO, PARA 28 DISJUNTORES DIN 100A - FORNECIMENTO E INSTALAÇÃO</t>
  </si>
  <si>
    <t>QUADRO DE COMANDO PARA REVEZAMENTO DE 2 BOMBAS DE 0,50 CV, MONOFÁSICA, 220 VOLTS, COM CHAVE SELETORA, ACIONAMENTO MANUAL/AUTOMÁTICO, RELÉ DE SOBRECARGA E CONTATOR - FORNECIMENTO E INSTALAÇÃO</t>
  </si>
  <si>
    <t>CABOS ELÉTRICOS</t>
  </si>
  <si>
    <t>CABO DE COBRE FLEXÍVEL ISOLADO, 2,5 MM², ANTI-CHAMA 450/750 V, PARA CIRCUITOS TERMINAIS - FORNECIMENTO E INSTALAÇÃO. AF_03/2023</t>
  </si>
  <si>
    <t>FORNECIMENTO E INSTALAÇÃO DE CABO DE COBRE FLEXÍVEL ISOLADO, HEPR/XLPE, 6 MM², ANTI-CHAMA 0,6/1,0 KV</t>
  </si>
  <si>
    <t>FORNECIMENTO E INSTALAÇÃO DE CABO DE COBRE FLEXÍVEL ISOLADO, HEPR/XLPE, 10 MM², ANTI-CHAMA 0,6/1,0 KV</t>
  </si>
  <si>
    <t>FORNECIMENTO E INSTALAÇÃO DE CABO DE COBRE FLEXÍVEL ISOLADO, HEPR/XLPE, 16 MM², ANTI-CHAMA 0,6/1,0 KV</t>
  </si>
  <si>
    <t>FORNECIMENTO E INSTALAÇÃO DE CABO DE COBRE FLEXÍVEL ISOLADO, HEPR/XLPE, 25 MM², ANTI-CHAMA 0,6/1,0 KV</t>
  </si>
  <si>
    <t>CABO DE COBRE FLEXÍVEL ISOLADO, 50 MM², ANTI-CHAMA 0,6/1,0 KV, PARA REDE ENTERRADA DE DISTRIBUIÇÃO DE ENERGIA ELÉTRICA - FORNECIMENTO E INSTALAÇÃO. AF_12/2021</t>
  </si>
  <si>
    <t>DISPOSITIVOS</t>
  </si>
  <si>
    <t>DISJUNTOR TRIPOLAR DIN 80A - FORNECIMENTO E INSTALAÇÃO.</t>
  </si>
  <si>
    <t>DISPOSITIVO DE PROTEÇÃO CONTRA SURTO DE TENSÃO DPS 45KA - TENSÃO MÁXIMA DE 275 V</t>
  </si>
  <si>
    <t>INTERRUPTOR DIFERENCIAL RESIDUAL (IDR) - BIPOLAR 25 A</t>
  </si>
  <si>
    <t>DISJUNTOR MONOPOLAR 16 A, PADRÃO DIN, CURVA C, CORRENTE 3KA – FORNECIMENTO E INSTALAÇÃO</t>
  </si>
  <si>
    <t>DISJUNTOR MONOPOLAR 20 A, PADRÃO DIN, CURVA B, CORRENTE 3KA – FORNECIMENTO E INSTALAÇÃO</t>
  </si>
  <si>
    <t>DISJUNTOR TERMOMAGNETICO TRIPOLAR 32 A, PADRÃO DIN, CURVA C, CORRENTE 3KA – FORNECIMENTO E INSTALAÇÃO</t>
  </si>
  <si>
    <t>DISJUNTOR TERMOMAGNETICO TRIPOLAR 63 A, PADRÃO DIN, CURVA C, CORRENTE 3KA – FORNECIMENTO E INSTALAÇÃO</t>
  </si>
  <si>
    <t>CHAVE DE BOIA AUTOMÁTICA SUPERIOR/INFERIOR 15A/250V - FORNECIMENTO E INSTALAÇÃO. AF_12/2020</t>
  </si>
  <si>
    <t>ATERRAMENTO</t>
  </si>
  <si>
    <t>HASTE DE ATERRAMENTO, DIÂMETRO 5/8", COM 3 METROS - FORNECIMENTO E INSTALAÇÃO. AF_08/2023</t>
  </si>
  <si>
    <t>SOLDA EXOTÉRMICA PARA SPDA - FORNECIMENTO E INSTALAÇÃO</t>
  </si>
  <si>
    <t>POSTE/PADRÃO DE ENTRADA</t>
  </si>
  <si>
    <t>POSTE DECORATIVO, MODELO GIRAFA, FLANGEADO, COM 1 LUMINÁRIA LED DE 100W, ALTURA DE 4 METROS - FORNECIMENTO E INSTALAÇÃO</t>
  </si>
  <si>
    <t>FORNECIMENTO E INSTALAÇÃO DE PADRÃO DE ENTRADA DE ENERGIA COMPOSTO POR PARA-RAIO, CHAVE FUSÍVEL, CRUZETA, POSTE, QUADRO DE MEDIÇÃO E ABRIGO PARA MEDIÇÃO, INCLUSIVE CONEXÕES E ACESSÓRIOS</t>
  </si>
  <si>
    <t>ESCAVAÇÃO/ATERRO/REATERRO</t>
  </si>
  <si>
    <t>ELETRODUTOS, CAIXAS E CABOS</t>
  </si>
  <si>
    <t>CAIXA DE PASSAGEM, DE EMBUTIR, PVC ANTICHAMA, 30X30X12CM - FORNECIMENTO E INSTALAÇÃO</t>
  </si>
  <si>
    <t>CAIXA ENTERRADA PARA INSTALAÇÕES TELEFÔNICAS TIPO R1, EM ALVENARIA COM BLOCOS DE CONCRETO, DIMENSÕES INTERNAS: 0,35X0,60X0,60 M, EXCLUINDO TAMPÃO. AF_12/2020</t>
  </si>
  <si>
    <t>TAMPA PARA CAIXA TIPO R1, EM FERRO FUNDIDO, DIMENSÕES INTERNAS: 0,40 X 0,60 M - FORNECIMENTO E INSTALAÇÃO. AF_12/2020</t>
  </si>
  <si>
    <t>CAIXA ENTERRADA PARA INSTALAÇÕES TELEFÔNICAS TIPO R2, EM ALVENARIA COM BLOCOS DE CONCRETO, DIMENSÕES INTERNAS: 0,52X1,07X0,60 M, EXCLUINDO TAMPÃO</t>
  </si>
  <si>
    <t>TAMPA PARA CAIXA TIPO R2 E R3, EM FERRO FUNDIDO, DIMENSÕES INTERNAS: 0,55 X 1,10 M - FORNECIMENTO E INSTALAÇÃO. AF_12/2020</t>
  </si>
  <si>
    <t>FORNECIMENTO E INSTALAÇÃO DE CABO DE FIBRA OPTICA 6 FIBRAS - PADRAO MONOMODO</t>
  </si>
  <si>
    <t>ÁGUA FRIA</t>
  </si>
  <si>
    <t>ESGOTO</t>
  </si>
  <si>
    <t>ÁGUA PLUVIAL</t>
  </si>
  <si>
    <t>TUBO, PVC, SOLDÁVEL, DE 25MM, INSTALADO EM RESERVAÇÃO PREDIAL DE ÁGUA - FORNECIMENTO E INSTALAÇÃO. AF_04/2024</t>
  </si>
  <si>
    <t>TUBO, PVC, SOLDÁVEL, DE 32MM, INSTALADO EM RESERVAÇÃO PREDIAL DE ÁGUA - FORNECIMENTO E INSTALAÇÃO. AF_04/2024</t>
  </si>
  <si>
    <t>REGISTRO DE ESFERA, PVC, SOLDÁVEL, COM VOLANTE, DN 25 MM - FORNECIMENTO E INSTALAÇÃO. AF_08/2021</t>
  </si>
  <si>
    <t>REGISTRO DE ESFERA, PVC, SOLDÁVEL, COM VOLANTE, DN 32 MM - FORNECIMENTO E INSTALAÇÃO. AF_08/2021</t>
  </si>
  <si>
    <t>VALVULA DE RETENÇÃO, EM PVC, SOLDAVEL, DN 25MM - FORNECIMENTO E INSTALAÇÃO</t>
  </si>
  <si>
    <t>TORNEIRA DE BOIA PARA CAIXA D'ÁGUA, ROSCÁVEL, 1" - FORNECIMENTO E INSTALAÇÃO. AF_08/2021</t>
  </si>
  <si>
    <t>TORNEIRA DE BOIA PARA CAIXA D'ÁGUA, ROSCÁVEL, 3/4" - FORNECIMENTO E INSTALAÇÃO. AF_08/2021</t>
  </si>
  <si>
    <t>VÁLVULA DE RETENÇÃO, DE BRONZE, PÉ COM CRIVOS, ROSCÁVEL, 1" - FORNECIMENTO E INSTALAÇÃO. AF_08/2021</t>
  </si>
  <si>
    <t>TORNEIRA PLÁSTICA 3/4" PARA TANQUE - FORNECIMENTO E INSTALAÇÃO. AF_01/2020</t>
  </si>
  <si>
    <t>ADAPTADOR CURTO COM BOLSA E ROSCA PARA REGISTRO, PVC, SOLDÁVEL, DN 25 MM X 3/4", INSTALADO EM RESERVAÇÃO PREDIAL DE ÁGUA - FORNECIMENTO E INSTALAÇÃO. AF_04/2024</t>
  </si>
  <si>
    <t>ADAPTADOR COM FLANGE E ANEL DE VEDAÇÃO, PVC, SOLDÁVEL, DN 32 MM X 1", INSTALADO EM RESERVAÇÃO PREDIAL DE ÁGUA - FORNECIMENTO E INSTALAÇÃO. AF_04/2024</t>
  </si>
  <si>
    <t>CURVA 90 GRAUS, PVC, SOLDÁVEL, DN 25 MM, INSTALADO EM RESERVAÇÃO PREDIAL DE ÁGUA - FORNECIMENTO E INSTALAÇÃO. AF_04/2024</t>
  </si>
  <si>
    <t>CURVA 90 GRAUS, PVC, SOLDÁVEL, DN 32 MM, INSTALADO EM RESERVAÇÃO PREDIAL DE ÁGUA - FORNECIMENTO E INSTALAÇÃO. AF_04/2024</t>
  </si>
  <si>
    <t>JOELHO 90 GRAUS, PVC, SOLDÁVEL, DN 25MM, INSTALADO EM RAMAL DE DISTRIBUIÇÃO DE ÁGUA - FORNECIMENTO E INSTALAÇÃO. AF_06/2022</t>
  </si>
  <si>
    <t>JOELHO 90 GRAUS, PVC, SOLDÁVEL, DN 32 MM INSTALADO EM RESERVAÇÃO PREDIAL DE ÁGUA - FORNECIMENTO E INSTALAÇÃO. AF_04/2024</t>
  </si>
  <si>
    <t>LUVA COM BUCHA DE LATÃO, PVC, SOLDÁVEL, DN 25MM X 3/4, INSTALADO EM RAMAL DE DISTRIBUIÇÃO DE ÁGUA - FORNECIMENTO E INSTALAÇÃO. AF_06/2022</t>
  </si>
  <si>
    <t>LUVA COM BUCHA DE LATÃO, PVC, SOLDÁVEL, DN 32MM X 1, INSTALADO EM RAMAL DE DISTRIBUIÇÃO DE ÁGUA FORNECIMENTO E INSTALAÇÃO. AF_06/2022</t>
  </si>
  <si>
    <t>TÊ, PVC, SOLDÁVEL, DN 25 MM INSTALADO EM RESERVAÇÃO PREDIAL DE ÁGUA - FORNECIMENTO E INSTALAÇÃO. AF_04/2024</t>
  </si>
  <si>
    <t>TÊ, PVC, SOLDÁVEL, DN 32 MM INSTALADO EM RESERVAÇÃO PREDIAL DE ÁGUA - FORNECIMENTO E INSTALAÇÃO. AF_04/2024</t>
  </si>
  <si>
    <t>UNIÃO, PVC, SOLDÁVEL, DN 25MM, INSTALADO EM RAMAL DE DISTRIBUIÇÃO DE ÁGUA - FORNECIMENTO E INSTALAÇÃO. AF_06/2022</t>
  </si>
  <si>
    <t>UNIÃO, PVC, SOLDÁVEL, DN 32MM, INSTALADO EM RAMAL DE DISTRIBUIÇÃO DE ÁGUA - FORNECIMENTO E INSTALAÇÃO. AF_06/2022</t>
  </si>
  <si>
    <t>TUBO PVC, SERIE NORMAL, ESGOTO PREDIAL, DN 100 MM, FORNECIDO E INSTALADO EM SUBCOLETOR AÉREO DE ESGOTO SANITÁRIO. AF_08/2022</t>
  </si>
  <si>
    <t>TUBO PVC, SERIE NORMAL, ESGOTO PREDIAL, DN 100 MM, FORNECIDO E INSTALADO EM RAMAL DE DESCARGA OU RAMAL DE ESGOTO SANITÁRIO. AF_08/2022</t>
  </si>
  <si>
    <t>TUBO PVC, SERIE NORMAL, ESGOTO PREDIAL, DN 150 MM, FORNECIDO E INSTALADO EM RAMAL DE DESCARGA OU RAMAL DE ESGOTO SANITÁRIO</t>
  </si>
  <si>
    <t>CAP, PVC, SÉRIE NORMAL, ESGOTO PREDIAL, DN 100 MM, JUNTA ELÁSTICA, FORNECIDO E INSTALADO EM SUBCOLETOR AÉREO DE ESGOTO SANITÁRIO. AF_08/2022</t>
  </si>
  <si>
    <t>CAP, PVC, SÉRIE NORMAL, ESGOTO PREDIAL, DN 150 MM, JUNTA ELÁSTICA, FORNECIDO E INSTALADO EM SUBCOLETOR AÉREO DE ESGOTO SANITÁRIO</t>
  </si>
  <si>
    <t>LUVA SIMPLES, PVC, SERIE NORMAL, ESGOTO PREDIAL, DN 100 MM, JUNTA ELÁSTICA, FORNECIDO E INSTALADO EM RAMAL DE DESCARGA OU RAMAL DE ESGOTO SANITÁRIO. AF_08/2022</t>
  </si>
  <si>
    <t>TE, PVC, SERIE NORMAL, ESGOTO PREDIAL, DN 100 X 100 MM, JUNTA ELÁSTICA, FORNECIDO E INSTALADO EM RAMAL DE DESCARGA OU RAMAL DE ESGOTO SANITÁRIO. AF_08/2022</t>
  </si>
  <si>
    <t>PLUG, PVC OCRE, JUNTA ELÁSTICA, DN 100 MM, PARA COLETOR PREDIAL DE ESGOTO. AF_06/2022</t>
  </si>
  <si>
    <t>CAIXA DE INSPEÇÃO EM ALVENARIA DE TIJOLO MACIÇO 60X60 ATÉ 1,00 M DE PROFUNDIDADE, REVESTIDA INTERNAMENTO COM BARRA LISA (CIMENTO E AREIA, TRAÇO 1:4) E=2,0CM, COM TAMPA PRÉ-MOLDADA DE CONCRETO E FUNDO DE CONCRETO 15MPA TIPO C, COM LASTRO DE CONCRETO DE 5 CM - ESCAVAÇÃO E CONFECÇÃO</t>
  </si>
  <si>
    <t>CAIXA DE INSPEÇÃO EM ALVENARIA DE TIJOLO MACIÇO 60X60 ATÉ 1,50 M DE PROFUNDIDADE, REVESTIDA INTERNAMENTO COM BARRA LISA (CIMENTO E AREIA, TRAÇO 1:4) E=2,0CM, COM TAMPA PRÉ-MOLDADA DE CONCRETO E FUNDO DE CONCRETO 15MPA TIPO C, COM LASTRO DE CONCRETO DE 5 CM - ESCAVAÇÃO E CONFECÇÃO</t>
  </si>
  <si>
    <t>CAIXA DE INSPEÇÃO EM ALVENARIA DE TIJOLO MACIÇO 60X60CM ATÉ 1,60 M DE PROFUNDIDADE, REVESTIDA INTERNAMENTO COM BARRA LISA (CIMENTO E AREIA, TRAÇO 1:4) E=2,0CM, COM TAMPA PRÉ-MOLDADA DE CONCRETO E FUNDO DE CONCRETO 15MPA TIPO C, COM LASTRO DE CONCRETO DE 5 CM - ESCAVAÇÃO E CONFECÇÃO</t>
  </si>
  <si>
    <t>CAIXA DE INSPEÇÃO EM ALVENARIA DE TIJOLO MACIÇO 60X60CM ATÉ 1,60 M DE PROFUNDIDADE, REVESTIDA INTERNAMENTO COM BARRA LISA (CIMENTO E AREIA, TRAÇO 1:4) E=2,0CM, COM TAMPA PRÉ-MOLDADA DE CONCRETO E FUNDO DE CONCRETO 15MPA TIPO C, COM LASTRO DE CONCRETO DE 5 CM, COM GRADEAMENTO (GRELHA FILTRA FOLHAS) - ESCAVAÇÃO E CONFECÇÃO</t>
  </si>
  <si>
    <t>CAIXA CLORADORA (CAPACIDADE: 50 L), CIRCULAR, EM PVC - FORNECIMENTO E INSTALAÇÃO</t>
  </si>
  <si>
    <t>TUBO, PVC, SOLDÁVEL, DE 25MM, INSTALADO EM RAMAL DE DISTRIBUIÇÃO DE ÁGUA - FORNECIMENTO E INSTALAÇÃO. AF_06/2022</t>
  </si>
  <si>
    <t>TUBO PVC, SÉRIE R, ÁGUA PLUVIAL, DN 100 MM, FORNECIDO E INSTALADO EM COLETOR E SUBCOLETOR</t>
  </si>
  <si>
    <t>TUBO PVC, SÉRIE R, ÁGUA PLUVIAL, DN 150 MM, FORNECIDO E INSTALADO EM COLETOR E SUBCOLETOR</t>
  </si>
  <si>
    <t>TUBO PVC, SÉRIE R, ÁGUA PLUVIAL, DN 75 MM, FORNECIDO E INSTALADO EM RAMAL DE ENCAMINHAMENTO. AF_06/2022</t>
  </si>
  <si>
    <t>TUBO PVC, SÉRIE R, ÁGUA PLUVIAL, DN 100 MM, FORNECIDO E INSTALADO EM RAMAL DE ENCAMINHAMENTO. AF_06/2022</t>
  </si>
  <si>
    <t>VÁLVULA DE ESFERA BRUTA, BRONZE, ROSCÁVEL, 1'' - FORNECIMENTO E INSTALAÇÃO. AF_08/2021</t>
  </si>
  <si>
    <t>VÁLVULA DE ESFERA BRUTA, BRONZE, ROSCÁVEL, 3/4'' - FORNECIMENTO E INSTALAÇÃO. AF_08/2021</t>
  </si>
  <si>
    <t>JOELHO 90 GRAUS, PVC, SOLDÁVEL, DN 25MM, X 3/4 INSTALADO EM RAMAL DE DISTRIBUIÇÃO DE ÁGUA - FORNECIMENTO E INSTALAÇÃO. AF_06/2022</t>
  </si>
  <si>
    <t>TE, PVC, SOLDÁVEL, DN 25MM, INSTALADO EM RAMAL DE DISTRIBUIÇÃO DE ÁGUA - FORNECIMENTO E INSTALAÇÃO. AF_06/2022</t>
  </si>
  <si>
    <t>CURVA 87 GRAUS E 30 MINUTOS, PVC, SERIE R, ÁGUA PLUVIAL, DN 75 MM, JUNTA ELÁSTICA, FORNECIDO E INSTALADO EM RAMAL DE ENCAMINHAMENTO. AF_06/2022</t>
  </si>
  <si>
    <t>CURVA 87 GRAUS E 30 MINUTOS, PVC, SERIE R, ÁGUA PLUVIAL, DN 100 MM, JUNTA ELÁSTICA, FORNECIDO E INSTALADO EM RAMAL DE ENCAMINHAMENTO. AF_06/2022</t>
  </si>
  <si>
    <t>JOELHO 45 GRAUS, PVC, SERIE NORMAL, ESGOTO PREDIAL, DN 100 MM, JUNTA ELÁSTICA, FORNECIDO E INSTALADO EM RAMAL DE DESCARGA OU RAMAL DE ESGOTO SANITÁRIO. AF_08/2022</t>
  </si>
  <si>
    <t>DEMOLIÇÃO E RECOMPOSIÇÃO ASFÁLTICA</t>
  </si>
  <si>
    <t>DEMOLIÇÃO DE PAVIMENTAÇÃO ASFÁLTICA COM MARTELETE PNEUMÁTICO</t>
  </si>
  <si>
    <t>REVESTIMENTO ASFÁLTICO COM PRE-MISTURADO A FRIO FINO OU GROSSO, PARA FECHAMENTO DE VALAS, INCLUSIVE FORNECIMENTO DO MATERIAL, ESPALHAMENTO E COMPACTAÇÃO.</t>
  </si>
  <si>
    <t>TUBOS E ACESSÓRIOS</t>
  </si>
  <si>
    <t>TUBO DE PEAD CORRUGADO DE DUPLA PAREDE PARA REDE DE DRENAGEM, DN 300 MM, JUNTA ELÁSTICA INTEGRADA - FORNECIMENTO E ASSENTAMENTO</t>
  </si>
  <si>
    <t>POÇO DE VISITA - PVI - AREIA E BRITA COMERCIAIS, COM GRELHA EM FERRO FUNDIDO CIRCULAR DN 60CM</t>
  </si>
  <si>
    <t>POÇO DE VISITA - PVI 02 COM TAMPA DE FERRO FUNDIDO - AREIA E BRITA COMERCIAIS</t>
  </si>
  <si>
    <t>MEIO FIO</t>
  </si>
  <si>
    <t>ASSENTAMENTO DE GUIA (MEIO-FIO) EM TRECHO RETO, CONFECCIONADA EM CONCRETO PRÉ-FABRICADO, DIMENSÕES 100X15X13X30 CM (COMPRIMENTO X BASE INFERIOR X BASE SUPERIOR X ALTURA). AF_01/2024</t>
  </si>
  <si>
    <t>ASSENTAMENTO DE GUIA (MEIO-FIO) EM TRECHO RETO, CONFECCIONADA EM CONCRETO PRÉ-FABRICADO, DIMENSÕES 100X15X13X20 CM (COMPRIMENTO X BASE INFERIOR X BASE SUPERIOR X ALTURA). AF_01/2024</t>
  </si>
  <si>
    <t>ESCAVAÇÃO MECANIZADA PARA BLOCO DE COROAMENTO OU SAPATA COM RETROESCAVADEIRA (INCLUINDO ESCAVAÇÃO PARA COLOCAÇÃO DE FÔRMAS). AF_01/2024</t>
  </si>
  <si>
    <t>ESCAVAÇÃO MECANIZADA PARA VIGA BALDRAME OU SAPATA CORRIDA COM MINI-ESCAVADEIRA (INCLUINDO ESCAVAÇÃO PARA COLOCAÇÃO DE FÔRMAS). AF_01/2024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</si>
  <si>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</si>
  <si>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SAPATAS</t>
  </si>
  <si>
    <t>LASTRO DE CONCRETO MAGRO, APLICADO EM BLOCOS DE COROAMENTO OU SAPATAS. AF_01/2024</t>
  </si>
  <si>
    <t>PREPARO DE FUNDO DE VALA COM LARGURA MENOR QUE 1,5 M (ACERTO DO SOLO NATURAL). AF_08/2020</t>
  </si>
  <si>
    <t>FABRICAÇÃO, MONTAGEM E DESMONTAGEM DE FÔRMA PARA SAPATA, EM MADEIRA SERRADA, E=25 MM, 4 UTILIZAÇÕES. AF_01/2024</t>
  </si>
  <si>
    <t>ARMAÇÃO DE SAPATA ISOLADA, VIGA BALDRAME E SAPATA CORRIDA UTILIZANDO AÇO CA-50 DE 10 MM - MONTAGEM. AF_01/2024</t>
  </si>
  <si>
    <t>KG</t>
  </si>
  <si>
    <t>CONCRETAGEM DE SAPATA, FCK 30 MPA, COM USO DE BOMBA - LANÇAMENTO, ADENSAMENTO E ACABAMENTO. AF_01/2024</t>
  </si>
  <si>
    <t>ARRANQUES</t>
  </si>
  <si>
    <t>MONTAGEM E DESMONTAGEM DE FÔRMA DE PILARES RETANGULARES E ESTRUTURAS SIMILARES, PÉ-DIREITO SIMPLES, EM CHAPA DE MADEIRA COMPENSADA PLASTIFICADA, 10 UTILIZAÇÕES. AF_09/2020</t>
  </si>
  <si>
    <t>ARMAÇÃO DE PILAR OU VIGA DE ESTRUTURA CONVENCIONAL DE CONCRETO ARMADO UTILIZANDO AÇO CA-60 DE 5,0 MM - MONTAGEM. AF_06/2022</t>
  </si>
  <si>
    <t>ARMAÇÃO DE PILAR OU VIGA DE ESTRUTURA DE CONCRETO ARMADO EMBUTIDA EM ALVENARIA DE VEDAÇÃO UTILIZANDO AÇO CA-50 DE 12,5 MM - MONTAGEM. AF_06/2022</t>
  </si>
  <si>
    <t>CONCRETAGEM DE PILARES, FCK = 30 MPA, COM USO DE BOMBA - LANÇAMENTO, ADENSAMENTO E ACABAMENTO</t>
  </si>
  <si>
    <t>VIGAS BALDRAME</t>
  </si>
  <si>
    <t>LASTRO DE CONCRETO MAGRO, APLICADO EM BLOCOS DE COROAMENTO OU SAPATAS, ESPESSURA DE 5 CM. AF_01/2024</t>
  </si>
  <si>
    <t>FABRICAÇÃO, MONTAGEM E DESMONTAGEM DE FÔRMA PARA VIGA BALDRAME, EM MADEIRA SERRADA, E=25 MM, 4 UTILIZAÇÕES. AF_01/2024</t>
  </si>
  <si>
    <t>ARMAÇÃO DE SAPATA ISOLADA, VIGA BALDRAME E SAPATA CORRIDA UTILIZANDO AÇO CA-60 DE 5 MM - MONTAGEM. AF_01/2024</t>
  </si>
  <si>
    <t>ARMAÇÃO DE SAPATA ISOLADA, VIGA BALDRAME E SAPATA CORRIDA UTILIZANDO AÇO CA-50 DE 8 MM - MONTAGEM. AF_01/2024</t>
  </si>
  <si>
    <t>CONCRETAGEM DE BLOCO DE COROAMENTO OU VIGA BALDRAME, FCK 30 MPA, COM USO DE BOMBA - LANÇAMENTO, ADENSAMENTO E ACABAMENTO. AF_01/2024</t>
  </si>
  <si>
    <t>PILARES</t>
  </si>
  <si>
    <t>VIGAS SUPERESTRUTURA</t>
  </si>
  <si>
    <t>MONTAGEM E DESMONTAGEM DE FÔRMA DE VIGA, ESCORAMENTO COM GARFO DE MADEIRA, PÉ-DIREITO SIMPLES, EM CHAPA DE MADEIRA PLASTIFICADA, 10 UTILIZAÇÕES. AF_09/2020</t>
  </si>
  <si>
    <t>VIGAS</t>
  </si>
  <si>
    <t>ARMAÇÃO DE PILAR OU VIGA DE ESTRUTURA CONVENCIONAL DE CONCRETO ARMADO UTILIZANDO AÇO CA-50 DE 8,0 MM - MONTAGEM. AF_06/2022</t>
  </si>
  <si>
    <t>CONCRETAGEM DE VIGAS E LAJES, FCK=30 MPA, PARA LAJES MACIÇAS OU NERVURADAS COM USO DE BOMBA - LANÇAMENTO, ADENSAMENTO E ACABAMENTO. AF_02/2022_PS</t>
  </si>
  <si>
    <t>PAREDES</t>
  </si>
  <si>
    <t>ALVENARIA ESTRUTURAL DE BLOCOS CERÂMICOS 14X19X29, (ESPESSURA DE 14 CM), UTILIZANDO COLHER DE PEDREIRO E ARGAMASSA DE ASSENTAMENTO COM PREPARO EM BETONEIRA. AF_03/2023</t>
  </si>
  <si>
    <t>CHAPISCO APLICADO EM ALVENARIA (SEM PRESENÇA DE VÃOS) E ESTRUTURAS DE CONCRETO DE FACHADA, COM COLHER DE PEDREIRO. ARGAMASSA TRAÇO 1:3 COM PREPARO EM BETONEIRA 400L. AF_10/2022</t>
  </si>
  <si>
    <t>EMBOÇO OU MASSA ÚNICA EM ARGAMASSA TRAÇO 1:2:8, PREPARO MECÂNICA COM BETONEIRA 400 L, APLICADA MANUALMENTE EM PANOS DE FACHADA SEM PRESENÇA DE VÃOS, ESPESSURA DE 25 MM, ACESSO POR ANDAIME. AF_08/2022</t>
  </si>
  <si>
    <t>APLICAÇÃO MANUAL DE FUNDO SELADOR ACRÍLICO EM PAREDES EXTERNAS DE CASAS. AF_03/2024</t>
  </si>
  <si>
    <t>APLICAÇÃO MANUAL DE TINTA LÁTEX ACRÍLICA EM PAREDE EXTERNAS DE CASAS, DUAS DEMÃOS. AF_03/2024</t>
  </si>
  <si>
    <t>IMPERMEABILIZACAO DE ESTRUTURAS ENTERRADAS, COM TINTA ASFALTICA, DUAS DEMAOS.</t>
  </si>
  <si>
    <t>LASTRO DE CONCRETO MAGRO, APLICADO EM PISOS, LAJES SOBRE SOLO OU RADIERS, ESPESSURA DE 5 CM. AF_01/2024</t>
  </si>
  <si>
    <t>APLICAÇÃO DE LONA PLÁSTICA PARA EXECUÇÃO DE PAVIMENTOS DE CONCRETO. AF_04/2022</t>
  </si>
  <si>
    <t>CONTRAPISO EM ARGAMASSA TRAÇO 1:4 (CIMENTO E AREIA), PREPARO MANUAL, APLICADO EM ÁREAS SECAS SOBRE LAJE, ADERIDO, ACABAMENTO NÃO REFORÇADO, ESPESSURA 3CM. AF_07/2021</t>
  </si>
  <si>
    <t>REVESTIMENTO CERÂMICO PARA PISO COM PLACAS TIPO ESMALTADA DE DIMENSÕES 60X60 CM APLICADA EM AMBIENTES DE ÁREA MENOR QUE 5 M2. AF_02/2023_PE</t>
  </si>
  <si>
    <t>ALVENARIA DE VEDAÇÃO DE BLOCOS CERÂMICOS FURADOS NA HORIZONTAL DE 9X14X19 CM (ESPESSURA 9 CM) E ARGAMASSA DE ASSENTAMENTO COM PREPARO EM BETONEIRA. AF_12/2021</t>
  </si>
  <si>
    <t>CHAPISCO APLICADO EM ALVENARIA (COM PRESENÇA DE VÃOS) E ESTRUTURAS DE CONCRETO DE FACHADA, COM COLHER DE PEDREIRO. ARGAMASSA TRAÇO 1:3 COM PREPARO MANUAL. AF_10/2022</t>
  </si>
  <si>
    <t>CHAPISCO APLICADO EM ALVENARIAS E ESTRUTURAS DE CONCRETO INTERNAS, COM COLHER DE PEDREIRO. ARGAMASSA TRAÇO 1:3 COM PREPARO MANUAL. AF_10/2022</t>
  </si>
  <si>
    <t>EMBOÇO, EM ARGAMASSA TRAÇO 1:2:8, PREPARO MANUAL, APLICADO MANUALMENTE EM PAREDES INTERNAS DE AMBIENTES COM ÁREA ENTRE 5M² E 10M², E = 17,5MM, COM TALISCAS. AF_03/2024</t>
  </si>
  <si>
    <t>REVESTIMENTO CERÂMICO PARA PAREDES INTERNAS COM PLACAS TIPO ESMALTADA DE DIMENSÕES 33X60 CM APLICADAS NA ALTURA INTEIRA DAS PAREDES</t>
  </si>
  <si>
    <t>TETO</t>
  </si>
  <si>
    <t>PEÇA RETANGULAR PRÉ-MOLDADA, VOLUME DE CONCRETO DE 30 A 100 LITROS, TAXA DE AÇO APROXIMADA DE 30KG/M³. AF_03/2024</t>
  </si>
  <si>
    <t>PORTA EM ALUMÍNIO DE ABRIR TIPO VENEZIANA COM GUARNIÇÃO, FIXAÇÃO COM PARAFUSOS - FORNECIMENTO E INSTALAÇÃO. AF_12/2019</t>
  </si>
  <si>
    <t>IMPERMEABILIZAÇÃO DE SUPERFÍCIE COM ARGAMASSA POLIMÉRICA / MEMBRANA ACRÍLICA, 3 DEMÃOS. AF_09/2023</t>
  </si>
  <si>
    <t>EMBOÇO OU MASSA ÚNICA EM ARGAMASSA TRAÇO 1:2:8, PREPARO MANUAL, APLICADA MANUALMENTE EM PANOS DE FACHADA COM PRESENÇA DE VÃOS, ESPESSURA DE 25 MM. AF_08/2022</t>
  </si>
  <si>
    <t>MASSA ÚNICA, EM ARGAMASSA TRAÇO 1:2:8, PREPARO MANUAL, APLICADA MANUALMENTE EM PAREDES INTERNAS DE AMBIENTES COM ÁREA ENTRE 5M² E 10M², E = 10MM, COM TALISCAS. AF_03/2024</t>
  </si>
  <si>
    <t>FUNDO SELADOR ACRÍLICO, APLICAÇÃO MANUAL EM PAREDE, UMA DEMÃO. AF_04/2023</t>
  </si>
  <si>
    <t>PINTURA LÁTEX ACRÍLICA ECONÔMICA, APLICAÇÃO MANUAL EM PAREDES, DUAS DEMÃOS. AF_04/2023</t>
  </si>
  <si>
    <t>ESTRUTURA</t>
  </si>
  <si>
    <t>FORMAS MANUSEÁVEIS PARA PAREDES DE CONCRETO MOLDADAS IN LOCO, DE EDIFICAÇÕES DE PAVIMENTO ÚNICO, EM LAJES.</t>
  </si>
  <si>
    <t>ARMAÇÃO DE ESTRUTURAS DIVERSAS DE CONCRETO ARMADO, EXCETO VIGAS, PILARES, LAJES E FUNDAÇÕES, UTILIZANDO AÇO CA-50 DE 6,3 MM - MONTAGEM. AF_06/2022</t>
  </si>
  <si>
    <t>CONCRETAGEM DE RESERVATÓRIOS, FCK=40 MPA, COM USO DE BOMBA - LANÇAMENTO, ADENSAMENTO E ACABAMENTO.</t>
  </si>
  <si>
    <t>ARMAÇÃO DE LAJE DE ESTRUTURA CONVENCIONAL DE CONCRETO ARMADO UTILIZANDO AÇO CA-50 DE 6,3 MM - MONTAGEM. AF_06/2022</t>
  </si>
  <si>
    <t>MONTAGEM E DESMONTAGEM DE FÔRMA DE LAJE MACIÇA, PÉ-DIREITO DUPLO, EM CHAPA DE MADEIRA COMPENSADA PLASTIFICADA, 10 UTILIZAÇÕES. AF_09/2020</t>
  </si>
  <si>
    <t>ARMAÇÃO DE ESTRUTURAS DIVERSAS DE CONCRETO ARMADO, EXCETO VIGAS, PILARES, LAJES E FUNDAÇÕES, UTILIZANDO AÇO CA-50 DE 12,5 MM - MONTAGEM. AF_06/2022</t>
  </si>
  <si>
    <t>ARMAÇÃO DE ESTRUTURAS DIVERSAS DE CONCRETO ARMADO, EXCETO VIGAS, PILARES, LAJES E FUNDAÇÕES, UTILIZANDO AÇO CA-50 DE 16,0 MM - MONTAGEM. AF_06/2022</t>
  </si>
  <si>
    <t>ARMAÇÃO DE RADIER DE ESTRUTURA CONVENCIONAL DE CONCRETO ARMADO UTILIZANDO AÇO CA-50 DE 6,3 MM - MONTAGEM.</t>
  </si>
  <si>
    <t>CONCRETAGEM DE RADIER, PISO DE CONCRETO OU LAJE SOBRE SOLO, FCK 40 MPA - LANÇAMENTO, ADENSAMENTO E ACABAMENTO.</t>
  </si>
  <si>
    <t>ARMAÇÃO DE LAJE DE ESTRUTURA CONVENCIONAL DE CONCRETO ARMADO UTILIZANDO AÇO CA-60 DE 5,0 MM - MONTAGEM. AF_06/2022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</si>
  <si>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</si>
  <si>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</si>
  <si>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CONCRETAGEM DE PILARES, VIGAS E LAJES (PRE MOLDADAS OU MACIÇA) FCK = 40 MPA, COM USO DE BOMBA EM EDIFICAÇÃO - LANÇAMENTO, ADENSAMENTO E ACABAMENTO.</t>
  </si>
  <si>
    <t>ITENS COMPLEMENTARES</t>
  </si>
  <si>
    <t>ENCHIMENTO DE BRITA EM FILTRO ANAEROBIO OU SUMIDOURO, LANÇAMENTO MANUAL</t>
  </si>
  <si>
    <t>IMPERMEABILIZAÇÃO DE SUPERFÍCIE COM MANTA ASFÁLTICA, UMA CAMADA, INCLUSIVE APLICAÇÃO DE PRIMER ASFÁLTICO, E=4MM. AF_09/2023</t>
  </si>
  <si>
    <t>TRANSPORTE COM CAMINHÃO BASCULANTE DE 10 M³, EM VIA URBANA PAVIMENTADA, ADICIONAL PARA DMT EXCEDENTE A 30 KM (UNIDADE: M3XKM). AF_07/2020</t>
  </si>
  <si>
    <t>CAMADA SEPARADORA PARA EXECUÇÃO DE RADIER, PISO DE CONCRETO OU LAJE SOBRE SOLO, EM LONA PLÁSTICA. AF_09/2021</t>
  </si>
  <si>
    <t>CARGA, MANOBRA E DESCARGA DE SOLOS E MATERIAIS GRANULARES EM CAMINHÃO BASCULANTE 10 M³ - CARGA COM PÁ CARREGADEIRA (CAÇAMBA DE 1,7 A 2,8 M³ / 128 HP) E DESCARGA LIVRE (UNIDADE: T). AF_07/2020</t>
  </si>
  <si>
    <t>LASTRO DE CONCRETO MAGRO, APLICADO EM PISOS, LAJES SOBRE SOLO OU RADIERS. AF_01/2024</t>
  </si>
  <si>
    <t>LAJE RADIER</t>
  </si>
  <si>
    <t>MONTAGEM E DESMONTAGEM DE FÔRMA DE LAJE MACIÇA, PÉ-DIREITO SIMPLES, EM CHAPA DE MADEIRA COMPENSADA RESINADA, 2 UTILIZAÇÕES. AF_09/2020</t>
  </si>
  <si>
    <t>ARMAÇÃO DE ESTRUTURAS DIVERSAS DE CONCRETO ARMADO, EXCETO VIGAS, PILARES, LAJES E FUNDAÇÕES, UTILIZANDO AÇO CA-50 DE 10,0 MM - MONTAGEM. AF_06/2022</t>
  </si>
  <si>
    <t>ALVENARIA DE VEDAÇÃO DE BLOCOS CERÂMICOS FURADOS NA HORIZONTAL DE 9X19X29 CM (ESPESSURA 9 CM) E ARGAMASSA DE ASSENTAMENTO COM PREPARO EM BETONEIRA. AF_12/2021</t>
  </si>
  <si>
    <t>ALVENARIA DE VEDAÇÃO DE BLOCOS VAZADOS DE CONCRETO APARENTE DE 14X19X39 CM (ESPESSURA 14 CM) E ARGAMASSA DE ASSENTAMENTO COM PREPARO EM BETONEIRA. AF_12/2021</t>
  </si>
  <si>
    <t>ARGAMASSA TRAÇO 1:3 (EM VOLUME DE CIMENTO E AREIA MÉDIA ÚMIDA) PARA CONTRAPISO, PREPARO MECÂNICO COM BETONEIRA 400 L. AF_08/2019</t>
  </si>
  <si>
    <t>CONTRAPISO EM ARGAMASSA TRAÇO 1:4 (CIMENTO E AREIA), PREPARO MANUAL, APLICADO EM ÁREAS SECAS SOBRE LAJE, ADERIDO, ACABAMENTO NÃO REFORÇADO, ESPESSURA 4CM. AF_07/2021</t>
  </si>
  <si>
    <t>CONTRAPISO EM ARGAMASSA TRAÇO 1:4 (CIMENTO E AREIA), PREPARO MANUAL, APLICADO EM ÁREAS MOLHADAS SOBRE LAJE, ADERIDO, ACABAMENTO NÃO REFORÇADO, ESPESSURA 3CM. AF_07/2021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</si>
  <si>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</si>
  <si>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REVESTIMENTO CERÂMICO PARA PISO COM PLACAS TIPO ESMALTADA DE DIMENSÕES 60X60 CM APLICADA EM AMBIENTES DE ÁREA MAIOR QUE 10 M2. AF_02/2023_PE</t>
  </si>
  <si>
    <t>CHAPISCO APLICADO EM ALVENARIA (SEM PRESENÇA DE VÃOS) E ESTRUTURAS DE CONCRETO DE FACHADA, COM COLHER DE PEDREIRO. ARGAMASSA TRAÇO 1:3 COM PREPARO MANUAL. AF_10/2022</t>
  </si>
  <si>
    <t>CHAPISCO APLICADO EM ALVENARIA (COM PRESENÇA DE VÃOS) E ESTRUTURAS DE CONCRETO DE FACHADA, COM COLHER DE PEDREIRO. ARGAMASSA TRAÇO 1:3 COM PREPARO EM BETONEIRA 400L. AF_10/2022</t>
  </si>
  <si>
    <t>CHAPISCO APLICADO EM ALVENARIAS E ESTRUTURAS DE CONCRETO INTERNAS, COM COLHER DE PEDREIRO. ARGAMASSA TRAÇO 1:3 COM PREPARO EM BETONEIRA 400L. AF_10/2022</t>
  </si>
  <si>
    <t>EMBOÇO OU MASSA ÚNICA EM ARGAMASSA TRAÇO 1:2:8, PREPARO MANUAL, APLICADA MANUALMENTE EM PANOS CEGOS DE FACHADA (SEM PRESENÇA DE VÃOS), ESPESSURA DE 25 MM. AF_09/2022</t>
  </si>
  <si>
    <t>EMBOÇO, EM ARGAMASSA TRAÇO 1:2:8, PREPARO MANUAL, APLICADO MANUALMENTE EM PAREDES INTERNAS DE AMBIENTES COM ÁREA MENOR QUE 5M², E = 25MM, COM TALISCAS</t>
  </si>
  <si>
    <t>EMBOÇO, EM ARGAMASSA TRAÇO 1:2:8, PREPARO MANUAL, APLICADO MANUALMENTE EM PAREDES INTERNAS DE AMBIENTES COM ÁREA MAIOR QUE 10M², E = 25MM, COM TALISCAS</t>
  </si>
  <si>
    <t>MASSA ÚNICA EM ARGAMASSA TRAÇO 1:2:8, PREPARO MECÂNICO, APLICADO MANUALMENTE EM PAREDES INTERNAS DE AMBIENTES COM ÁREA MENOR QUE 5M², E =17,5MM, COM TALISCAS.</t>
  </si>
  <si>
    <t>MASSA ÚNICA, EM ARGAMASSA TRAÇO 1:2:8, PREPARO MECÂNICO, APLICADA MANUALMENTE EM PAREDES INTERNAS DE AMBIENTES COM ÁREA ENTRE 5M² E 10M², E = 17,5MM, COM TALISCAS. AF_03/2024</t>
  </si>
  <si>
    <t>MASSA ÚNICA, EM ARGAMASSA TRAÇO 1:2:8, PREPARO MECÂNICO, APLICADA MANUALMENTE EM PAREDES INTERNAS DE AMBIENTES COM ÁREA MAIOR QUE 10M², E = 17,5MM, COM TALISCAS. AF_03/2024</t>
  </si>
  <si>
    <t>REVESTIMENTO CERÂMICO PARA PAREDES EXTERNAS EM PASTILHAS DE PORCELANA 5 X 5 CM (PLACAS DE 30 X 30 CM), ALINHADAS A PRUMO. AF_02/2023</t>
  </si>
  <si>
    <t>PAREDE COM SISTEMA EM CHAPAS DE GESSO PARA DRYWALL, USO INTERNO, COM DUAS FACES SIMPLES E ESTRUTURA METÁLICA COM GUIAS SIMPLES, SEM VÃOS. AF_07/2023_PS</t>
  </si>
  <si>
    <t>PAREDE COM SISTEMA EM CHAPAS DE GESSO PARA DRYWALL, USO INTERNO, COM DUAS FACES SIMPLES E ESTRUTURA METÁLICA COM GUIAS SIMPLES PARA PAREDES COM ÁREA LÍQUIDA MENOR QUE 6 M2, COM VÃOS. AF_07/2023_PS</t>
  </si>
  <si>
    <t>PAREDE COM SISTEMA EM CHAPAS DE GESSO PARA DRYWALL, USO INTERNO, COM DUAS FACES SIMPLES E ESTRUTURA METÁLICA COM GUIAS SIMPLES PARA PAREDES COM ÁREA LÍQUIDA MAIOR OU IGUAL A 6 M2, COM VÃOS. AF_07/2023_PS</t>
  </si>
  <si>
    <t>FUNDO SELADOR ACRÍLICO, APLICAÇÃO MANUAL EM TETO, UMA DEMÃO. AF_04/2023</t>
  </si>
  <si>
    <t>EMASSAMENTO COM MASSA LÁTEX, APLICAÇÃO EM TETO, DUAS DEMÃOS, LIXAMENTO MANUAL. AF_04/2023</t>
  </si>
  <si>
    <t>PINTURA LÁTEX ACRÍLICA ECONÔMICA, APLICAÇÃO MANUAL EM TETO, DUAS DEMÃOS. AF_04/2023</t>
  </si>
  <si>
    <t>EMASSAMENTO COM MASSA LÁTEX, APLICAÇÃO EM PAREDE, DUAS DEMÃOS, LIXAMENTO MANUAL. AF_04/2023</t>
  </si>
  <si>
    <t>FORRO EM DRYWALL, PARA AMBIENTES COMERCIAIS, INCLUSIVE ESTRUTURA BIRECIONAL DE FIXAÇÃO. AF_08/2023_PS</t>
  </si>
  <si>
    <t>TELHAMENTO COM TELHA ONDULADA DE FIBROCIMENTO E = 6 MM, COM RECOBRIMENTO LATERAL DE 1/4 DE ONDA PARA TELHADO COM INCLINAÇÃO MAIOR QUE 10°, COM ATÉ 2 ÁGUAS, INCLUSO IÇAMENTO. AF_07/2019</t>
  </si>
  <si>
    <t>CUMEEIRA PARA TELHA DE FIBROCIMENTO ESTRUTURAL E = 6 MM, INCLUSO ACESSÓRIOS DE FIXAÇÃO E IÇAMENTO. AF_07/2019</t>
  </si>
  <si>
    <t>RUFO EM CHAPA DE AÇO GALVANIZADO NÚMERO 24, CORTE DE 25 CM, INCLUSO TRANSPORTE VERTICAL. AF_07/2019</t>
  </si>
  <si>
    <t>TRAMA DE MADEIRA COMPOSTA POR CAIBROS E TERÇAS PARA TELHADOS DE ATÉ 2 ÁGUAS PARA TELHA DE ENCAIXE DE CERÂMICA OU DE CONCRETO, INCLUSO TRANSPORTE VERTICAL.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</si>
  <si>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</si>
  <si>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DE CORRER COM 4 FOLHAS PARA VIDROS (VIDROS INCLUSOS), SEM BANDEIRA, BATENTE/ REQUADRO 6 A 14 CM, ACABAMENTO COM ACETATO OU BRILHANTE, FIXAÇÃO COM PARAFUSO, SEM GUARNIÇÃO/ ALIZAR, DIMENSÕES 150X120 CM, VEDAÇÃO COM SILICONE, EXCLUSIVE CONTRAMARCO - FORNECIMENTO E INSTALAÇÃO.</t>
  </si>
  <si>
    <t>CAIXILHO FIXO DE ALUMÍNIO PARA VIDRO (VIDRO INCLUSO), BATENTE/ REQUADRO DE 4 A 14 CM, SEM GUARNIÇÃO/ ALIZAR, FIXAÇÃO COM PARAFUSOS, VEDAÇÃO COM SILICONE, EXCLUSIVE CONTRAMARCO - FORNECIMENTO E INSTALAÇÃO. AF_11/2024</t>
  </si>
  <si>
    <t>Demolição cuidadosa de alvenaria de forma manual, para abertura de vãos, sem reaproveitamento</t>
  </si>
  <si>
    <t>KIT DE PORTA DE MADEIRA PCD COM ACABAMENTO MELAMINICO, SEMI-OCA (PESADA OU SUPERPESADA), PADRÃO MÉDIO, 90X210CM, ESPESSURA DE 3,5CM, ITENS INCLUSOS: DOBRADIÇAS, MONTAGEM E INSTALAÇÃO DO BATENTE, COM FECHADURA - FORNECIMENTO E INSTALAÇÃO.</t>
  </si>
  <si>
    <t>KIT DE PORTA-PRONTA DE MADEIRA EM ACABAMENTO MELAMÍNICO BRANCO, FOLHA LEVE OU MÉDIA, E BATENTE METÁLICO, 80X210CM, FIXAÇÃO COM ARGAMASSA - FORNECIMENTO E INSTALAÇÃO. AF_12/2019</t>
  </si>
  <si>
    <t>KIT DE PORTA-PRONTA DE MADEIRA EM ACABAMENTO MELAMÍNICO BRANCO, FOLHA LEVE OU MÉDIA, E BATENTE METÁLICO, 90X210CM, FIXAÇÃO COM ARGAMASSA - FORNECIMENTO E INSTALAÇÃO. AF_12/2019</t>
  </si>
  <si>
    <t>PORTA DE FERRO, DE ABRIR, TIPO GRADE COM CHAPA nº 16, COM GUARNIÇÕES, 0,90x2,10 M</t>
  </si>
  <si>
    <t>PORTA PIVOTANTE DE VIDRO TEMPERADO, 2 FOLHAS DE 80X210 CM, ESPESSURA DE 10MM, INCLUSIVE ACESSÓRIOS.</t>
  </si>
  <si>
    <t>PORTA DE ABRIR COM MOLA HIDRÁULICA, EM VIDRO TEMPERADO, 90X210 CM, ESPESSURA 10 MM, INCLUSIVE ACESSÓRIOS. AF_01/2021</t>
  </si>
  <si>
    <t>FORNECIMENTO E INSTALAÇÃO DE BRISE METALICO COM ESTRUTURA E MONTAGEM</t>
  </si>
  <si>
    <t>PAREDE DE VIDRO FIXO COM ENQUADRAMENTO EM ALUMINIO ANODIZADO BRONZE COM VIDRO INCOLOR TEMPERADO DE 10MM - FORNECIMENTO E INSTALAÇÃO</t>
  </si>
  <si>
    <t>PORTA AUTOMÁTICA EM VIDRO TEMPERADO TRANSPARENTE 10MM, COM BANDEIRA, ALUMÍNIO ANODIZADO DE ACABAMENTO E FECHADURA TIPO MIOLO , 2,10X2,30 M - FORNECIMENTO E INSTALAÇÃO</t>
  </si>
  <si>
    <t>PROTEÇÃO MECÂNICA DE SUPERFICIE HORIZONTAL COM ARGAMASSA DE CIMENTO E AREIA, TRAÇO 1:3, E=3CM. AF_09/2023</t>
  </si>
  <si>
    <t>IMPERMEABILIZAÇÃO DE SUPERFÍCIE COM EMULSÃO ASFÁLTICA, 2 DEMÃOS. AF_09/2023</t>
  </si>
  <si>
    <t>CHAPIM OU CAPA DE MURO PRE-MOLDADO EM CONCRETO TIPO "CAPELINHA", COM PINGADEIRA L= 19 CM, E= 4 CM</t>
  </si>
  <si>
    <t>PRATELEIRA EM MDF COM ACABAMENTO LAMINADO</t>
  </si>
  <si>
    <t>BALCÃO EM GRANITO CINZA ANDORINHA COM E=2CM - FORNECIMENTO E INSTALAÇÃO</t>
  </si>
  <si>
    <t>LETRA EM AÇO INOX, H=20CM - FORNECIMENTO E INSTALAÇÃO</t>
  </si>
  <si>
    <t>LOGOMARCA DA PCPE EM AÇO INOX, ALTURA DE 1 METRO E PINTURA COLORIDA  - FORNECIMENTO E INSTALAÇÃO</t>
  </si>
  <si>
    <t>EXECUÇÃO DE PASSEIO (CALÇADA) OU PISO DE CONCRETO COM CONCRETO MOLDADO IN LOCO, FEITO EM OBRA, ACABAMENTO CONVENCIONAL, ESPESSURA 6 CM, ARMADO. AF_08/2022</t>
  </si>
  <si>
    <t>PISO CIMENTADO, TRAÇO 1:3 (CIMENTO E AREIA), ACABAMENTO RÚSTICO, ESPESSURA 3,0 CM, PREPARO MECÂNICO DA ARGAMASSA. AF_09/2020</t>
  </si>
  <si>
    <t>CORRIMÃO DUPLO LATERAL , DIÂMETRO EXTERNO = 1.1/2", EM AÇO INOX. MONTANTES TUBULARES DE 1.1/2" ESPAÇADOS 1,20M, C/ FIXAÇÃO MECÂNICA - FORNECIMENTO E INSTALAÇÃO</t>
  </si>
  <si>
    <t>ESCAVAÇÃO MANUAL PARA EXECUÇÃO DE RADIER.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</si>
  <si>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</si>
  <si>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</si>
  <si>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SAPATA ISOLADA, VIGA BALDRAME E SAPATA CORRIDA UTILIZANDO AÇO CA-50 DE 6,3 MM - MONTAGEM. AF_01/2024</t>
  </si>
  <si>
    <t>ARMAÇÃO DE BLOCO, SAPATA ISOLADA, VIGA BALDRAME E SAPATA CORRIDA UTILIZANDO AÇO CA-50 DE 12,5 MM - MONTAGEM. AF_01/2024</t>
  </si>
  <si>
    <t>ALVENARIA DE EMBASAMENTO COM BLOCO ESTRUTURAL DE CERÂMICA, DE 14X19X29CM E ARGAMASSA DE ASSENTAMENTO COM PREPARO EM BETONEIRA. AF_05/2020</t>
  </si>
  <si>
    <t>FUNDAÇÃO PROFUNDA</t>
  </si>
  <si>
    <t>ESTACA ESCAVADA MECANICAMENTE, SEM FLUIDO ESTABILIZANTE, COM 30CM DE DIÂMETRO, CONCRETO LANÇADO MANUALMENTE (EXCLUSIVE MOBILIZAÇÃO E DESMOBILIZAÇÃO).</t>
  </si>
  <si>
    <t>CONCRETAGEM DE RADIER, PISO DE CONCRETO OU LAJE SOBRE SOLO, FCK 30 MPA - LANÇAMENTO, ADENSAMENTO E ACABAMENTO. AF_09/2021</t>
  </si>
  <si>
    <t>ENSAIOS</t>
  </si>
  <si>
    <t>ENSAIO DE RESISTENCIA A COMPRESSÃO SIMPLES - CONCRETO</t>
  </si>
  <si>
    <t>ARMAÇÃO DE PILAR OU VIGA DE ESTRUTURA CONVENCIONAL DE CONCRETO ARMADO UTILIZANDO AÇO CA-50 DE 6,3 MM - MONTAGEM. AF_06/2022</t>
  </si>
  <si>
    <t>LAJE</t>
  </si>
  <si>
    <t>MONTAGEM E DESMONTAGEM DE FÔRMA DE LAJE MACIÇA, PÉ-DIREITO SIMPLES, EM CHAPA DE MADEIRA COMPENSADA PLASTIFICADA, 10 UTILIZAÇÕES. AF_09/2020</t>
  </si>
  <si>
    <t>PAREDE DE CONCRETO</t>
  </si>
  <si>
    <t>ARMAÇÃO DO SISTEMA DE PAREDES DE CONCRETO, EXECUTADA COMO REFORÇO, VERGALHÃO DE 5,0 MM DE DIÂMETRO. AF_12/2024</t>
  </si>
  <si>
    <t>ARMAÇÃO DO SISTEMA DE PAREDES DE CONCRETO, EXECUTADA COMO REFORÇO, VERGALHÃO DE 6,3 MM DE DIÂMETRO. AF_12/2024</t>
  </si>
  <si>
    <t>ARMAÇÃO DO SISTEMA DE PAREDES DE CONCRETO, EXECUTADA COMO REFORÇO, VERGALHÃO DE 8,0 MM DE DIÂMETRO. AF_12/2024</t>
  </si>
  <si>
    <t>CONCRETAGEM DE EDIFICAÇÕES (PAREDES E LAJES) FEITAS COM SISTEMA DE FÔRMAS MANUSEÁVEIS, COM CONCRETO USINADO BOMBEÁVEL FCK 30 MPA - LANÇAMENTO, ADENSAMENTO E ACABAMENTO. AF_09/2024</t>
  </si>
  <si>
    <t>ARMAÇÃO DO SISTEMA DE PAREDES DE CONCRETO, EXECUTADA COMO ARMADURA POSITIVA DE LAJES, TELA Q-196. AF_12/2024</t>
  </si>
  <si>
    <t>TUBO, PVC, SOLDÁVEL, DE 32MM, INSTALADO EM RAMAL DE DISTRIBUIÇÃO DE ÁGUA - FORNECIMENTO E INSTALAÇÃO. AF_06/2022</t>
  </si>
  <si>
    <t>TUBO, PVC, SOLDÁVEL, DE 50MM, INSTALADO EM RAMAL DE DISTRIBUIÇÃO DE ÁGUA - FORNECIMENTO E INSTALAÇÃO. AF_06/2022</t>
  </si>
  <si>
    <t>TUBO, PVC, SOLDÁVEL, DE 60MM, INSTALADO EM RESERVAÇÃO PREDIAL DE ÁGUA - FORNECIMENTO E INSTALAÇÃO. AF_04/2024</t>
  </si>
  <si>
    <t>TUBO, PVC, SOLDÁVEL, DE 25MM, INSTALADO EM RAMAL OU SUB-RAMAL DE ÁGUA - FORNECIMENTO E INSTALAÇÃO. AF_06/2022</t>
  </si>
  <si>
    <t>TUBO, PVC, SOLDÁVEL, DE 50MM, INSTALADO EM PRUMADA DE ÁGUA - FORNECIMENTO E INSTALAÇÃO. AF_06/2022</t>
  </si>
  <si>
    <t>TUBO, PVC, SOLDÁVEL, DE 50MM, INSTALADO EM RESERVAÇÃO PREDIAL DE ÁGUA - FORNECIMENTO E INSTALAÇÃO. AF_04/2024</t>
  </si>
  <si>
    <t>ADAPTADOR CURTO COM BOLSA E ROSCA PARA REGISTRO, PVC, SOLDÁVEL, DN 50 MM X 1 1/2", INSTALADO EM RESERVAÇÃO PREDIAL DE ÁGUA - FORNECIMENTO E INSTALAÇÃO. AF_04/2024</t>
  </si>
  <si>
    <t>BUCHA DE REDUÇÃO, CURTA, PVC, SOLDÁVEL, DN 32 X 25 MM, INSTALADO EM RAMAL DE DISTRIBUIÇÃO DE ÁGUA - FORNECIMENTO E INSTALAÇÃO. AF_06/2022</t>
  </si>
  <si>
    <t>BUCHA DE REDUÇÃO, CURTA, PVC, SOLDÁVEL, DN 60 X 50 MM, INSTALADO EM PRUMADA DE ÁGUA - FORNECIMENTO E INSTALAÇÃO. AF_06/2022</t>
  </si>
  <si>
    <t>BUCHA DE REDUÇÃO, LONGA, PVC, SOLDÁVEL, DN 50 X 32 MM, INSTALADO EM RAMAL DE DISTRIBUIÇÃO DE ÁGUA - FORNECIMENTO E INSTALAÇÃO. AF_06/2022</t>
  </si>
  <si>
    <t>JOELHO 90 GRAUS, PVC, SOLDÁVEL, DN 50MM, INSTALADO EM RAMAL DE DISTRIBUIÇÃO DE ÁGUA - FORNECIMENTO E INSTALAÇÃO. AF_06/2022</t>
  </si>
  <si>
    <t>TÊ DE REDUÇÃO, PVC, SOLDÁVEL, DN 32MM X 25MM, INSTALADO EM RAMAL DE DISTRIBUIÇÃO DE ÁGUA - FORNECIMENTO E INSTALAÇÃO. AF_06/2022</t>
  </si>
  <si>
    <t>TÊ DE REDUÇÃO, PVC, SOLDÁVEL, DN 50MM X 25MM, INSTALADO EM RAMAL DE DISTRIBUIÇÃO DE ÁGUA - FORNECIMENTO E INSTALAÇÃO. AF_06/2022</t>
  </si>
  <si>
    <t>TE, PVC, SOLDÁVEL, DN 50MM, INSTALADO EM PRUMADA DE ÁGUA - FORNECIMENTO E INSTALAÇÃO. AF_06/2022</t>
  </si>
  <si>
    <t>TE, PVC, SOLDÁVEL, DN 60MM, INSTALADO EM PRUMADA DE ÁGUA - FORNECIMENTO E INSTALAÇÃO. AF_06/2022</t>
  </si>
  <si>
    <t>JOELHO 90 GRAUS, PVC, SOLDÁVEL, DN 25MM, INSTALADO EM RAMAL OU SUB-RAMAL DE ÁGUA - FORNECIMENTO E INSTALAÇÃO. AF_06/2022</t>
  </si>
  <si>
    <t>JOELHO 90 GRAUS COM BUCHA DE LATÃO, PVC, SOLDÁVEL, DN 25MM, X 1/2 INSTALADO EM RAMAL OU SUB-RAMAL DE ÁGUA - FORNECIMENTO E INSTALAÇÃO. AF_06/2022</t>
  </si>
  <si>
    <t>LUVA COM BUCHA DE LATÃO, PVC, SOLDÁVEL, DN 25MM X 3/4, INSTALADO EM RAMAL OU SUB-RAMAL DE ÁGUA - FORNECIMENTO E INSTALAÇÃO. AF_06/2022</t>
  </si>
  <si>
    <t>TE, PVC, SOLDÁVEL, DN 25MM, INSTALADO EM RAMAL OU SUB-RAMAL DE ÁGUA - FORNECIMENTO E INSTALAÇÃO. AF_06/2022</t>
  </si>
  <si>
    <t>ADAPTADOR COM FLANGE E ANEL DE VEDAÇÃO, PVC, SOLDÁVEL, DN 25 MM X 3/4", INSTALADO EM RESERVAÇÃO PREDIAL DE ÁGUA - FORNECIMENTO E INSTALAÇÃO. AF_04/2024</t>
  </si>
  <si>
    <t>ADAPTADOR COM FLANGE E ANEL DE VEDAÇÃO, PVC, SOLDÁVEL, DN 50 MM X 1 1/2", INSTALADO EM RESERVAÇÃO PREDIAL DE ÁGUA - FORNECIMENTO E INSTALAÇÃO. AF_04/2024</t>
  </si>
  <si>
    <t>ADAPTADOR COM FLANGE E ANEL DE VEDAÇÃO, PVC, SOLDÁVEL, DN 60 MM X 2", INSTALADO EM RESERVAÇÃO PREDIAL DE ÁGUA - FORNECIMENTO E INSTALAÇÃO. AF_04/2024</t>
  </si>
  <si>
    <t>ADAPTADOR CURTO COM BOLSA E ROSCA PARA REGISTRO, PVC, SOLDÁVEL, DN 32 MM X 1", INSTALADO EM RESERVAÇÃO PREDIAL DE ÁGUA - FORNECIMENTO E INSTALAÇÃO. AF_04/2024</t>
  </si>
  <si>
    <t>BUCHA DE REDUÇÃO PVC, SOLDÁVEL, LONGA, DN 50 X 32 MM, INSTALADO EM RESERVAÇÃO PREDIAL DE ÁGUA - FORNECIMENTO E INSTALAÇÃO. AF_04/2024</t>
  </si>
  <si>
    <t>JOELHO PVC, SOLDÁVEL, 45 GRAUS, DN 25 MM, INSTALADO EM RESERVAÇÃO PREDIAL DE ÁGUA - FORNECIMENTO E INSTALAÇÃO. AF_04/2024</t>
  </si>
  <si>
    <t>JOELHO PVC, SOLDÁVEL, 45 GRAUS, DN 32 MM, INSTALADO EM RESERVAÇÃO PREDIAL DE ÁGUA - FORNECIMENTO E INSTALAÇÃO. AF_04/2024</t>
  </si>
  <si>
    <t>JOELHO 90 GRAUS, PVC, SOLDÁVEL, DN 50 MM INSTALADO EM RESERVAÇÃO PREDIAL DE ÁGUA - FORNECIMENTO E INSTALAÇÃO. AF_04/2024</t>
  </si>
  <si>
    <t>JOELHO 90 GRAUS, PVC, SOLDÁVEL, DN 60 MM INSTALADO EM RESERVAÇÃO PREDIAL DE ÁGUA - FORNECIMENTO E INSTALAÇÃO. AF_04/2024</t>
  </si>
  <si>
    <t>TÊ DE REDUÇÃO, PVC, SOLDÁVEL, DN 60 MM X 50 MM, INSTALADO EM RESERVAÇÃO PREDIAL DE ÁGUA - FORNECIMENTO E INSTALAÇÃO.</t>
  </si>
  <si>
    <t>TÊ, PVC, SOLDÁVEL, DN 50 MM INSTALADO EM RESERVAÇÃO PREDIAL DE ÁGUA - FORNECIMENTO E INSTALAÇÃO. AF_04/2024</t>
  </si>
  <si>
    <t>TÊ, PVC, SOLDÁVEL, DN 60 MM INSTALADO EM RESERVAÇÃO PREDIAL DE ÁGUA - FORNECIMENTO E INSTALAÇÃO. AF_04/2024</t>
  </si>
  <si>
    <t>REGISTRO DE ESFERA, PVC, SOLDÁVEL, COM VOLANTE, DN 50 MM - FORNECIMENTO E INSTALAÇÃO. AF_08/2021</t>
  </si>
  <si>
    <t>REGISTRO DE ESFERA, PVC, SOLDÁVEL, COM VOLANTE, DN 60 MM - FORNECIMENTO E INSTALAÇÃO. AF_08/2021</t>
  </si>
  <si>
    <t>REGISTRO DE GAVETA BRUTO, LATÃO, ROSCÁVEL, 1 1/2" - FORNECIMENTO E INSTALAÇÃO. AF_08/2021</t>
  </si>
  <si>
    <t>REGISTRO DE GAVETA BRUTO, LATÃO, ROSCÁVEL, 3/4" - FORNECIMENTO E INSTALAÇÃO. AF_08/2021</t>
  </si>
  <si>
    <t>REGISTRO DE PRESSÃO BRUTO, LATÃO, ROSCÁVEL, 3/4'' - FORNECIMENTO E INSTALAÇÃO. AF_08/2021</t>
  </si>
  <si>
    <t>CAIXA D´ÁGUA EM POLIETILENO, 1000 LITROS - FORNECIMENTO E INSTALAÇÃO. AF_06/2021</t>
  </si>
  <si>
    <t>VÁLVULA DE DESCARGA METÁLICA, BASE 1 1/2", ACABAMENTO METALICO CROMADO - FORNECIMENTO E INSTALAÇÃO. AF_08/2021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</si>
  <si>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</si>
  <si>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</si>
  <si>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50 MM, FORNECIDO E INSTALADO EM PRUMADA DE ESGOTO SANITÁRIO OU VENTILAÇÃO. AF_08/2022</t>
  </si>
  <si>
    <t>CAIXA SIFONADA QUADRADA, PVC, DN 100 X 100 X 50 MM, JUNTA ELÁSTICA, FORNECIDA E INSTALADA EM RAMAL DE DESCARGA OU EM RAMAL DE ESGOTO SANITÁRIO</t>
  </si>
  <si>
    <t>PROLONGADOR COM DIÂMETRO DE Ø100 MM E COMPRIMENTO DE 45 CM - FORNECIMENTO E INSTALAÇÃO</t>
  </si>
  <si>
    <t>PROLONGADOR COM DIÂMETRO DE Ø100 MM E COMPRIMENTO DE 60 CM - FORNECIMENTO E INSTALAÇÃO</t>
  </si>
  <si>
    <t>PROLONGADOR COM DIÂMETRO DE Ø100 MM E COMPRIMENTO DE 65 CM - FORNECIMENTO E INSTALAÇÃO</t>
  </si>
  <si>
    <t>CURVA CURTA 90 GRAUS, PVC, SERIE NORMAL, ESGOTO PREDIAL, DN 40 MM, JUNTA SOLDÁVEL, FORNECIDO E INSTALADO EM RAMAL DE DESCARGA OU RAMAL DE ESGOTO SANITÁRIO. AF_08/2022</t>
  </si>
  <si>
    <t>CURVA CURTA 90 GRAUS, PVC, SERIE NORMAL, ESGOTO PREDIAL, DN 100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</si>
  <si>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</si>
  <si>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</si>
  <si>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</si>
  <si>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</si>
  <si>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JUNÇÃO SIMPLES, PVC, SERIE NORMAL, ESGOTO PREDIAL, DN 100 X 50 MM, JUNTA ELÁSTICA, FORNECIDO E INSTALADO EM RAMAL DE DESCARGA OU RAMAL DE ESGOTO SANITÁRIO.</t>
  </si>
  <si>
    <t>LUVA SIMPLES, PVC, SERIE NORMAL, ESGOTO PREDIAL, DN 50 MM, JUNTA ELÁSTICA, FORNECIDO E INSTALADO EM RAMAL DE DESCARGA OU RAMAL DE ESGOTO SANITÁRIO. AF_08/2022</t>
  </si>
  <si>
    <t>TE, PVC, SERIE NORMAL, ESGOTO PREDIAL, DN 50 X 50 MM, JUNTA ELÁSTICA, FORNECIDO E INSTALADO EM RAMAL DE DESCARGA OU RAMAL DE ESGOTO SANITÁRIO. AF_08/2022</t>
  </si>
  <si>
    <t>TE, PVC, SÉRIE NORMAL, ESGOTO PREDIAL, DN 100 X 50 MM, JUNTA ELÁSTICA, FORNECIDO E INSTALADO EM RAMAL DE DESCARGA OU RAMAL DE ESGOTO SANITÁRIO. AF_08/2022</t>
  </si>
  <si>
    <t>JOELHO 45 GRAUS, PVC, SERIE NORMAL, ESGOTO PREDIAL, DN 50 MM, JUNTA ELÁSTICA, FORNECIDO E INSTALADO EM PRUMADA DE ESGOTO SANITÁRIO OU VENTILAÇÃO. AF_08/2022</t>
  </si>
  <si>
    <t>JOELHO 90 GRAUS, PVC, SERIE NORMAL, ESGOTO PREDIAL, DN 50 MM, JUNTA ELÁSTICA, FORNECIDO E INSTALADO EM PRUMADA DE ESGOTO SANITÁRIO OU VENTILAÇÃO. AF_08/2022</t>
  </si>
  <si>
    <t>JUNÇÃO SIMPLES, PVC, SERIE NORMAL, ESGOTO PREDIAL, DN 50 X 50 MM, JUNTA ELÁSTICA, FORNECIDO E INSTALADO EM PRUMADA DE ESGOTO SANITÁRIO OU VENTILAÇÃO. AF_08/2022</t>
  </si>
  <si>
    <t>LUVA SIMPLES, PVC, SERIE NORMAL, ESGOTO PREDIAL, DN 50 MM, JUNTA ELÁSTICA, FORNECIDO E INSTALADO EM PRUMADA DE ESGOTO SANITÁRIO OU VENTILAÇÃO. AF_08/2022</t>
  </si>
  <si>
    <t>TERMINAL DE VENTILAÇÃO, PVC, SÉRIE NORMAL, ESGOTO PREDIAL, DN 50 MM, JUNTA SOLDÁVEL, FORNECIDO E INSTALADO EM PRUMADA DE ESGOTO SANITÁRIO OU VENTILAÇÃO. AF_08/2022</t>
  </si>
  <si>
    <t>ÁGUA PLUVIAL/DRENO DE AR CONDICIONADO</t>
  </si>
  <si>
    <t>TUBO PVC, SÉRIE R, ÁGUA PLUVIAL, DN 75 MM, FORNECIDO E INSTALADO EM CONDUTORES VERTICAIS DE ÁGUAS PLUVIAIS. AF_06/2022</t>
  </si>
  <si>
    <t>TUBO PVC, SÉRIE R, ÁGUA PLUVIAL, DN 100 MM, FORNECIDO E INSTALADO EM CONDUTORES VERTICAIS DE ÁGUAS PLUVIAIS. AF_06/2022</t>
  </si>
  <si>
    <t>TUBO PVC, SÉRIE R, ÁGUA PLUVIAL, DN 150 MM, FORNECIDO E INSTALADO EM RAMAL DE ENCAMINHAMENTO. AF_06/2022</t>
  </si>
  <si>
    <t>TUBO, PVC, SOLDÁVEL, DE 25MM, INSTALADO EM DRENO DE AR-CONDICIONADO - FORNECIMENTO E INSTALAÇÃO. AF_08/2022</t>
  </si>
  <si>
    <t>TUBO, PVC, SOLDÁVEL, DE 40MM, INSTALADO EM DRENO DE AR CONDICIONADO - FORNECIMENTO E INSTALAÇÃO.</t>
  </si>
  <si>
    <t>GRELHA, EM PVC BRANCA, QUADRADA 100 X 100 MM, PARA RALOS E CAIXAS - FORNECIMENTO E INSTALAÇÃO</t>
  </si>
  <si>
    <t>GRELHA FIXA, EM PVC BRANCA, QUADRADA 150 X 150 MM, PARA RALOS E CAIXAS - FORNECIMENTO E INSTALAÇÃO</t>
  </si>
  <si>
    <t>JOELHO 45 GRAUS, PVC, SOLDÁVEL, DN 40 MM, INSTALADO EM DRENO DE AR CONDICIONADO - FORNECIMENTO E INSTALAÇÃO</t>
  </si>
  <si>
    <t>JOELHO 90 GRAUS, PVC, SOLDÁVEL, DN 40 MM, INSTALADO EM DRENO DE AR CONDICIONADO - FORNECIMENTO E INSTALAÇÃO</t>
  </si>
  <si>
    <t>BUCHA DE REDUÇÃO, LONGA, PVC, SOLDÁVEL, DN 40 X 25 MM, INSTALADO EM DRENO DE AR CONDICIONADO - FORNECIMENTO E INSTALAÇÃO</t>
  </si>
  <si>
    <t>JOELHO 45 GRAUS, PVC, SOLDÁVEL, DN 25MM, INSTALADO EM DRENO DE AR-CONDICIONADO - FORNECIMENTO E INSTALAÇÃO. AF_08/2022</t>
  </si>
  <si>
    <t>JOELHO 90 GRAUS, PVC, SOLDÁVEL, DN 25MM, INSTALADO EM DRENO DE AR-CONDICIONADO - FORNECIMENTO E INSTALAÇÃO. AF_08/2022</t>
  </si>
  <si>
    <t>LUVA COM BUCHA DE LATÃO, PVC, SOLDÁVEL, DN 25MM X 3/4, INSTALADO EM DRENO DE AR CONDICIONADO - FORNECIMENTO E INSTALAÇÃO</t>
  </si>
  <si>
    <t>TERMINAL DE VENTILAÇÃO, PVC, SÉRIE NORMAL, ESGOTO PREDIAL, DN 75 MM, JUNTA SOLDÁVEL, FORNECIDO E INSTALADO EM PRUMADA DE ESGOTO SANITÁRIO OU VENTILAÇÃO. AF_08/2022</t>
  </si>
  <si>
    <t>TERMINAL DE VENTILAÇÃO, PVC, SÉRIE NORMAL, ESGOTO PREDIAL, DN 100 MM, JUNTA SOLDÁVEL, FORNECIDO E INSTALADO EM PRUMADA DE ESGOTO SANITÁRIO OU VENTILAÇÃO. AF_08/2022</t>
  </si>
  <si>
    <t>CURVA 87 GRAUS E 30 MINUTOS, PVC, SERIE R, ÁGUA PLUVIAL, DN 100 MM, JUNTA ELÁSTICA, FORNECIDO E INSTALADO EM CONDUTORES VERTICAIS DE ÁGUAS PLUVIAIS. AF_06/2022</t>
  </si>
  <si>
    <t>JUNÇÃO SIMPLES, PVC, SERIE R, ÁGUA PLUVIAL, DN 75 X 75 MM, JUNTA ELÁSTICA, FORNECIDO E INSTALADO EM CONDUTORES VERTICAIS DE ÁGUAS PLUVIAIS. AF_06/2022</t>
  </si>
  <si>
    <t>JUNÇÃO SIMPLES, PVC, SERIE R, ÁGUA PLUVIAL, DN 100 X 100 MM, JUNTA ELÁSTICA, FORNECIDO E INSTALADO EM CONDUTORES VERTICAIS DE ÁGUAS PLUVIAIS. AF_06/2022</t>
  </si>
  <si>
    <t>LUVA SIMPLES, PVC, SERIE R, ÁGUA PLUVIAL, DN 75 MM, JUNTA ELÁSTICA, FORNECIDO E INSTALADO EM CONDUTORES VERTICAIS DE ÁGUAS PLUVIAIS. AF_06/2022</t>
  </si>
  <si>
    <t>LUVA SIMPLES, PVC, SERIE R, ÁGUA PLUVIAL, DN 100 MM, JUNTA ELÁSTICA, FORNECIDO E INSTALADO EM CONDUTORES VERTICAIS DE ÁGUAS PLUVIAIS. AF_06/2022</t>
  </si>
  <si>
    <t>JOELHO 45 GRAUS, PVC, SERIE R, ÁGUA PLUVIAL, DN 75 MM, JUNTA ELÁSTICA, FORNECIDO E INSTALADO EM RAMAL DE ENCAMINHAMENTO. AF_06/2022</t>
  </si>
  <si>
    <t>JOELHO 45 GRAUS, PVC, SERIE R, ÁGUA PLUVIAL, DN 100 MM, JUNTA ELÁSTICA, FORNECIDO E INSTALADO EM RAMAL DE ENCAMINHAMENTO. AF_06/2022</t>
  </si>
  <si>
    <t>JUNÇÃO SIMPLES, PVC, SERIE R, ÁGUA PLUVIAL, DN 100 X 100 MM, JUNTA ELÁSTICA, FORNECIDO E INSTALADO EM RAMAL DE ENCAMINHAMENTO. AF_06/2022</t>
  </si>
  <si>
    <t>LUVA SIMPLES, PVC, SERIE R, ÁGUA PLUVIAL, DN 100 MM, JUNTA ELÁSTICA, FORNECIDO E INSTALADO EM RAMAL DE ENCAMINHAMENTO. AF_06/2022</t>
  </si>
  <si>
    <t>REDUÇÃO EXCÊNTRICA, PVC, SERIE R, ÁGUA PLUVIAL, DN 100 X 75 MM, JUNTA ELÁSTICA, FORNECIDO E INSTALADO EM RAMAL DE ENCAMINHAMENTO. AF_06/2022</t>
  </si>
  <si>
    <t>REDUÇÃO EXCÊNTRICA, PVC, SERIE R, ÁGUA PLUVIAL, DN 150 X 100 MM, JUNTA ELÁSTICA, FORNECIDO E INSTALADO EM RAMAL DE ENCAMINHAMENTO. AF_06/2022</t>
  </si>
  <si>
    <t>LOUÇAS E METAIS</t>
  </si>
  <si>
    <t>TORNEIRA CROMADA DE MESA, 1/2" OU 3/4", PARA LAVATÓRIO, PADRÃO MÉDIO - FORNECIMENTO E INSTALAÇÃO. AF_01/2020</t>
  </si>
  <si>
    <t>VASO SANITÁRIO SIFONADO COM CAIXA ACOPLADA LOUÇA BRANCA, INCLUSO ENGATE FLEXÍVEL EM PLÁSTICO BRANCO, 1/2 X 40CM - FORNECIMENTO E INSTALAÇÃO. AF_01/2020</t>
  </si>
  <si>
    <t>LAVATORIO DE CANTO DE LOUCA BRANCA, SUSPENSO (SEM COLUNA), DIMENSOES *40 X 30* CM (L X C),  INCLUSO VÁLVULA EM METAL CROMADO, SIFÃO FLEXÍVEL EM PVC E ENGATE FLEXÍVEL 30CM EM PLÁSTICO - FORNECIMENTO E INSTALAÇÃO.</t>
  </si>
  <si>
    <t>LAVATÓRIO LOUÇA BRANCA SUSPENSO SEM COLUNA, DECA L3917 OU EQUIVALENTE, PADRÃO POPULAR, INCLUSO VÁLVULA EM METAL CROMADO, SIFÃO FLEXÍVEL EM PVC E ENGATE FLEXÍVEL 30CM EM PLÁSTICO - FORNECIMENTO E INSTALAÇÃO.</t>
  </si>
  <si>
    <t>VASO SANITARIO SIFONADO DE ALTA RESISTÊNCIA AO VANDALISMO, PARA AMBIENTES DE ALTO NÍVEL DE SEGURANÇA, EM AÇO INOX AISI 452X361X400MM ENVOLTO EM CONCRETO</t>
  </si>
  <si>
    <t>CUBA DE EMBUTIR RETANGULAR DE AÇO INOXIDÁVEL, 46 X 30 X 12 CM - FORNECIMENTO E INSTALAÇÃO. AF_01/2020</t>
  </si>
  <si>
    <t>VÁLVULA EM METAL CROMADO TIPO AMERICANA 3.1/2" X 1.1/2" PARA PIA - FORNECIMENTO E INSTALAÇÃO. AF_01/2020</t>
  </si>
  <si>
    <t>SIFÃO DO TIPO FLEXÍVEL EM PVC 1 X 1.1/2 - FORNECIMENTO E INSTALAÇÃO. AF_01/2020</t>
  </si>
  <si>
    <t>ENGATE FLEXÍVEL EM INOX, 1/2 X 40CM - FORNECIMENTO E INSTALAÇÃO. AF_01/2020</t>
  </si>
  <si>
    <t>CHUVEIRO ELÉTRICO COMUM CORPO PLÁSTICO, TIPO DUCHA - FORNECIMENTO E INSTALAÇÃO. AF_01/2020</t>
  </si>
  <si>
    <t>TORNEIRA DE MESA CROMADA PARA LAVATÓRIO COM ACIONAMENTO POR PRESSÃO E FECHAMENTO AUTOMÁTICO BICA BAIXA - FORNECIMENTO E INSTALAÇÃO</t>
  </si>
  <si>
    <t>ASSENTO SANITÁRIO CONVENCIONAL - FORNECIMENTO E INSTALACAO. AF_01/2020</t>
  </si>
  <si>
    <t>SABONETEIRA PLASTICA TIPO DISPENSER PARA SABONETE LIQUIDO COM RESERVATORIO 800 A 1500 ML, INCLUSO FIXAÇÃO. AF_01/2020</t>
  </si>
  <si>
    <t>Dispenser, em plástico, para papel higiênico em rolo - Fornecimento e instalação</t>
  </si>
  <si>
    <t>DISPENSER PARA PAPEL TOALHA INTERFOLHADA</t>
  </si>
  <si>
    <t>BARRA DE APOIO RETA DE 40 CM EM AÇO INOX,FORNECIMENTO E INSTALAÇÃO.</t>
  </si>
  <si>
    <t>BARRA DE APOIO RETA, EM ACO INOX POLIDO, COMPRIMENTO 70 CM, FIXADA NA PAREDE - FORNECIMENTO E INSTALAÇÃO. AF_01/2020</t>
  </si>
  <si>
    <t>BARRA DE APOIO RETA, EM ACO INOX POLIDO, COMPRIMENTO 80 CM, FIXADA NA PAREDE - FORNECIMENTO E INSTALAÇÃO. AF_01/2020</t>
  </si>
  <si>
    <t>ELETRODUTO FLEXÍVEL CORRUGADO REFORÇADO, PVC, DN 25 MM (3/4"), PARA CIRCUITOS TERMINAIS, INSTALADO EM LAJE - FORNECIMENTO E INSTALAÇÃO. AF_03/2023</t>
  </si>
  <si>
    <t>ELETRODUTO RÍGIDO ROSCÁVEL, PVC, DN 25 MM (3/4"), PARA CIRCUITOS TERMINAIS, INSTALADO EM FORRO - FORNECIMENTO E INSTALAÇÃO. AF_03/2023</t>
  </si>
  <si>
    <t>ELETRODUTO RÍGIDO ROSCÁVEL, PVC, DN 32 MM (1"), PARA CIRCUITOS TERMINAIS, INSTALADO EM FORRO - FORNECIMENTO E INSTALAÇÃO. AF_03/2023</t>
  </si>
  <si>
    <t>ADAPTADOR DE REDUÇÃO PARA CONDULETE DE PVC, Ø1''X3/4'' - FORNECIMENTO E INSTALAÇÃO</t>
  </si>
  <si>
    <t>ADAPTADOR PARA CONDULETE DE PVC Ø 1". FORNECIMENTO E INSTALAÇÃO</t>
  </si>
  <si>
    <t>CONDULETE DE ALUMÍNIO, TIPO LL, PARA ELETRODUTO DE AÇO GALVANIZADO DN 20 MM (3/4''), APARENTE - FORNECIMENTO E INSTALAÇÃO.</t>
  </si>
  <si>
    <t>CONDULETE DE PVC, TIPO LL, PARA ELETRODUTO DE PVC SOLDÁVEL DN 25 MM (3/4''), APARENTE - FORNECIMENTO E INSTALAÇÃO. AF_10/2022</t>
  </si>
  <si>
    <t>CONDULETE DE PVC, TIPO X, PARA ELETRODUTO DE PVC SOLDÁVEL DN 25 MM (3/4"), APARENTE - FORNECIMENTO E INSTALAÇÃO. AF_10/2022</t>
  </si>
  <si>
    <t>CURVA 90 GRAUS PARA ELETRODUTO, PVC, SOLDÁVEL, DN 25 MM (3/4''), APARENTE - FORNECIMENTO E INSTALAÇÃO. AF_10/2022</t>
  </si>
  <si>
    <t>CURVA 90 GRAUS PARA ELETRODUTO, PVC, SOLDÁVEL, DN 32 MM (1''), APARENTE - FORNECIMENTO E INSTALAÇÃO.</t>
  </si>
  <si>
    <t>CURVA 45 GRAUS PARA ELETRODUTO, PVC, ROSCÁVEL, DN 25 MM (3/4"), PARA CIRCUITOS TERMINAIS, INSTALADA EM FORRO - FORNECIMENTO E INSTALAÇÃO</t>
  </si>
  <si>
    <t>CURVA 45 GRAUS PARA ELETRODUTO, PVC, ROSCÁVEL, DN 32 MM (1"), PARA CIRCUITOS TERMINAIS, INSTALADA EM LAJE OU FORRO - FORNECIMENTO E INSTALAÇÃO</t>
  </si>
  <si>
    <t>LUVA PARA ELETRODUTO, PVC, ROSCÁVEL, DN 25 MM (3/4"), PARA CIRCUITOS TERMINAIS, INSTALADA EM LAJE - FORNECIMENTO E INSTALAÇÃO. AF_03/2023</t>
  </si>
  <si>
    <t>LUVA PARA ELETRODUTO, PVC, ROSCÁVEL, DN 32 MM (1"), PARA CIRCUITOS TERMINAIS, INSTALADA EM LAJE - FORNECIMENTO E INSTALAÇÃO. AF_03/2023</t>
  </si>
  <si>
    <t>CABOS E ACESSÓRIOS</t>
  </si>
  <si>
    <t>CABO DE COBRE FLEXÍVEL ISOLADO, 1,5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</si>
  <si>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</si>
  <si>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</si>
  <si>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INTERRUPTORES, TOMADAS E DISPOSITIVOS</t>
  </si>
  <si>
    <t>TOMADA BAIXA DE EMBUTIR (1 MÓDULO), 2P+T 10 A, INCLUINDO SUPORTE E PLACA - FORNECIMENTO E INSTALAÇÃO. AF_03/2023</t>
  </si>
  <si>
    <t>TOMADA MÉDIA DE EMBUTIR (1 MÓDULO), 2P+T 10 A, INCLUINDO SUPORTE E PLACA - FORNECIMENTO E INSTALAÇÃO. AF_03/2023</t>
  </si>
  <si>
    <t>TOMADA ALTA DE EMBUTIR (1 MÓDULO), 2P+T 10 A, INCLUINDO SUPORTE E PLACA - FORNECIMENTO E INSTALAÇÃO. AF_03/2023</t>
  </si>
  <si>
    <t>TOMADA BAIXA DE EMBUTIR (2 MÓDULOS), 2P+T 10 A, INCLUINDO SUPORTE E PLACA - FORNECIMENTO E INSTALAÇÃO. AF_03/2023</t>
  </si>
  <si>
    <t>TOMADA MÉDIA DE EMBUTIR (2 MÓDULOS), 2P+T 10 A, INCLUINDO SUPORTE E PLACA - FORNECIMENTO E INSTALAÇÃO. AF_03/2023</t>
  </si>
  <si>
    <t>TOMADA MÉDIA DE EMBUTIR (1 MÓDULO), 2P+T 10 A, DRYFIX, INCLUINDO SUPORTE E PLACA - FORNECIMENTO E INSTALAÇÃO</t>
  </si>
  <si>
    <t>TOMADA BAIXA DE EMBUTIR (2 MÓDULOS), 2P+T 10 A, DRYFIX, INCLUINDO SUPORTE E PLACA - FORNECIMENTO E INSTALAÇÃO</t>
  </si>
  <si>
    <t>TOMADA MÉDIA DE EMBUTIR (2 MÓDULOS), 2P+T 10 A, DRYFIX, INCLUINDO SUPORTE E PLACA - FORNECIMENTO E INSTALAÇÃO</t>
  </si>
  <si>
    <t>TOMADA ELÉTRICA 2P+T, INSTALADO EM CONDULETE A 0,40m DO PISO ACABADO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</si>
  <si>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</si>
  <si>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</si>
  <si>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INTERRUPTOR SIMPLES (3 MÓDULOS), 10A/250V, INCLUINDO SUPORTE E PLACA - FORNECIMENTO E INSTALAÇÃO. AF_03/2023</t>
  </si>
  <si>
    <t>RELÉ FOTOELÉTRICO PARA COMANDO DE ILUMINAÇÃO EXTERNA 1000 W - FORNECIMENTO E INSTALAÇÃO. AF_02/2025</t>
  </si>
  <si>
    <t>INTERRUPTOR SIMPLES (1 MÓDULO) COM 1 TOMADA DE EMBUTIR 2P+T 10 A, INCLUINDO SUPORTE E PLACA - FORNECIMENTO E INSTALAÇÃO. AF_03/2023</t>
  </si>
  <si>
    <t>CAIXA RETANGULAR 4" X 2" ALTA (2,00 M DO PISO), PVC, INSTALADA EM PAREDE - FORNECIMENTO E INSTALAÇÃO. AF_03/2023</t>
  </si>
  <si>
    <t>CAIXA OCTOGONAL 4" X 4", PVC, INSTALADA EM LAJE - FORNECIMENTO E INSTALAÇÃO. AF_03/2023</t>
  </si>
  <si>
    <t>CAIXA POLAR 4" X 2" BAIXA (0,30 M DO PISO), PVC, INSTALADA EM PAREDE - FORNECIMENTO E INSTALAÇÃO.</t>
  </si>
  <si>
    <t>CAIXA POLAR 4" X 4", PVC, INSTALADA EM LAJE - FORNECIMENTO E INSTALAÇÃO.</t>
  </si>
  <si>
    <t>CAIXA DRYFIX 4" X 2" MÉDIA (1,30 M DO PISO), PVC, INSTALADA EM PAREDE - FORNECIMENTO E INSTALAÇÃO.</t>
  </si>
  <si>
    <t>CAIXA RETANGULAR 4" X 2" MÉDIA (1,30 M DO PISO), PVC, INSTALADA EM PAREDE - FORNECIMENTO E INSTALAÇÃO. AF_03/2023</t>
  </si>
  <si>
    <t>ELETROCALHAS E CONEXÕES</t>
  </si>
  <si>
    <t>CURVA HORIZONTAL 90º PARA ELETROCALHA, LISA OU PERFURADA EM AÇO GALVANIZADO, LARGURA DE 100MM E ALTURA DE 50MM - FORNECIMENTO E INSTALAÇÃO.</t>
  </si>
  <si>
    <t>CURVA VERTICAL 100 X 50 MM PARA ELETROCALHA METÁLICA, COM ÂNGULO 90° - FORNECIMENTO E INSTALAÇÃO</t>
  </si>
  <si>
    <t>SAIDA HORIZONTAL DE ELETROCALHA PARA ELETRODUTO 3/4"</t>
  </si>
  <si>
    <t>TÊ HORIZONTAL 90º, PARA ELETROCALHA, LISA OU PERFURADA EM AÇO GALVANIZADO, LARGURA DE 100MM E ALTURA DE 50MM - FORNECIMENTO E INSTALAÇÃO.</t>
  </si>
  <si>
    <t>TERMINAL DE FECHAMENTO PARA ELETROCALHA DE 100x50 MM - FORNECIMENTO E INSTALAÇÃO.</t>
  </si>
  <si>
    <t>QUADRO DE DISTRIBUIÇÃO DE ENERGIA EM CHAPA DE AÇO GALVANIZADO, DE SOBREPOR, COM BARRAMENTO TRIFÁSICO, PARA 36 DISJUNTORES DIN 100A - FORNECIMENTO E INSTALAÇÃO. AF_07/2025</t>
  </si>
  <si>
    <t>LUMINÁRIAS</t>
  </si>
  <si>
    <t>LUMINÁRIA TIPO CALHA, DE EMBUTIR, COM 2 LÂMPADAS TUBULARES LED DE 18 W, SEM REATOR - FORNECIMENTO E INSTALAÇÃO.</t>
  </si>
  <si>
    <t>FORNECIMENTO E INSTALAÇÃO DE LUMINÁRIA DE SOBREPOR HERMÉTICA EM POLICARBONATO, IP65, COM DUAS LÂMPADAS TUBULARES LED DE 18W</t>
  </si>
  <si>
    <t>FORNECIMENTO E INSTALAÇÃO DE REFLETOR EM LED, 50 W, 6500K</t>
  </si>
  <si>
    <t>LUMINÁRIA REFLETOR LED PARA ILUMINAÇÃO PÚBLICA, 1000 W - FORNECIMENTO E INSTALAÇÃO.</t>
  </si>
  <si>
    <t>LUMINÁRIA TIPO PLAFON QUADRADA, DE EMBUTIR, COM LED DE 18 W - FORNECIMENTO E INSTALAÇÃO.</t>
  </si>
  <si>
    <t>INTERRUPTOR DIFERENCIAL TETRAPOLAR (IDR) 25 A - FORNECIMENTO E INSTALAÇÃO</t>
  </si>
  <si>
    <t>DISJUNTOR MONOPOLAR 20 A, PADRÃO DIN, CURVA C, CORRENTE 3KA – FORNECIMENTO E INSTALAÇÃO</t>
  </si>
  <si>
    <t>DISJUNTOR TRIPOLAR 20 A, PADRÃO DIN, CURVA B, CORRENTE 3KA – FORNECIMENTO E INSTALAÇÃO</t>
  </si>
  <si>
    <t>DISJUNTOR MONOPOLAR 10 A, PADRÃO DIN, CURVA C, CORRENTE 3KA - FORNECIMENTO E INSTALAÇÃO</t>
  </si>
  <si>
    <t>DISJUNTOR MONOPOLAR 32 A, PADRÃO DIN, CURVA C, CORRENTE 3KA – FORNECIMENTO E INSTALAÇÃO</t>
  </si>
  <si>
    <t>AR CONDICIONADO SPLIT INVERTER, HI-WALL (PAREDE), 9000 BTU/H, CICLO FRIO - FORNECIMENTO E INSTALAÇÃO. AF_11/2021_PE</t>
  </si>
  <si>
    <t>AR CONDICIONADO SPLIT INVERTER, HI-WALL (PAREDE), 12000 BTU/H, CICLO FRIO - FORNECIMENTO E INSTALAÇÃO. AF_11/2021_PE</t>
  </si>
  <si>
    <t>AR CONDICIONADO SPLIT INVERTER, HI-WALL (PAREDE), 18000 BTU/H, CICLO FRIO - FORNECIMENTO E INSTALAÇÃO. AF_11/2021_PE</t>
  </si>
  <si>
    <t>AR CONDICIONADO SPLIT INVERTER, PISO TETO, 36000 BTU/H, CICLO FRIO - FORNECIMENTO E INSTALAÇÃO. AF_11/2021_PSE</t>
  </si>
  <si>
    <t>TUBO EM COBRE FLEXÍVEL, DN 1/4", COM ISOLAMENTO, INSTALADO EM RAMAL DE ALIMENTAÇÃO DE AR-CONDICIONADO - FORNECIMENTO E INSTALAÇÃO. AF_07/2025</t>
  </si>
  <si>
    <t>TUBO EM COBRE FLEXÍVEL, DN 3/8", COM ISOLAMENTO, INSTALADO EM RAMAL DE ALIMENTAÇÃO DE AR-CONDICIONADO - FORNECIMENTO E INSTALAÇÃO. AF_07/2025</t>
  </si>
  <si>
    <t>TUBO EM COBRE FLEXÍVEL, DN 1/2", COM ISOLAMENTO, INSTALADO EM RAMAL DE ALIMENTAÇÃO DE AR-CONDICIONADO - FORNECIMENTO E INSTALAÇÃO. AF_07/2025</t>
  </si>
  <si>
    <t>TUBO EM COBRE FLEXÍVEL, DN 5/8", COM ISOLAMENTO, INSTALADO EM RAMAL DE ALIMENTAÇÃO DE AR-CONDICIONADO - FORNECIMENTO E INSTALAÇÃO. AF_07/2025</t>
  </si>
  <si>
    <t>COIFA E DEPURADOR TIPO ILHA 90X60CM INOX - FORNECIMENTO E INSTALAÇÃO</t>
  </si>
  <si>
    <t>DUTO FLEXIVEL DE ALUMINIO 6" (150MM) - FORNECIMENTO E INSTALAÇÃO</t>
  </si>
  <si>
    <t>Grelha fixa redonda com colarinho ø150 mm</t>
  </si>
  <si>
    <t>DUTO FLEXIVEL DE ALUMINIO 5" (125MM) - FORNECIMENTO E INSTALAÇÃO</t>
  </si>
  <si>
    <t>Grelha fixa redonda com colarinho ø125 mm</t>
  </si>
  <si>
    <t>DUTO FLEXIVEL DE ALUMINIO 4" (100MM) - FORNECIMENTO E INSTALAÇÃO</t>
  </si>
  <si>
    <t>Grelha fixa redonda com colarinho ø100 mm</t>
  </si>
  <si>
    <t>DIFUSOR DE AR COM REGULADOR DE VAZÃO 100 mm</t>
  </si>
  <si>
    <t>DIFUSOR 4 VIAS 304X304 EM ALUMINIO ANODIZADO COM CAIXA PLENUM - FORNECIMENTO E INSTALAÇÃO</t>
  </si>
  <si>
    <t>CAIXA DE VENTILAÇÃO COM FILTRO G4+M5 VAZÃO 80 m³/h - FORNECIMENTO E INSTALAÇÃO</t>
  </si>
  <si>
    <t>CAIXA DE VENTILAÇÃO COM FILTRO G4+M5 VAZÃO 160 m³/h - FORNECIMENTO E INSTALAÇÃO</t>
  </si>
  <si>
    <t>CAIXA DE VENTILAÇÃO COM FILTRO G4 + M5 VAZÃO 300 M³/H - FORNECIMENTO E INSTALAÇÃO</t>
  </si>
  <si>
    <t>CABO DE COBRE FLEXÍVEL PP 4X2,5MM2 - FORNECIMENTO E INSTALAÇÃO</t>
  </si>
  <si>
    <t>CABO DE COBRE FLEXÍVEL PP 4X4,00MM2 - FORNECIMENTO E INSTALAÇÃO</t>
  </si>
  <si>
    <t>DUTO RÍGIDO CILÍNDRICO DIÂMETRO 100MM AÇO GALVANIZADO</t>
  </si>
  <si>
    <t>DUTO RÍGIDO CILÍNDRICO DIÂMETRO 150MM AÇO GALVANIZADO</t>
  </si>
  <si>
    <t>DUTO EM CHAPA DE AÇO GALVANIZADO Nº 26. PARA AR CONDICIONADO - FORNECIMENTO, MONTAGEM E INSTALAÇÃO</t>
  </si>
  <si>
    <t>CURVA EM CHAPA GALVANIZADA 90º DIAMETRO 100MM INSTALADO EM DUTO - FORNECIMENTO E INSTALAÇÃO</t>
  </si>
  <si>
    <t>SINALIZAÇÃO DE EMERGÊNCIA</t>
  </si>
  <si>
    <t>PLACA DE SINALIZACAO DE SEGURANCA CONTRA INCENDIO, FOTOLUMINESCENTE,  RETANGULAR, 15 X 30 CM – FORNECIMENTO E INSTALAÇÃO.</t>
  </si>
  <si>
    <t>PLACA DE SINALIZACAO DE SEGURANCA CONTRA INCENDIO, FOTOLUMINESCENTE, RETANGULAR, *15 X 15* CM, EM PVC *2* MM - FORNECIMENTO E INSTALAÇÃO</t>
  </si>
  <si>
    <t>ILUMINAÇÃO DE EMERGÊNCIA</t>
  </si>
  <si>
    <t>BLOCO AUTÔNOMO DE ILUMINAÇÃO DE EMERGÊNCIA PARA ACLARAMENTO COM AUTONOMIA DE DUAS HORAS, INSTALADO NA PAREDE A 2,50M DE ALTURA EM RELAÇÃO AO PISO ACABADO, COM 30 LEDS, POTÊNCIA MÍNIMA DE 1WATTS E FLUXO LUMINOSO MÍNIMOS DE 100LM</t>
  </si>
  <si>
    <t>BLOCO AUTÔNOMO DE ILUMINAÇÃO DE EMERGÊNCIA EM LED PARA ACLARAMENTO COM AUTONOMIA MÍNIMA DE DUAS HORAS, INSTALADO NO FORRO OU NO TETO, COM 30 LEDS, POTÊNCIA MÍNIMA DE 1WATTS E FLUXO LUMINOSO MÍNIMOS DE 100LM</t>
  </si>
  <si>
    <t>EXTINTORES</t>
  </si>
  <si>
    <t>EXTINTOR DE INCÊNDIO PORTÁTIL COM CARGA DE PQS DE 8 KG, CLASSE BC - FORNECIMENTO E INSTALAÇÃO. AF_10/2020_PE</t>
  </si>
  <si>
    <t>EXTINTOR DE INCÊNDIO PORTÁTIL COM CARGA DE PQS DE 4 KG, CLASSE BC - FORNECIMENTO E INSTALAÇÃO. AF_10/2020_PE</t>
  </si>
  <si>
    <t>ELETROCALHA LISA OU PERFURADA EM AÇO GALVANIZADO, LARGURA 50MM E ALTURA 50MM, INCLUSIVE EMENDA E FIXAÇÃO - FORNECIMENTO E INSTALAÇÃO</t>
  </si>
  <si>
    <t>ELETRODUTO FLEXÍVEL CORRUGADO, PVC, DN 32 MM (1"), PARA CIRCUITOS TERMINAIS, INSTALADO EM PAREDE - FORNECIMENTO E INSTALAÇÃO. AF_03/2023</t>
  </si>
  <si>
    <t>ELETRODUTO FLEXÍVEL CORRUGADO REFORÇADO, PVC, DN 32 MM (1"), PARA CIRCUITOS TERMINAIS, INSTALADO EM LAJE - FORNECIMENTO E INSTALAÇÃO. AF_03/2023</t>
  </si>
  <si>
    <t>CURVA HORIZONTAL 90º PARA ELETROCALHA, LISA OU PERFURADA EM AÇO GALVANIZADO, LARGURA DE 50MM E ALTURA DE 50MM - FORNECIMENTO E INSTALAÇÃO</t>
  </si>
  <si>
    <t>CURVA VERTICAL EXTERNA 90º PARA ELETROCALHA, LISA OU PERFURADA EM AÇO GALVANIZADO, LARGURA DE 50MM E ALTURA DE 50MM - FORNECIMENTO E INSTALAÇÃO</t>
  </si>
  <si>
    <t>TÊ RETO 90º, PARA ELETROCALHA, LISA OU PERFURADA EM AÇO GALVANIZADO, LARGURA DE 50MM E ALTURA DE 50MM - FORNECIMENTO E INSTALAÇÃO</t>
  </si>
  <si>
    <t>TERMINAL FINAL PARA ELETROCALHA DE AÇO GALVANIZADO 50X50 MM - FORNECIMENTO E INSTALAÇÃO</t>
  </si>
  <si>
    <t>CURVA 90 GRAUS PARA ELETRODUTO, PVC, ROSCÁVEL, DN 32 MM (1"), PARA CIRCUITOS TERMINAIS, INSTALADA EM FORRO - FORNECIMENTO E INSTALAÇÃO. AF_03/2023</t>
  </si>
  <si>
    <t>LUVA PARA ELETRODUTO, AÇO GALVANIZADO 32 MM (1.1/4'') - FORNECIMENTO E INSTALAÇÃO</t>
  </si>
  <si>
    <t>CONDULETE DE PVC, TIPO LL, PARA ELETRODUTO DE PVC SOLDÁVEL DN 32 MM (1''), APARENTE - FORNECIMENTO E INSTALAÇÃO. AF_10/2022</t>
  </si>
  <si>
    <t>CONDULETE DE PVC, TIPO X, PARA ELETRODUTO DE PVC SOLDÁVEL DN 32 MM (1''), APARENTE - FORNECIMENTO E INSTALAÇÃO. AF_10/2022</t>
  </si>
  <si>
    <t>TAMPA CEGA CONDULETE TOP PVC ANTICHAMA NA COR CINZA 1". FORNECIMENTO E INSTALAÇÃO</t>
  </si>
  <si>
    <t>CAMERA DE SEGURANÇA TIPO BULLET, POE, 90º, COM ALCANCE DE 30M, VISÃO NOTURNA - FORNECIMENTO E INSTALAÇÃO</t>
  </si>
  <si>
    <t>CÂMERA DE SEGURANÇA TIPO DOME 90º IP66 - FORNECIMENTO E INSTALAÇÃO</t>
  </si>
  <si>
    <t>TOMADA DUPLA PARA LÓGICA RJ45, 4"X2", EMBUTIR, COMPLETA - FORNECIMENTO E INSTALAÇÃO</t>
  </si>
  <si>
    <t>TOMADA DUPLA DE REDE RJ45, CAIXA 4X2" G2 PARA PAREDE DE CONCRETO - FORNECIMENTO E INSTALAÇÃO.</t>
  </si>
  <si>
    <t>TOMADA DUPLA DE REDE RJ45, CAIXA 4X2" DRYFIX - FORNECIMENTO E INSTALAÇÃO.</t>
  </si>
  <si>
    <t>SAIDA HORIZONTAL PARA ELETRODUTO D=1"</t>
  </si>
  <si>
    <t>CERTIFICAÇÃO DE PONTOS DE REDE</t>
  </si>
  <si>
    <t>RÉGUA DE TOMADAS ELÉTRICAS, COM 10 TOMADAS, PADRÃO RACK 19" - FORNECIMENTO E INSTALAÇÃO</t>
  </si>
  <si>
    <t>DISTRIBUIDOR INTERNO OPTICO DIO 24 PORTAS - FORNECIMENTO E INSTALAÇÃO</t>
  </si>
  <si>
    <t>GAVETA DE VENTILAÇÃO COM QUATRO (4) VENTILADORES, PARA RACK DE 19" (1U). FORNECIMENTO E INSTALAÇÃO</t>
  </si>
  <si>
    <t>GUIA DE CABOS FECHADO PARA RACK 19" - FORNECIMENTO E INSTALAÇÃO</t>
  </si>
  <si>
    <t>NOBREAK 3KVA TIPO RACK PADRAO 19" - FORNECIMENTO E INSTALAÇÃO (06/2025)</t>
  </si>
  <si>
    <t>PATCH PANEL 24 PORTAS - FORNECIMENTO E INSTALAÇÃO</t>
  </si>
  <si>
    <t>RACK DE PISO FECHADO DE 24 U EM CHAPA DE AÇO, 19", *570*MM - FORNECIMENTO E INSTALAÇÃO</t>
  </si>
  <si>
    <t>SWITCH (10/100) BASE TX/POE - 24 PORTAS - FORNECIMENTO E INSTALAÇÃO.</t>
  </si>
  <si>
    <t>VOICE PANEL 30 PORTAS CATEGORIA 3 - FORNECIMENTO E INSTALAÇÃO</t>
  </si>
  <si>
    <t>ELABORAÇÃO DE AS BUILT DE INSTALAÇÕES HIDRÁULICAS - DELEGACIAS</t>
  </si>
  <si>
    <t>ELABORAÇÃO DE AS BUILT DE INSTALAÇÕES ELÉTRICAS - DELEGACIAS</t>
  </si>
  <si>
    <t>ELABORAÇÃO DE AS BUILT DE INSTALAÇÕES SPDA, GLP E INCENDIO - DELEGACIAS</t>
  </si>
  <si>
    <t>ELABORAÇÃO DE AS BUILT DE INSTALAÇÕES DE ESGOTO E PLUVIAL - DELEGACIAS</t>
  </si>
  <si>
    <t>ELABORAÇÃO DE AS BUILT DE IMPLANTAÇÃO - URBANISMO E ARQUITETURA - DELEGACIAS</t>
  </si>
  <si>
    <t>ELABORAÇÃO DE AS BUILT DE IMPLANTAÇÃO - TERRAPLENAGEM E PAVIMENTAÇÃO - DELEGACIAS</t>
  </si>
  <si>
    <t>ELABORAÇÃO DE AS BUILT DE IMPLANTAÇÃO - INSTALAÇÕES - DRENAGEM, ESGOTAMENTO, REDE DE ÁGUA - DELEGACIAS</t>
  </si>
  <si>
    <t>ELABORAÇÃO DE AS BUILT DE ARQUITETURA - DELEGACIAS</t>
  </si>
  <si>
    <t>ELABORAÇÃO DE AS BUILT DE INSTALAÇÕES DE CLIMATIZAÇÃO - DELEGACIAS</t>
  </si>
  <si>
    <t>ELABORAÇÃO DE AS BUILT DE ESTRUTURA - DELEGACIAS</t>
  </si>
  <si>
    <t>1.1</t>
  </si>
  <si>
    <t>1.2</t>
  </si>
  <si>
    <t>1.3</t>
  </si>
  <si>
    <t>1.4</t>
  </si>
  <si>
    <t>1.5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</si>
  <si>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</si>
  <si>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</si>
  <si>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</si>
  <si>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</si>
  <si>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</si>
  <si>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</si>
  <si>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</si>
  <si>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</si>
  <si>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</si>
  <si>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</si>
  <si>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</si>
  <si>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</si>
  <si>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</si>
  <si>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</si>
  <si>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</si>
  <si>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4.1</t>
  </si>
  <si>
    <t>4.2</t>
  </si>
  <si>
    <t>5.1</t>
  </si>
  <si>
    <t>5.2</t>
  </si>
  <si>
    <t>5.3</t>
  </si>
  <si>
    <t>5.4</t>
  </si>
  <si>
    <t>5.5</t>
  </si>
  <si>
    <t>6.1</t>
  </si>
  <si>
    <t>6.2</t>
  </si>
  <si>
    <t>6.3</t>
  </si>
  <si>
    <t>6.4</t>
  </si>
  <si>
    <t>7.1.1</t>
  </si>
  <si>
    <t>7.1.2</t>
  </si>
  <si>
    <t>7.1.3</t>
  </si>
  <si>
    <t>7.1.4</t>
  </si>
  <si>
    <t>7.1.5</t>
  </si>
  <si>
    <t>7.1.6</t>
  </si>
  <si>
    <t>7.1.7</t>
  </si>
  <si>
    <t>7.2.1</t>
  </si>
  <si>
    <t>7.2.2</t>
  </si>
  <si>
    <t>7.3.1</t>
  </si>
  <si>
    <t>7.3.1.1</t>
  </si>
  <si>
    <t>7.3.1.2</t>
  </si>
  <si>
    <t>7.3.1.3</t>
  </si>
  <si>
    <t>7.3.1.4</t>
  </si>
  <si>
    <t>7.3.1.5</t>
  </si>
  <si>
    <t>7.3.1.6</t>
  </si>
  <si>
    <t>7.3.1.7</t>
  </si>
  <si>
    <t>7.3.2</t>
  </si>
  <si>
    <t>7.3.2.1</t>
  </si>
  <si>
    <t>7.3.2.2</t>
  </si>
  <si>
    <t>7.3.2.3</t>
  </si>
  <si>
    <t>7.3.2.4</t>
  </si>
  <si>
    <t>7.3.2.5</t>
  </si>
  <si>
    <t>7.3.2.6</t>
  </si>
  <si>
    <t>7.3.2.7</t>
  </si>
  <si>
    <t>7.3.2.8</t>
  </si>
  <si>
    <t>7.3.2.9</t>
  </si>
  <si>
    <t>7.3.2.10</t>
  </si>
  <si>
    <t>7.3.2.11</t>
  </si>
  <si>
    <t>7.3.2.12</t>
  </si>
  <si>
    <t>7.3.3</t>
  </si>
  <si>
    <t>7.3.3.1</t>
  </si>
  <si>
    <t>7.3.4</t>
  </si>
  <si>
    <t>7.3.4.1</t>
  </si>
  <si>
    <t>7.3.4.2</t>
  </si>
  <si>
    <t>7.3.5</t>
  </si>
  <si>
    <t>7.3.5.1</t>
  </si>
  <si>
    <t>7.3.5.2</t>
  </si>
  <si>
    <t>7.3.6</t>
  </si>
  <si>
    <t>7.3.6.1</t>
  </si>
  <si>
    <t>7.3.6.2</t>
  </si>
  <si>
    <t>7.3.6.3</t>
  </si>
  <si>
    <t>7.3.6.4</t>
  </si>
  <si>
    <t>7.3.6.5</t>
  </si>
  <si>
    <t>7.3.6.6</t>
  </si>
  <si>
    <t>7.3.7</t>
  </si>
  <si>
    <t>7.3.7.1</t>
  </si>
  <si>
    <t>7.3.7.2</t>
  </si>
  <si>
    <t>7.3.7.3</t>
  </si>
  <si>
    <t>7.3.7.4</t>
  </si>
  <si>
    <t>7.3.7.5</t>
  </si>
  <si>
    <t>7.3.7.6</t>
  </si>
  <si>
    <t>7.3.7.7</t>
  </si>
  <si>
    <t>7.3.7.8</t>
  </si>
  <si>
    <t>7.3.8</t>
  </si>
  <si>
    <t>7.3.8.1</t>
  </si>
  <si>
    <t>7.3.8.2</t>
  </si>
  <si>
    <t>7.3.9</t>
  </si>
  <si>
    <t>7.3.9.1</t>
  </si>
  <si>
    <t>7.3.9.2</t>
  </si>
  <si>
    <t>7.4.1</t>
  </si>
  <si>
    <t>7.4.1.1</t>
  </si>
  <si>
    <t>7.4.1.2</t>
  </si>
  <si>
    <t>7.4.1.3</t>
  </si>
  <si>
    <t>7.4.1.4</t>
  </si>
  <si>
    <t>7.4.1.5</t>
  </si>
  <si>
    <t>7.4.1.6</t>
  </si>
  <si>
    <t>7.4.1.7</t>
  </si>
  <si>
    <t>7.4.2</t>
  </si>
  <si>
    <t>7.4.2.1</t>
  </si>
  <si>
    <t>7.4.2.2</t>
  </si>
  <si>
    <t>7.4.2.3</t>
  </si>
  <si>
    <t>7.4.2.4</t>
  </si>
  <si>
    <t>7.4.2.5</t>
  </si>
  <si>
    <t>7.4.2.6</t>
  </si>
  <si>
    <t>7.4.2.7</t>
  </si>
  <si>
    <t>7.5.1</t>
  </si>
  <si>
    <t>7.5.1.1</t>
  </si>
  <si>
    <t>7.5.1.2</t>
  </si>
  <si>
    <t>7.5.1.3</t>
  </si>
  <si>
    <t>7.5.1.4</t>
  </si>
  <si>
    <t>7.5.1.5</t>
  </si>
  <si>
    <t>7.5.1.6</t>
  </si>
  <si>
    <t>7.5.1.7</t>
  </si>
  <si>
    <t>7.5.2</t>
  </si>
  <si>
    <t>7.5.2.1</t>
  </si>
  <si>
    <t>7.5.2.2</t>
  </si>
  <si>
    <t>7.5.2.3</t>
  </si>
  <si>
    <t>7.5.2.4</t>
  </si>
  <si>
    <t>7.5.2.5</t>
  </si>
  <si>
    <t>7.5.2.6</t>
  </si>
  <si>
    <t>7.5.2.7</t>
  </si>
  <si>
    <t>7.5.2.8</t>
  </si>
  <si>
    <t>7.5.2.9</t>
  </si>
  <si>
    <t>7.5.2.10</t>
  </si>
  <si>
    <t>7.5.2.11</t>
  </si>
  <si>
    <t>7.5.2.12</t>
  </si>
  <si>
    <t>7.5.2.13</t>
  </si>
  <si>
    <t>7.5.2.14</t>
  </si>
  <si>
    <t>7.5.2.15</t>
  </si>
  <si>
    <t>7.5.2.16</t>
  </si>
  <si>
    <t>7.5.2.17</t>
  </si>
  <si>
    <t>7.5.2.18</t>
  </si>
  <si>
    <t>7.5.2.19</t>
  </si>
  <si>
    <t>7.5.2.20</t>
  </si>
  <si>
    <t>7.5.2.21</t>
  </si>
  <si>
    <t>7.5.3</t>
  </si>
  <si>
    <t>7.5.3.1</t>
  </si>
  <si>
    <t>7.5.3.2</t>
  </si>
  <si>
    <t>7.5.3.3</t>
  </si>
  <si>
    <t>7.5.3.4</t>
  </si>
  <si>
    <t>7.5.3.5</t>
  </si>
  <si>
    <t>7.5.3.6</t>
  </si>
  <si>
    <t>7.5.3.7</t>
  </si>
  <si>
    <t>7.5.3.8</t>
  </si>
  <si>
    <t>7.5.3.9</t>
  </si>
  <si>
    <t>7.5.3.10</t>
  </si>
  <si>
    <t>7.5.3.11</t>
  </si>
  <si>
    <t>7.5.3.12</t>
  </si>
  <si>
    <t>7.5.3.13</t>
  </si>
  <si>
    <t>7.5.4</t>
  </si>
  <si>
    <t>7.5.4.1</t>
  </si>
  <si>
    <t>7.5.4.2</t>
  </si>
  <si>
    <t>7.5.4.3</t>
  </si>
  <si>
    <t>7.5.4.4</t>
  </si>
  <si>
    <t>7.5.4.5</t>
  </si>
  <si>
    <t>7.5.4.6</t>
  </si>
  <si>
    <t>7.5.4.7</t>
  </si>
  <si>
    <t>7.5.4.8</t>
  </si>
  <si>
    <t>7.5.4.9</t>
  </si>
  <si>
    <t>7.5.4.10</t>
  </si>
  <si>
    <t>7.5.4.11</t>
  </si>
  <si>
    <t>7.5.4.12</t>
  </si>
  <si>
    <t>7.5.4.13</t>
  </si>
  <si>
    <t>7.5.4.14</t>
  </si>
  <si>
    <t>7.5.4.15</t>
  </si>
  <si>
    <t>7.5.4.16</t>
  </si>
  <si>
    <t>7.5.4.17</t>
  </si>
  <si>
    <t>7.5.4.18</t>
  </si>
  <si>
    <t>7.5.4.19</t>
  </si>
  <si>
    <t>7.5.4.20</t>
  </si>
  <si>
    <t>7.6.1</t>
  </si>
  <si>
    <t>7.6.1.1</t>
  </si>
  <si>
    <t>7.6.1.2</t>
  </si>
  <si>
    <t>7.6.1.3</t>
  </si>
  <si>
    <t>7.6.1.4</t>
  </si>
  <si>
    <t>7.6.1.5</t>
  </si>
  <si>
    <t>7.6.1.6</t>
  </si>
  <si>
    <t>7.6.1.7</t>
  </si>
  <si>
    <t>7.6.2</t>
  </si>
  <si>
    <t>7.6.2.1</t>
  </si>
  <si>
    <t>7.6.2.2</t>
  </si>
  <si>
    <t>7.6.3</t>
  </si>
  <si>
    <t>7.6.3.1</t>
  </si>
  <si>
    <t>7.6.3.2</t>
  </si>
  <si>
    <t>7.6.3.3</t>
  </si>
  <si>
    <t>7.6.4</t>
  </si>
  <si>
    <t>7.6.4.1</t>
  </si>
  <si>
    <t>7.6.4.2</t>
  </si>
  <si>
    <t>7.7.1</t>
  </si>
  <si>
    <t>7.7.1.1</t>
  </si>
  <si>
    <t>7.7.1.2</t>
  </si>
  <si>
    <t>7.7.1.3</t>
  </si>
  <si>
    <t>7.7.1.4</t>
  </si>
  <si>
    <t>7.7.1.5</t>
  </si>
  <si>
    <t>7.7.1.6</t>
  </si>
  <si>
    <t>7.7.2</t>
  </si>
  <si>
    <t>7.7.2.1</t>
  </si>
  <si>
    <t>7.7.2.2</t>
  </si>
  <si>
    <t>7.7.2.3</t>
  </si>
  <si>
    <t>7.7.2.4</t>
  </si>
  <si>
    <t>7.7.2.5</t>
  </si>
  <si>
    <t>7.7.3</t>
  </si>
  <si>
    <t>7.7.3.1</t>
  </si>
  <si>
    <t>7.7.3.2</t>
  </si>
  <si>
    <t>7.7.3.3</t>
  </si>
  <si>
    <t>7.7.3.4</t>
  </si>
  <si>
    <t>7.7.4</t>
  </si>
  <si>
    <t>7.7.4.1</t>
  </si>
  <si>
    <t>7.7.4.2</t>
  </si>
  <si>
    <t>7.7.4.3</t>
  </si>
  <si>
    <t>7.7.4.4</t>
  </si>
  <si>
    <t>7.7.4.5</t>
  </si>
  <si>
    <t>7.7.5</t>
  </si>
  <si>
    <t>7.7.5.1</t>
  </si>
  <si>
    <t>7.7.5.2</t>
  </si>
  <si>
    <t>7.7.5.3</t>
  </si>
  <si>
    <t>7.7.5.4</t>
  </si>
  <si>
    <t>7.7.6</t>
  </si>
  <si>
    <t>7.7.6.1</t>
  </si>
  <si>
    <t>7.7.6.2</t>
  </si>
  <si>
    <t>7.7.6.3</t>
  </si>
  <si>
    <t>7.7.6.4</t>
  </si>
  <si>
    <t>7.7.7</t>
  </si>
  <si>
    <t>7.7.7.1</t>
  </si>
  <si>
    <t>7.7.7.2</t>
  </si>
  <si>
    <t>7.7.7.3</t>
  </si>
  <si>
    <t>7.7.7.4</t>
  </si>
  <si>
    <t>7.7.7.5</t>
  </si>
  <si>
    <t>7.7.8</t>
  </si>
  <si>
    <t>7.7.8.1</t>
  </si>
  <si>
    <t>7.8.1</t>
  </si>
  <si>
    <t>7.8.1.1</t>
  </si>
  <si>
    <t>7.8.1.2</t>
  </si>
  <si>
    <t>7.8.1.3</t>
  </si>
  <si>
    <t>7.8.1.4</t>
  </si>
  <si>
    <t>7.8.2</t>
  </si>
  <si>
    <t>7.8.2.1</t>
  </si>
  <si>
    <t>7.8.2.2</t>
  </si>
  <si>
    <t>7.8.2.3</t>
  </si>
  <si>
    <t>7.8.2.4</t>
  </si>
  <si>
    <t>7.8.2.5</t>
  </si>
  <si>
    <t>7.8.2.6</t>
  </si>
  <si>
    <t>7.8.2.7</t>
  </si>
  <si>
    <t>7.8.2.8</t>
  </si>
  <si>
    <t>7.8.3</t>
  </si>
  <si>
    <t>7.8.3.1</t>
  </si>
  <si>
    <t>7.8.4</t>
  </si>
  <si>
    <t>7.8.4.1</t>
  </si>
  <si>
    <t>7.8.5</t>
  </si>
  <si>
    <t>7.8.5.1</t>
  </si>
  <si>
    <t>7.9.1</t>
  </si>
  <si>
    <t>7.9.1.1</t>
  </si>
  <si>
    <t>7.9.1.2</t>
  </si>
  <si>
    <t>7.9.1.3</t>
  </si>
  <si>
    <t>7.9.1.4</t>
  </si>
  <si>
    <t>7.9.2</t>
  </si>
  <si>
    <t>7.9.2.1</t>
  </si>
  <si>
    <t>7.9.2.2</t>
  </si>
  <si>
    <t>7.9.2.3</t>
  </si>
  <si>
    <t>7.9.2.4</t>
  </si>
  <si>
    <t>7.9.2.5</t>
  </si>
  <si>
    <t>7.9.2.6</t>
  </si>
  <si>
    <t>7.9.2.7</t>
  </si>
  <si>
    <t>7.9.2.8</t>
  </si>
  <si>
    <t>7.9.2.9</t>
  </si>
  <si>
    <t>7.9.3</t>
  </si>
  <si>
    <t>7.9.3.1</t>
  </si>
  <si>
    <t>7.9.4</t>
  </si>
  <si>
    <t>7.9.4.1</t>
  </si>
  <si>
    <t>7.10.1</t>
  </si>
  <si>
    <t>7.10.1.1</t>
  </si>
  <si>
    <t>7.10.1.2</t>
  </si>
  <si>
    <t>7.10.1.3</t>
  </si>
  <si>
    <t>7.10.1.4</t>
  </si>
  <si>
    <t>7.10.1.5</t>
  </si>
  <si>
    <t>7.10.2</t>
  </si>
  <si>
    <t>7.10.2.1</t>
  </si>
  <si>
    <t>7.10.2.2</t>
  </si>
  <si>
    <t>7.10.2.3</t>
  </si>
  <si>
    <t>7.10.2.4</t>
  </si>
  <si>
    <t>7.10.2.5</t>
  </si>
  <si>
    <t>7.10.2.6</t>
  </si>
  <si>
    <t>7.10.2.7</t>
  </si>
  <si>
    <t>7.10.2.8</t>
  </si>
  <si>
    <t>7.10.2.9</t>
  </si>
  <si>
    <t>7.10.2.10</t>
  </si>
  <si>
    <t>7.10.2.11</t>
  </si>
  <si>
    <t>7.10.2.12</t>
  </si>
  <si>
    <t>7.10.2.13</t>
  </si>
  <si>
    <t>7.10.2.14</t>
  </si>
  <si>
    <t>7.10.2.15</t>
  </si>
  <si>
    <t>7.10.3</t>
  </si>
  <si>
    <t>7.10.3.1</t>
  </si>
  <si>
    <t>7.10.3.2</t>
  </si>
  <si>
    <t>7.10.3.3</t>
  </si>
  <si>
    <t>7.10.3.4</t>
  </si>
  <si>
    <t>7.10.3.5</t>
  </si>
  <si>
    <t>7.10.3.6</t>
  </si>
  <si>
    <t>7.11.1</t>
  </si>
  <si>
    <t>7.11.1.1</t>
  </si>
  <si>
    <t>7.11.1.2</t>
  </si>
  <si>
    <t>7.11.1.3</t>
  </si>
  <si>
    <t>7.11.1.4</t>
  </si>
  <si>
    <t>7.11.1.5</t>
  </si>
  <si>
    <t>7.11.2</t>
  </si>
  <si>
    <t>7.11.2.1</t>
  </si>
  <si>
    <t>7.11.2.2</t>
  </si>
  <si>
    <t>7.11.2.3</t>
  </si>
  <si>
    <t>7.11.2.4</t>
  </si>
  <si>
    <t>7.11.2.5</t>
  </si>
  <si>
    <t>7.11.2.6</t>
  </si>
  <si>
    <t>7.11.2.7</t>
  </si>
  <si>
    <t>7.11.2.8</t>
  </si>
  <si>
    <t>7.11.2.9</t>
  </si>
  <si>
    <t>7.11.2.10</t>
  </si>
  <si>
    <t>7.11.2.11</t>
  </si>
  <si>
    <t>7.12.1</t>
  </si>
  <si>
    <t>7.12.1.1</t>
  </si>
  <si>
    <t>7.12.1.2</t>
  </si>
  <si>
    <t>7.12.1.3</t>
  </si>
  <si>
    <t>7.12.1.4</t>
  </si>
  <si>
    <t>7.12.1.5</t>
  </si>
  <si>
    <t>7.12.2</t>
  </si>
  <si>
    <t>7.12.2.1</t>
  </si>
  <si>
    <t>7.12.2.2</t>
  </si>
  <si>
    <t>7.12.2.3</t>
  </si>
  <si>
    <t>7.12.2.4</t>
  </si>
  <si>
    <t>7.12.2.5</t>
  </si>
  <si>
    <t>7.12.2.6</t>
  </si>
  <si>
    <t>7.12.2.7</t>
  </si>
  <si>
    <t>7.12.2.8</t>
  </si>
  <si>
    <t>7.12.2.9</t>
  </si>
  <si>
    <t>7.12.2.10</t>
  </si>
  <si>
    <t>8.1.1</t>
  </si>
  <si>
    <t>8.1.2</t>
  </si>
  <si>
    <t>8.2.1</t>
  </si>
  <si>
    <t>8.2.2</t>
  </si>
  <si>
    <t>8.2.3</t>
  </si>
  <si>
    <t>8.2.4</t>
  </si>
  <si>
    <t>8.2.5</t>
  </si>
  <si>
    <t>8.2.6</t>
  </si>
  <si>
    <t>8.2.7</t>
  </si>
  <si>
    <t>8.2.8</t>
  </si>
  <si>
    <t>8.2.9</t>
  </si>
  <si>
    <t>8.3.1</t>
  </si>
  <si>
    <t>8.3.2</t>
  </si>
  <si>
    <t>8.3.3</t>
  </si>
  <si>
    <t>8.3.4</t>
  </si>
  <si>
    <t>8.3.5</t>
  </si>
  <si>
    <t>8.3.6</t>
  </si>
  <si>
    <t>8.3.7</t>
  </si>
  <si>
    <t>8.3.8</t>
  </si>
  <si>
    <t>8.3.9</t>
  </si>
  <si>
    <t>8.3.10</t>
  </si>
  <si>
    <t>8.3.11</t>
  </si>
  <si>
    <t>8.3.12</t>
  </si>
  <si>
    <t>8.4.1</t>
  </si>
  <si>
    <t>8.4.2</t>
  </si>
  <si>
    <t>8.4.3</t>
  </si>
  <si>
    <t>8.5.1</t>
  </si>
  <si>
    <t>8.5.2</t>
  </si>
  <si>
    <t>8.5.3</t>
  </si>
  <si>
    <t>8.5.4</t>
  </si>
  <si>
    <t>8.5.5</t>
  </si>
  <si>
    <t>8.5.6</t>
  </si>
  <si>
    <t>8.5.7</t>
  </si>
  <si>
    <t>8.6.1</t>
  </si>
  <si>
    <t>8.7.1</t>
  </si>
  <si>
    <t>8.7.2</t>
  </si>
  <si>
    <t>8.7.3</t>
  </si>
  <si>
    <t>8.7.4</t>
  </si>
  <si>
    <t>8.8.1</t>
  </si>
  <si>
    <t>8.8.2</t>
  </si>
  <si>
    <t>8.8.3</t>
  </si>
  <si>
    <t>8.8.4</t>
  </si>
  <si>
    <t>8.8.5</t>
  </si>
  <si>
    <t>8.8.6</t>
  </si>
  <si>
    <t>8.8.7</t>
  </si>
  <si>
    <t>8.8.8</t>
  </si>
  <si>
    <t>8.8.9</t>
  </si>
  <si>
    <t>8.8.10</t>
  </si>
  <si>
    <t>8.8.11</t>
  </si>
  <si>
    <t>8.8.12</t>
  </si>
  <si>
    <t>8.8.13</t>
  </si>
  <si>
    <t>8.9.1</t>
  </si>
  <si>
    <t>8.9.2</t>
  </si>
  <si>
    <t>8.9.3</t>
  </si>
  <si>
    <t>8.9.4</t>
  </si>
  <si>
    <t>8.10.1</t>
  </si>
  <si>
    <t>8.10.2</t>
  </si>
  <si>
    <t>8.11.1</t>
  </si>
  <si>
    <t>8.12.1</t>
  </si>
  <si>
    <t>8.12.2</t>
  </si>
  <si>
    <t>8.13.1</t>
  </si>
  <si>
    <t>8.13.2</t>
  </si>
  <si>
    <t>8.13.3</t>
  </si>
  <si>
    <t>8.14.1</t>
  </si>
  <si>
    <t>8.14.1.1</t>
  </si>
  <si>
    <t>8.14.1.2</t>
  </si>
  <si>
    <t>8.14.1.3</t>
  </si>
  <si>
    <t>8.14.1.4</t>
  </si>
  <si>
    <t>8.14.1.5</t>
  </si>
  <si>
    <t>8.14.1.6</t>
  </si>
  <si>
    <t>8.14.1.7</t>
  </si>
  <si>
    <t>8.14.1.8</t>
  </si>
  <si>
    <t>8.14.2</t>
  </si>
  <si>
    <t>8.14.2.1</t>
  </si>
  <si>
    <t>8.14.2.2</t>
  </si>
  <si>
    <t>8.14.2.3</t>
  </si>
  <si>
    <t>8.14.2.4</t>
  </si>
  <si>
    <t>8.14.2.5</t>
  </si>
  <si>
    <t>8.14.3</t>
  </si>
  <si>
    <t>8.14.3.1</t>
  </si>
  <si>
    <t>8.14.3.2</t>
  </si>
  <si>
    <t>8.14.3.3</t>
  </si>
  <si>
    <t>8.14.3.4</t>
  </si>
  <si>
    <t>8.14.3.5</t>
  </si>
  <si>
    <t>8.14.4</t>
  </si>
  <si>
    <t>8.14.4.1</t>
  </si>
  <si>
    <t>8.14.4.2</t>
  </si>
  <si>
    <t>8.14.4.3</t>
  </si>
  <si>
    <t>8.14.4.4</t>
  </si>
  <si>
    <t>8.14.4.5</t>
  </si>
  <si>
    <t>8.14.4.6</t>
  </si>
  <si>
    <t>8.14.4.7</t>
  </si>
  <si>
    <t>8.14.4.8</t>
  </si>
  <si>
    <t>8.14.5</t>
  </si>
  <si>
    <t>8.14.5.1</t>
  </si>
  <si>
    <t>8.14.6</t>
  </si>
  <si>
    <t>8.14.6.1</t>
  </si>
  <si>
    <t>8.14.6.2</t>
  </si>
  <si>
    <t>8.14.6.3</t>
  </si>
  <si>
    <t>8.14.7</t>
  </si>
  <si>
    <t>8.14.7.1</t>
  </si>
  <si>
    <t>8.14.8</t>
  </si>
  <si>
    <t>8.14.8.1</t>
  </si>
  <si>
    <t>8.15.1</t>
  </si>
  <si>
    <t>8.15.1.1</t>
  </si>
  <si>
    <t>8.15.1.2</t>
  </si>
  <si>
    <t>8.15.1.3</t>
  </si>
  <si>
    <t>8.15.1.4</t>
  </si>
  <si>
    <t>8.15.1.5</t>
  </si>
  <si>
    <t>8.15.2</t>
  </si>
  <si>
    <t>8.15.2.1</t>
  </si>
  <si>
    <t>8.15.2.2</t>
  </si>
  <si>
    <t>8.15.2.3</t>
  </si>
  <si>
    <t>8.15.2.4</t>
  </si>
  <si>
    <t>8.15.2.5</t>
  </si>
  <si>
    <t>8.15.2.6</t>
  </si>
  <si>
    <t>8.15.2.7</t>
  </si>
  <si>
    <t>8.15.3</t>
  </si>
  <si>
    <t>8.15.3.1</t>
  </si>
  <si>
    <t>8.15.3.2</t>
  </si>
  <si>
    <t>8.15.3.3</t>
  </si>
  <si>
    <t>8.15.3.4</t>
  </si>
  <si>
    <t>8.15.3.5</t>
  </si>
  <si>
    <t>8.15.4</t>
  </si>
  <si>
    <t>8.15.4.1</t>
  </si>
  <si>
    <t>8.15.4.2</t>
  </si>
  <si>
    <t>8.15.4.3</t>
  </si>
  <si>
    <t>8.15.4.4</t>
  </si>
  <si>
    <t>8.15.4.5</t>
  </si>
  <si>
    <t>8.15.4.6</t>
  </si>
  <si>
    <t>8.15.5</t>
  </si>
  <si>
    <t>8.15.5.1</t>
  </si>
  <si>
    <t>8.16.1</t>
  </si>
  <si>
    <t>8.16.1.1</t>
  </si>
  <si>
    <t>8.16.1.2</t>
  </si>
  <si>
    <t>8.16.1.3</t>
  </si>
  <si>
    <t>8.16.1.4</t>
  </si>
  <si>
    <t>8.16.1.5</t>
  </si>
  <si>
    <t>8.16.1.6</t>
  </si>
  <si>
    <t>8.16.1.7</t>
  </si>
  <si>
    <t>8.16.1.8</t>
  </si>
  <si>
    <t>8.16.1.9</t>
  </si>
  <si>
    <t>8.16.1.10</t>
  </si>
  <si>
    <t>8.16.1.11</t>
  </si>
  <si>
    <t>8.16.1.12</t>
  </si>
  <si>
    <t>8.16.1.13</t>
  </si>
  <si>
    <t>8.16.1.14</t>
  </si>
  <si>
    <t>8.16.1.15</t>
  </si>
  <si>
    <t>8.16.1.16</t>
  </si>
  <si>
    <t>8.16.1.17</t>
  </si>
  <si>
    <t>8.16.1.18</t>
  </si>
  <si>
    <t>8.16.1.19</t>
  </si>
  <si>
    <t>8.16.1.20</t>
  </si>
  <si>
    <t>8.16.1.21</t>
  </si>
  <si>
    <t>8.16.1.22</t>
  </si>
  <si>
    <t>8.16.1.23</t>
  </si>
  <si>
    <t>8.16.1.24</t>
  </si>
  <si>
    <t>8.16.1.25</t>
  </si>
  <si>
    <t>8.16.1.26</t>
  </si>
  <si>
    <t>8.16.1.27</t>
  </si>
  <si>
    <t>8.16.1.28</t>
  </si>
  <si>
    <t>8.16.1.29</t>
  </si>
  <si>
    <t>8.16.1.30</t>
  </si>
  <si>
    <t>8.16.1.31</t>
  </si>
  <si>
    <t>8.16.1.32</t>
  </si>
  <si>
    <t>8.16.1.33</t>
  </si>
  <si>
    <t>8.16.1.34</t>
  </si>
  <si>
    <t>8.16.1.35</t>
  </si>
  <si>
    <t>8.16.1.36</t>
  </si>
  <si>
    <t>8.16.1.37</t>
  </si>
  <si>
    <t>8.16.1.38</t>
  </si>
  <si>
    <t>8.16.1.39</t>
  </si>
  <si>
    <t>8.16.1.40</t>
  </si>
  <si>
    <t>8.16.1.41</t>
  </si>
  <si>
    <t>8.16.1.42</t>
  </si>
  <si>
    <t>8.16.1.43</t>
  </si>
  <si>
    <t>8.16.1.44</t>
  </si>
  <si>
    <t>8.16.1.45</t>
  </si>
  <si>
    <t>8.16.1.46</t>
  </si>
  <si>
    <t>8.16.1.47</t>
  </si>
  <si>
    <t>8.16.1.48</t>
  </si>
  <si>
    <t>8.16.1.49</t>
  </si>
  <si>
    <t>8.16.2</t>
  </si>
  <si>
    <t>8.16.2.1</t>
  </si>
  <si>
    <t>8.16.2.2</t>
  </si>
  <si>
    <t>8.16.2.3</t>
  </si>
  <si>
    <t>8.16.2.4</t>
  </si>
  <si>
    <t>8.16.2.5</t>
  </si>
  <si>
    <t>8.16.2.6</t>
  </si>
  <si>
    <t>8.16.2.7</t>
  </si>
  <si>
    <t>8.16.2.8</t>
  </si>
  <si>
    <t>8.16.2.9</t>
  </si>
  <si>
    <t>8.16.2.10</t>
  </si>
  <si>
    <t>8.16.2.11</t>
  </si>
  <si>
    <t>8.16.2.12</t>
  </si>
  <si>
    <t>8.16.2.13</t>
  </si>
  <si>
    <t>8.16.2.14</t>
  </si>
  <si>
    <t>8.16.2.15</t>
  </si>
  <si>
    <t>8.16.2.16</t>
  </si>
  <si>
    <t>8.16.2.17</t>
  </si>
  <si>
    <t>8.16.2.18</t>
  </si>
  <si>
    <t>8.16.2.19</t>
  </si>
  <si>
    <t>8.16.2.20</t>
  </si>
  <si>
    <t>8.16.2.21</t>
  </si>
  <si>
    <t>8.16.2.22</t>
  </si>
  <si>
    <t>8.16.2.23</t>
  </si>
  <si>
    <t>8.16.2.24</t>
  </si>
  <si>
    <t>8.16.2.25</t>
  </si>
  <si>
    <t>8.16.3</t>
  </si>
  <si>
    <t>8.16.3.1</t>
  </si>
  <si>
    <t>8.16.3.2</t>
  </si>
  <si>
    <t>8.16.3.3</t>
  </si>
  <si>
    <t>8.16.3.4</t>
  </si>
  <si>
    <t>8.16.3.5</t>
  </si>
  <si>
    <t>8.16.3.6</t>
  </si>
  <si>
    <t>8.16.3.7</t>
  </si>
  <si>
    <t>8.16.3.8</t>
  </si>
  <si>
    <t>8.16.3.9</t>
  </si>
  <si>
    <t>8.16.3.10</t>
  </si>
  <si>
    <t>8.16.3.11</t>
  </si>
  <si>
    <t>8.16.3.12</t>
  </si>
  <si>
    <t>8.16.3.13</t>
  </si>
  <si>
    <t>8.16.3.14</t>
  </si>
  <si>
    <t>8.16.3.15</t>
  </si>
  <si>
    <t>8.16.3.16</t>
  </si>
  <si>
    <t>8.16.3.17</t>
  </si>
  <si>
    <t>8.16.3.18</t>
  </si>
  <si>
    <t>8.16.3.19</t>
  </si>
  <si>
    <t>8.16.3.20</t>
  </si>
  <si>
    <t>8.16.3.21</t>
  </si>
  <si>
    <t>8.16.3.22</t>
  </si>
  <si>
    <t>8.16.3.23</t>
  </si>
  <si>
    <t>8.16.3.24</t>
  </si>
  <si>
    <t>8.16.3.25</t>
  </si>
  <si>
    <t>8.16.3.26</t>
  </si>
  <si>
    <t>8.16.3.27</t>
  </si>
  <si>
    <t>8.16.3.28</t>
  </si>
  <si>
    <t>8.16.3.29</t>
  </si>
  <si>
    <t>8.16.3.30</t>
  </si>
  <si>
    <t>8.16.4</t>
  </si>
  <si>
    <t>8.16.4.1</t>
  </si>
  <si>
    <t>8.16.4.2</t>
  </si>
  <si>
    <t>8.16.4.3</t>
  </si>
  <si>
    <t>8.16.4.4</t>
  </si>
  <si>
    <t>8.16.4.5</t>
  </si>
  <si>
    <t>8.16.4.6</t>
  </si>
  <si>
    <t>8.16.4.7</t>
  </si>
  <si>
    <t>8.16.4.8</t>
  </si>
  <si>
    <t>8.16.4.9</t>
  </si>
  <si>
    <t>8.16.4.10</t>
  </si>
  <si>
    <t>8.16.4.11</t>
  </si>
  <si>
    <t>8.16.4.12</t>
  </si>
  <si>
    <t>8.16.4.13</t>
  </si>
  <si>
    <t>8.16.4.14</t>
  </si>
  <si>
    <t>8.16.4.15</t>
  </si>
  <si>
    <t>8.16.4.16</t>
  </si>
  <si>
    <t>8.16.4.17</t>
  </si>
  <si>
    <t>8.16.4.18</t>
  </si>
  <si>
    <t>8.17.1</t>
  </si>
  <si>
    <t>8.17.1.1</t>
  </si>
  <si>
    <t>8.17.1.2</t>
  </si>
  <si>
    <t>8.17.1.3</t>
  </si>
  <si>
    <t>8.17.1.4</t>
  </si>
  <si>
    <t>8.17.1.5</t>
  </si>
  <si>
    <t>8.17.1.6</t>
  </si>
  <si>
    <t>8.17.1.7</t>
  </si>
  <si>
    <t>8.17.1.8</t>
  </si>
  <si>
    <t>8.17.1.9</t>
  </si>
  <si>
    <t>8.17.1.10</t>
  </si>
  <si>
    <t>8.17.1.11</t>
  </si>
  <si>
    <t>8.17.1.12</t>
  </si>
  <si>
    <t>8.17.1.13</t>
  </si>
  <si>
    <t>8.17.1.14</t>
  </si>
  <si>
    <t>8.17.1.15</t>
  </si>
  <si>
    <t>8.17.1.16</t>
  </si>
  <si>
    <t>8.17.2</t>
  </si>
  <si>
    <t>8.17.2.1</t>
  </si>
  <si>
    <t>8.17.2.2</t>
  </si>
  <si>
    <t>8.17.2.3</t>
  </si>
  <si>
    <t>8.17.2.4</t>
  </si>
  <si>
    <t>8.17.3</t>
  </si>
  <si>
    <t>8.17.3.1</t>
  </si>
  <si>
    <t>8.17.3.2</t>
  </si>
  <si>
    <t>8.17.3.3</t>
  </si>
  <si>
    <t>8.17.3.4</t>
  </si>
  <si>
    <t>8.17.3.5</t>
  </si>
  <si>
    <t>8.17.3.6</t>
  </si>
  <si>
    <t>8.17.3.7</t>
  </si>
  <si>
    <t>8.17.3.8</t>
  </si>
  <si>
    <t>8.17.3.9</t>
  </si>
  <si>
    <t>8.17.3.10</t>
  </si>
  <si>
    <t>8.17.3.11</t>
  </si>
  <si>
    <t>8.17.3.12</t>
  </si>
  <si>
    <t>8.17.3.13</t>
  </si>
  <si>
    <t>8.17.3.14</t>
  </si>
  <si>
    <t>8.17.3.15</t>
  </si>
  <si>
    <t>8.17.4</t>
  </si>
  <si>
    <t>8.17.4.1</t>
  </si>
  <si>
    <t>8.17.4.2</t>
  </si>
  <si>
    <t>8.17.4.3</t>
  </si>
  <si>
    <t>8.17.4.4</t>
  </si>
  <si>
    <t>8.17.4.5</t>
  </si>
  <si>
    <t>8.17.4.6</t>
  </si>
  <si>
    <t>8.17.5</t>
  </si>
  <si>
    <t>8.17.5.1</t>
  </si>
  <si>
    <t>8.17.5.2</t>
  </si>
  <si>
    <t>8.17.5.3</t>
  </si>
  <si>
    <t>8.17.5.4</t>
  </si>
  <si>
    <t>8.17.5.5</t>
  </si>
  <si>
    <t>8.17.6</t>
  </si>
  <si>
    <t>8.17.6.1</t>
  </si>
  <si>
    <t>8.17.6.2</t>
  </si>
  <si>
    <t>8.17.7</t>
  </si>
  <si>
    <t>8.17.7.1</t>
  </si>
  <si>
    <t>8.17.7.2</t>
  </si>
  <si>
    <t>8.17.7.3</t>
  </si>
  <si>
    <t>8.17.7.4</t>
  </si>
  <si>
    <t>8.17.7.5</t>
  </si>
  <si>
    <t>8.17.8</t>
  </si>
  <si>
    <t>8.17.8.1</t>
  </si>
  <si>
    <t>8.17.8.2</t>
  </si>
  <si>
    <t>8.17.8.3</t>
  </si>
  <si>
    <t>8.17.8.4</t>
  </si>
  <si>
    <t>8.17.8.5</t>
  </si>
  <si>
    <t>8.17.8.6</t>
  </si>
  <si>
    <t>8.17.8.7</t>
  </si>
  <si>
    <t>8.17.8.8</t>
  </si>
  <si>
    <t>8.17.8.9</t>
  </si>
  <si>
    <t>8.18.1</t>
  </si>
  <si>
    <t>8.18.2</t>
  </si>
  <si>
    <t>8.18.3</t>
  </si>
  <si>
    <t>8.18.4</t>
  </si>
  <si>
    <t>8.18.5</t>
  </si>
  <si>
    <t>8.18.6</t>
  </si>
  <si>
    <t>8.18.7</t>
  </si>
  <si>
    <t>8.18.8</t>
  </si>
  <si>
    <t>8.18.9</t>
  </si>
  <si>
    <t>8.18.10</t>
  </si>
  <si>
    <t>8.18.11</t>
  </si>
  <si>
    <t>8.18.12</t>
  </si>
  <si>
    <t>8.18.13</t>
  </si>
  <si>
    <t>8.18.14</t>
  </si>
  <si>
    <t>8.18.15</t>
  </si>
  <si>
    <t>8.18.16</t>
  </si>
  <si>
    <t>8.18.17</t>
  </si>
  <si>
    <t>8.18.18</t>
  </si>
  <si>
    <t>8.18.19</t>
  </si>
  <si>
    <t>8.18.20</t>
  </si>
  <si>
    <t>8.18.21</t>
  </si>
  <si>
    <t>8.18.22</t>
  </si>
  <si>
    <t>8.18.23</t>
  </si>
  <si>
    <t>8.18.24</t>
  </si>
  <si>
    <t>8.18.25</t>
  </si>
  <si>
    <t>8.18.26</t>
  </si>
  <si>
    <t>8.19.1</t>
  </si>
  <si>
    <t>8.19.1.1</t>
  </si>
  <si>
    <t>8.19.1.2</t>
  </si>
  <si>
    <t>8.19.2</t>
  </si>
  <si>
    <t>8.19.2.1</t>
  </si>
  <si>
    <t>8.19.2.2</t>
  </si>
  <si>
    <t>8.19.3</t>
  </si>
  <si>
    <t>8.19.3.1</t>
  </si>
  <si>
    <t>8.19.3.2</t>
  </si>
  <si>
    <t>8.20.1</t>
  </si>
  <si>
    <t>8.20.2</t>
  </si>
  <si>
    <t>8.20.3</t>
  </si>
  <si>
    <t>8.20.4</t>
  </si>
  <si>
    <t>8.20.5</t>
  </si>
  <si>
    <t>8.20.6</t>
  </si>
  <si>
    <t>8.20.7</t>
  </si>
  <si>
    <t>8.20.8</t>
  </si>
  <si>
    <t>8.20.9</t>
  </si>
  <si>
    <t>8.20.10</t>
  </si>
  <si>
    <t>8.20.11</t>
  </si>
  <si>
    <t>8.20.12</t>
  </si>
  <si>
    <t>8.20.13</t>
  </si>
  <si>
    <t>8.20.14</t>
  </si>
  <si>
    <t>8.20.15</t>
  </si>
  <si>
    <t>8.20.16</t>
  </si>
  <si>
    <t>8.20.17</t>
  </si>
  <si>
    <t>8.20.18</t>
  </si>
  <si>
    <t>8.20.19</t>
  </si>
  <si>
    <t>8.20.20</t>
  </si>
  <si>
    <t>8.20.21</t>
  </si>
  <si>
    <t>8.20.22</t>
  </si>
  <si>
    <t>8.20.23</t>
  </si>
  <si>
    <t>8.20.24</t>
  </si>
  <si>
    <t>8.20.25</t>
  </si>
  <si>
    <t>8.20.26</t>
  </si>
  <si>
    <t>8.20.27</t>
  </si>
  <si>
    <t>8.20.28</t>
  </si>
  <si>
    <t>8.20.29</t>
  </si>
  <si>
    <t>8.20.30</t>
  </si>
  <si>
    <t>8.20.31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</si>
  <si>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</si>
  <si>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</si>
  <si>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</si>
  <si>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</si>
  <si>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</si>
  <si>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</si>
  <si>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</si>
  <si>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</si>
  <si>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</si>
  <si>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</si>
  <si>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ITEM</t>
  </si>
  <si>
    <t>DESCRIÇÃO</t>
  </si>
  <si>
    <t>TOTAL</t>
  </si>
  <si>
    <t>TOTAIS</t>
  </si>
  <si>
    <t>1º MÊS</t>
  </si>
  <si>
    <t>2º MÊS</t>
  </si>
  <si>
    <t>3º MÊS</t>
  </si>
  <si>
    <t>4º MÊS</t>
  </si>
  <si>
    <t>Porcentagem SEM ADM</t>
  </si>
  <si>
    <t>Custo SEM ADM</t>
  </si>
  <si>
    <t>Porcentagem Acumulado SEM ADM</t>
  </si>
  <si>
    <t>Custo Acumulado SEM ADM</t>
  </si>
  <si>
    <t>Porcentagem COM ADM</t>
  </si>
  <si>
    <t>Custo COM ADM</t>
  </si>
  <si>
    <t>Porcentagem Acumulado COM ADM</t>
  </si>
  <si>
    <t>Custo Acumulado COM ADM</t>
  </si>
  <si>
    <t>TOTAL SEM ADM SEM AS BUILT</t>
  </si>
  <si>
    <t>TOTAL COM ADM SEM AS BUILT</t>
  </si>
  <si>
    <t>TOTAL SEM ADM COM AS BUILT</t>
  </si>
  <si>
    <t>TOTAL COM ADM COM AS BUILT</t>
  </si>
  <si>
    <t>_______________________________________________________________</t>
  </si>
  <si>
    <t>PLANILHA ORÇAMENTÁRIA SINTÉTICA SEM DESONERAÇÃO - MODELO LICITANTE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</si>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</sst>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\ %"/>
    <numFmt numFmtId="166" formatCode="&quot;R$&quot;* #,##0.00"/>
    <numFmt numFmtId="167" formatCode="_(&quot;R$&quot;\ * #,##0.00_);_(&quot;R$&quot;\ * \(#,##0.00\);_(&quot;R$&quot;\ * &quot;-&quot;??_);_(@_)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1"/>
    </font>
    <font>
      <b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</fills>
  <borders count="49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CCCCCC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thin">
        <color rgb="FFCCCCCC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rgb="FF000000"/>
      </right>
      <top style="thin">
        <color rgb="FFBFBFBF"/>
      </top>
      <bottom style="thin">
        <color rgb="FFCCCCCC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thin">
        <color rgb="FFCCCCCC"/>
      </bottom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 style="medium">
        <color rgb="FF000000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BFBFBF"/>
      </right>
      <top/>
      <bottom style="thin">
        <color rgb="FFBFBFB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DBDBDB"/>
      </left>
      <right style="thin">
        <color rgb="FFDBDBDB"/>
      </right>
      <top style="thin">
        <color rgb="FFDBDBDB"/>
      </top>
      <bottom style="thin">
        <color rgb="FFDBDBDB"/>
      </bottom>
      <diagonal/>
    </border>
    <border>
      <left style="thin">
        <color rgb="FFCCCCCC"/>
      </left>
      <right style="medium">
        <color rgb="FF000000"/>
      </right>
      <top style="thin">
        <color rgb="FFDBDBDB"/>
      </top>
      <bottom style="thin">
        <color rgb="FFDBDBDB"/>
      </bottom>
      <diagonal/>
    </border>
    <border>
      <left/>
      <right style="medium">
        <color rgb="FF000000"/>
      </right>
      <top style="thin">
        <color rgb="FFDBDBDB"/>
      </top>
      <bottom style="thin">
        <color rgb="FFDBDBDB"/>
      </bottom>
      <diagonal/>
    </border>
  </borders>
  <cellStyleXfs count="20">
    <xf numFmtId="0" fontId="0" fillId="0" borderId="45"/>
    <xf numFmtId="0" fontId="19" fillId="0" borderId="45"/>
    <xf numFmtId="9" fontId="19" fillId="0" borderId="45"/>
    <xf numFmtId="0" fontId="19" fillId="0" borderId="45"/>
    <xf numFmtId="0" fontId="16" fillId="0" borderId="45"/>
    <xf numFmtId="0" fontId="17" fillId="0" borderId="45"/>
    <xf numFmtId="0" fontId="17" fillId="0" borderId="45"/>
    <xf numFmtId="0" fontId="17" fillId="0" borderId="45"/>
    <xf numFmtId="43" fontId="17" fillId="0" borderId="45"/>
    <xf numFmtId="167" fontId="17" fillId="0" borderId="45"/>
    <xf numFmtId="9" fontId="19" fillId="0" borderId="45"/>
    <xf numFmtId="44" fontId="19" fillId="0" borderId="45"/>
    <xf numFmtId="0" fontId="19" fillId="0" borderId="45"/>
    <xf numFmtId="0" fontId="18" fillId="0" borderId="45"/>
    <xf numFmtId="0" fontId="19" fillId="0" borderId="45"/>
    <xf numFmtId="0" fontId="19" fillId="0" borderId="45"/>
    <xf numFmtId="0" fontId="20" fillId="0" borderId="45">
      <alignment vertical="top"/>
    </xf>
    <xf numFmtId="0" fontId="20" fillId="0" borderId="45">
      <alignment vertical="top"/>
    </xf>
    <xf numFmtId="0" fontId="17" fillId="0" borderId="45">
      <alignment vertical="top"/>
    </xf>
    <xf numFmtId="0" fontId="20" fillId="0" borderId="45">
      <alignment vertical="top"/>
    </xf>
  </cellStyleXfs>
  <cellXfs count="155">
    <xf numFmtId="0" fontId="0" fillId="0" borderId="0" xfId="0" applyBorder="1"/>
    <xf numFmtId="0" fontId="7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9" fillId="2" borderId="11" xfId="1" applyFont="1" applyFill="1" applyBorder="1" applyAlignment="1" applyProtection="1">
      <alignment vertical="center" wrapText="1"/>
      <protection locked="0"/>
    </xf>
    <xf numFmtId="0" fontId="7" fillId="0" borderId="11" xfId="1" applyFont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vertical="center" wrapText="1"/>
      <protection locked="0"/>
    </xf>
    <xf numFmtId="10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11" xfId="1" applyFont="1" applyBorder="1" applyAlignment="1" applyProtection="1">
      <alignment horizontal="left" vertical="center"/>
      <protection locked="0"/>
    </xf>
    <xf numFmtId="0" fontId="11" fillId="0" borderId="11" xfId="1" applyFont="1" applyBorder="1" applyAlignment="1" applyProtection="1">
      <alignment wrapText="1"/>
      <protection locked="0"/>
    </xf>
    <xf numFmtId="10" fontId="9" fillId="2" borderId="11" xfId="1" applyNumberFormat="1" applyFont="1" applyFill="1" applyBorder="1" applyAlignment="1" applyProtection="1">
      <alignment horizontal="right" vertical="center" wrapText="1"/>
      <protection locked="0"/>
    </xf>
    <xf numFmtId="7" fontId="9" fillId="2" borderId="11" xfId="1" applyNumberFormat="1" applyFont="1" applyFill="1" applyBorder="1" applyAlignment="1" applyProtection="1">
      <alignment horizontal="center" vertical="center" wrapText="1"/>
      <protection locked="0"/>
    </xf>
    <xf numFmtId="4" fontId="4" fillId="2" borderId="0" xfId="0" applyNumberFormat="1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19" xfId="0" applyFont="1" applyFill="1" applyBorder="1" applyAlignment="1" applyProtection="1">
      <alignment horizontal="center" vertical="center" wrapText="1"/>
      <protection locked="0"/>
    </xf>
    <xf numFmtId="0" fontId="1" fillId="2" borderId="25" xfId="0" applyFont="1" applyFill="1" applyBorder="1" applyAlignment="1" applyProtection="1">
      <alignment horizontal="center" vertical="center" wrapText="1"/>
      <protection locked="0"/>
    </xf>
    <xf numFmtId="0" fontId="2" fillId="3" borderId="21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left" vertical="top" wrapText="1"/>
      <protection locked="0"/>
    </xf>
    <xf numFmtId="7" fontId="2" fillId="3" borderId="17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6" xfId="0" applyNumberFormat="1" applyFont="1" applyFill="1" applyBorder="1" applyAlignment="1" applyProtection="1">
      <alignment horizontal="right" vertical="top" wrapText="1"/>
      <protection locked="0"/>
    </xf>
    <xf numFmtId="0" fontId="3" fillId="2" borderId="0" xfId="0" applyFont="1" applyFill="1" applyBorder="1" applyAlignment="1" applyProtection="1">
      <alignment vertical="top" wrapText="1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18" xfId="0" applyFont="1" applyFill="1" applyBorder="1" applyAlignment="1" applyProtection="1">
      <alignment horizontal="left" vertical="top" wrapText="1"/>
      <protection locked="0"/>
    </xf>
    <xf numFmtId="7" fontId="2" fillId="3" borderId="18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7" xfId="0" applyNumberFormat="1" applyFont="1" applyFill="1" applyBorder="1" applyAlignment="1" applyProtection="1">
      <alignment horizontal="right" vertical="top" wrapText="1"/>
      <protection locked="0"/>
    </xf>
    <xf numFmtId="0" fontId="4" fillId="2" borderId="23" xfId="0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0" fontId="4" fillId="2" borderId="28" xfId="0" applyFont="1" applyFill="1" applyBorder="1" applyAlignment="1" applyProtection="1">
      <alignment horizontal="center" vertical="top" wrapText="1"/>
      <protection locked="0"/>
    </xf>
    <xf numFmtId="0" fontId="6" fillId="0" borderId="23" xfId="1" applyFont="1" applyBorder="1" applyProtection="1">
      <protection locked="0"/>
    </xf>
    <xf numFmtId="0" fontId="4" fillId="2" borderId="0" xfId="0" applyFont="1" applyFill="1" applyBorder="1" applyAlignment="1" applyProtection="1">
      <alignment horizontal="right" vertical="top" wrapText="1"/>
      <protection locked="0"/>
    </xf>
    <xf numFmtId="164" fontId="4" fillId="2" borderId="0" xfId="0" applyNumberFormat="1" applyFont="1" applyFill="1" applyBorder="1" applyAlignment="1" applyProtection="1">
      <alignment vertical="top" wrapText="1"/>
      <protection locked="0"/>
    </xf>
    <xf numFmtId="0" fontId="4" fillId="2" borderId="28" xfId="0" applyFont="1" applyFill="1" applyBorder="1" applyAlignment="1" applyProtection="1">
      <alignment vertical="top" wrapText="1"/>
      <protection locked="0"/>
    </xf>
    <xf numFmtId="0" fontId="4" fillId="2" borderId="23" xfId="0" applyFont="1" applyFill="1" applyBorder="1" applyAlignment="1" applyProtection="1">
      <alignment horizontal="right" vertical="top" wrapText="1"/>
      <protection locked="0"/>
    </xf>
    <xf numFmtId="7" fontId="4" fillId="2" borderId="0" xfId="0" applyNumberFormat="1" applyFont="1" applyFill="1" applyBorder="1" applyAlignment="1" applyProtection="1">
      <alignment horizontal="center" vertical="top" wrapText="1"/>
      <protection locked="0"/>
    </xf>
    <xf numFmtId="0" fontId="7" fillId="0" borderId="0" xfId="3" applyFont="1" applyBorder="1" applyProtection="1">
      <protection locked="0"/>
    </xf>
    <xf numFmtId="0" fontId="14" fillId="0" borderId="0" xfId="3" applyFont="1" applyBorder="1" applyProtection="1">
      <protection locked="0"/>
    </xf>
    <xf numFmtId="0" fontId="9" fillId="2" borderId="3" xfId="3" applyFont="1" applyFill="1" applyBorder="1" applyAlignment="1" applyProtection="1">
      <alignment vertical="center" wrapText="1"/>
      <protection locked="0"/>
    </xf>
    <xf numFmtId="0" fontId="9" fillId="2" borderId="4" xfId="3" applyFont="1" applyFill="1" applyBorder="1" applyAlignment="1" applyProtection="1">
      <alignment vertical="center" wrapText="1"/>
      <protection locked="0"/>
    </xf>
    <xf numFmtId="0" fontId="10" fillId="2" borderId="8" xfId="1" applyFont="1" applyFill="1" applyBorder="1" applyAlignment="1" applyProtection="1">
      <alignment horizontal="center" vertical="center" wrapText="1"/>
      <protection locked="0"/>
    </xf>
    <xf numFmtId="10" fontId="10" fillId="2" borderId="10" xfId="1" applyNumberFormat="1" applyFont="1" applyFill="1" applyBorder="1" applyAlignment="1" applyProtection="1">
      <alignment horizontal="center" vertical="center" wrapText="1"/>
      <protection locked="0"/>
    </xf>
    <xf numFmtId="10" fontId="10" fillId="2" borderId="9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wrapText="1"/>
      <protection locked="0"/>
    </xf>
    <xf numFmtId="8" fontId="12" fillId="2" borderId="4" xfId="3" applyNumberFormat="1" applyFont="1" applyFill="1" applyBorder="1" applyAlignment="1" applyProtection="1">
      <alignment horizontal="center" vertical="center" wrapText="1"/>
      <protection locked="0"/>
    </xf>
    <xf numFmtId="7" fontId="6" fillId="0" borderId="0" xfId="3" applyNumberFormat="1" applyFont="1" applyBorder="1" applyProtection="1">
      <protection locked="0"/>
    </xf>
    <xf numFmtId="7" fontId="14" fillId="0" borderId="0" xfId="3" applyNumberFormat="1" applyFont="1" applyBorder="1" applyProtection="1">
      <protection locked="0"/>
    </xf>
    <xf numFmtId="0" fontId="13" fillId="2" borderId="13" xfId="3" applyFont="1" applyFill="1" applyBorder="1" applyAlignment="1" applyProtection="1">
      <alignment horizontal="center" vertical="center" wrapText="1"/>
      <protection locked="0"/>
    </xf>
    <xf numFmtId="0" fontId="13" fillId="2" borderId="7" xfId="3" applyFont="1" applyFill="1" applyBorder="1" applyAlignment="1" applyProtection="1">
      <alignment horizontal="center" vertical="center" wrapText="1"/>
      <protection locked="0"/>
    </xf>
    <xf numFmtId="4" fontId="13" fillId="2" borderId="14" xfId="3" applyNumberFormat="1" applyFont="1" applyFill="1" applyBorder="1" applyAlignment="1" applyProtection="1">
      <alignment horizontal="center" vertical="center" wrapText="1"/>
      <protection locked="0"/>
    </xf>
    <xf numFmtId="0" fontId="13" fillId="2" borderId="12" xfId="3" applyFont="1" applyFill="1" applyBorder="1" applyAlignment="1" applyProtection="1">
      <alignment horizontal="center" vertical="center" wrapText="1"/>
      <protection locked="0"/>
    </xf>
    <xf numFmtId="0" fontId="13" fillId="2" borderId="4" xfId="3" applyFont="1" applyFill="1" applyBorder="1" applyAlignment="1" applyProtection="1">
      <alignment horizontal="center" vertical="center" wrapText="1"/>
      <protection locked="0"/>
    </xf>
    <xf numFmtId="0" fontId="13" fillId="2" borderId="4" xfId="3" applyFont="1" applyFill="1" applyBorder="1" applyAlignment="1" applyProtection="1">
      <alignment horizontal="center" vertical="top" wrapText="1"/>
      <protection locked="0"/>
    </xf>
    <xf numFmtId="0" fontId="2" fillId="3" borderId="19" xfId="0" applyFont="1" applyFill="1" applyBorder="1" applyAlignment="1" applyProtection="1">
      <alignment horizontal="right" vertical="top" wrapText="1"/>
      <protection locked="0"/>
    </xf>
    <xf numFmtId="165" fontId="2" fillId="3" borderId="19" xfId="0" applyNumberFormat="1" applyFont="1" applyFill="1" applyBorder="1" applyAlignment="1" applyProtection="1">
      <alignment horizontal="right" vertical="top" wrapText="1"/>
      <protection locked="0"/>
    </xf>
    <xf numFmtId="4" fontId="2" fillId="3" borderId="19" xfId="0" applyNumberFormat="1" applyFont="1" applyFill="1" applyBorder="1" applyAlignment="1" applyProtection="1">
      <alignment horizontal="right" vertical="top" wrapText="1"/>
      <protection locked="0"/>
    </xf>
    <xf numFmtId="165" fontId="2" fillId="3" borderId="25" xfId="0" applyNumberFormat="1" applyFont="1" applyFill="1" applyBorder="1" applyAlignment="1" applyProtection="1">
      <alignment horizontal="right" vertical="top" wrapText="1"/>
      <protection locked="0"/>
    </xf>
    <xf numFmtId="4" fontId="21" fillId="5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5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5" borderId="32" xfId="0" applyNumberFormat="1" applyFont="1" applyFill="1" applyBorder="1" applyAlignment="1" applyProtection="1">
      <alignment horizontal="right" vertical="top" wrapText="1"/>
      <protection locked="0"/>
    </xf>
    <xf numFmtId="0" fontId="19" fillId="0" borderId="0" xfId="3" applyBorder="1" applyProtection="1">
      <protection locked="0"/>
    </xf>
    <xf numFmtId="0" fontId="2" fillId="3" borderId="30" xfId="0" applyFont="1" applyFill="1" applyBorder="1" applyAlignment="1" applyProtection="1">
      <alignment horizontal="right" vertical="top" wrapText="1"/>
      <protection locked="0"/>
    </xf>
    <xf numFmtId="165" fontId="2" fillId="3" borderId="30" xfId="0" applyNumberFormat="1" applyFont="1" applyFill="1" applyBorder="1" applyAlignment="1" applyProtection="1">
      <alignment horizontal="right" vertical="top" wrapText="1"/>
      <protection locked="0"/>
    </xf>
    <xf numFmtId="4" fontId="2" fillId="3" borderId="30" xfId="0" applyNumberFormat="1" applyFont="1" applyFill="1" applyBorder="1" applyAlignment="1" applyProtection="1">
      <alignment horizontal="right" vertical="top" wrapText="1"/>
      <protection locked="0"/>
    </xf>
    <xf numFmtId="165" fontId="2" fillId="3" borderId="32" xfId="0" applyNumberFormat="1" applyFont="1" applyFill="1" applyBorder="1" applyAlignment="1" applyProtection="1">
      <alignment horizontal="right" vertical="top" wrapText="1"/>
      <protection locked="0"/>
    </xf>
    <xf numFmtId="4" fontId="21" fillId="6" borderId="30" xfId="0" applyNumberFormat="1" applyFont="1" applyFill="1" applyBorder="1" applyAlignment="1" applyProtection="1">
      <alignment horizontal="right" vertical="top" wrapText="1"/>
      <protection locked="0"/>
    </xf>
    <xf numFmtId="10" fontId="21" fillId="6" borderId="30" xfId="0" applyNumberFormat="1" applyFont="1" applyFill="1" applyBorder="1" applyAlignment="1" applyProtection="1">
      <alignment horizontal="right" vertical="top" wrapText="1"/>
      <protection locked="0"/>
    </xf>
    <xf numFmtId="165" fontId="21" fillId="6" borderId="32" xfId="0" applyNumberFormat="1" applyFont="1" applyFill="1" applyBorder="1" applyAlignment="1" applyProtection="1">
      <alignment horizontal="right" vertical="top" wrapText="1"/>
      <protection locked="0"/>
    </xf>
    <xf numFmtId="0" fontId="0" fillId="0" borderId="23" xfId="0" applyBorder="1" applyProtection="1">
      <protection locked="0"/>
    </xf>
    <xf numFmtId="4" fontId="14" fillId="0" borderId="0" xfId="3" applyNumberFormat="1" applyFont="1" applyBorder="1" applyProtection="1">
      <protection locked="0"/>
    </xf>
    <xf numFmtId="0" fontId="0" fillId="0" borderId="28" xfId="0" applyBorder="1" applyProtection="1">
      <protection locked="0"/>
    </xf>
    <xf numFmtId="4" fontId="19" fillId="0" borderId="0" xfId="3" applyNumberFormat="1" applyBorder="1" applyProtection="1">
      <protection locked="0"/>
    </xf>
    <xf numFmtId="0" fontId="15" fillId="0" borderId="0" xfId="3" applyFont="1" applyBorder="1" applyProtection="1">
      <protection locked="0"/>
    </xf>
    <xf numFmtId="0" fontId="15" fillId="0" borderId="0" xfId="3" applyFont="1" applyBorder="1" applyAlignment="1" applyProtection="1">
      <alignment horizontal="right"/>
      <protection locked="0"/>
    </xf>
    <xf numFmtId="8" fontId="19" fillId="0" borderId="0" xfId="3" applyNumberFormat="1" applyBorder="1" applyProtection="1">
      <protection locked="0"/>
    </xf>
    <xf numFmtId="0" fontId="5" fillId="0" borderId="0" xfId="1" applyFont="1" applyBorder="1" applyProtection="1">
      <protection locked="0"/>
    </xf>
    <xf numFmtId="0" fontId="9" fillId="7" borderId="11" xfId="1" applyFont="1" applyFill="1" applyBorder="1" applyAlignment="1" applyProtection="1">
      <alignment vertical="center" wrapText="1"/>
      <protection locked="0"/>
    </xf>
    <xf numFmtId="0" fontId="10" fillId="7" borderId="11" xfId="1" applyFont="1" applyFill="1" applyBorder="1" applyAlignment="1" applyProtection="1">
      <alignment horizontal="center" vertical="center" wrapText="1"/>
      <protection locked="0"/>
    </xf>
    <xf numFmtId="10" fontId="10" fillId="7" borderId="11" xfId="1" applyNumberFormat="1" applyFont="1" applyFill="1" applyBorder="1" applyAlignment="1" applyProtection="1">
      <alignment horizontal="center" vertical="center" wrapText="1"/>
      <protection locked="0"/>
    </xf>
    <xf numFmtId="0" fontId="13" fillId="2" borderId="38" xfId="1" applyFont="1" applyFill="1" applyBorder="1" applyAlignment="1" applyProtection="1">
      <alignment horizontal="center" vertical="center" wrapText="1"/>
      <protection locked="0"/>
    </xf>
    <xf numFmtId="0" fontId="13" fillId="2" borderId="35" xfId="1" applyFont="1" applyFill="1" applyBorder="1" applyAlignment="1" applyProtection="1">
      <alignment horizontal="center" vertical="center" wrapText="1"/>
      <protection locked="0"/>
    </xf>
    <xf numFmtId="0" fontId="15" fillId="0" borderId="36" xfId="1" applyFont="1" applyBorder="1" applyAlignment="1" applyProtection="1">
      <alignment horizontal="center" vertical="center"/>
      <protection locked="0"/>
    </xf>
    <xf numFmtId="0" fontId="1" fillId="7" borderId="37" xfId="1" applyFont="1" applyFill="1" applyBorder="1" applyAlignment="1" applyProtection="1">
      <alignment horizontal="center" vertical="center"/>
      <protection locked="0"/>
    </xf>
    <xf numFmtId="0" fontId="5" fillId="0" borderId="41" xfId="1" applyFont="1" applyBorder="1" applyProtection="1">
      <protection locked="0"/>
    </xf>
    <xf numFmtId="0" fontId="5" fillId="0" borderId="42" xfId="1" applyFont="1" applyBorder="1" applyProtection="1">
      <protection locked="0"/>
    </xf>
    <xf numFmtId="0" fontId="22" fillId="0" borderId="41" xfId="1" applyFont="1" applyBorder="1" applyAlignment="1" applyProtection="1">
      <alignment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10" fontId="22" fillId="0" borderId="0" xfId="1" applyNumberFormat="1" applyFont="1" applyBorder="1" applyAlignment="1" applyProtection="1">
      <alignment vertical="center"/>
      <protection locked="0"/>
    </xf>
    <xf numFmtId="10" fontId="22" fillId="0" borderId="42" xfId="1" applyNumberFormat="1" applyFont="1" applyBorder="1" applyAlignment="1" applyProtection="1">
      <alignment vertical="center"/>
      <protection locked="0"/>
    </xf>
    <xf numFmtId="164" fontId="22" fillId="0" borderId="0" xfId="1" applyNumberFormat="1" applyFont="1" applyBorder="1" applyAlignment="1" applyProtection="1">
      <alignment vertical="center"/>
      <protection locked="0"/>
    </xf>
    <xf numFmtId="164" fontId="22" fillId="0" borderId="42" xfId="1" applyNumberFormat="1" applyFont="1" applyBorder="1" applyAlignment="1" applyProtection="1">
      <alignment vertical="center"/>
      <protection locked="0"/>
    </xf>
    <xf numFmtId="0" fontId="5" fillId="0" borderId="42" xfId="1" applyFont="1" applyBorder="1" applyAlignment="1" applyProtection="1">
      <alignment vertical="center"/>
      <protection locked="0"/>
    </xf>
    <xf numFmtId="0" fontId="2" fillId="3" borderId="20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left" vertical="top" wrapText="1"/>
    </xf>
    <xf numFmtId="0" fontId="2" fillId="3" borderId="19" xfId="0" applyFont="1" applyFill="1" applyBorder="1" applyAlignment="1">
      <alignment horizontal="center" vertical="top" wrapText="1"/>
    </xf>
    <xf numFmtId="2" fontId="2" fillId="3" borderId="19" xfId="0" applyNumberFormat="1" applyFont="1" applyFill="1" applyBorder="1" applyAlignment="1">
      <alignment horizontal="right" vertical="top" wrapText="1"/>
    </xf>
    <xf numFmtId="0" fontId="21" fillId="5" borderId="31" xfId="0" applyFont="1" applyFill="1" applyBorder="1" applyAlignment="1">
      <alignment horizontal="left" vertical="top" wrapText="1"/>
    </xf>
    <xf numFmtId="0" fontId="21" fillId="5" borderId="30" xfId="0" applyFont="1" applyFill="1" applyBorder="1" applyAlignment="1">
      <alignment horizontal="left" vertical="top" wrapText="1"/>
    </xf>
    <xf numFmtId="0" fontId="21" fillId="5" borderId="30" xfId="0" applyFont="1" applyFill="1" applyBorder="1" applyAlignment="1">
      <alignment horizontal="center" vertical="top" wrapText="1"/>
    </xf>
    <xf numFmtId="2" fontId="21" fillId="5" borderId="30" xfId="0" applyNumberFormat="1" applyFont="1" applyFill="1" applyBorder="1" applyAlignment="1">
      <alignment horizontal="right" vertical="top" wrapText="1"/>
    </xf>
    <xf numFmtId="0" fontId="2" fillId="3" borderId="31" xfId="0" applyFont="1" applyFill="1" applyBorder="1" applyAlignment="1">
      <alignment horizontal="left" vertical="top" wrapText="1"/>
    </xf>
    <xf numFmtId="0" fontId="2" fillId="3" borderId="30" xfId="0" applyFont="1" applyFill="1" applyBorder="1" applyAlignment="1">
      <alignment horizontal="left" vertical="top" wrapText="1"/>
    </xf>
    <xf numFmtId="0" fontId="2" fillId="3" borderId="30" xfId="0" applyFont="1" applyFill="1" applyBorder="1" applyAlignment="1">
      <alignment horizontal="center" vertical="top" wrapText="1"/>
    </xf>
    <xf numFmtId="2" fontId="2" fillId="3" borderId="30" xfId="0" applyNumberFormat="1" applyFont="1" applyFill="1" applyBorder="1" applyAlignment="1">
      <alignment horizontal="right" vertical="top" wrapText="1"/>
    </xf>
    <xf numFmtId="0" fontId="21" fillId="6" borderId="31" xfId="0" applyFont="1" applyFill="1" applyBorder="1" applyAlignment="1">
      <alignment horizontal="left" vertical="top" wrapText="1"/>
    </xf>
    <xf numFmtId="0" fontId="21" fillId="6" borderId="30" xfId="0" applyFont="1" applyFill="1" applyBorder="1" applyAlignment="1">
      <alignment horizontal="left" vertical="top" wrapText="1"/>
    </xf>
    <xf numFmtId="0" fontId="21" fillId="6" borderId="30" xfId="0" applyFont="1" applyFill="1" applyBorder="1" applyAlignment="1">
      <alignment horizontal="center" vertical="top" wrapText="1"/>
    </xf>
    <xf numFmtId="2" fontId="21" fillId="6" borderId="30" xfId="0" applyNumberFormat="1" applyFont="1" applyFill="1" applyBorder="1" applyAlignment="1">
      <alignment horizontal="right" vertical="top" wrapText="1"/>
    </xf>
    <xf numFmtId="0" fontId="5" fillId="2" borderId="11" xfId="1" applyFont="1" applyFill="1" applyBorder="1" applyAlignment="1" applyProtection="1">
      <alignment wrapText="1"/>
      <protection locked="0"/>
    </xf>
    <xf numFmtId="0" fontId="0" fillId="0" borderId="5" xfId="0" applyBorder="1" applyProtection="1">
      <protection locked="0"/>
    </xf>
    <xf numFmtId="0" fontId="0" fillId="0" borderId="15" xfId="0" applyBorder="1" applyProtection="1">
      <protection locked="0"/>
    </xf>
    <xf numFmtId="10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3" fillId="4" borderId="24" xfId="0" applyFont="1" applyFill="1" applyBorder="1" applyAlignment="1" applyProtection="1">
      <alignment horizontal="center" vertical="center" wrapText="1"/>
      <protection locked="0"/>
    </xf>
    <xf numFmtId="0" fontId="0" fillId="0" borderId="43" xfId="0" applyBorder="1" applyProtection="1">
      <protection locked="0"/>
    </xf>
    <xf numFmtId="0" fontId="0" fillId="0" borderId="29" xfId="0" applyBorder="1" applyProtection="1"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0" fillId="7" borderId="16" xfId="0" applyFill="1" applyBorder="1" applyAlignment="1" applyProtection="1">
      <alignment horizontal="center" vertical="center" wrapText="1"/>
      <protection locked="0"/>
    </xf>
    <xf numFmtId="0" fontId="0" fillId="0" borderId="44" xfId="0" applyBorder="1" applyProtection="1">
      <protection locked="0"/>
    </xf>
    <xf numFmtId="0" fontId="12" fillId="2" borderId="6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12" fillId="2" borderId="2" xfId="3" applyFont="1" applyFill="1" applyBorder="1" applyAlignment="1" applyProtection="1">
      <alignment horizontal="center" vertical="top" wrapText="1"/>
      <protection locked="0"/>
    </xf>
    <xf numFmtId="0" fontId="13" fillId="2" borderId="11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vertical="center" wrapText="1"/>
      <protection locked="0"/>
    </xf>
    <xf numFmtId="0" fontId="5" fillId="2" borderId="6" xfId="3" applyFont="1" applyFill="1" applyBorder="1" applyAlignment="1" applyProtection="1">
      <alignment wrapText="1"/>
      <protection locked="0"/>
    </xf>
    <xf numFmtId="0" fontId="8" fillId="2" borderId="6" xfId="3" applyFont="1" applyFill="1" applyBorder="1" applyAlignment="1" applyProtection="1">
      <alignment horizontal="center" vertical="center" wrapText="1"/>
      <protection locked="0"/>
    </xf>
    <xf numFmtId="0" fontId="10" fillId="0" borderId="6" xfId="3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vertical="center" wrapText="1"/>
      <protection locked="0"/>
    </xf>
    <xf numFmtId="0" fontId="22" fillId="9" borderId="16" xfId="1" applyFont="1" applyFill="1" applyBorder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/>
      <protection locked="0"/>
    </xf>
    <xf numFmtId="0" fontId="8" fillId="2" borderId="11" xfId="1" applyFont="1" applyFill="1" applyBorder="1" applyAlignment="1" applyProtection="1">
      <alignment horizontal="center" vertical="center"/>
      <protection locked="0"/>
    </xf>
    <xf numFmtId="164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164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166" fontId="22" fillId="8" borderId="46" xfId="0" applyNumberFormat="1" applyFont="1" applyFill="1" applyBorder="1" applyAlignment="1" applyProtection="1">
      <alignment horizontal="right" vertical="top" wrapText="1"/>
      <protection locked="0"/>
    </xf>
    <xf numFmtId="0" fontId="0" fillId="0" borderId="46" xfId="0" applyBorder="1" applyProtection="1">
      <protection locked="0"/>
    </xf>
    <xf numFmtId="10" fontId="22" fillId="8" borderId="46" xfId="0" applyNumberFormat="1" applyFont="1" applyFill="1" applyBorder="1" applyAlignment="1" applyProtection="1">
      <alignment horizontal="center" vertical="center" wrapText="1"/>
      <protection locked="0"/>
    </xf>
    <xf numFmtId="10" fontId="22" fillId="8" borderId="46" xfId="0" applyNumberFormat="1" applyFont="1" applyFill="1" applyBorder="1" applyProtection="1">
      <protection locked="0"/>
    </xf>
    <xf numFmtId="164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166" fontId="22" fillId="8" borderId="46" xfId="1" applyNumberFormat="1" applyFont="1" applyFill="1" applyBorder="1" applyAlignment="1" applyProtection="1">
      <alignment horizontal="right" vertical="top" wrapText="1"/>
      <protection locked="0"/>
    </xf>
    <xf numFmtId="0" fontId="22" fillId="8" borderId="46" xfId="1" applyFont="1" applyFill="1" applyBorder="1" applyAlignment="1" applyProtection="1">
      <alignment horizontal="right" vertical="top" wrapText="1"/>
      <protection locked="0"/>
    </xf>
    <xf numFmtId="10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10" fontId="22" fillId="8" borderId="46" xfId="1" applyNumberFormat="1" applyFont="1" applyFill="1" applyBorder="1" applyProtection="1">
      <protection locked="0"/>
    </xf>
    <xf numFmtId="0" fontId="22" fillId="8" borderId="46" xfId="1" applyFont="1" applyFill="1" applyBorder="1" applyProtection="1">
      <protection locked="0"/>
    </xf>
    <xf numFmtId="164" fontId="22" fillId="8" borderId="46" xfId="1" applyNumberFormat="1" applyFont="1" applyFill="1" applyBorder="1" applyAlignment="1" applyProtection="1">
      <alignment horizontal="center" vertical="center" wrapText="1"/>
      <protection locked="0"/>
    </xf>
    <xf numFmtId="0" fontId="1" fillId="7" borderId="47" xfId="1" applyFont="1" applyFill="1" applyBorder="1" applyAlignment="1" applyProtection="1">
      <alignment horizontal="center" vertical="center"/>
      <protection locked="0"/>
    </xf>
    <xf numFmtId="166" fontId="22" fillId="8" borderId="48" xfId="0" applyNumberFormat="1" applyFont="1" applyFill="1" applyBorder="1" applyAlignment="1" applyProtection="1">
      <alignment horizontal="right" vertical="top" wrapText="1"/>
      <protection locked="0"/>
    </xf>
    <xf numFmtId="10" fontId="22" fillId="8" borderId="48" xfId="0" applyNumberFormat="1" applyFont="1" applyFill="1" applyBorder="1" applyProtection="1">
      <protection locked="0"/>
    </xf>
    <xf numFmtId="166" fontId="22" fillId="8" borderId="48" xfId="1" applyNumberFormat="1" applyFont="1" applyFill="1" applyBorder="1" applyAlignment="1" applyProtection="1">
      <alignment horizontal="right" vertical="top" wrapText="1"/>
      <protection locked="0"/>
    </xf>
    <xf numFmtId="10" fontId="22" fillId="8" borderId="48" xfId="1" applyNumberFormat="1" applyFont="1" applyFill="1" applyBorder="1" applyProtection="1">
      <protection locked="0"/>
    </xf>
    <xf numFmtId="0" fontId="22" fillId="8" borderId="48" xfId="1" applyFont="1" applyFill="1" applyBorder="1" applyAlignment="1" applyProtection="1">
      <alignment horizontal="right" vertical="top" wrapText="1"/>
      <protection locked="0"/>
    </xf>
    <xf numFmtId="0" fontId="22" fillId="8" borderId="48" xfId="1" applyFont="1" applyFill="1" applyBorder="1" applyProtection="1">
      <protection locked="0"/>
    </xf>
    <xf numFmtId="0" fontId="22" fillId="8" borderId="39" xfId="0" applyFont="1" applyFill="1" applyBorder="1" applyAlignment="1" applyProtection="1">
      <alignment horizontal="center" vertical="center"/>
    </xf>
    <xf numFmtId="0" fontId="22" fillId="8" borderId="33" xfId="0" applyFont="1" applyFill="1" applyBorder="1" applyAlignment="1" applyProtection="1">
      <alignment horizontal="center" vertical="center" wrapText="1"/>
    </xf>
    <xf numFmtId="0" fontId="0" fillId="0" borderId="40" xfId="0" applyBorder="1" applyProtection="1"/>
    <xf numFmtId="0" fontId="0" fillId="0" borderId="34" xfId="0" applyBorder="1" applyProtection="1"/>
    <xf numFmtId="0" fontId="22" fillId="8" borderId="39" xfId="1" applyFont="1" applyFill="1" applyBorder="1" applyAlignment="1" applyProtection="1">
      <alignment horizontal="center" vertical="center"/>
    </xf>
    <xf numFmtId="0" fontId="22" fillId="8" borderId="33" xfId="1" applyFont="1" applyFill="1" applyBorder="1" applyAlignment="1" applyProtection="1">
      <alignment horizontal="center" vertical="center" wrapText="1"/>
    </xf>
  </cellXfs>
  <cellStyles count="20">
    <cellStyle name="Excel Built-in Percent 2" xfId="18" xr:uid="{00000000-0005-0000-0000-000012000000}"/>
    <cellStyle name="Moeda 2" xfId="11" xr:uid="{00000000-0005-0000-0000-00000B000000}"/>
    <cellStyle name="Moeda 3 2" xfId="9" xr:uid="{00000000-0005-0000-0000-000009000000}"/>
    <cellStyle name="Normal" xfId="0" builtinId="0"/>
    <cellStyle name="Normal 10" xfId="5" xr:uid="{00000000-0005-0000-0000-000005000000}"/>
    <cellStyle name="Normal 10 3" xfId="6" xr:uid="{00000000-0005-0000-0000-000006000000}"/>
    <cellStyle name="Normal 2" xfId="1" xr:uid="{00000000-0005-0000-0000-000001000000}"/>
    <cellStyle name="Normal 2 2" xfId="3" xr:uid="{00000000-0005-0000-0000-000003000000}"/>
    <cellStyle name="Normal 2 2 2" xfId="13" xr:uid="{00000000-0005-0000-0000-00000D000000}"/>
    <cellStyle name="Normal 2 2 2 2" xfId="7" xr:uid="{00000000-0005-0000-0000-000007000000}"/>
    <cellStyle name="Normal 2 2 4" xfId="16" xr:uid="{00000000-0005-0000-0000-000010000000}"/>
    <cellStyle name="Normal 2 3" xfId="12" xr:uid="{00000000-0005-0000-0000-00000C000000}"/>
    <cellStyle name="Normal 3" xfId="15" xr:uid="{00000000-0005-0000-0000-00000F000000}"/>
    <cellStyle name="Normal 4" xfId="14" xr:uid="{00000000-0005-0000-0000-00000E000000}"/>
    <cellStyle name="Normal 4 10" xfId="19" xr:uid="{00000000-0005-0000-0000-000013000000}"/>
    <cellStyle name="Normal 4 11 2" xfId="17" xr:uid="{00000000-0005-0000-0000-000011000000}"/>
    <cellStyle name="Normal 5" xfId="4" xr:uid="{00000000-0005-0000-0000-000004000000}"/>
    <cellStyle name="Porcentagem 2" xfId="2" xr:uid="{00000000-0005-0000-0000-000002000000}"/>
    <cellStyle name="Porcentagem 3" xfId="10" xr:uid="{00000000-0005-0000-0000-00000A000000}"/>
    <cellStyle name="Vírgula 3" xfId="8" xr:uid="{00000000-0005-0000-0000-000008000000}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left style="thin">
          <color rgb="FFCCCCCC"/>
        </left>
      </border>
      <protection locked="0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border outline="0">
        <left style="thin">
          <color rgb="FFCCCCCC"/>
        </left>
      </border>
      <protection locked="1" hidden="0"/>
    </dxf>
    <dxf>
      <protection locked="1" hidden="0"/>
    </dxf>
    <dxf>
      <protection locked="0" hidden="0"/>
    </dxf>
    <dxf>
      <font>
        <b/>
        <strike val="0"/>
        <condense val="0"/>
        <extend val="0"/>
        <outline val="0"/>
        <shadow val="0"/>
        <vertAlign val="baseline"/>
        <sz val="11"/>
        <color theme="1"/>
        <name val="Arial"/>
        <family val="2"/>
      </font>
      <fill>
        <patternFill patternType="solid">
          <fgColor rgb="FFFFFFFF"/>
          <bgColor rgb="FFFFFFFF"/>
        </patternFill>
      </fill>
      <alignment horizontal="center" vertical="center" wrapText="1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2836393</xdr:colOff>
      <xdr:row>0</xdr:row>
      <xdr:rowOff>106680</xdr:rowOff>
    </xdr:from>
    <xdr:to>
      <xdr:col>1</xdr:col>
      <xdr:colOff>5755158</xdr:colOff>
      <xdr:row>0</xdr:row>
      <xdr:rowOff>960120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8393" y="106680"/>
          <a:ext cx="2918765" cy="8534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3513049</xdr:colOff>
      <xdr:row>0</xdr:row>
      <xdr:rowOff>78105</xdr:rowOff>
    </xdr:from>
    <xdr:to>
      <xdr:col>5</xdr:col>
      <xdr:colOff>468402</xdr:colOff>
      <xdr:row>0</xdr:row>
      <xdr:rowOff>702945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89574" y="78105"/>
          <a:ext cx="2136953" cy="6248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634784</xdr:colOff>
      <xdr:row>0</xdr:row>
      <xdr:rowOff>87630</xdr:rowOff>
    </xdr:from>
    <xdr:to>
      <xdr:col>4</xdr:col>
      <xdr:colOff>127216</xdr:colOff>
      <xdr:row>0</xdr:row>
      <xdr:rowOff>788670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6734" y="87630"/>
          <a:ext cx="2397557" cy="70104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_Sintetico" displayName="Tabela_Sintetico" ref="A10:K790" totalsRowShown="0" headerRowDxfId="12" dataDxfId="11" headerRowCellStyle="Normal 2 2">
  <autoFilter ref="A10:K790" xr:uid="{00000000-0009-0000-0100-000001000000}"/>
  <tableColumns count="11">
    <tableColumn id="1" xr3:uid="{00000000-0010-0000-0000-000001000000}" name="Item" dataDxfId="10"/>
    <tableColumn id="2" xr3:uid="{00000000-0010-0000-0000-000002000000}" name="Código" dataDxfId="9"/>
    <tableColumn id="3" xr3:uid="{00000000-0010-0000-0000-000003000000}" name="Banco" dataDxfId="8"/>
    <tableColumn id="4" xr3:uid="{00000000-0010-0000-0000-000004000000}" name="Descrição" dataDxfId="7"/>
    <tableColumn id="5" xr3:uid="{00000000-0010-0000-0000-000005000000}" name="Und" dataDxfId="6"/>
    <tableColumn id="6" xr3:uid="{00000000-0010-0000-0000-000006000000}" name="Quant." dataDxfId="5"/>
    <tableColumn id="7" xr3:uid="{00000000-0010-0000-0000-000007000000}" name="Valor Unit" dataDxfId="4"/>
    <tableColumn id="8" xr3:uid="{00000000-0010-0000-0000-000008000000}" name="BDI" dataDxfId="3"/>
    <tableColumn id="9" xr3:uid="{00000000-0010-0000-0000-000009000000}" name="Valor Unit com BDI" dataDxfId="2"/>
    <tableColumn id="10" xr3:uid="{00000000-0010-0000-0000-00000A000000}" name="Total" dataDxfId="1"/>
    <tableColumn id="11" xr3:uid="{00000000-0010-0000-0000-00000B000000}" name="Peso (%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M987"/>
  <sheetViews>
    <sheetView view="pageBreakPreview" zoomScaleNormal="100" zoomScaleSheetLayoutView="100" workbookViewId="0">
      <selection activeCell="D5" sqref="D5"/>
    </sheetView>
  </sheetViews>
  <sheetFormatPr defaultColWidth="12.625" defaultRowHeight="15" customHeight="1" x14ac:dyDescent="0.25"/>
  <cols>
    <col min="1" max="1" width="10" style="2" customWidth="1"/>
    <col min="2" max="2" width="80.625" style="2" customWidth="1"/>
    <col min="3" max="3" width="27.625" style="2" customWidth="1"/>
    <col min="4" max="4" width="14.5" style="2" customWidth="1"/>
    <col min="5" max="5" width="8.625" style="2" customWidth="1"/>
    <col min="6" max="6" width="11.375" style="2" bestFit="1" customWidth="1"/>
    <col min="7" max="13" width="8.625" style="2" customWidth="1"/>
    <col min="14" max="23" width="12.625" style="2" customWidth="1"/>
    <col min="24" max="16384" width="12.625" style="2"/>
  </cols>
  <sheetData>
    <row r="1" spans="1:13" ht="84" customHeight="1" thickBot="1" x14ac:dyDescent="0.3">
      <c r="A1" s="106"/>
      <c r="B1" s="107"/>
      <c r="C1" s="107"/>
      <c r="D1" s="108"/>
      <c r="E1" s="1"/>
      <c r="F1" s="1"/>
      <c r="G1" s="1"/>
      <c r="H1" s="1"/>
      <c r="I1" s="1"/>
      <c r="J1" s="1"/>
      <c r="K1" s="1"/>
      <c r="L1" s="1"/>
      <c r="M1" s="1"/>
    </row>
    <row r="2" spans="1:13" ht="24.75" customHeight="1" thickBot="1" x14ac:dyDescent="0.3">
      <c r="A2" s="113" t="s">
        <v>0</v>
      </c>
      <c r="B2" s="107"/>
      <c r="C2" s="107"/>
      <c r="D2" s="108"/>
    </row>
    <row r="3" spans="1:13" ht="50.1" customHeight="1" thickBot="1" x14ac:dyDescent="0.3">
      <c r="A3" s="3" t="s">
        <v>1</v>
      </c>
      <c r="B3" s="4" t="s">
        <v>2</v>
      </c>
      <c r="C3" s="5" t="s">
        <v>3</v>
      </c>
      <c r="D3" s="5" t="s">
        <v>4</v>
      </c>
    </row>
    <row r="4" spans="1:13" ht="39" customHeight="1" thickBot="1" x14ac:dyDescent="0.3">
      <c r="A4" s="3" t="s">
        <v>5</v>
      </c>
      <c r="B4" s="6" t="s">
        <v>6</v>
      </c>
      <c r="C4" s="5" t="s">
        <v>7</v>
      </c>
      <c r="D4" s="7">
        <v>0.20499999999999999</v>
      </c>
    </row>
    <row r="5" spans="1:13" ht="69.95" customHeight="1" thickBot="1" x14ac:dyDescent="0.3">
      <c r="A5" s="3" t="s">
        <v>8</v>
      </c>
      <c r="B5" s="8" t="s">
        <v>9</v>
      </c>
      <c r="C5" s="5" t="s">
        <v>10</v>
      </c>
      <c r="D5" s="7" t="s">
        <v>11</v>
      </c>
    </row>
    <row r="6" spans="1:13" ht="30.75" customHeight="1" thickBot="1" x14ac:dyDescent="0.3">
      <c r="A6" s="3" t="s">
        <v>12</v>
      </c>
      <c r="B6" s="8" t="s">
        <v>13</v>
      </c>
      <c r="C6" s="5" t="s">
        <v>14</v>
      </c>
      <c r="D6" s="9" t="s">
        <v>15</v>
      </c>
    </row>
    <row r="7" spans="1:13" ht="15.75" customHeight="1" thickBot="1" x14ac:dyDescent="0.3">
      <c r="A7" s="109"/>
      <c r="B7" s="108"/>
      <c r="C7" s="10" t="s">
        <v>16</v>
      </c>
      <c r="D7" s="11">
        <v>1831906.39</v>
      </c>
      <c r="F7" s="12"/>
    </row>
    <row r="8" spans="1:13" ht="15.75" customHeight="1" thickBot="1" x14ac:dyDescent="0.3">
      <c r="A8" s="109"/>
      <c r="B8" s="108"/>
      <c r="C8" s="10" t="s">
        <v>17</v>
      </c>
      <c r="D8" s="11">
        <v>308605.06</v>
      </c>
      <c r="F8" s="12"/>
    </row>
    <row r="9" spans="1:13" ht="15.75" customHeight="1" thickBot="1" x14ac:dyDescent="0.3">
      <c r="A9" s="109"/>
      <c r="B9" s="108"/>
      <c r="C9" s="10" t="s">
        <v>18</v>
      </c>
      <c r="D9" s="11">
        <v>1523301.33</v>
      </c>
      <c r="F9" s="12"/>
    </row>
    <row r="10" spans="1:13" ht="30.95" customHeight="1" x14ac:dyDescent="0.25">
      <c r="A10" s="13" t="s">
        <v>19</v>
      </c>
      <c r="B10" s="14" t="s">
        <v>20</v>
      </c>
      <c r="C10" s="14" t="s">
        <v>21</v>
      </c>
      <c r="D10" s="15" t="s">
        <v>22</v>
      </c>
    </row>
    <row r="11" spans="1:13" x14ac:dyDescent="0.25">
      <c r="A11" s="16">
        <v>1</v>
      </c>
      <c r="B11" s="17" t="s">
        <v>23</v>
      </c>
      <c r="C11" s="18">
        <v>163299.62</v>
      </c>
      <c r="D11" s="19">
        <f t="shared" ref="D11:D51" si="0">C11 / $D$7</f>
        <v>8.9141902059744441E-2</v>
      </c>
    </row>
    <row r="12" spans="1:13" x14ac:dyDescent="0.25">
      <c r="A12" s="16">
        <v>2</v>
      </c>
      <c r="B12" s="17" t="s">
        <v>24</v>
      </c>
      <c r="C12" s="18">
        <v>18349.32</v>
      </c>
      <c r="D12" s="19">
        <f t="shared" si="0"/>
        <v>1.0016516182357986E-2</v>
      </c>
    </row>
    <row r="13" spans="1:13" x14ac:dyDescent="0.25">
      <c r="A13" s="16">
        <v>3</v>
      </c>
      <c r="B13" s="17" t="s">
        <v>25</v>
      </c>
      <c r="C13" s="18">
        <v>130511.2</v>
      </c>
      <c r="D13" s="19">
        <f t="shared" si="0"/>
        <v>7.1243378325679618E-2</v>
      </c>
    </row>
    <row r="14" spans="1:13" x14ac:dyDescent="0.25">
      <c r="A14" s="16">
        <v>4</v>
      </c>
      <c r="B14" s="17" t="s">
        <v>26</v>
      </c>
      <c r="C14" s="18">
        <v>1509.76</v>
      </c>
      <c r="D14" s="19">
        <f t="shared" si="0"/>
        <v>8.2414691506152785E-4</v>
      </c>
    </row>
    <row r="15" spans="1:13" s="20" customFormat="1" ht="12.75" customHeight="1" x14ac:dyDescent="0.2">
      <c r="A15" s="16">
        <v>5</v>
      </c>
      <c r="B15" s="17" t="s">
        <v>27</v>
      </c>
      <c r="C15" s="18">
        <v>18388.990000000002</v>
      </c>
      <c r="D15" s="19">
        <f t="shared" si="0"/>
        <v>1.0038171218999898E-2</v>
      </c>
    </row>
    <row r="16" spans="1:13" x14ac:dyDescent="0.25">
      <c r="A16" s="16">
        <v>6</v>
      </c>
      <c r="B16" s="17" t="s">
        <v>28</v>
      </c>
      <c r="C16" s="18">
        <v>8087.68</v>
      </c>
      <c r="D16" s="19">
        <f t="shared" si="0"/>
        <v>4.4148980778433771E-3</v>
      </c>
    </row>
    <row r="17" spans="1:4" x14ac:dyDescent="0.25">
      <c r="A17" s="16">
        <v>7</v>
      </c>
      <c r="B17" s="17" t="s">
        <v>29</v>
      </c>
      <c r="C17" s="18">
        <v>350821.85</v>
      </c>
      <c r="D17" s="19">
        <f t="shared" si="0"/>
        <v>0.19150642844801694</v>
      </c>
    </row>
    <row r="18" spans="1:4" x14ac:dyDescent="0.25">
      <c r="A18" s="16" t="s">
        <v>30</v>
      </c>
      <c r="B18" s="17" t="s">
        <v>31</v>
      </c>
      <c r="C18" s="18">
        <v>22662.52</v>
      </c>
      <c r="D18" s="19">
        <f t="shared" si="0"/>
        <v>1.2371003302193843E-2</v>
      </c>
    </row>
    <row r="19" spans="1:4" x14ac:dyDescent="0.25">
      <c r="A19" s="16" t="s">
        <v>32</v>
      </c>
      <c r="B19" s="17" t="s">
        <v>33</v>
      </c>
      <c r="C19" s="18">
        <v>5145.1899999999996</v>
      </c>
      <c r="D19" s="19">
        <f t="shared" si="0"/>
        <v>2.8086533395410011E-3</v>
      </c>
    </row>
    <row r="20" spans="1:4" x14ac:dyDescent="0.25">
      <c r="A20" s="16" t="s">
        <v>34</v>
      </c>
      <c r="B20" s="17" t="s">
        <v>35</v>
      </c>
      <c r="C20" s="18">
        <v>62927.78</v>
      </c>
      <c r="D20" s="19">
        <f t="shared" si="0"/>
        <v>3.4350980128411472E-2</v>
      </c>
    </row>
    <row r="21" spans="1:4" x14ac:dyDescent="0.25">
      <c r="A21" s="16" t="s">
        <v>36</v>
      </c>
      <c r="B21" s="17" t="s">
        <v>37</v>
      </c>
      <c r="C21" s="18">
        <v>7124.64</v>
      </c>
      <c r="D21" s="19">
        <f t="shared" si="0"/>
        <v>3.8891943599803705E-3</v>
      </c>
    </row>
    <row r="22" spans="1:4" x14ac:dyDescent="0.25">
      <c r="A22" s="16" t="s">
        <v>38</v>
      </c>
      <c r="B22" s="17" t="s">
        <v>39</v>
      </c>
      <c r="C22" s="18">
        <v>44912.93</v>
      </c>
      <c r="D22" s="19">
        <f t="shared" si="0"/>
        <v>2.451704423608676E-2</v>
      </c>
    </row>
    <row r="23" spans="1:4" x14ac:dyDescent="0.25">
      <c r="A23" s="16" t="s">
        <v>40</v>
      </c>
      <c r="B23" s="17" t="s">
        <v>41</v>
      </c>
      <c r="C23" s="18">
        <v>22181.56</v>
      </c>
      <c r="D23" s="19">
        <f t="shared" si="0"/>
        <v>1.2108457135738254E-2</v>
      </c>
    </row>
    <row r="24" spans="1:4" x14ac:dyDescent="0.25">
      <c r="A24" s="16" t="s">
        <v>42</v>
      </c>
      <c r="B24" s="17" t="s">
        <v>43</v>
      </c>
      <c r="C24" s="18">
        <v>110817.49</v>
      </c>
      <c r="D24" s="19">
        <f t="shared" si="0"/>
        <v>6.0492987308156075E-2</v>
      </c>
    </row>
    <row r="25" spans="1:4" x14ac:dyDescent="0.25">
      <c r="A25" s="16" t="s">
        <v>44</v>
      </c>
      <c r="B25" s="17" t="s">
        <v>45</v>
      </c>
      <c r="C25" s="18">
        <v>11506.13</v>
      </c>
      <c r="D25" s="19">
        <f t="shared" si="0"/>
        <v>6.2809595854949772E-3</v>
      </c>
    </row>
    <row r="26" spans="1:4" x14ac:dyDescent="0.25">
      <c r="A26" s="16" t="s">
        <v>46</v>
      </c>
      <c r="B26" s="17" t="s">
        <v>47</v>
      </c>
      <c r="C26" s="18">
        <v>7875.77</v>
      </c>
      <c r="D26" s="19">
        <f t="shared" si="0"/>
        <v>4.2992207696813597E-3</v>
      </c>
    </row>
    <row r="27" spans="1:4" x14ac:dyDescent="0.25">
      <c r="A27" s="16" t="s">
        <v>48</v>
      </c>
      <c r="B27" s="17" t="s">
        <v>49</v>
      </c>
      <c r="C27" s="18">
        <v>32116.79</v>
      </c>
      <c r="D27" s="19">
        <f t="shared" si="0"/>
        <v>1.7531894738355053E-2</v>
      </c>
    </row>
    <row r="28" spans="1:4" x14ac:dyDescent="0.25">
      <c r="A28" s="16" t="s">
        <v>50</v>
      </c>
      <c r="B28" s="17" t="s">
        <v>51</v>
      </c>
      <c r="C28" s="18">
        <v>9843.1200000000008</v>
      </c>
      <c r="D28" s="19">
        <f t="shared" si="0"/>
        <v>5.3731566491233215E-3</v>
      </c>
    </row>
    <row r="29" spans="1:4" x14ac:dyDescent="0.25">
      <c r="A29" s="16" t="s">
        <v>52</v>
      </c>
      <c r="B29" s="17" t="s">
        <v>53</v>
      </c>
      <c r="C29" s="18">
        <v>13707.93</v>
      </c>
      <c r="D29" s="19">
        <f t="shared" si="0"/>
        <v>7.4828768952544577E-3</v>
      </c>
    </row>
    <row r="30" spans="1:4" x14ac:dyDescent="0.25">
      <c r="A30" s="16">
        <v>8</v>
      </c>
      <c r="B30" s="17" t="s">
        <v>54</v>
      </c>
      <c r="C30" s="18">
        <v>1128735.8600000001</v>
      </c>
      <c r="D30" s="19">
        <f t="shared" si="0"/>
        <v>0.61615367802718357</v>
      </c>
    </row>
    <row r="31" spans="1:4" x14ac:dyDescent="0.25">
      <c r="A31" s="16" t="s">
        <v>55</v>
      </c>
      <c r="B31" s="17" t="s">
        <v>56</v>
      </c>
      <c r="C31" s="18">
        <v>37562.160000000003</v>
      </c>
      <c r="D31" s="19">
        <f t="shared" si="0"/>
        <v>2.0504410162573868E-2</v>
      </c>
    </row>
    <row r="32" spans="1:4" x14ac:dyDescent="0.25">
      <c r="A32" s="16" t="s">
        <v>57</v>
      </c>
      <c r="B32" s="17" t="s">
        <v>58</v>
      </c>
      <c r="C32" s="18">
        <v>60582.92</v>
      </c>
      <c r="D32" s="19">
        <f t="shared" si="0"/>
        <v>3.3070969308644643E-2</v>
      </c>
    </row>
    <row r="33" spans="1:4" x14ac:dyDescent="0.25">
      <c r="A33" s="16" t="s">
        <v>59</v>
      </c>
      <c r="B33" s="17" t="s">
        <v>60</v>
      </c>
      <c r="C33" s="18">
        <v>183466.52</v>
      </c>
      <c r="D33" s="19">
        <f t="shared" si="0"/>
        <v>0.1001505977606203</v>
      </c>
    </row>
    <row r="34" spans="1:4" x14ac:dyDescent="0.25">
      <c r="A34" s="16" t="s">
        <v>61</v>
      </c>
      <c r="B34" s="17" t="s">
        <v>62</v>
      </c>
      <c r="C34" s="18">
        <v>13076.97</v>
      </c>
      <c r="D34" s="19">
        <f t="shared" si="0"/>
        <v>7.1384488156078759E-3</v>
      </c>
    </row>
    <row r="35" spans="1:4" x14ac:dyDescent="0.25">
      <c r="A35" s="16" t="s">
        <v>63</v>
      </c>
      <c r="B35" s="17" t="s">
        <v>64</v>
      </c>
      <c r="C35" s="18">
        <v>40103.15</v>
      </c>
      <c r="D35" s="19">
        <f t="shared" si="0"/>
        <v>2.1891484313235024E-2</v>
      </c>
    </row>
    <row r="36" spans="1:4" x14ac:dyDescent="0.25">
      <c r="A36" s="16" t="s">
        <v>65</v>
      </c>
      <c r="B36" s="17" t="s">
        <v>66</v>
      </c>
      <c r="C36" s="18">
        <v>17968.419999999998</v>
      </c>
      <c r="D36" s="19">
        <f t="shared" si="0"/>
        <v>9.8085907107949982E-3</v>
      </c>
    </row>
    <row r="37" spans="1:4" x14ac:dyDescent="0.25">
      <c r="A37" s="16" t="s">
        <v>67</v>
      </c>
      <c r="B37" s="17" t="s">
        <v>68</v>
      </c>
      <c r="C37" s="18">
        <v>36599.1</v>
      </c>
      <c r="D37" s="19">
        <f t="shared" si="0"/>
        <v>1.997869552712243E-2</v>
      </c>
    </row>
    <row r="38" spans="1:4" x14ac:dyDescent="0.25">
      <c r="A38" s="16" t="s">
        <v>69</v>
      </c>
      <c r="B38" s="17" t="s">
        <v>70</v>
      </c>
      <c r="C38" s="18">
        <v>85835.81</v>
      </c>
      <c r="D38" s="19">
        <f t="shared" si="0"/>
        <v>4.6856002287322118E-2</v>
      </c>
    </row>
    <row r="39" spans="1:4" x14ac:dyDescent="0.25">
      <c r="A39" s="16" t="s">
        <v>71</v>
      </c>
      <c r="B39" s="17" t="s">
        <v>72</v>
      </c>
      <c r="C39" s="18">
        <v>49542.92</v>
      </c>
      <c r="D39" s="19">
        <f t="shared" si="0"/>
        <v>2.7044460497787772E-2</v>
      </c>
    </row>
    <row r="40" spans="1:4" x14ac:dyDescent="0.25">
      <c r="A40" s="16" t="s">
        <v>73</v>
      </c>
      <c r="B40" s="17" t="s">
        <v>74</v>
      </c>
      <c r="C40" s="18">
        <v>6887.72</v>
      </c>
      <c r="D40" s="19">
        <f t="shared" si="0"/>
        <v>3.7598646074923077E-3</v>
      </c>
    </row>
    <row r="41" spans="1:4" x14ac:dyDescent="0.25">
      <c r="A41" s="16" t="s">
        <v>75</v>
      </c>
      <c r="B41" s="17" t="s">
        <v>76</v>
      </c>
      <c r="C41" s="18">
        <v>1186.3</v>
      </c>
      <c r="D41" s="19">
        <f t="shared" si="0"/>
        <v>6.4757675745647685E-4</v>
      </c>
    </row>
    <row r="42" spans="1:4" x14ac:dyDescent="0.25">
      <c r="A42" s="16" t="s">
        <v>77</v>
      </c>
      <c r="B42" s="17" t="s">
        <v>78</v>
      </c>
      <c r="C42" s="18">
        <v>10795.02</v>
      </c>
      <c r="D42" s="19">
        <f t="shared" si="0"/>
        <v>5.8927792702333451E-3</v>
      </c>
    </row>
    <row r="43" spans="1:4" x14ac:dyDescent="0.25">
      <c r="A43" s="16" t="s">
        <v>79</v>
      </c>
      <c r="B43" s="17" t="s">
        <v>80</v>
      </c>
      <c r="C43" s="18">
        <v>3558.47</v>
      </c>
      <c r="D43" s="19">
        <f t="shared" si="0"/>
        <v>1.9424955442182829E-3</v>
      </c>
    </row>
    <row r="44" spans="1:4" x14ac:dyDescent="0.25">
      <c r="A44" s="16" t="s">
        <v>81</v>
      </c>
      <c r="B44" s="17" t="s">
        <v>82</v>
      </c>
      <c r="C44" s="18">
        <v>170417.05</v>
      </c>
      <c r="D44" s="19">
        <f t="shared" si="0"/>
        <v>9.3027160629097425E-2</v>
      </c>
    </row>
    <row r="45" spans="1:4" x14ac:dyDescent="0.25">
      <c r="A45" s="16" t="s">
        <v>83</v>
      </c>
      <c r="B45" s="17" t="s">
        <v>84</v>
      </c>
      <c r="C45" s="18">
        <v>186047.21</v>
      </c>
      <c r="D45" s="19">
        <f t="shared" si="0"/>
        <v>0.101559343324306</v>
      </c>
    </row>
    <row r="46" spans="1:4" x14ac:dyDescent="0.25">
      <c r="A46" s="16" t="s">
        <v>85</v>
      </c>
      <c r="B46" s="17" t="s">
        <v>39</v>
      </c>
      <c r="C46" s="18">
        <v>49069.23</v>
      </c>
      <c r="D46" s="19">
        <f t="shared" si="0"/>
        <v>2.6785882874724842E-2</v>
      </c>
    </row>
    <row r="47" spans="1:4" x14ac:dyDescent="0.25">
      <c r="A47" s="16" t="s">
        <v>86</v>
      </c>
      <c r="B47" s="17" t="s">
        <v>35</v>
      </c>
      <c r="C47" s="18">
        <v>51407.01</v>
      </c>
      <c r="D47" s="19">
        <f t="shared" si="0"/>
        <v>2.8062028868189058E-2</v>
      </c>
    </row>
    <row r="48" spans="1:4" x14ac:dyDescent="0.25">
      <c r="A48" s="16" t="s">
        <v>87</v>
      </c>
      <c r="B48" s="17" t="s">
        <v>88</v>
      </c>
      <c r="C48" s="18">
        <v>80063.759999999995</v>
      </c>
      <c r="D48" s="19">
        <f t="shared" si="0"/>
        <v>4.3705158973761753E-2</v>
      </c>
    </row>
    <row r="49" spans="1:4" x14ac:dyDescent="0.25">
      <c r="A49" s="16" t="s">
        <v>89</v>
      </c>
      <c r="B49" s="17" t="s">
        <v>90</v>
      </c>
      <c r="C49" s="18">
        <v>1553.19</v>
      </c>
      <c r="D49" s="19">
        <f t="shared" si="0"/>
        <v>8.4785445832742581E-4</v>
      </c>
    </row>
    <row r="50" spans="1:4" x14ac:dyDescent="0.25">
      <c r="A50" s="16" t="s">
        <v>91</v>
      </c>
      <c r="B50" s="17" t="s">
        <v>92</v>
      </c>
      <c r="C50" s="18">
        <v>43012.93</v>
      </c>
      <c r="D50" s="19">
        <f t="shared" si="0"/>
        <v>2.3479873335667551E-2</v>
      </c>
    </row>
    <row r="51" spans="1:4" x14ac:dyDescent="0.25">
      <c r="A51" s="21">
        <v>9</v>
      </c>
      <c r="B51" s="22" t="s">
        <v>93</v>
      </c>
      <c r="C51" s="23">
        <v>12202.11</v>
      </c>
      <c r="D51" s="24">
        <f t="shared" si="0"/>
        <v>6.6608807451127459E-3</v>
      </c>
    </row>
    <row r="52" spans="1:4" ht="13.5" customHeight="1" x14ac:dyDescent="0.25">
      <c r="A52" s="25"/>
      <c r="B52" s="26"/>
      <c r="D52" s="27"/>
    </row>
    <row r="53" spans="1:4" ht="13.5" customHeight="1" x14ac:dyDescent="0.25">
      <c r="A53" s="28"/>
      <c r="B53" s="29" t="s">
        <v>94</v>
      </c>
      <c r="C53" s="30">
        <f>D7</f>
        <v>1831906.39</v>
      </c>
      <c r="D53" s="31"/>
    </row>
    <row r="54" spans="1:4" ht="13.5" customHeight="1" x14ac:dyDescent="0.25">
      <c r="A54" s="32"/>
      <c r="B54" s="26"/>
      <c r="C54" s="33"/>
      <c r="D54" s="27"/>
    </row>
    <row r="55" spans="1:4" ht="200.1" customHeight="1" x14ac:dyDescent="0.25">
      <c r="A55" s="110" t="s">
        <v>1415</v>
      </c>
      <c r="B55" s="111"/>
      <c r="C55" s="111"/>
      <c r="D55" s="112"/>
    </row>
    <row r="56" spans="1:4" ht="13.5" customHeight="1" x14ac:dyDescent="0.25"/>
    <row r="57" spans="1:4" ht="13.5" customHeight="1" x14ac:dyDescent="0.25"/>
    <row r="58" spans="1:4" ht="13.5" customHeight="1" x14ac:dyDescent="0.25"/>
    <row r="59" spans="1:4" ht="13.5" customHeight="1" x14ac:dyDescent="0.25"/>
    <row r="60" spans="1:4" ht="13.5" customHeight="1" x14ac:dyDescent="0.25"/>
    <row r="61" spans="1:4" ht="13.5" customHeight="1" x14ac:dyDescent="0.25"/>
    <row r="62" spans="1:4" ht="13.5" customHeight="1" x14ac:dyDescent="0.25"/>
    <row r="63" spans="1:4" ht="13.5" customHeight="1" x14ac:dyDescent="0.25"/>
    <row r="64" spans="1: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</sheetData>
  <mergeCells count="6">
    <mergeCell ref="A1:D1"/>
    <mergeCell ref="A7:B7"/>
    <mergeCell ref="A55:D55"/>
    <mergeCell ref="A2:D2"/>
    <mergeCell ref="A9:B9"/>
    <mergeCell ref="A8:B8"/>
  </mergeCells>
  <printOptions horizontalCentered="1"/>
  <pageMargins left="1.102362204724409" right="0.51181102362204722" top="0.98425196850393704" bottom="0.98425196850393704" header="0" footer="0"/>
  <pageSetup paperSize="9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Z795"/>
  <sheetViews>
    <sheetView view="pageBreakPreview" zoomScaleNormal="100" zoomScaleSheetLayoutView="100" workbookViewId="0">
      <selection activeCell="A5" sqref="A5:XFD5"/>
    </sheetView>
  </sheetViews>
  <sheetFormatPr defaultColWidth="12.625" defaultRowHeight="15" customHeight="1" x14ac:dyDescent="0.25"/>
  <cols>
    <col min="1" max="1" width="10.375" style="35" customWidth="1"/>
    <col min="2" max="2" width="14.125" style="35" bestFit="1" customWidth="1"/>
    <col min="3" max="3" width="10.625" style="35" customWidth="1"/>
    <col min="4" max="4" width="60" style="35" customWidth="1"/>
    <col min="5" max="5" width="8" style="35" customWidth="1"/>
    <col min="6" max="6" width="13" style="67" customWidth="1"/>
    <col min="7" max="7" width="13" style="35" customWidth="1"/>
    <col min="8" max="8" width="10" style="35" customWidth="1"/>
    <col min="9" max="9" width="18.625" style="35" customWidth="1"/>
    <col min="10" max="10" width="16.125" style="35" customWidth="1"/>
    <col min="11" max="11" width="16.625" style="35" customWidth="1"/>
    <col min="12" max="12" width="13.625" style="35" customWidth="1"/>
    <col min="13" max="26" width="8.625" style="35" customWidth="1"/>
    <col min="27" max="37" width="12.625" style="35" customWidth="1"/>
    <col min="38" max="16384" width="12.625" style="35"/>
  </cols>
  <sheetData>
    <row r="1" spans="1:26" ht="61.5" customHeight="1" thickBot="1" x14ac:dyDescent="0.3">
      <c r="A1" s="122"/>
      <c r="B1" s="117"/>
      <c r="C1" s="117"/>
      <c r="D1" s="117"/>
      <c r="E1" s="117"/>
      <c r="F1" s="117"/>
      <c r="G1" s="117"/>
      <c r="H1" s="117"/>
      <c r="I1" s="117"/>
      <c r="J1" s="117"/>
      <c r="K1" s="118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15.75" customHeight="1" thickBot="1" x14ac:dyDescent="0.3">
      <c r="A2" s="123" t="s">
        <v>1416</v>
      </c>
      <c r="B2" s="117"/>
      <c r="C2" s="117"/>
      <c r="D2" s="117"/>
      <c r="E2" s="117"/>
      <c r="F2" s="117"/>
      <c r="G2" s="117"/>
      <c r="H2" s="117"/>
      <c r="I2" s="117"/>
      <c r="J2" s="117"/>
      <c r="K2" s="118"/>
      <c r="Z2" s="34"/>
    </row>
    <row r="3" spans="1:26" ht="26.25" customHeight="1" thickBot="1" x14ac:dyDescent="0.3">
      <c r="A3" s="36" t="str">
        <f>'Resumo do Orçamento'!A3</f>
        <v>Obra:</v>
      </c>
      <c r="B3" s="124" t="str">
        <f>'Resumo do Orçamento'!$B$3</f>
        <v>CONTRATAÇÃO DE EMPRESA ESPECIALIZADA EM ENGENHARIA PARA CONSTRUÇÃO DA DELEGACIA DA POLÍCIA CIVIL NO BAIRRO DA MACAXEIRA, NO MUNICÍPIO DE RECIFE, NO ESTADO DE PERNAMBUCO.</v>
      </c>
      <c r="C3" s="117"/>
      <c r="D3" s="117"/>
      <c r="E3" s="117"/>
      <c r="F3" s="117"/>
      <c r="G3" s="117"/>
      <c r="H3" s="117"/>
      <c r="I3" s="118"/>
      <c r="J3" s="37" t="str">
        <f>'Resumo do Orçamento'!C3</f>
        <v>Responsável
técnico:</v>
      </c>
      <c r="K3" s="38"/>
      <c r="Z3" s="34"/>
    </row>
    <row r="4" spans="1:26" ht="15.75" customHeight="1" thickBot="1" x14ac:dyDescent="0.3">
      <c r="A4" s="36" t="str">
        <f>'Resumo do Orçamento'!A4</f>
        <v>Local:</v>
      </c>
      <c r="B4" s="121" t="str">
        <f>'Resumo do Orçamento'!$B$4</f>
        <v>Avenida Vereador Otacílio Azevedo, 2880, Nova Descoberta, CEP 52191-000, Recife-PE</v>
      </c>
      <c r="C4" s="117"/>
      <c r="D4" s="117"/>
      <c r="E4" s="117"/>
      <c r="F4" s="117"/>
      <c r="G4" s="117"/>
      <c r="H4" s="117"/>
      <c r="I4" s="118"/>
      <c r="J4" s="37" t="str">
        <f>'Resumo do Orçamento'!C4</f>
        <v>BDI DE SERVIÇO:</v>
      </c>
      <c r="K4" s="39"/>
      <c r="Z4" s="34"/>
    </row>
    <row r="5" spans="1:26" ht="39" customHeight="1" thickBot="1" x14ac:dyDescent="0.3">
      <c r="A5" s="36" t="str">
        <f>'Resumo do Orçamento'!A5</f>
        <v>Data base:</v>
      </c>
      <c r="B5" s="121"/>
      <c r="C5" s="117"/>
      <c r="D5" s="117"/>
      <c r="E5" s="117"/>
      <c r="F5" s="117"/>
      <c r="G5" s="117"/>
      <c r="H5" s="117"/>
      <c r="I5" s="118"/>
      <c r="J5" s="37" t="str">
        <f>'Resumo do Orçamento'!C5</f>
        <v>BDI FORNECIMENTOS: MERO FORNECIMENTO</v>
      </c>
      <c r="K5" s="40"/>
      <c r="Z5" s="34"/>
    </row>
    <row r="6" spans="1:26" ht="29.45" customHeight="1" thickBot="1" x14ac:dyDescent="0.3">
      <c r="A6" s="36" t="str">
        <f>'Resumo do Orçamento'!A6</f>
        <v>Prazo de execução:</v>
      </c>
      <c r="B6" s="121"/>
      <c r="C6" s="117"/>
      <c r="D6" s="117"/>
      <c r="E6" s="117"/>
      <c r="F6" s="117"/>
      <c r="G6" s="117"/>
      <c r="H6" s="117"/>
      <c r="I6" s="118"/>
      <c r="J6" s="37" t="str">
        <f>'Resumo do Orçamento'!C6</f>
        <v>ENCARGOS SOCIAIS</v>
      </c>
      <c r="K6" s="41"/>
      <c r="Z6" s="34"/>
    </row>
    <row r="7" spans="1:26" ht="15.75" customHeight="1" thickBot="1" x14ac:dyDescent="0.3">
      <c r="A7" s="120"/>
      <c r="B7" s="107"/>
      <c r="C7" s="107"/>
      <c r="D7" s="107"/>
      <c r="E7" s="107"/>
      <c r="F7" s="108"/>
      <c r="G7" s="116" t="s">
        <v>95</v>
      </c>
      <c r="H7" s="117"/>
      <c r="I7" s="117"/>
      <c r="J7" s="118"/>
      <c r="K7" s="42"/>
      <c r="L7" s="43" t="str">
        <f>IF(K7='Resumo do Orçamento'!D7,"IGUAIS","VALOR DIVERGE DAS DEMAIS PLANILHAS")</f>
        <v>VALOR DIVERGE DAS DEMAIS PLANILHAS</v>
      </c>
      <c r="M7" s="44"/>
      <c r="Z7" s="34"/>
    </row>
    <row r="8" spans="1:26" ht="15.75" customHeight="1" thickBot="1" x14ac:dyDescent="0.3">
      <c r="A8" s="120"/>
      <c r="B8" s="107"/>
      <c r="C8" s="107"/>
      <c r="D8" s="107"/>
      <c r="E8" s="107"/>
      <c r="F8" s="108"/>
      <c r="G8" s="116" t="s">
        <v>96</v>
      </c>
      <c r="H8" s="117"/>
      <c r="I8" s="117"/>
      <c r="J8" s="118"/>
      <c r="K8" s="42"/>
      <c r="L8" s="44"/>
      <c r="M8" s="44"/>
      <c r="Z8" s="34"/>
    </row>
    <row r="9" spans="1:26" ht="15.75" customHeight="1" thickBot="1" x14ac:dyDescent="0.3">
      <c r="A9" s="120"/>
      <c r="B9" s="107"/>
      <c r="C9" s="107"/>
      <c r="D9" s="107"/>
      <c r="E9" s="107"/>
      <c r="F9" s="108"/>
      <c r="G9" s="119" t="s">
        <v>97</v>
      </c>
      <c r="H9" s="117"/>
      <c r="I9" s="117"/>
      <c r="J9" s="118"/>
      <c r="K9" s="42"/>
      <c r="L9" s="44"/>
      <c r="M9" s="44"/>
      <c r="Z9" s="34"/>
    </row>
    <row r="10" spans="1:26" ht="28.5" customHeight="1" thickBot="1" x14ac:dyDescent="0.3">
      <c r="A10" s="45" t="s">
        <v>19</v>
      </c>
      <c r="B10" s="46" t="s">
        <v>98</v>
      </c>
      <c r="C10" s="46" t="s">
        <v>99</v>
      </c>
      <c r="D10" s="46" t="s">
        <v>20</v>
      </c>
      <c r="E10" s="46" t="s">
        <v>100</v>
      </c>
      <c r="F10" s="47" t="s">
        <v>101</v>
      </c>
      <c r="G10" s="48" t="s">
        <v>102</v>
      </c>
      <c r="H10" s="49" t="s">
        <v>17</v>
      </c>
      <c r="I10" s="50" t="s">
        <v>103</v>
      </c>
      <c r="J10" s="49" t="s">
        <v>21</v>
      </c>
      <c r="K10" s="49" t="s">
        <v>22</v>
      </c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25">
      <c r="A11" s="90">
        <v>1</v>
      </c>
      <c r="B11" s="91" t="s">
        <v>104</v>
      </c>
      <c r="C11" s="91"/>
      <c r="D11" s="91" t="s">
        <v>23</v>
      </c>
      <c r="E11" s="92"/>
      <c r="F11" s="93">
        <v>1</v>
      </c>
      <c r="G11" s="51"/>
      <c r="H11" s="52"/>
      <c r="I11" s="53"/>
      <c r="J11" s="53"/>
      <c r="K11" s="54"/>
    </row>
    <row r="12" spans="1:26" ht="25.5" customHeight="1" x14ac:dyDescent="0.25">
      <c r="A12" s="94" t="s">
        <v>656</v>
      </c>
      <c r="B12" s="95">
        <v>93565</v>
      </c>
      <c r="C12" s="95" t="s">
        <v>105</v>
      </c>
      <c r="D12" s="95" t="s">
        <v>106</v>
      </c>
      <c r="E12" s="96" t="s">
        <v>107</v>
      </c>
      <c r="F12" s="97">
        <v>2</v>
      </c>
      <c r="G12" s="55"/>
      <c r="H12" s="56"/>
      <c r="I12" s="55"/>
      <c r="J12" s="55"/>
      <c r="K12" s="57"/>
    </row>
    <row r="13" spans="1:26" s="58" customFormat="1" ht="25.5" customHeight="1" x14ac:dyDescent="0.25">
      <c r="A13" s="94" t="s">
        <v>657</v>
      </c>
      <c r="B13" s="95">
        <v>93572</v>
      </c>
      <c r="C13" s="95" t="s">
        <v>105</v>
      </c>
      <c r="D13" s="95" t="s">
        <v>108</v>
      </c>
      <c r="E13" s="96" t="s">
        <v>107</v>
      </c>
      <c r="F13" s="97">
        <v>4</v>
      </c>
      <c r="G13" s="55"/>
      <c r="H13" s="56"/>
      <c r="I13" s="55"/>
      <c r="J13" s="55"/>
      <c r="K13" s="57"/>
    </row>
    <row r="14" spans="1:26" x14ac:dyDescent="0.25">
      <c r="A14" s="94" t="s">
        <v>658</v>
      </c>
      <c r="B14" s="95">
        <v>93563</v>
      </c>
      <c r="C14" s="95" t="s">
        <v>105</v>
      </c>
      <c r="D14" s="95" t="s">
        <v>109</v>
      </c>
      <c r="E14" s="96" t="s">
        <v>107</v>
      </c>
      <c r="F14" s="97">
        <v>4</v>
      </c>
      <c r="G14" s="55"/>
      <c r="H14" s="56"/>
      <c r="I14" s="55"/>
      <c r="J14" s="55"/>
      <c r="K14" s="57"/>
    </row>
    <row r="15" spans="1:26" ht="25.5" customHeight="1" x14ac:dyDescent="0.25">
      <c r="A15" s="94" t="s">
        <v>659</v>
      </c>
      <c r="B15" s="95">
        <v>100321</v>
      </c>
      <c r="C15" s="95" t="s">
        <v>105</v>
      </c>
      <c r="D15" s="95" t="s">
        <v>110</v>
      </c>
      <c r="E15" s="96" t="s">
        <v>107</v>
      </c>
      <c r="F15" s="97">
        <v>2</v>
      </c>
      <c r="G15" s="55"/>
      <c r="H15" s="56"/>
      <c r="I15" s="55"/>
      <c r="J15" s="55"/>
      <c r="K15" s="57"/>
    </row>
    <row r="16" spans="1:26" x14ac:dyDescent="0.25">
      <c r="A16" s="94" t="s">
        <v>660</v>
      </c>
      <c r="B16" s="95">
        <v>12169</v>
      </c>
      <c r="C16" s="95" t="s">
        <v>111</v>
      </c>
      <c r="D16" s="95" t="s">
        <v>112</v>
      </c>
      <c r="E16" s="96" t="s">
        <v>113</v>
      </c>
      <c r="F16" s="97">
        <v>4</v>
      </c>
      <c r="G16" s="55"/>
      <c r="H16" s="56"/>
      <c r="I16" s="55"/>
      <c r="J16" s="55"/>
      <c r="K16" s="57"/>
    </row>
    <row r="17" spans="1:11" x14ac:dyDescent="0.25">
      <c r="A17" s="98">
        <v>2</v>
      </c>
      <c r="B17" s="99" t="s">
        <v>104</v>
      </c>
      <c r="C17" s="99"/>
      <c r="D17" s="99" t="s">
        <v>24</v>
      </c>
      <c r="E17" s="100"/>
      <c r="F17" s="101">
        <v>1</v>
      </c>
      <c r="G17" s="59"/>
      <c r="H17" s="60"/>
      <c r="I17" s="61"/>
      <c r="J17" s="61"/>
      <c r="K17" s="62"/>
    </row>
    <row r="18" spans="1:11" ht="25.5" customHeight="1" x14ac:dyDescent="0.25">
      <c r="A18" s="94" t="s">
        <v>661</v>
      </c>
      <c r="B18" s="95">
        <v>6592</v>
      </c>
      <c r="C18" s="95" t="s">
        <v>111</v>
      </c>
      <c r="D18" s="95" t="s">
        <v>114</v>
      </c>
      <c r="E18" s="96" t="s">
        <v>115</v>
      </c>
      <c r="F18" s="97">
        <v>2</v>
      </c>
      <c r="G18" s="55"/>
      <c r="H18" s="56"/>
      <c r="I18" s="55"/>
      <c r="J18" s="55"/>
      <c r="K18" s="57"/>
    </row>
    <row r="19" spans="1:11" x14ac:dyDescent="0.25">
      <c r="A19" s="94" t="s">
        <v>662</v>
      </c>
      <c r="B19" s="95">
        <v>6591</v>
      </c>
      <c r="C19" s="95" t="s">
        <v>111</v>
      </c>
      <c r="D19" s="95" t="s">
        <v>116</v>
      </c>
      <c r="E19" s="96" t="s">
        <v>117</v>
      </c>
      <c r="F19" s="97">
        <v>6</v>
      </c>
      <c r="G19" s="55"/>
      <c r="H19" s="56"/>
      <c r="I19" s="55"/>
      <c r="J19" s="55"/>
      <c r="K19" s="57"/>
    </row>
    <row r="20" spans="1:11" x14ac:dyDescent="0.25">
      <c r="A20" s="98">
        <v>3</v>
      </c>
      <c r="B20" s="99" t="s">
        <v>104</v>
      </c>
      <c r="C20" s="99"/>
      <c r="D20" s="99" t="s">
        <v>25</v>
      </c>
      <c r="E20" s="100"/>
      <c r="F20" s="101">
        <v>1</v>
      </c>
      <c r="G20" s="59"/>
      <c r="H20" s="60"/>
      <c r="I20" s="61"/>
      <c r="J20" s="61"/>
      <c r="K20" s="62"/>
    </row>
    <row r="21" spans="1:11" ht="25.5" customHeight="1" x14ac:dyDescent="0.25">
      <c r="A21" s="94" t="s">
        <v>663</v>
      </c>
      <c r="B21" s="95">
        <v>103689</v>
      </c>
      <c r="C21" s="95" t="s">
        <v>105</v>
      </c>
      <c r="D21" s="95" t="s">
        <v>118</v>
      </c>
      <c r="E21" s="96" t="s">
        <v>119</v>
      </c>
      <c r="F21" s="97">
        <v>20</v>
      </c>
      <c r="G21" s="55"/>
      <c r="H21" s="56"/>
      <c r="I21" s="55"/>
      <c r="J21" s="55"/>
      <c r="K21" s="57"/>
    </row>
    <row r="22" spans="1:11" ht="25.5" customHeight="1" x14ac:dyDescent="0.25">
      <c r="A22" s="94" t="s">
        <v>664</v>
      </c>
      <c r="B22" s="95">
        <v>2811</v>
      </c>
      <c r="C22" s="95" t="s">
        <v>111</v>
      </c>
      <c r="D22" s="95" t="s">
        <v>120</v>
      </c>
      <c r="E22" s="96" t="s">
        <v>117</v>
      </c>
      <c r="F22" s="97">
        <v>1</v>
      </c>
      <c r="G22" s="55"/>
      <c r="H22" s="56"/>
      <c r="I22" s="55"/>
      <c r="J22" s="55"/>
      <c r="K22" s="57"/>
    </row>
    <row r="23" spans="1:11" ht="25.5" customHeight="1" x14ac:dyDescent="0.25">
      <c r="A23" s="94" t="s">
        <v>665</v>
      </c>
      <c r="B23" s="95">
        <v>345</v>
      </c>
      <c r="C23" s="95" t="s">
        <v>111</v>
      </c>
      <c r="D23" s="95" t="s">
        <v>121</v>
      </c>
      <c r="E23" s="96" t="s">
        <v>117</v>
      </c>
      <c r="F23" s="97">
        <v>1</v>
      </c>
      <c r="G23" s="55"/>
      <c r="H23" s="56"/>
      <c r="I23" s="55"/>
      <c r="J23" s="55"/>
      <c r="K23" s="57"/>
    </row>
    <row r="24" spans="1:11" ht="38.25" customHeight="1" x14ac:dyDescent="0.25">
      <c r="A24" s="102" t="s">
        <v>666</v>
      </c>
      <c r="B24" s="103">
        <v>4365</v>
      </c>
      <c r="C24" s="103" t="s">
        <v>111</v>
      </c>
      <c r="D24" s="103" t="s">
        <v>122</v>
      </c>
      <c r="E24" s="104" t="s">
        <v>113</v>
      </c>
      <c r="F24" s="105">
        <v>4</v>
      </c>
      <c r="G24" s="63"/>
      <c r="H24" s="64"/>
      <c r="I24" s="63"/>
      <c r="J24" s="63"/>
      <c r="K24" s="65"/>
    </row>
    <row r="25" spans="1:11" ht="38.25" customHeight="1" x14ac:dyDescent="0.25">
      <c r="A25" s="102" t="s">
        <v>667</v>
      </c>
      <c r="B25" s="103">
        <v>4366</v>
      </c>
      <c r="C25" s="103" t="s">
        <v>111</v>
      </c>
      <c r="D25" s="103" t="s">
        <v>123</v>
      </c>
      <c r="E25" s="104" t="s">
        <v>113</v>
      </c>
      <c r="F25" s="105">
        <v>4</v>
      </c>
      <c r="G25" s="63"/>
      <c r="H25" s="64"/>
      <c r="I25" s="63"/>
      <c r="J25" s="63"/>
      <c r="K25" s="65"/>
    </row>
    <row r="26" spans="1:11" ht="38.25" customHeight="1" x14ac:dyDescent="0.25">
      <c r="A26" s="102" t="s">
        <v>668</v>
      </c>
      <c r="B26" s="103">
        <v>4367</v>
      </c>
      <c r="C26" s="103" t="s">
        <v>111</v>
      </c>
      <c r="D26" s="103" t="s">
        <v>124</v>
      </c>
      <c r="E26" s="104" t="s">
        <v>113</v>
      </c>
      <c r="F26" s="105">
        <v>4</v>
      </c>
      <c r="G26" s="63"/>
      <c r="H26" s="64"/>
      <c r="I26" s="63"/>
      <c r="J26" s="63"/>
      <c r="K26" s="65"/>
    </row>
    <row r="27" spans="1:11" ht="25.5" customHeight="1" x14ac:dyDescent="0.25">
      <c r="A27" s="94" t="s">
        <v>669</v>
      </c>
      <c r="B27" s="95">
        <v>362</v>
      </c>
      <c r="C27" s="95" t="s">
        <v>111</v>
      </c>
      <c r="D27" s="95" t="s">
        <v>125</v>
      </c>
      <c r="E27" s="96" t="s">
        <v>119</v>
      </c>
      <c r="F27" s="97">
        <v>16</v>
      </c>
      <c r="G27" s="55"/>
      <c r="H27" s="56"/>
      <c r="I27" s="55"/>
      <c r="J27" s="55"/>
      <c r="K27" s="57"/>
    </row>
    <row r="28" spans="1:11" ht="25.5" customHeight="1" x14ac:dyDescent="0.25">
      <c r="A28" s="94" t="s">
        <v>670</v>
      </c>
      <c r="B28" s="95">
        <v>347</v>
      </c>
      <c r="C28" s="95" t="s">
        <v>111</v>
      </c>
      <c r="D28" s="95" t="s">
        <v>126</v>
      </c>
      <c r="E28" s="96" t="s">
        <v>119</v>
      </c>
      <c r="F28" s="97">
        <v>8</v>
      </c>
      <c r="G28" s="55"/>
      <c r="H28" s="56"/>
      <c r="I28" s="55"/>
      <c r="J28" s="55"/>
      <c r="K28" s="57"/>
    </row>
    <row r="29" spans="1:11" ht="38.25" customHeight="1" x14ac:dyDescent="0.25">
      <c r="A29" s="94" t="s">
        <v>671</v>
      </c>
      <c r="B29" s="95">
        <v>355</v>
      </c>
      <c r="C29" s="95" t="s">
        <v>111</v>
      </c>
      <c r="D29" s="95" t="s">
        <v>127</v>
      </c>
      <c r="E29" s="96" t="s">
        <v>119</v>
      </c>
      <c r="F29" s="97">
        <v>12</v>
      </c>
      <c r="G29" s="55"/>
      <c r="H29" s="56"/>
      <c r="I29" s="55"/>
      <c r="J29" s="55"/>
      <c r="K29" s="57"/>
    </row>
    <row r="30" spans="1:11" x14ac:dyDescent="0.25">
      <c r="A30" s="94" t="s">
        <v>672</v>
      </c>
      <c r="B30" s="95">
        <v>8211</v>
      </c>
      <c r="C30" s="95" t="s">
        <v>111</v>
      </c>
      <c r="D30" s="95" t="s">
        <v>128</v>
      </c>
      <c r="E30" s="96" t="s">
        <v>129</v>
      </c>
      <c r="F30" s="97">
        <v>29.6</v>
      </c>
      <c r="G30" s="55"/>
      <c r="H30" s="56"/>
      <c r="I30" s="55"/>
      <c r="J30" s="55"/>
      <c r="K30" s="57"/>
    </row>
    <row r="31" spans="1:11" x14ac:dyDescent="0.25">
      <c r="A31" s="94" t="s">
        <v>673</v>
      </c>
      <c r="B31" s="95">
        <v>8139</v>
      </c>
      <c r="C31" s="95" t="s">
        <v>111</v>
      </c>
      <c r="D31" s="95" t="s">
        <v>130</v>
      </c>
      <c r="E31" s="96" t="s">
        <v>113</v>
      </c>
      <c r="F31" s="97">
        <v>4</v>
      </c>
      <c r="G31" s="55"/>
      <c r="H31" s="56"/>
      <c r="I31" s="55"/>
      <c r="J31" s="55"/>
      <c r="K31" s="57"/>
    </row>
    <row r="32" spans="1:11" x14ac:dyDescent="0.25">
      <c r="A32" s="94" t="s">
        <v>674</v>
      </c>
      <c r="B32" s="95">
        <v>98459</v>
      </c>
      <c r="C32" s="95" t="s">
        <v>105</v>
      </c>
      <c r="D32" s="95" t="s">
        <v>131</v>
      </c>
      <c r="E32" s="96" t="s">
        <v>119</v>
      </c>
      <c r="F32" s="97">
        <v>166.56</v>
      </c>
      <c r="G32" s="55"/>
      <c r="H32" s="56"/>
      <c r="I32" s="55"/>
      <c r="J32" s="55"/>
      <c r="K32" s="57"/>
    </row>
    <row r="33" spans="1:11" ht="25.5" customHeight="1" x14ac:dyDescent="0.25">
      <c r="A33" s="94" t="s">
        <v>675</v>
      </c>
      <c r="B33" s="95">
        <v>97637</v>
      </c>
      <c r="C33" s="95" t="s">
        <v>105</v>
      </c>
      <c r="D33" s="95" t="s">
        <v>132</v>
      </c>
      <c r="E33" s="96" t="s">
        <v>119</v>
      </c>
      <c r="F33" s="97">
        <v>166.56</v>
      </c>
      <c r="G33" s="55"/>
      <c r="H33" s="56"/>
      <c r="I33" s="55"/>
      <c r="J33" s="55"/>
      <c r="K33" s="57"/>
    </row>
    <row r="34" spans="1:11" x14ac:dyDescent="0.25">
      <c r="A34" s="98">
        <v>4</v>
      </c>
      <c r="B34" s="99" t="s">
        <v>104</v>
      </c>
      <c r="C34" s="99"/>
      <c r="D34" s="99" t="s">
        <v>26</v>
      </c>
      <c r="E34" s="100"/>
      <c r="F34" s="101">
        <v>1</v>
      </c>
      <c r="G34" s="59"/>
      <c r="H34" s="60"/>
      <c r="I34" s="61"/>
      <c r="J34" s="61"/>
      <c r="K34" s="62"/>
    </row>
    <row r="35" spans="1:11" ht="25.5" customHeight="1" x14ac:dyDescent="0.25">
      <c r="A35" s="94" t="s">
        <v>676</v>
      </c>
      <c r="B35" s="95">
        <v>97064</v>
      </c>
      <c r="C35" s="95" t="s">
        <v>105</v>
      </c>
      <c r="D35" s="95" t="s">
        <v>133</v>
      </c>
      <c r="E35" s="96" t="s">
        <v>134</v>
      </c>
      <c r="F35" s="97">
        <v>16</v>
      </c>
      <c r="G35" s="55"/>
      <c r="H35" s="56"/>
      <c r="I35" s="55"/>
      <c r="J35" s="55"/>
      <c r="K35" s="57"/>
    </row>
    <row r="36" spans="1:11" ht="63.75" customHeight="1" x14ac:dyDescent="0.25">
      <c r="A36" s="102" t="s">
        <v>677</v>
      </c>
      <c r="B36" s="103">
        <v>3209</v>
      </c>
      <c r="C36" s="103" t="s">
        <v>111</v>
      </c>
      <c r="D36" s="103" t="s">
        <v>135</v>
      </c>
      <c r="E36" s="104" t="s">
        <v>136</v>
      </c>
      <c r="F36" s="105">
        <v>32</v>
      </c>
      <c r="G36" s="63"/>
      <c r="H36" s="64"/>
      <c r="I36" s="63"/>
      <c r="J36" s="63"/>
      <c r="K36" s="65"/>
    </row>
    <row r="37" spans="1:11" x14ac:dyDescent="0.25">
      <c r="A37" s="98">
        <v>5</v>
      </c>
      <c r="B37" s="99" t="s">
        <v>104</v>
      </c>
      <c r="C37" s="99"/>
      <c r="D37" s="99" t="s">
        <v>27</v>
      </c>
      <c r="E37" s="100"/>
      <c r="F37" s="101">
        <v>1</v>
      </c>
      <c r="G37" s="59"/>
      <c r="H37" s="60"/>
      <c r="I37" s="61"/>
      <c r="J37" s="61"/>
      <c r="K37" s="62"/>
    </row>
    <row r="38" spans="1:11" ht="25.5" customHeight="1" x14ac:dyDescent="0.25">
      <c r="A38" s="94" t="s">
        <v>678</v>
      </c>
      <c r="B38" s="95">
        <v>97625</v>
      </c>
      <c r="C38" s="95" t="s">
        <v>105</v>
      </c>
      <c r="D38" s="95" t="s">
        <v>137</v>
      </c>
      <c r="E38" s="96" t="s">
        <v>138</v>
      </c>
      <c r="F38" s="97">
        <v>76.540000000000006</v>
      </c>
      <c r="G38" s="55"/>
      <c r="H38" s="56"/>
      <c r="I38" s="55"/>
      <c r="J38" s="55"/>
      <c r="K38" s="57"/>
    </row>
    <row r="39" spans="1:11" ht="25.5" customHeight="1" x14ac:dyDescent="0.25">
      <c r="A39" s="94" t="s">
        <v>679</v>
      </c>
      <c r="B39" s="95">
        <v>97629</v>
      </c>
      <c r="C39" s="95" t="s">
        <v>105</v>
      </c>
      <c r="D39" s="95" t="s">
        <v>139</v>
      </c>
      <c r="E39" s="96" t="s">
        <v>138</v>
      </c>
      <c r="F39" s="97">
        <v>24.13</v>
      </c>
      <c r="G39" s="55"/>
      <c r="H39" s="56"/>
      <c r="I39" s="55"/>
      <c r="J39" s="55"/>
      <c r="K39" s="57"/>
    </row>
    <row r="40" spans="1:11" ht="51" customHeight="1" x14ac:dyDescent="0.25">
      <c r="A40" s="94" t="s">
        <v>680</v>
      </c>
      <c r="B40" s="95">
        <v>100995</v>
      </c>
      <c r="C40" s="95" t="s">
        <v>105</v>
      </c>
      <c r="D40" s="95" t="s">
        <v>140</v>
      </c>
      <c r="E40" s="96" t="s">
        <v>141</v>
      </c>
      <c r="F40" s="97">
        <v>162.88999999999999</v>
      </c>
      <c r="G40" s="55"/>
      <c r="H40" s="56"/>
      <c r="I40" s="55"/>
      <c r="J40" s="55"/>
      <c r="K40" s="57"/>
    </row>
    <row r="41" spans="1:11" ht="25.5" customHeight="1" x14ac:dyDescent="0.25">
      <c r="A41" s="94" t="s">
        <v>681</v>
      </c>
      <c r="B41" s="95">
        <v>95879</v>
      </c>
      <c r="C41" s="95" t="s">
        <v>105</v>
      </c>
      <c r="D41" s="95" t="s">
        <v>142</v>
      </c>
      <c r="E41" s="96" t="s">
        <v>143</v>
      </c>
      <c r="F41" s="97">
        <v>3958.23</v>
      </c>
      <c r="G41" s="55"/>
      <c r="H41" s="56"/>
      <c r="I41" s="55"/>
      <c r="J41" s="55"/>
      <c r="K41" s="57"/>
    </row>
    <row r="42" spans="1:11" ht="25.5" customHeight="1" x14ac:dyDescent="0.25">
      <c r="A42" s="94" t="s">
        <v>682</v>
      </c>
      <c r="B42" s="95">
        <v>20540</v>
      </c>
      <c r="C42" s="95" t="s">
        <v>111</v>
      </c>
      <c r="D42" s="95" t="s">
        <v>144</v>
      </c>
      <c r="E42" s="96" t="s">
        <v>141</v>
      </c>
      <c r="F42" s="97">
        <v>162.88999999999999</v>
      </c>
      <c r="G42" s="55"/>
      <c r="H42" s="56"/>
      <c r="I42" s="55"/>
      <c r="J42" s="55"/>
      <c r="K42" s="57"/>
    </row>
    <row r="43" spans="1:11" x14ac:dyDescent="0.25">
      <c r="A43" s="98">
        <v>6</v>
      </c>
      <c r="B43" s="99" t="s">
        <v>104</v>
      </c>
      <c r="C43" s="99"/>
      <c r="D43" s="99" t="s">
        <v>28</v>
      </c>
      <c r="E43" s="100"/>
      <c r="F43" s="101">
        <v>1</v>
      </c>
      <c r="G43" s="59"/>
      <c r="H43" s="60"/>
      <c r="I43" s="61"/>
      <c r="J43" s="61"/>
      <c r="K43" s="62"/>
    </row>
    <row r="44" spans="1:11" ht="38.25" customHeight="1" x14ac:dyDescent="0.25">
      <c r="A44" s="94" t="s">
        <v>683</v>
      </c>
      <c r="B44" s="95">
        <v>101131</v>
      </c>
      <c r="C44" s="95" t="s">
        <v>105</v>
      </c>
      <c r="D44" s="95" t="s">
        <v>145</v>
      </c>
      <c r="E44" s="96" t="s">
        <v>138</v>
      </c>
      <c r="F44" s="97">
        <v>90.36</v>
      </c>
      <c r="G44" s="55"/>
      <c r="H44" s="56"/>
      <c r="I44" s="55"/>
      <c r="J44" s="55"/>
      <c r="K44" s="57"/>
    </row>
    <row r="45" spans="1:11" ht="63.75" customHeight="1" x14ac:dyDescent="0.25">
      <c r="A45" s="94" t="s">
        <v>684</v>
      </c>
      <c r="B45" s="95">
        <v>20340</v>
      </c>
      <c r="C45" s="95" t="s">
        <v>111</v>
      </c>
      <c r="D45" s="95" t="s">
        <v>146</v>
      </c>
      <c r="E45" s="96" t="s">
        <v>138</v>
      </c>
      <c r="F45" s="97">
        <v>34.36</v>
      </c>
      <c r="G45" s="55"/>
      <c r="H45" s="56"/>
      <c r="I45" s="55"/>
      <c r="J45" s="55"/>
      <c r="K45" s="57"/>
    </row>
    <row r="46" spans="1:11" ht="63.75" customHeight="1" x14ac:dyDescent="0.25">
      <c r="A46" s="94" t="s">
        <v>685</v>
      </c>
      <c r="B46" s="95">
        <v>20341</v>
      </c>
      <c r="C46" s="95" t="s">
        <v>111</v>
      </c>
      <c r="D46" s="95" t="s">
        <v>147</v>
      </c>
      <c r="E46" s="96" t="s">
        <v>138</v>
      </c>
      <c r="F46" s="97">
        <v>8.59</v>
      </c>
      <c r="G46" s="55"/>
      <c r="H46" s="56"/>
      <c r="I46" s="55"/>
      <c r="J46" s="55"/>
      <c r="K46" s="57"/>
    </row>
    <row r="47" spans="1:11" ht="25.5" customHeight="1" x14ac:dyDescent="0.25">
      <c r="A47" s="94" t="s">
        <v>686</v>
      </c>
      <c r="B47" s="95">
        <v>95876</v>
      </c>
      <c r="C47" s="95" t="s">
        <v>105</v>
      </c>
      <c r="D47" s="95" t="s">
        <v>148</v>
      </c>
      <c r="E47" s="96" t="s">
        <v>149</v>
      </c>
      <c r="F47" s="97">
        <v>1323.29</v>
      </c>
      <c r="G47" s="55"/>
      <c r="H47" s="56"/>
      <c r="I47" s="55"/>
      <c r="J47" s="55"/>
      <c r="K47" s="57"/>
    </row>
    <row r="48" spans="1:11" x14ac:dyDescent="0.25">
      <c r="A48" s="98">
        <v>7</v>
      </c>
      <c r="B48" s="99" t="s">
        <v>104</v>
      </c>
      <c r="C48" s="99"/>
      <c r="D48" s="99" t="s">
        <v>29</v>
      </c>
      <c r="E48" s="100"/>
      <c r="F48" s="101">
        <v>1</v>
      </c>
      <c r="G48" s="59"/>
      <c r="H48" s="60"/>
      <c r="I48" s="61"/>
      <c r="J48" s="61"/>
      <c r="K48" s="62"/>
    </row>
    <row r="49" spans="1:11" x14ac:dyDescent="0.25">
      <c r="A49" s="98" t="s">
        <v>30</v>
      </c>
      <c r="B49" s="99" t="s">
        <v>104</v>
      </c>
      <c r="C49" s="99"/>
      <c r="D49" s="99" t="s">
        <v>31</v>
      </c>
      <c r="E49" s="100"/>
      <c r="F49" s="101">
        <v>1</v>
      </c>
      <c r="G49" s="59"/>
      <c r="H49" s="60"/>
      <c r="I49" s="61"/>
      <c r="J49" s="61"/>
      <c r="K49" s="62"/>
    </row>
    <row r="50" spans="1:11" ht="38.25" customHeight="1" x14ac:dyDescent="0.25">
      <c r="A50" s="94" t="s">
        <v>687</v>
      </c>
      <c r="B50" s="95">
        <v>100576</v>
      </c>
      <c r="C50" s="95" t="s">
        <v>105</v>
      </c>
      <c r="D50" s="95" t="s">
        <v>150</v>
      </c>
      <c r="E50" s="96" t="s">
        <v>119</v>
      </c>
      <c r="F50" s="97">
        <v>168.35</v>
      </c>
      <c r="G50" s="55"/>
      <c r="H50" s="56"/>
      <c r="I50" s="55"/>
      <c r="J50" s="55"/>
      <c r="K50" s="57"/>
    </row>
    <row r="51" spans="1:11" ht="51" customHeight="1" x14ac:dyDescent="0.25">
      <c r="A51" s="94" t="s">
        <v>688</v>
      </c>
      <c r="B51" s="95">
        <v>3112</v>
      </c>
      <c r="C51" s="95" t="s">
        <v>111</v>
      </c>
      <c r="D51" s="95" t="s">
        <v>151</v>
      </c>
      <c r="E51" s="96" t="s">
        <v>138</v>
      </c>
      <c r="F51" s="97">
        <v>25.25</v>
      </c>
      <c r="G51" s="55"/>
      <c r="H51" s="56"/>
      <c r="I51" s="55"/>
      <c r="J51" s="55"/>
      <c r="K51" s="57"/>
    </row>
    <row r="52" spans="1:11" ht="25.5" customHeight="1" x14ac:dyDescent="0.25">
      <c r="A52" s="94" t="s">
        <v>689</v>
      </c>
      <c r="B52" s="95">
        <v>92400</v>
      </c>
      <c r="C52" s="95" t="s">
        <v>105</v>
      </c>
      <c r="D52" s="95" t="s">
        <v>152</v>
      </c>
      <c r="E52" s="96" t="s">
        <v>119</v>
      </c>
      <c r="F52" s="97">
        <v>82.25</v>
      </c>
      <c r="G52" s="55"/>
      <c r="H52" s="56"/>
      <c r="I52" s="55"/>
      <c r="J52" s="55"/>
      <c r="K52" s="57"/>
    </row>
    <row r="53" spans="1:11" ht="38.25" customHeight="1" x14ac:dyDescent="0.25">
      <c r="A53" s="94" t="s">
        <v>690</v>
      </c>
      <c r="B53" s="95">
        <v>94994</v>
      </c>
      <c r="C53" s="95" t="s">
        <v>105</v>
      </c>
      <c r="D53" s="95" t="s">
        <v>153</v>
      </c>
      <c r="E53" s="96" t="s">
        <v>119</v>
      </c>
      <c r="F53" s="97">
        <v>54.45</v>
      </c>
      <c r="G53" s="55"/>
      <c r="H53" s="56"/>
      <c r="I53" s="55"/>
      <c r="J53" s="55"/>
      <c r="K53" s="57"/>
    </row>
    <row r="54" spans="1:11" ht="25.5" customHeight="1" x14ac:dyDescent="0.25">
      <c r="A54" s="94" t="s">
        <v>691</v>
      </c>
      <c r="B54" s="95">
        <v>104658</v>
      </c>
      <c r="C54" s="95" t="s">
        <v>105</v>
      </c>
      <c r="D54" s="95" t="s">
        <v>154</v>
      </c>
      <c r="E54" s="96" t="s">
        <v>119</v>
      </c>
      <c r="F54" s="97">
        <v>1.1299999999999999</v>
      </c>
      <c r="G54" s="55"/>
      <c r="H54" s="56"/>
      <c r="I54" s="55"/>
      <c r="J54" s="55"/>
      <c r="K54" s="57"/>
    </row>
    <row r="55" spans="1:11" ht="25.5" customHeight="1" x14ac:dyDescent="0.25">
      <c r="A55" s="94" t="s">
        <v>692</v>
      </c>
      <c r="B55" s="95">
        <v>95876</v>
      </c>
      <c r="C55" s="95" t="s">
        <v>105</v>
      </c>
      <c r="D55" s="95" t="s">
        <v>148</v>
      </c>
      <c r="E55" s="96" t="s">
        <v>149</v>
      </c>
      <c r="F55" s="97">
        <v>920.88</v>
      </c>
      <c r="G55" s="55"/>
      <c r="H55" s="56"/>
      <c r="I55" s="55"/>
      <c r="J55" s="55"/>
      <c r="K55" s="57"/>
    </row>
    <row r="56" spans="1:11" ht="38.25" customHeight="1" x14ac:dyDescent="0.25">
      <c r="A56" s="94" t="s">
        <v>693</v>
      </c>
      <c r="B56" s="95">
        <v>93593</v>
      </c>
      <c r="C56" s="95" t="s">
        <v>105</v>
      </c>
      <c r="D56" s="95" t="s">
        <v>155</v>
      </c>
      <c r="E56" s="96" t="s">
        <v>149</v>
      </c>
      <c r="F56" s="97">
        <v>295.70999999999998</v>
      </c>
      <c r="G56" s="55"/>
      <c r="H56" s="56"/>
      <c r="I56" s="55"/>
      <c r="J56" s="55"/>
      <c r="K56" s="57"/>
    </row>
    <row r="57" spans="1:11" x14ac:dyDescent="0.25">
      <c r="A57" s="98" t="s">
        <v>32</v>
      </c>
      <c r="B57" s="99" t="s">
        <v>104</v>
      </c>
      <c r="C57" s="99"/>
      <c r="D57" s="99" t="s">
        <v>33</v>
      </c>
      <c r="E57" s="100"/>
      <c r="F57" s="101">
        <v>1</v>
      </c>
      <c r="G57" s="59"/>
      <c r="H57" s="60"/>
      <c r="I57" s="61"/>
      <c r="J57" s="61"/>
      <c r="K57" s="62"/>
    </row>
    <row r="58" spans="1:11" x14ac:dyDescent="0.25">
      <c r="A58" s="94" t="s">
        <v>694</v>
      </c>
      <c r="B58" s="95">
        <v>98504</v>
      </c>
      <c r="C58" s="95" t="s">
        <v>105</v>
      </c>
      <c r="D58" s="95" t="s">
        <v>156</v>
      </c>
      <c r="E58" s="96" t="s">
        <v>119</v>
      </c>
      <c r="F58" s="97">
        <v>81.61</v>
      </c>
      <c r="G58" s="55"/>
      <c r="H58" s="56"/>
      <c r="I58" s="55"/>
      <c r="J58" s="55"/>
      <c r="K58" s="57"/>
    </row>
    <row r="59" spans="1:11" ht="25.5" customHeight="1" x14ac:dyDescent="0.25">
      <c r="A59" s="94" t="s">
        <v>695</v>
      </c>
      <c r="B59" s="95">
        <v>92392</v>
      </c>
      <c r="C59" s="95" t="s">
        <v>105</v>
      </c>
      <c r="D59" s="95" t="s">
        <v>157</v>
      </c>
      <c r="E59" s="96" t="s">
        <v>119</v>
      </c>
      <c r="F59" s="97">
        <v>31.98</v>
      </c>
      <c r="G59" s="55"/>
      <c r="H59" s="56"/>
      <c r="I59" s="55"/>
      <c r="J59" s="55"/>
      <c r="K59" s="57"/>
    </row>
    <row r="60" spans="1:11" x14ac:dyDescent="0.25">
      <c r="A60" s="98" t="s">
        <v>34</v>
      </c>
      <c r="B60" s="99" t="s">
        <v>104</v>
      </c>
      <c r="C60" s="99"/>
      <c r="D60" s="99" t="s">
        <v>35</v>
      </c>
      <c r="E60" s="100"/>
      <c r="F60" s="101">
        <v>1</v>
      </c>
      <c r="G60" s="59"/>
      <c r="H60" s="60"/>
      <c r="I60" s="61"/>
      <c r="J60" s="61"/>
      <c r="K60" s="62"/>
    </row>
    <row r="61" spans="1:11" x14ac:dyDescent="0.25">
      <c r="A61" s="98" t="s">
        <v>696</v>
      </c>
      <c r="B61" s="99" t="s">
        <v>104</v>
      </c>
      <c r="C61" s="99"/>
      <c r="D61" s="99" t="s">
        <v>158</v>
      </c>
      <c r="E61" s="100"/>
      <c r="F61" s="101">
        <v>1</v>
      </c>
      <c r="G61" s="59"/>
      <c r="H61" s="60"/>
      <c r="I61" s="61"/>
      <c r="J61" s="61"/>
      <c r="K61" s="62"/>
    </row>
    <row r="62" spans="1:11" x14ac:dyDescent="0.25">
      <c r="A62" s="94" t="s">
        <v>697</v>
      </c>
      <c r="B62" s="95">
        <v>93358</v>
      </c>
      <c r="C62" s="95" t="s">
        <v>105</v>
      </c>
      <c r="D62" s="95" t="s">
        <v>159</v>
      </c>
      <c r="E62" s="96" t="s">
        <v>138</v>
      </c>
      <c r="F62" s="97">
        <v>46.78</v>
      </c>
      <c r="G62" s="55"/>
      <c r="H62" s="56"/>
      <c r="I62" s="55"/>
      <c r="J62" s="55"/>
      <c r="K62" s="57"/>
    </row>
    <row r="63" spans="1:11" x14ac:dyDescent="0.25">
      <c r="A63" s="94" t="s">
        <v>698</v>
      </c>
      <c r="B63" s="95">
        <v>8725</v>
      </c>
      <c r="C63" s="95" t="s">
        <v>111</v>
      </c>
      <c r="D63" s="95" t="s">
        <v>160</v>
      </c>
      <c r="E63" s="96" t="s">
        <v>161</v>
      </c>
      <c r="F63" s="97">
        <v>2.36</v>
      </c>
      <c r="G63" s="55"/>
      <c r="H63" s="56"/>
      <c r="I63" s="55"/>
      <c r="J63" s="55"/>
      <c r="K63" s="57"/>
    </row>
    <row r="64" spans="1:11" ht="25.5" customHeight="1" x14ac:dyDescent="0.25">
      <c r="A64" s="94" t="s">
        <v>699</v>
      </c>
      <c r="B64" s="95">
        <v>93382</v>
      </c>
      <c r="C64" s="95" t="s">
        <v>105</v>
      </c>
      <c r="D64" s="95" t="s">
        <v>162</v>
      </c>
      <c r="E64" s="96" t="s">
        <v>138</v>
      </c>
      <c r="F64" s="97">
        <v>39.14</v>
      </c>
      <c r="G64" s="55"/>
      <c r="H64" s="56"/>
      <c r="I64" s="55"/>
      <c r="J64" s="55"/>
      <c r="K64" s="57"/>
    </row>
    <row r="65" spans="1:11" ht="51" customHeight="1" x14ac:dyDescent="0.25">
      <c r="A65" s="94" t="s">
        <v>700</v>
      </c>
      <c r="B65" s="95">
        <v>100995</v>
      </c>
      <c r="C65" s="95" t="s">
        <v>105</v>
      </c>
      <c r="D65" s="95" t="s">
        <v>140</v>
      </c>
      <c r="E65" s="96" t="s">
        <v>141</v>
      </c>
      <c r="F65" s="97">
        <v>11.46</v>
      </c>
      <c r="G65" s="55"/>
      <c r="H65" s="56"/>
      <c r="I65" s="55"/>
      <c r="J65" s="55"/>
      <c r="K65" s="57"/>
    </row>
    <row r="66" spans="1:11" ht="25.5" customHeight="1" x14ac:dyDescent="0.25">
      <c r="A66" s="94" t="s">
        <v>701</v>
      </c>
      <c r="B66" s="95">
        <v>95879</v>
      </c>
      <c r="C66" s="95" t="s">
        <v>105</v>
      </c>
      <c r="D66" s="95" t="s">
        <v>142</v>
      </c>
      <c r="E66" s="96" t="s">
        <v>143</v>
      </c>
      <c r="F66" s="97">
        <v>278.48</v>
      </c>
      <c r="G66" s="55"/>
      <c r="H66" s="56"/>
      <c r="I66" s="55"/>
      <c r="J66" s="55"/>
      <c r="K66" s="57"/>
    </row>
    <row r="67" spans="1:11" ht="25.5" customHeight="1" x14ac:dyDescent="0.25">
      <c r="A67" s="94" t="s">
        <v>702</v>
      </c>
      <c r="B67" s="95">
        <v>20540</v>
      </c>
      <c r="C67" s="95" t="s">
        <v>111</v>
      </c>
      <c r="D67" s="95" t="s">
        <v>144</v>
      </c>
      <c r="E67" s="96" t="s">
        <v>141</v>
      </c>
      <c r="F67" s="97">
        <v>11.46</v>
      </c>
      <c r="G67" s="55"/>
      <c r="H67" s="56"/>
      <c r="I67" s="55"/>
      <c r="J67" s="55"/>
      <c r="K67" s="57"/>
    </row>
    <row r="68" spans="1:11" ht="25.5" customHeight="1" x14ac:dyDescent="0.25">
      <c r="A68" s="94" t="s">
        <v>703</v>
      </c>
      <c r="B68" s="95">
        <v>95876</v>
      </c>
      <c r="C68" s="95" t="s">
        <v>105</v>
      </c>
      <c r="D68" s="95" t="s">
        <v>148</v>
      </c>
      <c r="E68" s="96" t="s">
        <v>149</v>
      </c>
      <c r="F68" s="97">
        <v>72.72</v>
      </c>
      <c r="G68" s="55"/>
      <c r="H68" s="56"/>
      <c r="I68" s="55"/>
      <c r="J68" s="55"/>
      <c r="K68" s="57"/>
    </row>
    <row r="69" spans="1:11" x14ac:dyDescent="0.25">
      <c r="A69" s="98" t="s">
        <v>704</v>
      </c>
      <c r="B69" s="99" t="s">
        <v>104</v>
      </c>
      <c r="C69" s="99"/>
      <c r="D69" s="99" t="s">
        <v>163</v>
      </c>
      <c r="E69" s="100"/>
      <c r="F69" s="101">
        <v>1</v>
      </c>
      <c r="G69" s="59"/>
      <c r="H69" s="60"/>
      <c r="I69" s="61"/>
      <c r="J69" s="61"/>
      <c r="K69" s="62"/>
    </row>
    <row r="70" spans="1:11" ht="38.25" customHeight="1" x14ac:dyDescent="0.25">
      <c r="A70" s="94" t="s">
        <v>705</v>
      </c>
      <c r="B70" s="95">
        <v>91854</v>
      </c>
      <c r="C70" s="95" t="s">
        <v>105</v>
      </c>
      <c r="D70" s="95" t="s">
        <v>164</v>
      </c>
      <c r="E70" s="96" t="s">
        <v>134</v>
      </c>
      <c r="F70" s="97">
        <v>1.89</v>
      </c>
      <c r="G70" s="55"/>
      <c r="H70" s="56"/>
      <c r="I70" s="55"/>
      <c r="J70" s="55"/>
      <c r="K70" s="57"/>
    </row>
    <row r="71" spans="1:11" ht="38.25" customHeight="1" x14ac:dyDescent="0.25">
      <c r="A71" s="94" t="s">
        <v>706</v>
      </c>
      <c r="B71" s="95">
        <v>10528</v>
      </c>
      <c r="C71" s="95" t="s">
        <v>111</v>
      </c>
      <c r="D71" s="95" t="s">
        <v>165</v>
      </c>
      <c r="E71" s="96" t="s">
        <v>134</v>
      </c>
      <c r="F71" s="97">
        <v>25.8</v>
      </c>
      <c r="G71" s="55"/>
      <c r="H71" s="56"/>
      <c r="I71" s="55"/>
      <c r="J71" s="55"/>
      <c r="K71" s="57"/>
    </row>
    <row r="72" spans="1:11" ht="38.25" customHeight="1" x14ac:dyDescent="0.25">
      <c r="A72" s="94" t="s">
        <v>707</v>
      </c>
      <c r="B72" s="95">
        <v>97669</v>
      </c>
      <c r="C72" s="95" t="s">
        <v>105</v>
      </c>
      <c r="D72" s="95" t="s">
        <v>166</v>
      </c>
      <c r="E72" s="96" t="s">
        <v>134</v>
      </c>
      <c r="F72" s="97">
        <v>11.86</v>
      </c>
      <c r="G72" s="55"/>
      <c r="H72" s="56"/>
      <c r="I72" s="55"/>
      <c r="J72" s="55"/>
      <c r="K72" s="57"/>
    </row>
    <row r="73" spans="1:11" ht="25.5" customHeight="1" x14ac:dyDescent="0.25">
      <c r="A73" s="94" t="s">
        <v>708</v>
      </c>
      <c r="B73" s="95">
        <v>20762</v>
      </c>
      <c r="C73" s="95" t="s">
        <v>111</v>
      </c>
      <c r="D73" s="95" t="s">
        <v>167</v>
      </c>
      <c r="E73" s="96" t="s">
        <v>134</v>
      </c>
      <c r="F73" s="97">
        <v>13.4</v>
      </c>
      <c r="G73" s="55"/>
      <c r="H73" s="56"/>
      <c r="I73" s="55"/>
      <c r="J73" s="55"/>
      <c r="K73" s="57"/>
    </row>
    <row r="74" spans="1:11" ht="25.5" customHeight="1" x14ac:dyDescent="0.25">
      <c r="A74" s="94" t="s">
        <v>709</v>
      </c>
      <c r="B74" s="95">
        <v>20768</v>
      </c>
      <c r="C74" s="95" t="s">
        <v>111</v>
      </c>
      <c r="D74" s="95" t="s">
        <v>168</v>
      </c>
      <c r="E74" s="96" t="s">
        <v>134</v>
      </c>
      <c r="F74" s="97">
        <v>7.08</v>
      </c>
      <c r="G74" s="55"/>
      <c r="H74" s="56"/>
      <c r="I74" s="55"/>
      <c r="J74" s="55"/>
      <c r="K74" s="57"/>
    </row>
    <row r="75" spans="1:11" ht="25.5" customHeight="1" x14ac:dyDescent="0.25">
      <c r="A75" s="94" t="s">
        <v>710</v>
      </c>
      <c r="B75" s="95">
        <v>20814</v>
      </c>
      <c r="C75" s="95" t="s">
        <v>111</v>
      </c>
      <c r="D75" s="95" t="s">
        <v>169</v>
      </c>
      <c r="E75" s="96" t="s">
        <v>134</v>
      </c>
      <c r="F75" s="97">
        <v>1.06</v>
      </c>
      <c r="G75" s="55"/>
      <c r="H75" s="56"/>
      <c r="I75" s="55"/>
      <c r="J75" s="55"/>
      <c r="K75" s="57"/>
    </row>
    <row r="76" spans="1:11" ht="25.5" customHeight="1" x14ac:dyDescent="0.25">
      <c r="A76" s="94" t="s">
        <v>711</v>
      </c>
      <c r="B76" s="95">
        <v>20774</v>
      </c>
      <c r="C76" s="95" t="s">
        <v>111</v>
      </c>
      <c r="D76" s="95" t="s">
        <v>170</v>
      </c>
      <c r="E76" s="96" t="s">
        <v>134</v>
      </c>
      <c r="F76" s="97">
        <v>4.63</v>
      </c>
      <c r="G76" s="55"/>
      <c r="H76" s="56"/>
      <c r="I76" s="55"/>
      <c r="J76" s="55"/>
      <c r="K76" s="57"/>
    </row>
    <row r="77" spans="1:11" ht="25.5" customHeight="1" x14ac:dyDescent="0.25">
      <c r="A77" s="94" t="s">
        <v>712</v>
      </c>
      <c r="B77" s="95">
        <v>20776</v>
      </c>
      <c r="C77" s="95" t="s">
        <v>111</v>
      </c>
      <c r="D77" s="95" t="s">
        <v>171</v>
      </c>
      <c r="E77" s="96" t="s">
        <v>134</v>
      </c>
      <c r="F77" s="97">
        <v>11.24</v>
      </c>
      <c r="G77" s="55"/>
      <c r="H77" s="56"/>
      <c r="I77" s="55"/>
      <c r="J77" s="55"/>
      <c r="K77" s="57"/>
    </row>
    <row r="78" spans="1:11" ht="38.25" customHeight="1" x14ac:dyDescent="0.25">
      <c r="A78" s="94" t="s">
        <v>713</v>
      </c>
      <c r="B78" s="95">
        <v>10544</v>
      </c>
      <c r="C78" s="95" t="s">
        <v>111</v>
      </c>
      <c r="D78" s="95" t="s">
        <v>172</v>
      </c>
      <c r="E78" s="96" t="s">
        <v>117</v>
      </c>
      <c r="F78" s="97">
        <v>1</v>
      </c>
      <c r="G78" s="55"/>
      <c r="H78" s="56"/>
      <c r="I78" s="55"/>
      <c r="J78" s="55"/>
      <c r="K78" s="57"/>
    </row>
    <row r="79" spans="1:11" ht="25.5" customHeight="1" x14ac:dyDescent="0.25">
      <c r="A79" s="94" t="s">
        <v>714</v>
      </c>
      <c r="B79" s="95">
        <v>20781</v>
      </c>
      <c r="C79" s="95" t="s">
        <v>111</v>
      </c>
      <c r="D79" s="95" t="s">
        <v>173</v>
      </c>
      <c r="E79" s="96" t="s">
        <v>117</v>
      </c>
      <c r="F79" s="97">
        <v>1</v>
      </c>
      <c r="G79" s="55"/>
      <c r="H79" s="56"/>
      <c r="I79" s="55"/>
      <c r="J79" s="55"/>
      <c r="K79" s="57"/>
    </row>
    <row r="80" spans="1:11" ht="25.5" customHeight="1" x14ac:dyDescent="0.25">
      <c r="A80" s="94" t="s">
        <v>715</v>
      </c>
      <c r="B80" s="95">
        <v>20096</v>
      </c>
      <c r="C80" s="95" t="s">
        <v>111</v>
      </c>
      <c r="D80" s="95" t="s">
        <v>174</v>
      </c>
      <c r="E80" s="96" t="s">
        <v>117</v>
      </c>
      <c r="F80" s="97">
        <v>6</v>
      </c>
      <c r="G80" s="55"/>
      <c r="H80" s="56"/>
      <c r="I80" s="55"/>
      <c r="J80" s="55"/>
      <c r="K80" s="57"/>
    </row>
    <row r="81" spans="1:11" ht="25.5" customHeight="1" x14ac:dyDescent="0.25">
      <c r="A81" s="94" t="s">
        <v>716</v>
      </c>
      <c r="B81" s="95">
        <v>20345</v>
      </c>
      <c r="C81" s="95" t="s">
        <v>111</v>
      </c>
      <c r="D81" s="95" t="s">
        <v>175</v>
      </c>
      <c r="E81" s="96" t="s">
        <v>117</v>
      </c>
      <c r="F81" s="97">
        <v>3</v>
      </c>
      <c r="G81" s="55"/>
      <c r="H81" s="56"/>
      <c r="I81" s="55"/>
      <c r="J81" s="55"/>
      <c r="K81" s="57"/>
    </row>
    <row r="82" spans="1:11" x14ac:dyDescent="0.25">
      <c r="A82" s="98" t="s">
        <v>717</v>
      </c>
      <c r="B82" s="99" t="s">
        <v>104</v>
      </c>
      <c r="C82" s="99"/>
      <c r="D82" s="99" t="s">
        <v>176</v>
      </c>
      <c r="E82" s="100"/>
      <c r="F82" s="101">
        <v>1</v>
      </c>
      <c r="G82" s="59"/>
      <c r="H82" s="60"/>
      <c r="I82" s="61"/>
      <c r="J82" s="61"/>
      <c r="K82" s="62"/>
    </row>
    <row r="83" spans="1:11" ht="25.5" customHeight="1" x14ac:dyDescent="0.25">
      <c r="A83" s="94" t="s">
        <v>718</v>
      </c>
      <c r="B83" s="95">
        <v>10415</v>
      </c>
      <c r="C83" s="95" t="s">
        <v>111</v>
      </c>
      <c r="D83" s="95" t="s">
        <v>177</v>
      </c>
      <c r="E83" s="96" t="s">
        <v>117</v>
      </c>
      <c r="F83" s="97">
        <v>3</v>
      </c>
      <c r="G83" s="55"/>
      <c r="H83" s="56"/>
      <c r="I83" s="55"/>
      <c r="J83" s="55"/>
      <c r="K83" s="57"/>
    </row>
    <row r="84" spans="1:11" x14ac:dyDescent="0.25">
      <c r="A84" s="98" t="s">
        <v>719</v>
      </c>
      <c r="B84" s="99" t="s">
        <v>104</v>
      </c>
      <c r="C84" s="99"/>
      <c r="D84" s="99" t="s">
        <v>178</v>
      </c>
      <c r="E84" s="100"/>
      <c r="F84" s="101">
        <v>1</v>
      </c>
      <c r="G84" s="59"/>
      <c r="H84" s="60"/>
      <c r="I84" s="61"/>
      <c r="J84" s="61"/>
      <c r="K84" s="62"/>
    </row>
    <row r="85" spans="1:11" ht="25.5" customHeight="1" x14ac:dyDescent="0.25">
      <c r="A85" s="94" t="s">
        <v>720</v>
      </c>
      <c r="B85" s="95">
        <v>98111</v>
      </c>
      <c r="C85" s="95" t="s">
        <v>105</v>
      </c>
      <c r="D85" s="95" t="s">
        <v>179</v>
      </c>
      <c r="E85" s="96" t="s">
        <v>117</v>
      </c>
      <c r="F85" s="97">
        <v>3</v>
      </c>
      <c r="G85" s="55"/>
      <c r="H85" s="56"/>
      <c r="I85" s="55"/>
      <c r="J85" s="55"/>
      <c r="K85" s="57"/>
    </row>
    <row r="86" spans="1:11" ht="25.5" customHeight="1" x14ac:dyDescent="0.25">
      <c r="A86" s="94" t="s">
        <v>721</v>
      </c>
      <c r="B86" s="95">
        <v>297</v>
      </c>
      <c r="C86" s="95" t="s">
        <v>111</v>
      </c>
      <c r="D86" s="95" t="s">
        <v>180</v>
      </c>
      <c r="E86" s="96" t="s">
        <v>117</v>
      </c>
      <c r="F86" s="97">
        <v>11</v>
      </c>
      <c r="G86" s="55"/>
      <c r="H86" s="56"/>
      <c r="I86" s="55"/>
      <c r="J86" s="55"/>
      <c r="K86" s="57"/>
    </row>
    <row r="87" spans="1:11" x14ac:dyDescent="0.25">
      <c r="A87" s="98" t="s">
        <v>722</v>
      </c>
      <c r="B87" s="99" t="s">
        <v>104</v>
      </c>
      <c r="C87" s="99"/>
      <c r="D87" s="99" t="s">
        <v>181</v>
      </c>
      <c r="E87" s="100"/>
      <c r="F87" s="101">
        <v>1</v>
      </c>
      <c r="G87" s="59"/>
      <c r="H87" s="60"/>
      <c r="I87" s="61"/>
      <c r="J87" s="61"/>
      <c r="K87" s="62"/>
    </row>
    <row r="88" spans="1:11" ht="38.25" customHeight="1" x14ac:dyDescent="0.25">
      <c r="A88" s="94" t="s">
        <v>723</v>
      </c>
      <c r="B88" s="95">
        <v>20792</v>
      </c>
      <c r="C88" s="95" t="s">
        <v>111</v>
      </c>
      <c r="D88" s="95" t="s">
        <v>182</v>
      </c>
      <c r="E88" s="96" t="s">
        <v>117</v>
      </c>
      <c r="F88" s="97">
        <v>1</v>
      </c>
      <c r="G88" s="55"/>
      <c r="H88" s="56"/>
      <c r="I88" s="55"/>
      <c r="J88" s="55"/>
      <c r="K88" s="57"/>
    </row>
    <row r="89" spans="1:11" ht="51" customHeight="1" x14ac:dyDescent="0.25">
      <c r="A89" s="94" t="s">
        <v>724</v>
      </c>
      <c r="B89" s="95">
        <v>20801</v>
      </c>
      <c r="C89" s="95" t="s">
        <v>111</v>
      </c>
      <c r="D89" s="95" t="s">
        <v>183</v>
      </c>
      <c r="E89" s="96" t="s">
        <v>117</v>
      </c>
      <c r="F89" s="97">
        <v>1</v>
      </c>
      <c r="G89" s="55"/>
      <c r="H89" s="56"/>
      <c r="I89" s="55"/>
      <c r="J89" s="55"/>
      <c r="K89" s="57"/>
    </row>
    <row r="90" spans="1:11" x14ac:dyDescent="0.25">
      <c r="A90" s="98" t="s">
        <v>725</v>
      </c>
      <c r="B90" s="99" t="s">
        <v>104</v>
      </c>
      <c r="C90" s="99"/>
      <c r="D90" s="99" t="s">
        <v>184</v>
      </c>
      <c r="E90" s="100"/>
      <c r="F90" s="101">
        <v>1</v>
      </c>
      <c r="G90" s="59"/>
      <c r="H90" s="60"/>
      <c r="I90" s="61"/>
      <c r="J90" s="61"/>
      <c r="K90" s="62"/>
    </row>
    <row r="91" spans="1:11" ht="38.25" customHeight="1" x14ac:dyDescent="0.25">
      <c r="A91" s="94" t="s">
        <v>726</v>
      </c>
      <c r="B91" s="95">
        <v>91926</v>
      </c>
      <c r="C91" s="95" t="s">
        <v>105</v>
      </c>
      <c r="D91" s="95" t="s">
        <v>185</v>
      </c>
      <c r="E91" s="96" t="s">
        <v>134</v>
      </c>
      <c r="F91" s="97">
        <v>236.88</v>
      </c>
      <c r="G91" s="55"/>
      <c r="H91" s="56"/>
      <c r="I91" s="55"/>
      <c r="J91" s="55"/>
      <c r="K91" s="57"/>
    </row>
    <row r="92" spans="1:11" ht="25.5" customHeight="1" x14ac:dyDescent="0.25">
      <c r="A92" s="94" t="s">
        <v>727</v>
      </c>
      <c r="B92" s="95">
        <v>9280</v>
      </c>
      <c r="C92" s="95" t="s">
        <v>111</v>
      </c>
      <c r="D92" s="95" t="s">
        <v>186</v>
      </c>
      <c r="E92" s="96" t="s">
        <v>134</v>
      </c>
      <c r="F92" s="97">
        <v>1.8</v>
      </c>
      <c r="G92" s="55"/>
      <c r="H92" s="56"/>
      <c r="I92" s="55"/>
      <c r="J92" s="55"/>
      <c r="K92" s="57"/>
    </row>
    <row r="93" spans="1:11" ht="25.5" customHeight="1" x14ac:dyDescent="0.25">
      <c r="A93" s="94" t="s">
        <v>728</v>
      </c>
      <c r="B93" s="95">
        <v>9281</v>
      </c>
      <c r="C93" s="95" t="s">
        <v>111</v>
      </c>
      <c r="D93" s="95" t="s">
        <v>187</v>
      </c>
      <c r="E93" s="96" t="s">
        <v>134</v>
      </c>
      <c r="F93" s="97">
        <v>6.45</v>
      </c>
      <c r="G93" s="55"/>
      <c r="H93" s="56"/>
      <c r="I93" s="55"/>
      <c r="J93" s="55"/>
      <c r="K93" s="57"/>
    </row>
    <row r="94" spans="1:11" ht="25.5" customHeight="1" x14ac:dyDescent="0.25">
      <c r="A94" s="94" t="s">
        <v>729</v>
      </c>
      <c r="B94" s="95">
        <v>9282</v>
      </c>
      <c r="C94" s="95" t="s">
        <v>111</v>
      </c>
      <c r="D94" s="95" t="s">
        <v>188</v>
      </c>
      <c r="E94" s="96" t="s">
        <v>134</v>
      </c>
      <c r="F94" s="97">
        <v>29.33</v>
      </c>
      <c r="G94" s="55"/>
      <c r="H94" s="56"/>
      <c r="I94" s="55"/>
      <c r="J94" s="55"/>
      <c r="K94" s="57"/>
    </row>
    <row r="95" spans="1:11" ht="25.5" customHeight="1" x14ac:dyDescent="0.25">
      <c r="A95" s="94" t="s">
        <v>730</v>
      </c>
      <c r="B95" s="95">
        <v>9283</v>
      </c>
      <c r="C95" s="95" t="s">
        <v>111</v>
      </c>
      <c r="D95" s="95" t="s">
        <v>189</v>
      </c>
      <c r="E95" s="96" t="s">
        <v>134</v>
      </c>
      <c r="F95" s="97">
        <v>117.32</v>
      </c>
      <c r="G95" s="55"/>
      <c r="H95" s="56"/>
      <c r="I95" s="55"/>
      <c r="J95" s="55"/>
      <c r="K95" s="57"/>
    </row>
    <row r="96" spans="1:11" ht="38.25" customHeight="1" x14ac:dyDescent="0.25">
      <c r="A96" s="94" t="s">
        <v>731</v>
      </c>
      <c r="B96" s="95">
        <v>92988</v>
      </c>
      <c r="C96" s="95" t="s">
        <v>105</v>
      </c>
      <c r="D96" s="95" t="s">
        <v>190</v>
      </c>
      <c r="E96" s="96" t="s">
        <v>134</v>
      </c>
      <c r="F96" s="97">
        <v>84.62</v>
      </c>
      <c r="G96" s="55"/>
      <c r="H96" s="56"/>
      <c r="I96" s="55"/>
      <c r="J96" s="55"/>
      <c r="K96" s="57"/>
    </row>
    <row r="97" spans="1:11" x14ac:dyDescent="0.25">
      <c r="A97" s="98" t="s">
        <v>732</v>
      </c>
      <c r="B97" s="99" t="s">
        <v>104</v>
      </c>
      <c r="C97" s="99"/>
      <c r="D97" s="99" t="s">
        <v>191</v>
      </c>
      <c r="E97" s="100"/>
      <c r="F97" s="101">
        <v>1</v>
      </c>
      <c r="G97" s="59"/>
      <c r="H97" s="60"/>
      <c r="I97" s="61"/>
      <c r="J97" s="61"/>
      <c r="K97" s="62"/>
    </row>
    <row r="98" spans="1:11" x14ac:dyDescent="0.25">
      <c r="A98" s="94" t="s">
        <v>733</v>
      </c>
      <c r="B98" s="95">
        <v>20900</v>
      </c>
      <c r="C98" s="95" t="s">
        <v>111</v>
      </c>
      <c r="D98" s="95" t="s">
        <v>192</v>
      </c>
      <c r="E98" s="96" t="s">
        <v>117</v>
      </c>
      <c r="F98" s="97">
        <v>1</v>
      </c>
      <c r="G98" s="55"/>
      <c r="H98" s="56"/>
      <c r="I98" s="55"/>
      <c r="J98" s="55"/>
      <c r="K98" s="57"/>
    </row>
    <row r="99" spans="1:11" ht="25.5" customHeight="1" x14ac:dyDescent="0.25">
      <c r="A99" s="94" t="s">
        <v>734</v>
      </c>
      <c r="B99" s="95">
        <v>137</v>
      </c>
      <c r="C99" s="95" t="s">
        <v>111</v>
      </c>
      <c r="D99" s="95" t="s">
        <v>193</v>
      </c>
      <c r="E99" s="96" t="s">
        <v>117</v>
      </c>
      <c r="F99" s="97">
        <v>3</v>
      </c>
      <c r="G99" s="55"/>
      <c r="H99" s="56"/>
      <c r="I99" s="55"/>
      <c r="J99" s="55"/>
      <c r="K99" s="57"/>
    </row>
    <row r="100" spans="1:11" x14ac:dyDescent="0.25">
      <c r="A100" s="94" t="s">
        <v>735</v>
      </c>
      <c r="B100" s="95">
        <v>2763</v>
      </c>
      <c r="C100" s="95" t="s">
        <v>111</v>
      </c>
      <c r="D100" s="95" t="s">
        <v>194</v>
      </c>
      <c r="E100" s="96" t="s">
        <v>117</v>
      </c>
      <c r="F100" s="97">
        <v>1</v>
      </c>
      <c r="G100" s="55"/>
      <c r="H100" s="56"/>
      <c r="I100" s="55"/>
      <c r="J100" s="55"/>
      <c r="K100" s="57"/>
    </row>
    <row r="101" spans="1:11" ht="25.5" customHeight="1" x14ac:dyDescent="0.25">
      <c r="A101" s="94" t="s">
        <v>736</v>
      </c>
      <c r="B101" s="95">
        <v>20746</v>
      </c>
      <c r="C101" s="95" t="s">
        <v>111</v>
      </c>
      <c r="D101" s="95" t="s">
        <v>195</v>
      </c>
      <c r="E101" s="96" t="s">
        <v>117</v>
      </c>
      <c r="F101" s="97">
        <v>3</v>
      </c>
      <c r="G101" s="55"/>
      <c r="H101" s="56"/>
      <c r="I101" s="55"/>
      <c r="J101" s="55"/>
      <c r="K101" s="57"/>
    </row>
    <row r="102" spans="1:11" ht="25.5" customHeight="1" x14ac:dyDescent="0.25">
      <c r="A102" s="94" t="s">
        <v>737</v>
      </c>
      <c r="B102" s="95">
        <v>20748</v>
      </c>
      <c r="C102" s="95" t="s">
        <v>111</v>
      </c>
      <c r="D102" s="95" t="s">
        <v>196</v>
      </c>
      <c r="E102" s="96" t="s">
        <v>117</v>
      </c>
      <c r="F102" s="97">
        <v>3</v>
      </c>
      <c r="G102" s="55"/>
      <c r="H102" s="56"/>
      <c r="I102" s="55"/>
      <c r="J102" s="55"/>
      <c r="K102" s="57"/>
    </row>
    <row r="103" spans="1:11" ht="25.5" customHeight="1" x14ac:dyDescent="0.25">
      <c r="A103" s="94" t="s">
        <v>738</v>
      </c>
      <c r="B103" s="95">
        <v>20032</v>
      </c>
      <c r="C103" s="95" t="s">
        <v>111</v>
      </c>
      <c r="D103" s="95" t="s">
        <v>197</v>
      </c>
      <c r="E103" s="96" t="s">
        <v>117</v>
      </c>
      <c r="F103" s="97">
        <v>1</v>
      </c>
      <c r="G103" s="55"/>
      <c r="H103" s="56"/>
      <c r="I103" s="55"/>
      <c r="J103" s="55"/>
      <c r="K103" s="57"/>
    </row>
    <row r="104" spans="1:11" ht="25.5" customHeight="1" x14ac:dyDescent="0.25">
      <c r="A104" s="94" t="s">
        <v>739</v>
      </c>
      <c r="B104" s="95">
        <v>20745</v>
      </c>
      <c r="C104" s="95" t="s">
        <v>111</v>
      </c>
      <c r="D104" s="95" t="s">
        <v>198</v>
      </c>
      <c r="E104" s="96" t="s">
        <v>117</v>
      </c>
      <c r="F104" s="97">
        <v>1</v>
      </c>
      <c r="G104" s="55"/>
      <c r="H104" s="56"/>
      <c r="I104" s="55"/>
      <c r="J104" s="55"/>
      <c r="K104" s="57"/>
    </row>
    <row r="105" spans="1:11" ht="25.5" customHeight="1" x14ac:dyDescent="0.25">
      <c r="A105" s="94" t="s">
        <v>740</v>
      </c>
      <c r="B105" s="95">
        <v>102137</v>
      </c>
      <c r="C105" s="95" t="s">
        <v>105</v>
      </c>
      <c r="D105" s="95" t="s">
        <v>199</v>
      </c>
      <c r="E105" s="96" t="s">
        <v>117</v>
      </c>
      <c r="F105" s="97">
        <v>2</v>
      </c>
      <c r="G105" s="55"/>
      <c r="H105" s="56"/>
      <c r="I105" s="55"/>
      <c r="J105" s="55"/>
      <c r="K105" s="57"/>
    </row>
    <row r="106" spans="1:11" x14ac:dyDescent="0.25">
      <c r="A106" s="98" t="s">
        <v>741</v>
      </c>
      <c r="B106" s="99" t="s">
        <v>104</v>
      </c>
      <c r="C106" s="99"/>
      <c r="D106" s="99" t="s">
        <v>200</v>
      </c>
      <c r="E106" s="100"/>
      <c r="F106" s="101">
        <v>1</v>
      </c>
      <c r="G106" s="59"/>
      <c r="H106" s="60"/>
      <c r="I106" s="61"/>
      <c r="J106" s="61"/>
      <c r="K106" s="62"/>
    </row>
    <row r="107" spans="1:11" ht="25.5" customHeight="1" x14ac:dyDescent="0.25">
      <c r="A107" s="94" t="s">
        <v>742</v>
      </c>
      <c r="B107" s="95">
        <v>96985</v>
      </c>
      <c r="C107" s="95" t="s">
        <v>105</v>
      </c>
      <c r="D107" s="95" t="s">
        <v>201</v>
      </c>
      <c r="E107" s="96" t="s">
        <v>117</v>
      </c>
      <c r="F107" s="97">
        <v>3</v>
      </c>
      <c r="G107" s="55"/>
      <c r="H107" s="56"/>
      <c r="I107" s="55"/>
      <c r="J107" s="55"/>
      <c r="K107" s="57"/>
    </row>
    <row r="108" spans="1:11" x14ac:dyDescent="0.25">
      <c r="A108" s="94" t="s">
        <v>743</v>
      </c>
      <c r="B108" s="95">
        <v>11842</v>
      </c>
      <c r="C108" s="95" t="s">
        <v>111</v>
      </c>
      <c r="D108" s="95" t="s">
        <v>202</v>
      </c>
      <c r="E108" s="96" t="s">
        <v>117</v>
      </c>
      <c r="F108" s="97">
        <v>6</v>
      </c>
      <c r="G108" s="55"/>
      <c r="H108" s="56"/>
      <c r="I108" s="55"/>
      <c r="J108" s="55"/>
      <c r="K108" s="57"/>
    </row>
    <row r="109" spans="1:11" x14ac:dyDescent="0.25">
      <c r="A109" s="98" t="s">
        <v>744</v>
      </c>
      <c r="B109" s="99" t="s">
        <v>104</v>
      </c>
      <c r="C109" s="99"/>
      <c r="D109" s="99" t="s">
        <v>203</v>
      </c>
      <c r="E109" s="100"/>
      <c r="F109" s="101">
        <v>1</v>
      </c>
      <c r="G109" s="59"/>
      <c r="H109" s="60"/>
      <c r="I109" s="61"/>
      <c r="J109" s="61"/>
      <c r="K109" s="62"/>
    </row>
    <row r="110" spans="1:11" ht="38.25" customHeight="1" x14ac:dyDescent="0.25">
      <c r="A110" s="94" t="s">
        <v>745</v>
      </c>
      <c r="B110" s="95">
        <v>20800</v>
      </c>
      <c r="C110" s="95" t="s">
        <v>111</v>
      </c>
      <c r="D110" s="95" t="s">
        <v>204</v>
      </c>
      <c r="E110" s="96" t="s">
        <v>117</v>
      </c>
      <c r="F110" s="97">
        <v>3</v>
      </c>
      <c r="G110" s="55"/>
      <c r="H110" s="56"/>
      <c r="I110" s="55"/>
      <c r="J110" s="55"/>
      <c r="K110" s="57"/>
    </row>
    <row r="111" spans="1:11" ht="51" customHeight="1" x14ac:dyDescent="0.25">
      <c r="A111" s="94" t="s">
        <v>746</v>
      </c>
      <c r="B111" s="95">
        <v>3779</v>
      </c>
      <c r="C111" s="95" t="s">
        <v>111</v>
      </c>
      <c r="D111" s="95" t="s">
        <v>205</v>
      </c>
      <c r="E111" s="96" t="s">
        <v>117</v>
      </c>
      <c r="F111" s="97">
        <v>1</v>
      </c>
      <c r="G111" s="55"/>
      <c r="H111" s="56"/>
      <c r="I111" s="55"/>
      <c r="J111" s="55"/>
      <c r="K111" s="57"/>
    </row>
    <row r="112" spans="1:11" x14ac:dyDescent="0.25">
      <c r="A112" s="98" t="s">
        <v>36</v>
      </c>
      <c r="B112" s="99" t="s">
        <v>104</v>
      </c>
      <c r="C112" s="99"/>
      <c r="D112" s="99" t="s">
        <v>37</v>
      </c>
      <c r="E112" s="100"/>
      <c r="F112" s="101">
        <v>1</v>
      </c>
      <c r="G112" s="59"/>
      <c r="H112" s="60"/>
      <c r="I112" s="61"/>
      <c r="J112" s="61"/>
      <c r="K112" s="62"/>
    </row>
    <row r="113" spans="1:11" x14ac:dyDescent="0.25">
      <c r="A113" s="98" t="s">
        <v>747</v>
      </c>
      <c r="B113" s="99" t="s">
        <v>104</v>
      </c>
      <c r="C113" s="99"/>
      <c r="D113" s="99" t="s">
        <v>206</v>
      </c>
      <c r="E113" s="100"/>
      <c r="F113" s="101">
        <v>1</v>
      </c>
      <c r="G113" s="59"/>
      <c r="H113" s="60"/>
      <c r="I113" s="61"/>
      <c r="J113" s="61"/>
      <c r="K113" s="62"/>
    </row>
    <row r="114" spans="1:11" x14ac:dyDescent="0.25">
      <c r="A114" s="94" t="s">
        <v>748</v>
      </c>
      <c r="B114" s="95">
        <v>93358</v>
      </c>
      <c r="C114" s="95" t="s">
        <v>105</v>
      </c>
      <c r="D114" s="95" t="s">
        <v>159</v>
      </c>
      <c r="E114" s="96" t="s">
        <v>138</v>
      </c>
      <c r="F114" s="97">
        <v>9</v>
      </c>
      <c r="G114" s="55"/>
      <c r="H114" s="56"/>
      <c r="I114" s="55"/>
      <c r="J114" s="55"/>
      <c r="K114" s="57"/>
    </row>
    <row r="115" spans="1:11" x14ac:dyDescent="0.25">
      <c r="A115" s="94" t="s">
        <v>749</v>
      </c>
      <c r="B115" s="95">
        <v>8725</v>
      </c>
      <c r="C115" s="95" t="s">
        <v>111</v>
      </c>
      <c r="D115" s="95" t="s">
        <v>160</v>
      </c>
      <c r="E115" s="96" t="s">
        <v>161</v>
      </c>
      <c r="F115" s="97">
        <v>1.47</v>
      </c>
      <c r="G115" s="55"/>
      <c r="H115" s="56"/>
      <c r="I115" s="55"/>
      <c r="J115" s="55"/>
      <c r="K115" s="57"/>
    </row>
    <row r="116" spans="1:11" ht="25.5" customHeight="1" x14ac:dyDescent="0.25">
      <c r="A116" s="94" t="s">
        <v>750</v>
      </c>
      <c r="B116" s="95">
        <v>93382</v>
      </c>
      <c r="C116" s="95" t="s">
        <v>105</v>
      </c>
      <c r="D116" s="95" t="s">
        <v>162</v>
      </c>
      <c r="E116" s="96" t="s">
        <v>138</v>
      </c>
      <c r="F116" s="97">
        <v>7.53</v>
      </c>
      <c r="G116" s="55"/>
      <c r="H116" s="56"/>
      <c r="I116" s="55"/>
      <c r="J116" s="55"/>
      <c r="K116" s="57"/>
    </row>
    <row r="117" spans="1:11" ht="51" customHeight="1" x14ac:dyDescent="0.25">
      <c r="A117" s="94" t="s">
        <v>751</v>
      </c>
      <c r="B117" s="95">
        <v>100995</v>
      </c>
      <c r="C117" s="95" t="s">
        <v>105</v>
      </c>
      <c r="D117" s="95" t="s">
        <v>140</v>
      </c>
      <c r="E117" s="96" t="s">
        <v>141</v>
      </c>
      <c r="F117" s="97">
        <v>2.2000000000000002</v>
      </c>
      <c r="G117" s="55"/>
      <c r="H117" s="56"/>
      <c r="I117" s="55"/>
      <c r="J117" s="55"/>
      <c r="K117" s="57"/>
    </row>
    <row r="118" spans="1:11" ht="25.5" customHeight="1" x14ac:dyDescent="0.25">
      <c r="A118" s="94" t="s">
        <v>752</v>
      </c>
      <c r="B118" s="95">
        <v>95879</v>
      </c>
      <c r="C118" s="95" t="s">
        <v>105</v>
      </c>
      <c r="D118" s="95" t="s">
        <v>142</v>
      </c>
      <c r="E118" s="96" t="s">
        <v>143</v>
      </c>
      <c r="F118" s="97">
        <v>53.46</v>
      </c>
      <c r="G118" s="55"/>
      <c r="H118" s="56"/>
      <c r="I118" s="55"/>
      <c r="J118" s="55"/>
      <c r="K118" s="57"/>
    </row>
    <row r="119" spans="1:11" ht="25.5" customHeight="1" x14ac:dyDescent="0.25">
      <c r="A119" s="94" t="s">
        <v>753</v>
      </c>
      <c r="B119" s="95">
        <v>20540</v>
      </c>
      <c r="C119" s="95" t="s">
        <v>111</v>
      </c>
      <c r="D119" s="95" t="s">
        <v>144</v>
      </c>
      <c r="E119" s="96" t="s">
        <v>141</v>
      </c>
      <c r="F119" s="97">
        <v>2.2000000000000002</v>
      </c>
      <c r="G119" s="55"/>
      <c r="H119" s="56"/>
      <c r="I119" s="55"/>
      <c r="J119" s="55"/>
      <c r="K119" s="57"/>
    </row>
    <row r="120" spans="1:11" ht="25.5" customHeight="1" x14ac:dyDescent="0.25">
      <c r="A120" s="94" t="s">
        <v>754</v>
      </c>
      <c r="B120" s="95">
        <v>95876</v>
      </c>
      <c r="C120" s="95" t="s">
        <v>105</v>
      </c>
      <c r="D120" s="95" t="s">
        <v>148</v>
      </c>
      <c r="E120" s="96" t="s">
        <v>149</v>
      </c>
      <c r="F120" s="97">
        <v>45.29</v>
      </c>
      <c r="G120" s="55"/>
      <c r="H120" s="56"/>
      <c r="I120" s="55"/>
      <c r="J120" s="55"/>
      <c r="K120" s="57"/>
    </row>
    <row r="121" spans="1:11" x14ac:dyDescent="0.25">
      <c r="A121" s="98" t="s">
        <v>755</v>
      </c>
      <c r="B121" s="99" t="s">
        <v>104</v>
      </c>
      <c r="C121" s="99"/>
      <c r="D121" s="99" t="s">
        <v>207</v>
      </c>
      <c r="E121" s="100"/>
      <c r="F121" s="101">
        <v>1</v>
      </c>
      <c r="G121" s="59"/>
      <c r="H121" s="60"/>
      <c r="I121" s="61"/>
      <c r="J121" s="61"/>
      <c r="K121" s="62"/>
    </row>
    <row r="122" spans="1:11" ht="38.25" customHeight="1" x14ac:dyDescent="0.25">
      <c r="A122" s="94" t="s">
        <v>756</v>
      </c>
      <c r="B122" s="95">
        <v>10528</v>
      </c>
      <c r="C122" s="95" t="s">
        <v>111</v>
      </c>
      <c r="D122" s="95" t="s">
        <v>165</v>
      </c>
      <c r="E122" s="96" t="s">
        <v>134</v>
      </c>
      <c r="F122" s="97">
        <v>23.53</v>
      </c>
      <c r="G122" s="55"/>
      <c r="H122" s="56"/>
      <c r="I122" s="55"/>
      <c r="J122" s="55"/>
      <c r="K122" s="57"/>
    </row>
    <row r="123" spans="1:11" ht="25.5" customHeight="1" x14ac:dyDescent="0.25">
      <c r="A123" s="94" t="s">
        <v>757</v>
      </c>
      <c r="B123" s="95">
        <v>21131</v>
      </c>
      <c r="C123" s="95" t="s">
        <v>111</v>
      </c>
      <c r="D123" s="95" t="s">
        <v>208</v>
      </c>
      <c r="E123" s="96" t="s">
        <v>117</v>
      </c>
      <c r="F123" s="97">
        <v>1</v>
      </c>
      <c r="G123" s="55"/>
      <c r="H123" s="56"/>
      <c r="I123" s="55"/>
      <c r="J123" s="55"/>
      <c r="K123" s="57"/>
    </row>
    <row r="124" spans="1:11" ht="38.25" customHeight="1" x14ac:dyDescent="0.25">
      <c r="A124" s="94" t="s">
        <v>758</v>
      </c>
      <c r="B124" s="95">
        <v>101795</v>
      </c>
      <c r="C124" s="95" t="s">
        <v>105</v>
      </c>
      <c r="D124" s="95" t="s">
        <v>209</v>
      </c>
      <c r="E124" s="96" t="s">
        <v>117</v>
      </c>
      <c r="F124" s="97">
        <v>2</v>
      </c>
      <c r="G124" s="55"/>
      <c r="H124" s="56"/>
      <c r="I124" s="55"/>
      <c r="J124" s="55"/>
      <c r="K124" s="57"/>
    </row>
    <row r="125" spans="1:11" ht="25.5" customHeight="1" x14ac:dyDescent="0.25">
      <c r="A125" s="94" t="s">
        <v>759</v>
      </c>
      <c r="B125" s="95">
        <v>101798</v>
      </c>
      <c r="C125" s="95" t="s">
        <v>105</v>
      </c>
      <c r="D125" s="95" t="s">
        <v>210</v>
      </c>
      <c r="E125" s="96" t="s">
        <v>117</v>
      </c>
      <c r="F125" s="97">
        <v>2</v>
      </c>
      <c r="G125" s="55"/>
      <c r="H125" s="56"/>
      <c r="I125" s="55"/>
      <c r="J125" s="55"/>
      <c r="K125" s="57"/>
    </row>
    <row r="126" spans="1:11" ht="38.25" customHeight="1" x14ac:dyDescent="0.25">
      <c r="A126" s="94" t="s">
        <v>760</v>
      </c>
      <c r="B126" s="95">
        <v>21138</v>
      </c>
      <c r="C126" s="95" t="s">
        <v>111</v>
      </c>
      <c r="D126" s="95" t="s">
        <v>211</v>
      </c>
      <c r="E126" s="96" t="s">
        <v>117</v>
      </c>
      <c r="F126" s="97">
        <v>1</v>
      </c>
      <c r="G126" s="55"/>
      <c r="H126" s="56"/>
      <c r="I126" s="55"/>
      <c r="J126" s="55"/>
      <c r="K126" s="57"/>
    </row>
    <row r="127" spans="1:11" ht="25.5" customHeight="1" x14ac:dyDescent="0.25">
      <c r="A127" s="94" t="s">
        <v>761</v>
      </c>
      <c r="B127" s="95">
        <v>101799</v>
      </c>
      <c r="C127" s="95" t="s">
        <v>105</v>
      </c>
      <c r="D127" s="95" t="s">
        <v>212</v>
      </c>
      <c r="E127" s="96" t="s">
        <v>117</v>
      </c>
      <c r="F127" s="97">
        <v>1</v>
      </c>
      <c r="G127" s="55"/>
      <c r="H127" s="56"/>
      <c r="I127" s="55"/>
      <c r="J127" s="55"/>
      <c r="K127" s="57"/>
    </row>
    <row r="128" spans="1:11" ht="25.5" customHeight="1" x14ac:dyDescent="0.25">
      <c r="A128" s="94" t="s">
        <v>762</v>
      </c>
      <c r="B128" s="95">
        <v>3790</v>
      </c>
      <c r="C128" s="95" t="s">
        <v>111</v>
      </c>
      <c r="D128" s="95" t="s">
        <v>213</v>
      </c>
      <c r="E128" s="96" t="s">
        <v>134</v>
      </c>
      <c r="F128" s="97">
        <v>23.53</v>
      </c>
      <c r="G128" s="55"/>
      <c r="H128" s="56"/>
      <c r="I128" s="55"/>
      <c r="J128" s="55"/>
      <c r="K128" s="57"/>
    </row>
    <row r="129" spans="1:11" x14ac:dyDescent="0.25">
      <c r="A129" s="98" t="s">
        <v>38</v>
      </c>
      <c r="B129" s="99" t="s">
        <v>104</v>
      </c>
      <c r="C129" s="99"/>
      <c r="D129" s="99" t="s">
        <v>39</v>
      </c>
      <c r="E129" s="100"/>
      <c r="F129" s="101">
        <v>1</v>
      </c>
      <c r="G129" s="59"/>
      <c r="H129" s="60"/>
      <c r="I129" s="61"/>
      <c r="J129" s="61"/>
      <c r="K129" s="62"/>
    </row>
    <row r="130" spans="1:11" x14ac:dyDescent="0.25">
      <c r="A130" s="98" t="s">
        <v>763</v>
      </c>
      <c r="B130" s="99" t="s">
        <v>104</v>
      </c>
      <c r="C130" s="99"/>
      <c r="D130" s="99" t="s">
        <v>158</v>
      </c>
      <c r="E130" s="100"/>
      <c r="F130" s="101">
        <v>1</v>
      </c>
      <c r="G130" s="59"/>
      <c r="H130" s="60"/>
      <c r="I130" s="61"/>
      <c r="J130" s="61"/>
      <c r="K130" s="62"/>
    </row>
    <row r="131" spans="1:11" x14ac:dyDescent="0.25">
      <c r="A131" s="94" t="s">
        <v>764</v>
      </c>
      <c r="B131" s="95">
        <v>93358</v>
      </c>
      <c r="C131" s="95" t="s">
        <v>105</v>
      </c>
      <c r="D131" s="95" t="s">
        <v>159</v>
      </c>
      <c r="E131" s="96" t="s">
        <v>138</v>
      </c>
      <c r="F131" s="97">
        <v>66.900000000000006</v>
      </c>
      <c r="G131" s="55"/>
      <c r="H131" s="56"/>
      <c r="I131" s="55"/>
      <c r="J131" s="55"/>
      <c r="K131" s="57"/>
    </row>
    <row r="132" spans="1:11" x14ac:dyDescent="0.25">
      <c r="A132" s="94" t="s">
        <v>765</v>
      </c>
      <c r="B132" s="95">
        <v>8725</v>
      </c>
      <c r="C132" s="95" t="s">
        <v>111</v>
      </c>
      <c r="D132" s="95" t="s">
        <v>160</v>
      </c>
      <c r="E132" s="96" t="s">
        <v>161</v>
      </c>
      <c r="F132" s="97">
        <v>24.27</v>
      </c>
      <c r="G132" s="55"/>
      <c r="H132" s="56"/>
      <c r="I132" s="55"/>
      <c r="J132" s="55"/>
      <c r="K132" s="57"/>
    </row>
    <row r="133" spans="1:11" ht="25.5" customHeight="1" x14ac:dyDescent="0.25">
      <c r="A133" s="94" t="s">
        <v>766</v>
      </c>
      <c r="B133" s="95">
        <v>93382</v>
      </c>
      <c r="C133" s="95" t="s">
        <v>105</v>
      </c>
      <c r="D133" s="95" t="s">
        <v>162</v>
      </c>
      <c r="E133" s="96" t="s">
        <v>138</v>
      </c>
      <c r="F133" s="97">
        <v>41.13</v>
      </c>
      <c r="G133" s="55"/>
      <c r="H133" s="56"/>
      <c r="I133" s="55"/>
      <c r="J133" s="55"/>
      <c r="K133" s="57"/>
    </row>
    <row r="134" spans="1:11" ht="51" customHeight="1" x14ac:dyDescent="0.25">
      <c r="A134" s="94" t="s">
        <v>767</v>
      </c>
      <c r="B134" s="95">
        <v>100995</v>
      </c>
      <c r="C134" s="95" t="s">
        <v>105</v>
      </c>
      <c r="D134" s="95" t="s">
        <v>140</v>
      </c>
      <c r="E134" s="96" t="s">
        <v>141</v>
      </c>
      <c r="F134" s="97">
        <v>38.65</v>
      </c>
      <c r="G134" s="55"/>
      <c r="H134" s="56"/>
      <c r="I134" s="55"/>
      <c r="J134" s="55"/>
      <c r="K134" s="57"/>
    </row>
    <row r="135" spans="1:11" ht="25.5" customHeight="1" x14ac:dyDescent="0.25">
      <c r="A135" s="94" t="s">
        <v>768</v>
      </c>
      <c r="B135" s="95">
        <v>95879</v>
      </c>
      <c r="C135" s="95" t="s">
        <v>105</v>
      </c>
      <c r="D135" s="95" t="s">
        <v>142</v>
      </c>
      <c r="E135" s="96" t="s">
        <v>143</v>
      </c>
      <c r="F135" s="97">
        <v>939.2</v>
      </c>
      <c r="G135" s="55"/>
      <c r="H135" s="56"/>
      <c r="I135" s="55"/>
      <c r="J135" s="55"/>
      <c r="K135" s="57"/>
    </row>
    <row r="136" spans="1:11" ht="25.5" customHeight="1" x14ac:dyDescent="0.25">
      <c r="A136" s="94" t="s">
        <v>769</v>
      </c>
      <c r="B136" s="95">
        <v>20540</v>
      </c>
      <c r="C136" s="95" t="s">
        <v>111</v>
      </c>
      <c r="D136" s="95" t="s">
        <v>144</v>
      </c>
      <c r="E136" s="96" t="s">
        <v>141</v>
      </c>
      <c r="F136" s="97">
        <v>38.65</v>
      </c>
      <c r="G136" s="55"/>
      <c r="H136" s="56"/>
      <c r="I136" s="55"/>
      <c r="J136" s="55"/>
      <c r="K136" s="57"/>
    </row>
    <row r="137" spans="1:11" ht="25.5" customHeight="1" x14ac:dyDescent="0.25">
      <c r="A137" s="94" t="s">
        <v>770</v>
      </c>
      <c r="B137" s="95">
        <v>95876</v>
      </c>
      <c r="C137" s="95" t="s">
        <v>105</v>
      </c>
      <c r="D137" s="95" t="s">
        <v>148</v>
      </c>
      <c r="E137" s="96" t="s">
        <v>149</v>
      </c>
      <c r="F137" s="97">
        <v>747.76</v>
      </c>
      <c r="G137" s="55"/>
      <c r="H137" s="56"/>
      <c r="I137" s="55"/>
      <c r="J137" s="55"/>
      <c r="K137" s="57"/>
    </row>
    <row r="138" spans="1:11" x14ac:dyDescent="0.25">
      <c r="A138" s="98" t="s">
        <v>771</v>
      </c>
      <c r="B138" s="99" t="s">
        <v>104</v>
      </c>
      <c r="C138" s="99"/>
      <c r="D138" s="99" t="s">
        <v>214</v>
      </c>
      <c r="E138" s="100"/>
      <c r="F138" s="101">
        <v>1</v>
      </c>
      <c r="G138" s="59"/>
      <c r="H138" s="60"/>
      <c r="I138" s="61"/>
      <c r="J138" s="61"/>
      <c r="K138" s="62"/>
    </row>
    <row r="139" spans="1:11" ht="25.5" customHeight="1" x14ac:dyDescent="0.25">
      <c r="A139" s="94" t="s">
        <v>772</v>
      </c>
      <c r="B139" s="95">
        <v>94648</v>
      </c>
      <c r="C139" s="95" t="s">
        <v>105</v>
      </c>
      <c r="D139" s="95" t="s">
        <v>217</v>
      </c>
      <c r="E139" s="96" t="s">
        <v>134</v>
      </c>
      <c r="F139" s="97">
        <v>24.91</v>
      </c>
      <c r="G139" s="55"/>
      <c r="H139" s="56"/>
      <c r="I139" s="55"/>
      <c r="J139" s="55"/>
      <c r="K139" s="57"/>
    </row>
    <row r="140" spans="1:11" ht="25.5" customHeight="1" x14ac:dyDescent="0.25">
      <c r="A140" s="94" t="s">
        <v>773</v>
      </c>
      <c r="B140" s="95">
        <v>94649</v>
      </c>
      <c r="C140" s="95" t="s">
        <v>105</v>
      </c>
      <c r="D140" s="95" t="s">
        <v>218</v>
      </c>
      <c r="E140" s="96" t="s">
        <v>134</v>
      </c>
      <c r="F140" s="97">
        <v>7.35</v>
      </c>
      <c r="G140" s="55"/>
      <c r="H140" s="56"/>
      <c r="I140" s="55"/>
      <c r="J140" s="55"/>
      <c r="K140" s="57"/>
    </row>
    <row r="141" spans="1:11" ht="25.5" customHeight="1" x14ac:dyDescent="0.25">
      <c r="A141" s="94" t="s">
        <v>774</v>
      </c>
      <c r="B141" s="95">
        <v>94489</v>
      </c>
      <c r="C141" s="95" t="s">
        <v>105</v>
      </c>
      <c r="D141" s="95" t="s">
        <v>219</v>
      </c>
      <c r="E141" s="96" t="s">
        <v>117</v>
      </c>
      <c r="F141" s="97">
        <v>2</v>
      </c>
      <c r="G141" s="55"/>
      <c r="H141" s="56"/>
      <c r="I141" s="55"/>
      <c r="J141" s="55"/>
      <c r="K141" s="57"/>
    </row>
    <row r="142" spans="1:11" ht="25.5" customHeight="1" x14ac:dyDescent="0.25">
      <c r="A142" s="94" t="s">
        <v>775</v>
      </c>
      <c r="B142" s="95">
        <v>94490</v>
      </c>
      <c r="C142" s="95" t="s">
        <v>105</v>
      </c>
      <c r="D142" s="95" t="s">
        <v>220</v>
      </c>
      <c r="E142" s="96" t="s">
        <v>117</v>
      </c>
      <c r="F142" s="97">
        <v>2</v>
      </c>
      <c r="G142" s="55"/>
      <c r="H142" s="56"/>
      <c r="I142" s="55"/>
      <c r="J142" s="55"/>
      <c r="K142" s="57"/>
    </row>
    <row r="143" spans="1:11" ht="25.5" customHeight="1" x14ac:dyDescent="0.25">
      <c r="A143" s="94" t="s">
        <v>776</v>
      </c>
      <c r="B143" s="95">
        <v>20700</v>
      </c>
      <c r="C143" s="95" t="s">
        <v>111</v>
      </c>
      <c r="D143" s="95" t="s">
        <v>221</v>
      </c>
      <c r="E143" s="96" t="s">
        <v>117</v>
      </c>
      <c r="F143" s="97">
        <v>2</v>
      </c>
      <c r="G143" s="55"/>
      <c r="H143" s="56"/>
      <c r="I143" s="55"/>
      <c r="J143" s="55"/>
      <c r="K143" s="57"/>
    </row>
    <row r="144" spans="1:11" ht="25.5" customHeight="1" x14ac:dyDescent="0.25">
      <c r="A144" s="94" t="s">
        <v>777</v>
      </c>
      <c r="B144" s="95">
        <v>94797</v>
      </c>
      <c r="C144" s="95" t="s">
        <v>105</v>
      </c>
      <c r="D144" s="95" t="s">
        <v>222</v>
      </c>
      <c r="E144" s="96" t="s">
        <v>117</v>
      </c>
      <c r="F144" s="97">
        <v>1</v>
      </c>
      <c r="G144" s="55"/>
      <c r="H144" s="56"/>
      <c r="I144" s="55"/>
      <c r="J144" s="55"/>
      <c r="K144" s="57"/>
    </row>
    <row r="145" spans="1:11" ht="25.5" customHeight="1" x14ac:dyDescent="0.25">
      <c r="A145" s="94" t="s">
        <v>778</v>
      </c>
      <c r="B145" s="95">
        <v>94796</v>
      </c>
      <c r="C145" s="95" t="s">
        <v>105</v>
      </c>
      <c r="D145" s="95" t="s">
        <v>223</v>
      </c>
      <c r="E145" s="96" t="s">
        <v>117</v>
      </c>
      <c r="F145" s="97">
        <v>1</v>
      </c>
      <c r="G145" s="55"/>
      <c r="H145" s="56"/>
      <c r="I145" s="55"/>
      <c r="J145" s="55"/>
      <c r="K145" s="57"/>
    </row>
    <row r="146" spans="1:11" ht="25.5" customHeight="1" x14ac:dyDescent="0.25">
      <c r="A146" s="94" t="s">
        <v>779</v>
      </c>
      <c r="B146" s="95">
        <v>103011</v>
      </c>
      <c r="C146" s="95" t="s">
        <v>105</v>
      </c>
      <c r="D146" s="95" t="s">
        <v>224</v>
      </c>
      <c r="E146" s="96" t="s">
        <v>117</v>
      </c>
      <c r="F146" s="97">
        <v>1</v>
      </c>
      <c r="G146" s="55"/>
      <c r="H146" s="56"/>
      <c r="I146" s="55"/>
      <c r="J146" s="55"/>
      <c r="K146" s="57"/>
    </row>
    <row r="147" spans="1:11" ht="25.5" customHeight="1" x14ac:dyDescent="0.25">
      <c r="A147" s="94" t="s">
        <v>780</v>
      </c>
      <c r="B147" s="95">
        <v>86916</v>
      </c>
      <c r="C147" s="95" t="s">
        <v>105</v>
      </c>
      <c r="D147" s="95" t="s">
        <v>225</v>
      </c>
      <c r="E147" s="96" t="s">
        <v>117</v>
      </c>
      <c r="F147" s="97">
        <v>7</v>
      </c>
      <c r="G147" s="55"/>
      <c r="H147" s="56"/>
      <c r="I147" s="55"/>
      <c r="J147" s="55"/>
      <c r="K147" s="57"/>
    </row>
    <row r="148" spans="1:11" ht="38.25" customHeight="1" x14ac:dyDescent="0.25">
      <c r="A148" s="94" t="s">
        <v>781</v>
      </c>
      <c r="B148" s="95">
        <v>94656</v>
      </c>
      <c r="C148" s="95" t="s">
        <v>105</v>
      </c>
      <c r="D148" s="95" t="s">
        <v>226</v>
      </c>
      <c r="E148" s="96" t="s">
        <v>117</v>
      </c>
      <c r="F148" s="97">
        <v>2</v>
      </c>
      <c r="G148" s="55"/>
      <c r="H148" s="56"/>
      <c r="I148" s="55"/>
      <c r="J148" s="55"/>
      <c r="K148" s="57"/>
    </row>
    <row r="149" spans="1:11" ht="38.25" customHeight="1" x14ac:dyDescent="0.25">
      <c r="A149" s="94" t="s">
        <v>782</v>
      </c>
      <c r="B149" s="95">
        <v>94704</v>
      </c>
      <c r="C149" s="95" t="s">
        <v>105</v>
      </c>
      <c r="D149" s="95" t="s">
        <v>227</v>
      </c>
      <c r="E149" s="96" t="s">
        <v>117</v>
      </c>
      <c r="F149" s="97">
        <v>2</v>
      </c>
      <c r="G149" s="55"/>
      <c r="H149" s="56"/>
      <c r="I149" s="55"/>
      <c r="J149" s="55"/>
      <c r="K149" s="57"/>
    </row>
    <row r="150" spans="1:11" ht="38.25" customHeight="1" x14ac:dyDescent="0.25">
      <c r="A150" s="94" t="s">
        <v>783</v>
      </c>
      <c r="B150" s="95">
        <v>94673</v>
      </c>
      <c r="C150" s="95" t="s">
        <v>105</v>
      </c>
      <c r="D150" s="95" t="s">
        <v>228</v>
      </c>
      <c r="E150" s="96" t="s">
        <v>117</v>
      </c>
      <c r="F150" s="97">
        <v>3</v>
      </c>
      <c r="G150" s="55"/>
      <c r="H150" s="56"/>
      <c r="I150" s="55"/>
      <c r="J150" s="55"/>
      <c r="K150" s="57"/>
    </row>
    <row r="151" spans="1:11" ht="38.25" customHeight="1" x14ac:dyDescent="0.25">
      <c r="A151" s="94" t="s">
        <v>784</v>
      </c>
      <c r="B151" s="95">
        <v>94675</v>
      </c>
      <c r="C151" s="95" t="s">
        <v>105</v>
      </c>
      <c r="D151" s="95" t="s">
        <v>229</v>
      </c>
      <c r="E151" s="96" t="s">
        <v>117</v>
      </c>
      <c r="F151" s="97">
        <v>4</v>
      </c>
      <c r="G151" s="55"/>
      <c r="H151" s="56"/>
      <c r="I151" s="55"/>
      <c r="J151" s="55"/>
      <c r="K151" s="57"/>
    </row>
    <row r="152" spans="1:11" ht="38.25" customHeight="1" x14ac:dyDescent="0.25">
      <c r="A152" s="94" t="s">
        <v>785</v>
      </c>
      <c r="B152" s="95">
        <v>89408</v>
      </c>
      <c r="C152" s="95" t="s">
        <v>105</v>
      </c>
      <c r="D152" s="95" t="s">
        <v>230</v>
      </c>
      <c r="E152" s="96" t="s">
        <v>117</v>
      </c>
      <c r="F152" s="97">
        <v>6</v>
      </c>
      <c r="G152" s="55"/>
      <c r="H152" s="56"/>
      <c r="I152" s="55"/>
      <c r="J152" s="55"/>
      <c r="K152" s="57"/>
    </row>
    <row r="153" spans="1:11" ht="38.25" customHeight="1" x14ac:dyDescent="0.25">
      <c r="A153" s="94" t="s">
        <v>786</v>
      </c>
      <c r="B153" s="95">
        <v>94674</v>
      </c>
      <c r="C153" s="95" t="s">
        <v>105</v>
      </c>
      <c r="D153" s="95" t="s">
        <v>231</v>
      </c>
      <c r="E153" s="96" t="s">
        <v>117</v>
      </c>
      <c r="F153" s="97">
        <v>6</v>
      </c>
      <c r="G153" s="55"/>
      <c r="H153" s="56"/>
      <c r="I153" s="55"/>
      <c r="J153" s="55"/>
      <c r="K153" s="57"/>
    </row>
    <row r="154" spans="1:11" ht="38.25" customHeight="1" x14ac:dyDescent="0.25">
      <c r="A154" s="94" t="s">
        <v>787</v>
      </c>
      <c r="B154" s="95">
        <v>89427</v>
      </c>
      <c r="C154" s="95" t="s">
        <v>105</v>
      </c>
      <c r="D154" s="95" t="s">
        <v>232</v>
      </c>
      <c r="E154" s="96" t="s">
        <v>117</v>
      </c>
      <c r="F154" s="97">
        <v>2</v>
      </c>
      <c r="G154" s="55"/>
      <c r="H154" s="56"/>
      <c r="I154" s="55"/>
      <c r="J154" s="55"/>
      <c r="K154" s="57"/>
    </row>
    <row r="155" spans="1:11" ht="38.25" customHeight="1" x14ac:dyDescent="0.25">
      <c r="A155" s="94" t="s">
        <v>788</v>
      </c>
      <c r="B155" s="95">
        <v>95237</v>
      </c>
      <c r="C155" s="95" t="s">
        <v>105</v>
      </c>
      <c r="D155" s="95" t="s">
        <v>233</v>
      </c>
      <c r="E155" s="96" t="s">
        <v>117</v>
      </c>
      <c r="F155" s="97">
        <v>1</v>
      </c>
      <c r="G155" s="55"/>
      <c r="H155" s="56"/>
      <c r="I155" s="55"/>
      <c r="J155" s="55"/>
      <c r="K155" s="57"/>
    </row>
    <row r="156" spans="1:11" ht="25.5" customHeight="1" x14ac:dyDescent="0.25">
      <c r="A156" s="94" t="s">
        <v>789</v>
      </c>
      <c r="B156" s="95">
        <v>94688</v>
      </c>
      <c r="C156" s="95" t="s">
        <v>105</v>
      </c>
      <c r="D156" s="95" t="s">
        <v>234</v>
      </c>
      <c r="E156" s="96" t="s">
        <v>117</v>
      </c>
      <c r="F156" s="97">
        <v>1</v>
      </c>
      <c r="G156" s="55"/>
      <c r="H156" s="56"/>
      <c r="I156" s="55"/>
      <c r="J156" s="55"/>
      <c r="K156" s="57"/>
    </row>
    <row r="157" spans="1:11" ht="25.5" customHeight="1" x14ac:dyDescent="0.25">
      <c r="A157" s="94" t="s">
        <v>790</v>
      </c>
      <c r="B157" s="95">
        <v>94690</v>
      </c>
      <c r="C157" s="95" t="s">
        <v>105</v>
      </c>
      <c r="D157" s="95" t="s">
        <v>235</v>
      </c>
      <c r="E157" s="96" t="s">
        <v>117</v>
      </c>
      <c r="F157" s="97">
        <v>1</v>
      </c>
      <c r="G157" s="55"/>
      <c r="H157" s="56"/>
      <c r="I157" s="55"/>
      <c r="J157" s="55"/>
      <c r="K157" s="57"/>
    </row>
    <row r="158" spans="1:11" ht="25.5" customHeight="1" x14ac:dyDescent="0.25">
      <c r="A158" s="94" t="s">
        <v>791</v>
      </c>
      <c r="B158" s="95">
        <v>89428</v>
      </c>
      <c r="C158" s="95" t="s">
        <v>105</v>
      </c>
      <c r="D158" s="95" t="s">
        <v>236</v>
      </c>
      <c r="E158" s="96" t="s">
        <v>117</v>
      </c>
      <c r="F158" s="97">
        <v>2</v>
      </c>
      <c r="G158" s="55"/>
      <c r="H158" s="56"/>
      <c r="I158" s="55"/>
      <c r="J158" s="55"/>
      <c r="K158" s="57"/>
    </row>
    <row r="159" spans="1:11" ht="25.5" customHeight="1" x14ac:dyDescent="0.25">
      <c r="A159" s="94" t="s">
        <v>792</v>
      </c>
      <c r="B159" s="95">
        <v>89435</v>
      </c>
      <c r="C159" s="95" t="s">
        <v>105</v>
      </c>
      <c r="D159" s="95" t="s">
        <v>237</v>
      </c>
      <c r="E159" s="96" t="s">
        <v>117</v>
      </c>
      <c r="F159" s="97">
        <v>2</v>
      </c>
      <c r="G159" s="55"/>
      <c r="H159" s="56"/>
      <c r="I159" s="55"/>
      <c r="J159" s="55"/>
      <c r="K159" s="57"/>
    </row>
    <row r="160" spans="1:11" x14ac:dyDescent="0.25">
      <c r="A160" s="98" t="s">
        <v>793</v>
      </c>
      <c r="B160" s="99" t="s">
        <v>104</v>
      </c>
      <c r="C160" s="99"/>
      <c r="D160" s="99" t="s">
        <v>215</v>
      </c>
      <c r="E160" s="100"/>
      <c r="F160" s="101">
        <v>1</v>
      </c>
      <c r="G160" s="59"/>
      <c r="H160" s="60"/>
      <c r="I160" s="61"/>
      <c r="J160" s="61"/>
      <c r="K160" s="62"/>
    </row>
    <row r="161" spans="1:11" ht="38.25" customHeight="1" x14ac:dyDescent="0.25">
      <c r="A161" s="94" t="s">
        <v>794</v>
      </c>
      <c r="B161" s="95">
        <v>89848</v>
      </c>
      <c r="C161" s="95" t="s">
        <v>105</v>
      </c>
      <c r="D161" s="95" t="s">
        <v>238</v>
      </c>
      <c r="E161" s="96" t="s">
        <v>134</v>
      </c>
      <c r="F161" s="97">
        <v>47.37</v>
      </c>
      <c r="G161" s="55"/>
      <c r="H161" s="56"/>
      <c r="I161" s="55"/>
      <c r="J161" s="55"/>
      <c r="K161" s="57"/>
    </row>
    <row r="162" spans="1:11" ht="38.25" customHeight="1" x14ac:dyDescent="0.25">
      <c r="A162" s="94" t="s">
        <v>795</v>
      </c>
      <c r="B162" s="95">
        <v>89714</v>
      </c>
      <c r="C162" s="95" t="s">
        <v>105</v>
      </c>
      <c r="D162" s="95" t="s">
        <v>239</v>
      </c>
      <c r="E162" s="96" t="s">
        <v>134</v>
      </c>
      <c r="F162" s="97">
        <v>6.77</v>
      </c>
      <c r="G162" s="55"/>
      <c r="H162" s="56"/>
      <c r="I162" s="55"/>
      <c r="J162" s="55"/>
      <c r="K162" s="57"/>
    </row>
    <row r="163" spans="1:11" ht="38.25" customHeight="1" x14ac:dyDescent="0.25">
      <c r="A163" s="94" t="s">
        <v>796</v>
      </c>
      <c r="B163" s="95">
        <v>20696</v>
      </c>
      <c r="C163" s="95" t="s">
        <v>111</v>
      </c>
      <c r="D163" s="95" t="s">
        <v>240</v>
      </c>
      <c r="E163" s="96" t="s">
        <v>134</v>
      </c>
      <c r="F163" s="97">
        <v>4.5999999999999996</v>
      </c>
      <c r="G163" s="55"/>
      <c r="H163" s="56"/>
      <c r="I163" s="55"/>
      <c r="J163" s="55"/>
      <c r="K163" s="57"/>
    </row>
    <row r="164" spans="1:11" ht="38.25" customHeight="1" x14ac:dyDescent="0.25">
      <c r="A164" s="94" t="s">
        <v>797</v>
      </c>
      <c r="B164" s="95">
        <v>104357</v>
      </c>
      <c r="C164" s="95" t="s">
        <v>105</v>
      </c>
      <c r="D164" s="95" t="s">
        <v>241</v>
      </c>
      <c r="E164" s="96" t="s">
        <v>117</v>
      </c>
      <c r="F164" s="97">
        <v>3</v>
      </c>
      <c r="G164" s="55"/>
      <c r="H164" s="56"/>
      <c r="I164" s="55"/>
      <c r="J164" s="55"/>
      <c r="K164" s="57"/>
    </row>
    <row r="165" spans="1:11" ht="38.25" customHeight="1" x14ac:dyDescent="0.25">
      <c r="A165" s="94" t="s">
        <v>798</v>
      </c>
      <c r="B165" s="95">
        <v>20701</v>
      </c>
      <c r="C165" s="95" t="s">
        <v>111</v>
      </c>
      <c r="D165" s="95" t="s">
        <v>242</v>
      </c>
      <c r="E165" s="96" t="s">
        <v>117</v>
      </c>
      <c r="F165" s="97">
        <v>2</v>
      </c>
      <c r="G165" s="55"/>
      <c r="H165" s="56"/>
      <c r="I165" s="55"/>
      <c r="J165" s="55"/>
      <c r="K165" s="57"/>
    </row>
    <row r="166" spans="1:11" ht="38.25" customHeight="1" x14ac:dyDescent="0.25">
      <c r="A166" s="94" t="s">
        <v>799</v>
      </c>
      <c r="B166" s="95">
        <v>89778</v>
      </c>
      <c r="C166" s="95" t="s">
        <v>105</v>
      </c>
      <c r="D166" s="95" t="s">
        <v>243</v>
      </c>
      <c r="E166" s="96" t="s">
        <v>117</v>
      </c>
      <c r="F166" s="97">
        <v>2</v>
      </c>
      <c r="G166" s="55"/>
      <c r="H166" s="56"/>
      <c r="I166" s="55"/>
      <c r="J166" s="55"/>
      <c r="K166" s="57"/>
    </row>
    <row r="167" spans="1:11" ht="38.25" customHeight="1" x14ac:dyDescent="0.25">
      <c r="A167" s="94" t="s">
        <v>800</v>
      </c>
      <c r="B167" s="95">
        <v>89796</v>
      </c>
      <c r="C167" s="95" t="s">
        <v>105</v>
      </c>
      <c r="D167" s="95" t="s">
        <v>244</v>
      </c>
      <c r="E167" s="96" t="s">
        <v>117</v>
      </c>
      <c r="F167" s="97">
        <v>5</v>
      </c>
      <c r="G167" s="55"/>
      <c r="H167" s="56"/>
      <c r="I167" s="55"/>
      <c r="J167" s="55"/>
      <c r="K167" s="57"/>
    </row>
    <row r="168" spans="1:11" ht="25.5" customHeight="1" x14ac:dyDescent="0.25">
      <c r="A168" s="94" t="s">
        <v>801</v>
      </c>
      <c r="B168" s="95">
        <v>104082</v>
      </c>
      <c r="C168" s="95" t="s">
        <v>105</v>
      </c>
      <c r="D168" s="95" t="s">
        <v>245</v>
      </c>
      <c r="E168" s="96" t="s">
        <v>117</v>
      </c>
      <c r="F168" s="97">
        <v>1</v>
      </c>
      <c r="G168" s="55"/>
      <c r="H168" s="56"/>
      <c r="I168" s="55"/>
      <c r="J168" s="55"/>
      <c r="K168" s="57"/>
    </row>
    <row r="169" spans="1:11" ht="63.75" customHeight="1" x14ac:dyDescent="0.25">
      <c r="A169" s="94" t="s">
        <v>802</v>
      </c>
      <c r="B169" s="95">
        <v>6849</v>
      </c>
      <c r="C169" s="95" t="s">
        <v>111</v>
      </c>
      <c r="D169" s="95" t="s">
        <v>246</v>
      </c>
      <c r="E169" s="96" t="s">
        <v>117</v>
      </c>
      <c r="F169" s="97">
        <v>15</v>
      </c>
      <c r="G169" s="55"/>
      <c r="H169" s="56"/>
      <c r="I169" s="55"/>
      <c r="J169" s="55"/>
      <c r="K169" s="57"/>
    </row>
    <row r="170" spans="1:11" ht="63.75" customHeight="1" x14ac:dyDescent="0.25">
      <c r="A170" s="94" t="s">
        <v>803</v>
      </c>
      <c r="B170" s="95">
        <v>12119</v>
      </c>
      <c r="C170" s="95" t="s">
        <v>111</v>
      </c>
      <c r="D170" s="95" t="s">
        <v>247</v>
      </c>
      <c r="E170" s="96" t="s">
        <v>117</v>
      </c>
      <c r="F170" s="97">
        <v>7</v>
      </c>
      <c r="G170" s="55"/>
      <c r="H170" s="56"/>
      <c r="I170" s="55"/>
      <c r="J170" s="55"/>
      <c r="K170" s="57"/>
    </row>
    <row r="171" spans="1:11" ht="63.75" customHeight="1" x14ac:dyDescent="0.25">
      <c r="A171" s="94" t="s">
        <v>804</v>
      </c>
      <c r="B171" s="95">
        <v>20703</v>
      </c>
      <c r="C171" s="95" t="s">
        <v>111</v>
      </c>
      <c r="D171" s="95" t="s">
        <v>248</v>
      </c>
      <c r="E171" s="96" t="s">
        <v>117</v>
      </c>
      <c r="F171" s="97">
        <v>1</v>
      </c>
      <c r="G171" s="55"/>
      <c r="H171" s="56"/>
      <c r="I171" s="55"/>
      <c r="J171" s="55"/>
      <c r="K171" s="57"/>
    </row>
    <row r="172" spans="1:11" ht="76.5" customHeight="1" x14ac:dyDescent="0.25">
      <c r="A172" s="94" t="s">
        <v>805</v>
      </c>
      <c r="B172" s="95">
        <v>20708</v>
      </c>
      <c r="C172" s="95" t="s">
        <v>111</v>
      </c>
      <c r="D172" s="95" t="s">
        <v>249</v>
      </c>
      <c r="E172" s="96" t="s">
        <v>117</v>
      </c>
      <c r="F172" s="97">
        <v>1</v>
      </c>
      <c r="G172" s="55"/>
      <c r="H172" s="56"/>
      <c r="I172" s="55"/>
      <c r="J172" s="55"/>
      <c r="K172" s="57"/>
    </row>
    <row r="173" spans="1:11" ht="25.5" customHeight="1" x14ac:dyDescent="0.25">
      <c r="A173" s="94" t="s">
        <v>806</v>
      </c>
      <c r="B173" s="95">
        <v>20705</v>
      </c>
      <c r="C173" s="95" t="s">
        <v>111</v>
      </c>
      <c r="D173" s="95" t="s">
        <v>250</v>
      </c>
      <c r="E173" s="96" t="s">
        <v>117</v>
      </c>
      <c r="F173" s="97">
        <v>1</v>
      </c>
      <c r="G173" s="55"/>
      <c r="H173" s="56"/>
      <c r="I173" s="55"/>
      <c r="J173" s="55"/>
      <c r="K173" s="57"/>
    </row>
    <row r="174" spans="1:11" x14ac:dyDescent="0.25">
      <c r="A174" s="98" t="s">
        <v>807</v>
      </c>
      <c r="B174" s="99" t="s">
        <v>104</v>
      </c>
      <c r="C174" s="99"/>
      <c r="D174" s="99" t="s">
        <v>216</v>
      </c>
      <c r="E174" s="100"/>
      <c r="F174" s="101">
        <v>1</v>
      </c>
      <c r="G174" s="59"/>
      <c r="H174" s="60"/>
      <c r="I174" s="61"/>
      <c r="J174" s="61"/>
      <c r="K174" s="62"/>
    </row>
    <row r="175" spans="1:11" ht="25.5" customHeight="1" x14ac:dyDescent="0.25">
      <c r="A175" s="94" t="s">
        <v>808</v>
      </c>
      <c r="B175" s="95">
        <v>89402</v>
      </c>
      <c r="C175" s="95" t="s">
        <v>105</v>
      </c>
      <c r="D175" s="95" t="s">
        <v>251</v>
      </c>
      <c r="E175" s="96" t="s">
        <v>134</v>
      </c>
      <c r="F175" s="97">
        <v>56.72</v>
      </c>
      <c r="G175" s="55"/>
      <c r="H175" s="56"/>
      <c r="I175" s="55"/>
      <c r="J175" s="55"/>
      <c r="K175" s="57"/>
    </row>
    <row r="176" spans="1:11" ht="25.5" customHeight="1" x14ac:dyDescent="0.25">
      <c r="A176" s="94" t="s">
        <v>809</v>
      </c>
      <c r="B176" s="95">
        <v>94649</v>
      </c>
      <c r="C176" s="95" t="s">
        <v>105</v>
      </c>
      <c r="D176" s="95" t="s">
        <v>218</v>
      </c>
      <c r="E176" s="96" t="s">
        <v>134</v>
      </c>
      <c r="F176" s="97">
        <v>6.32</v>
      </c>
      <c r="G176" s="55"/>
      <c r="H176" s="56"/>
      <c r="I176" s="55"/>
      <c r="J176" s="55"/>
      <c r="K176" s="57"/>
    </row>
    <row r="177" spans="1:11" ht="25.5" customHeight="1" x14ac:dyDescent="0.25">
      <c r="A177" s="94" t="s">
        <v>810</v>
      </c>
      <c r="B177" s="95">
        <v>20698</v>
      </c>
      <c r="C177" s="95" t="s">
        <v>111</v>
      </c>
      <c r="D177" s="95" t="s">
        <v>252</v>
      </c>
      <c r="E177" s="96" t="s">
        <v>134</v>
      </c>
      <c r="F177" s="97">
        <v>51.46</v>
      </c>
      <c r="G177" s="55"/>
      <c r="H177" s="56"/>
      <c r="I177" s="55"/>
      <c r="J177" s="55"/>
      <c r="K177" s="57"/>
    </row>
    <row r="178" spans="1:11" ht="25.5" customHeight="1" x14ac:dyDescent="0.25">
      <c r="A178" s="94" t="s">
        <v>811</v>
      </c>
      <c r="B178" s="95">
        <v>20699</v>
      </c>
      <c r="C178" s="95" t="s">
        <v>111</v>
      </c>
      <c r="D178" s="95" t="s">
        <v>253</v>
      </c>
      <c r="E178" s="96" t="s">
        <v>134</v>
      </c>
      <c r="F178" s="97">
        <v>33.35</v>
      </c>
      <c r="G178" s="55"/>
      <c r="H178" s="56"/>
      <c r="I178" s="55"/>
      <c r="J178" s="55"/>
      <c r="K178" s="57"/>
    </row>
    <row r="179" spans="1:11" ht="25.5" customHeight="1" x14ac:dyDescent="0.25">
      <c r="A179" s="94" t="s">
        <v>812</v>
      </c>
      <c r="B179" s="95">
        <v>89511</v>
      </c>
      <c r="C179" s="95" t="s">
        <v>105</v>
      </c>
      <c r="D179" s="95" t="s">
        <v>254</v>
      </c>
      <c r="E179" s="96" t="s">
        <v>134</v>
      </c>
      <c r="F179" s="97">
        <v>0.44</v>
      </c>
      <c r="G179" s="55"/>
      <c r="H179" s="56"/>
      <c r="I179" s="55"/>
      <c r="J179" s="55"/>
      <c r="K179" s="57"/>
    </row>
    <row r="180" spans="1:11" ht="25.5" customHeight="1" x14ac:dyDescent="0.25">
      <c r="A180" s="94" t="s">
        <v>813</v>
      </c>
      <c r="B180" s="95">
        <v>89512</v>
      </c>
      <c r="C180" s="95" t="s">
        <v>105</v>
      </c>
      <c r="D180" s="95" t="s">
        <v>255</v>
      </c>
      <c r="E180" s="96" t="s">
        <v>134</v>
      </c>
      <c r="F180" s="97">
        <v>4.03</v>
      </c>
      <c r="G180" s="55"/>
      <c r="H180" s="56"/>
      <c r="I180" s="55"/>
      <c r="J180" s="55"/>
      <c r="K180" s="57"/>
    </row>
    <row r="181" spans="1:11" ht="25.5" customHeight="1" x14ac:dyDescent="0.25">
      <c r="A181" s="94" t="s">
        <v>814</v>
      </c>
      <c r="B181" s="95">
        <v>95250</v>
      </c>
      <c r="C181" s="95" t="s">
        <v>105</v>
      </c>
      <c r="D181" s="95" t="s">
        <v>256</v>
      </c>
      <c r="E181" s="96" t="s">
        <v>117</v>
      </c>
      <c r="F181" s="97">
        <v>1</v>
      </c>
      <c r="G181" s="55"/>
      <c r="H181" s="56"/>
      <c r="I181" s="55"/>
      <c r="J181" s="55"/>
      <c r="K181" s="57"/>
    </row>
    <row r="182" spans="1:11" ht="25.5" customHeight="1" x14ac:dyDescent="0.25">
      <c r="A182" s="94" t="s">
        <v>815</v>
      </c>
      <c r="B182" s="95">
        <v>95249</v>
      </c>
      <c r="C182" s="95" t="s">
        <v>105</v>
      </c>
      <c r="D182" s="95" t="s">
        <v>257</v>
      </c>
      <c r="E182" s="96" t="s">
        <v>117</v>
      </c>
      <c r="F182" s="97">
        <v>1</v>
      </c>
      <c r="G182" s="55"/>
      <c r="H182" s="56"/>
      <c r="I182" s="55"/>
      <c r="J182" s="55"/>
      <c r="K182" s="57"/>
    </row>
    <row r="183" spans="1:11" ht="25.5" customHeight="1" x14ac:dyDescent="0.25">
      <c r="A183" s="94" t="s">
        <v>816</v>
      </c>
      <c r="B183" s="95">
        <v>103011</v>
      </c>
      <c r="C183" s="95" t="s">
        <v>105</v>
      </c>
      <c r="D183" s="95" t="s">
        <v>224</v>
      </c>
      <c r="E183" s="96" t="s">
        <v>117</v>
      </c>
      <c r="F183" s="97">
        <v>1</v>
      </c>
      <c r="G183" s="55"/>
      <c r="H183" s="56"/>
      <c r="I183" s="55"/>
      <c r="J183" s="55"/>
      <c r="K183" s="57"/>
    </row>
    <row r="184" spans="1:11" ht="38.25" customHeight="1" x14ac:dyDescent="0.25">
      <c r="A184" s="94" t="s">
        <v>817</v>
      </c>
      <c r="B184" s="95">
        <v>94656</v>
      </c>
      <c r="C184" s="95" t="s">
        <v>105</v>
      </c>
      <c r="D184" s="95" t="s">
        <v>226</v>
      </c>
      <c r="E184" s="96" t="s">
        <v>117</v>
      </c>
      <c r="F184" s="97">
        <v>3</v>
      </c>
      <c r="G184" s="55"/>
      <c r="H184" s="56"/>
      <c r="I184" s="55"/>
      <c r="J184" s="55"/>
      <c r="K184" s="57"/>
    </row>
    <row r="185" spans="1:11" ht="38.25" customHeight="1" x14ac:dyDescent="0.25">
      <c r="A185" s="94" t="s">
        <v>818</v>
      </c>
      <c r="B185" s="95">
        <v>89408</v>
      </c>
      <c r="C185" s="95" t="s">
        <v>105</v>
      </c>
      <c r="D185" s="95" t="s">
        <v>230</v>
      </c>
      <c r="E185" s="96" t="s">
        <v>117</v>
      </c>
      <c r="F185" s="97">
        <v>16</v>
      </c>
      <c r="G185" s="55"/>
      <c r="H185" s="56"/>
      <c r="I185" s="55"/>
      <c r="J185" s="55"/>
      <c r="K185" s="57"/>
    </row>
    <row r="186" spans="1:11" ht="38.25" customHeight="1" x14ac:dyDescent="0.25">
      <c r="A186" s="94" t="s">
        <v>819</v>
      </c>
      <c r="B186" s="95">
        <v>89412</v>
      </c>
      <c r="C186" s="95" t="s">
        <v>105</v>
      </c>
      <c r="D186" s="95" t="s">
        <v>258</v>
      </c>
      <c r="E186" s="96" t="s">
        <v>117</v>
      </c>
      <c r="F186" s="97">
        <v>4</v>
      </c>
      <c r="G186" s="55"/>
      <c r="H186" s="56"/>
      <c r="I186" s="55"/>
      <c r="J186" s="55"/>
      <c r="K186" s="57"/>
    </row>
    <row r="187" spans="1:11" ht="25.5" customHeight="1" x14ac:dyDescent="0.25">
      <c r="A187" s="94" t="s">
        <v>820</v>
      </c>
      <c r="B187" s="95">
        <v>89440</v>
      </c>
      <c r="C187" s="95" t="s">
        <v>105</v>
      </c>
      <c r="D187" s="95" t="s">
        <v>259</v>
      </c>
      <c r="E187" s="96" t="s">
        <v>117</v>
      </c>
      <c r="F187" s="97">
        <v>6</v>
      </c>
      <c r="G187" s="55"/>
      <c r="H187" s="56"/>
      <c r="I187" s="55"/>
      <c r="J187" s="55"/>
      <c r="K187" s="57"/>
    </row>
    <row r="188" spans="1:11" ht="25.5" customHeight="1" x14ac:dyDescent="0.25">
      <c r="A188" s="94" t="s">
        <v>821</v>
      </c>
      <c r="B188" s="95">
        <v>89428</v>
      </c>
      <c r="C188" s="95" t="s">
        <v>105</v>
      </c>
      <c r="D188" s="95" t="s">
        <v>236</v>
      </c>
      <c r="E188" s="96" t="s">
        <v>117</v>
      </c>
      <c r="F188" s="97">
        <v>1</v>
      </c>
      <c r="G188" s="55"/>
      <c r="H188" s="56"/>
      <c r="I188" s="55"/>
      <c r="J188" s="55"/>
      <c r="K188" s="57"/>
    </row>
    <row r="189" spans="1:11" ht="38.25" customHeight="1" x14ac:dyDescent="0.25">
      <c r="A189" s="94" t="s">
        <v>822</v>
      </c>
      <c r="B189" s="95">
        <v>94704</v>
      </c>
      <c r="C189" s="95" t="s">
        <v>105</v>
      </c>
      <c r="D189" s="95" t="s">
        <v>227</v>
      </c>
      <c r="E189" s="96" t="s">
        <v>117</v>
      </c>
      <c r="F189" s="97">
        <v>4</v>
      </c>
      <c r="G189" s="55"/>
      <c r="H189" s="56"/>
      <c r="I189" s="55"/>
      <c r="J189" s="55"/>
      <c r="K189" s="57"/>
    </row>
    <row r="190" spans="1:11" ht="38.25" customHeight="1" x14ac:dyDescent="0.25">
      <c r="A190" s="94" t="s">
        <v>823</v>
      </c>
      <c r="B190" s="95">
        <v>94675</v>
      </c>
      <c r="C190" s="95" t="s">
        <v>105</v>
      </c>
      <c r="D190" s="95" t="s">
        <v>229</v>
      </c>
      <c r="E190" s="96" t="s">
        <v>117</v>
      </c>
      <c r="F190" s="97">
        <v>5</v>
      </c>
      <c r="G190" s="55"/>
      <c r="H190" s="56"/>
      <c r="I190" s="55"/>
      <c r="J190" s="55"/>
      <c r="K190" s="57"/>
    </row>
    <row r="191" spans="1:11" ht="25.5" customHeight="1" x14ac:dyDescent="0.25">
      <c r="A191" s="94" t="s">
        <v>824</v>
      </c>
      <c r="B191" s="95">
        <v>89435</v>
      </c>
      <c r="C191" s="95" t="s">
        <v>105</v>
      </c>
      <c r="D191" s="95" t="s">
        <v>237</v>
      </c>
      <c r="E191" s="96" t="s">
        <v>117</v>
      </c>
      <c r="F191" s="97">
        <v>1</v>
      </c>
      <c r="G191" s="55"/>
      <c r="H191" s="56"/>
      <c r="I191" s="55"/>
      <c r="J191" s="55"/>
      <c r="K191" s="57"/>
    </row>
    <row r="192" spans="1:11" ht="38.25" customHeight="1" x14ac:dyDescent="0.25">
      <c r="A192" s="94" t="s">
        <v>825</v>
      </c>
      <c r="B192" s="95">
        <v>89526</v>
      </c>
      <c r="C192" s="95" t="s">
        <v>105</v>
      </c>
      <c r="D192" s="95" t="s">
        <v>260</v>
      </c>
      <c r="E192" s="96" t="s">
        <v>117</v>
      </c>
      <c r="F192" s="97">
        <v>1</v>
      </c>
      <c r="G192" s="55"/>
      <c r="H192" s="56"/>
      <c r="I192" s="55"/>
      <c r="J192" s="55"/>
      <c r="K192" s="57"/>
    </row>
    <row r="193" spans="1:11" ht="38.25" customHeight="1" x14ac:dyDescent="0.25">
      <c r="A193" s="94" t="s">
        <v>826</v>
      </c>
      <c r="B193" s="95">
        <v>89535</v>
      </c>
      <c r="C193" s="95" t="s">
        <v>105</v>
      </c>
      <c r="D193" s="95" t="s">
        <v>261</v>
      </c>
      <c r="E193" s="96" t="s">
        <v>117</v>
      </c>
      <c r="F193" s="97">
        <v>1</v>
      </c>
      <c r="G193" s="55"/>
      <c r="H193" s="56"/>
      <c r="I193" s="55"/>
      <c r="J193" s="55"/>
      <c r="K193" s="57"/>
    </row>
    <row r="194" spans="1:11" ht="38.25" customHeight="1" x14ac:dyDescent="0.25">
      <c r="A194" s="94" t="s">
        <v>827</v>
      </c>
      <c r="B194" s="95">
        <v>89746</v>
      </c>
      <c r="C194" s="95" t="s">
        <v>105</v>
      </c>
      <c r="D194" s="95" t="s">
        <v>262</v>
      </c>
      <c r="E194" s="96" t="s">
        <v>117</v>
      </c>
      <c r="F194" s="97">
        <v>1</v>
      </c>
      <c r="G194" s="55"/>
      <c r="H194" s="56"/>
      <c r="I194" s="55"/>
      <c r="J194" s="55"/>
      <c r="K194" s="57"/>
    </row>
    <row r="195" spans="1:11" x14ac:dyDescent="0.25">
      <c r="A195" s="98" t="s">
        <v>40</v>
      </c>
      <c r="B195" s="99" t="s">
        <v>104</v>
      </c>
      <c r="C195" s="99"/>
      <c r="D195" s="99" t="s">
        <v>41</v>
      </c>
      <c r="E195" s="100"/>
      <c r="F195" s="101">
        <v>1</v>
      </c>
      <c r="G195" s="59"/>
      <c r="H195" s="60"/>
      <c r="I195" s="61"/>
      <c r="J195" s="61"/>
      <c r="K195" s="62"/>
    </row>
    <row r="196" spans="1:11" x14ac:dyDescent="0.25">
      <c r="A196" s="98" t="s">
        <v>828</v>
      </c>
      <c r="B196" s="99" t="s">
        <v>104</v>
      </c>
      <c r="C196" s="99"/>
      <c r="D196" s="99" t="s">
        <v>158</v>
      </c>
      <c r="E196" s="100"/>
      <c r="F196" s="101">
        <v>1</v>
      </c>
      <c r="G196" s="59"/>
      <c r="H196" s="60"/>
      <c r="I196" s="61"/>
      <c r="J196" s="61"/>
      <c r="K196" s="62"/>
    </row>
    <row r="197" spans="1:11" x14ac:dyDescent="0.25">
      <c r="A197" s="94" t="s">
        <v>829</v>
      </c>
      <c r="B197" s="95">
        <v>93358</v>
      </c>
      <c r="C197" s="95" t="s">
        <v>105</v>
      </c>
      <c r="D197" s="95" t="s">
        <v>159</v>
      </c>
      <c r="E197" s="96" t="s">
        <v>138</v>
      </c>
      <c r="F197" s="97">
        <v>18.82</v>
      </c>
      <c r="G197" s="55"/>
      <c r="H197" s="56"/>
      <c r="I197" s="55"/>
      <c r="J197" s="55"/>
      <c r="K197" s="57"/>
    </row>
    <row r="198" spans="1:11" x14ac:dyDescent="0.25">
      <c r="A198" s="94" t="s">
        <v>830</v>
      </c>
      <c r="B198" s="95">
        <v>8725</v>
      </c>
      <c r="C198" s="95" t="s">
        <v>111</v>
      </c>
      <c r="D198" s="95" t="s">
        <v>160</v>
      </c>
      <c r="E198" s="96" t="s">
        <v>161</v>
      </c>
      <c r="F198" s="97">
        <v>4.01</v>
      </c>
      <c r="G198" s="55"/>
      <c r="H198" s="56"/>
      <c r="I198" s="55"/>
      <c r="J198" s="55"/>
      <c r="K198" s="57"/>
    </row>
    <row r="199" spans="1:11" ht="25.5" customHeight="1" x14ac:dyDescent="0.25">
      <c r="A199" s="94" t="s">
        <v>831</v>
      </c>
      <c r="B199" s="95">
        <v>93382</v>
      </c>
      <c r="C199" s="95" t="s">
        <v>105</v>
      </c>
      <c r="D199" s="95" t="s">
        <v>162</v>
      </c>
      <c r="E199" s="96" t="s">
        <v>138</v>
      </c>
      <c r="F199" s="97">
        <v>13.39</v>
      </c>
      <c r="G199" s="55"/>
      <c r="H199" s="56"/>
      <c r="I199" s="55"/>
      <c r="J199" s="55"/>
      <c r="K199" s="57"/>
    </row>
    <row r="200" spans="1:11" ht="51" customHeight="1" x14ac:dyDescent="0.25">
      <c r="A200" s="94" t="s">
        <v>832</v>
      </c>
      <c r="B200" s="95">
        <v>100995</v>
      </c>
      <c r="C200" s="95" t="s">
        <v>105</v>
      </c>
      <c r="D200" s="95" t="s">
        <v>140</v>
      </c>
      <c r="E200" s="96" t="s">
        <v>141</v>
      </c>
      <c r="F200" s="97">
        <v>8.14</v>
      </c>
      <c r="G200" s="55"/>
      <c r="H200" s="56"/>
      <c r="I200" s="55"/>
      <c r="J200" s="55"/>
      <c r="K200" s="57"/>
    </row>
    <row r="201" spans="1:11" ht="25.5" customHeight="1" x14ac:dyDescent="0.25">
      <c r="A201" s="94" t="s">
        <v>833</v>
      </c>
      <c r="B201" s="95">
        <v>95879</v>
      </c>
      <c r="C201" s="95" t="s">
        <v>105</v>
      </c>
      <c r="D201" s="95" t="s">
        <v>142</v>
      </c>
      <c r="E201" s="96" t="s">
        <v>143</v>
      </c>
      <c r="F201" s="97">
        <v>197.81</v>
      </c>
      <c r="G201" s="55"/>
      <c r="H201" s="56"/>
      <c r="I201" s="55"/>
      <c r="J201" s="55"/>
      <c r="K201" s="57"/>
    </row>
    <row r="202" spans="1:11" ht="25.5" customHeight="1" x14ac:dyDescent="0.25">
      <c r="A202" s="94" t="s">
        <v>834</v>
      </c>
      <c r="B202" s="95">
        <v>20540</v>
      </c>
      <c r="C202" s="95" t="s">
        <v>111</v>
      </c>
      <c r="D202" s="95" t="s">
        <v>144</v>
      </c>
      <c r="E202" s="96" t="s">
        <v>141</v>
      </c>
      <c r="F202" s="97">
        <v>8.14</v>
      </c>
      <c r="G202" s="55"/>
      <c r="H202" s="56"/>
      <c r="I202" s="55"/>
      <c r="J202" s="55"/>
      <c r="K202" s="57"/>
    </row>
    <row r="203" spans="1:11" ht="25.5" customHeight="1" x14ac:dyDescent="0.25">
      <c r="A203" s="94" t="s">
        <v>835</v>
      </c>
      <c r="B203" s="95">
        <v>95876</v>
      </c>
      <c r="C203" s="95" t="s">
        <v>105</v>
      </c>
      <c r="D203" s="95" t="s">
        <v>148</v>
      </c>
      <c r="E203" s="96" t="s">
        <v>149</v>
      </c>
      <c r="F203" s="97">
        <v>123.55</v>
      </c>
      <c r="G203" s="55"/>
      <c r="H203" s="56"/>
      <c r="I203" s="55"/>
      <c r="J203" s="55"/>
      <c r="K203" s="57"/>
    </row>
    <row r="204" spans="1:11" x14ac:dyDescent="0.25">
      <c r="A204" s="98" t="s">
        <v>836</v>
      </c>
      <c r="B204" s="99" t="s">
        <v>104</v>
      </c>
      <c r="C204" s="99"/>
      <c r="D204" s="99" t="s">
        <v>263</v>
      </c>
      <c r="E204" s="100"/>
      <c r="F204" s="101">
        <v>1</v>
      </c>
      <c r="G204" s="59"/>
      <c r="H204" s="60"/>
      <c r="I204" s="61"/>
      <c r="J204" s="61"/>
      <c r="K204" s="62"/>
    </row>
    <row r="205" spans="1:11" ht="25.5" customHeight="1" x14ac:dyDescent="0.25">
      <c r="A205" s="94" t="s">
        <v>837</v>
      </c>
      <c r="B205" s="95">
        <v>20723</v>
      </c>
      <c r="C205" s="95" t="s">
        <v>111</v>
      </c>
      <c r="D205" s="95" t="s">
        <v>264</v>
      </c>
      <c r="E205" s="96" t="s">
        <v>119</v>
      </c>
      <c r="F205" s="97">
        <v>5.6</v>
      </c>
      <c r="G205" s="55"/>
      <c r="H205" s="56"/>
      <c r="I205" s="55"/>
      <c r="J205" s="55"/>
      <c r="K205" s="57"/>
    </row>
    <row r="206" spans="1:11" ht="38.25" customHeight="1" x14ac:dyDescent="0.25">
      <c r="A206" s="94" t="s">
        <v>838</v>
      </c>
      <c r="B206" s="95">
        <v>20838</v>
      </c>
      <c r="C206" s="95" t="s">
        <v>111</v>
      </c>
      <c r="D206" s="95" t="s">
        <v>265</v>
      </c>
      <c r="E206" s="96" t="s">
        <v>138</v>
      </c>
      <c r="F206" s="97">
        <v>0.28000000000000003</v>
      </c>
      <c r="G206" s="55"/>
      <c r="H206" s="56"/>
      <c r="I206" s="55"/>
      <c r="J206" s="55"/>
      <c r="K206" s="57"/>
    </row>
    <row r="207" spans="1:11" x14ac:dyDescent="0.25">
      <c r="A207" s="98" t="s">
        <v>839</v>
      </c>
      <c r="B207" s="99" t="s">
        <v>104</v>
      </c>
      <c r="C207" s="99"/>
      <c r="D207" s="99" t="s">
        <v>266</v>
      </c>
      <c r="E207" s="100"/>
      <c r="F207" s="101">
        <v>1</v>
      </c>
      <c r="G207" s="59"/>
      <c r="H207" s="60"/>
      <c r="I207" s="61"/>
      <c r="J207" s="61"/>
      <c r="K207" s="62"/>
    </row>
    <row r="208" spans="1:11" ht="38.25" customHeight="1" x14ac:dyDescent="0.25">
      <c r="A208" s="94" t="s">
        <v>840</v>
      </c>
      <c r="B208" s="95">
        <v>11797</v>
      </c>
      <c r="C208" s="95" t="s">
        <v>111</v>
      </c>
      <c r="D208" s="95" t="s">
        <v>267</v>
      </c>
      <c r="E208" s="96" t="s">
        <v>134</v>
      </c>
      <c r="F208" s="97">
        <v>20.11</v>
      </c>
      <c r="G208" s="55"/>
      <c r="H208" s="56"/>
      <c r="I208" s="55"/>
      <c r="J208" s="55"/>
      <c r="K208" s="57"/>
    </row>
    <row r="209" spans="1:11" ht="25.5" customHeight="1" x14ac:dyDescent="0.25">
      <c r="A209" s="94" t="s">
        <v>841</v>
      </c>
      <c r="B209" s="95">
        <v>11841</v>
      </c>
      <c r="C209" s="95" t="s">
        <v>111</v>
      </c>
      <c r="D209" s="95" t="s">
        <v>268</v>
      </c>
      <c r="E209" s="96" t="s">
        <v>117</v>
      </c>
      <c r="F209" s="97">
        <v>1</v>
      </c>
      <c r="G209" s="55"/>
      <c r="H209" s="56"/>
      <c r="I209" s="55"/>
      <c r="J209" s="55"/>
      <c r="K209" s="57"/>
    </row>
    <row r="210" spans="1:11" ht="25.5" customHeight="1" x14ac:dyDescent="0.25">
      <c r="A210" s="94" t="s">
        <v>842</v>
      </c>
      <c r="B210" s="95">
        <v>9506</v>
      </c>
      <c r="C210" s="95" t="s">
        <v>111</v>
      </c>
      <c r="D210" s="95" t="s">
        <v>269</v>
      </c>
      <c r="E210" s="96" t="s">
        <v>117</v>
      </c>
      <c r="F210" s="97">
        <v>1</v>
      </c>
      <c r="G210" s="55"/>
      <c r="H210" s="56"/>
      <c r="I210" s="55"/>
      <c r="J210" s="55"/>
      <c r="K210" s="57"/>
    </row>
    <row r="211" spans="1:11" x14ac:dyDescent="0.25">
      <c r="A211" s="98" t="s">
        <v>843</v>
      </c>
      <c r="B211" s="99" t="s">
        <v>104</v>
      </c>
      <c r="C211" s="99"/>
      <c r="D211" s="99" t="s">
        <v>270</v>
      </c>
      <c r="E211" s="100"/>
      <c r="F211" s="101">
        <v>1</v>
      </c>
      <c r="G211" s="59"/>
      <c r="H211" s="60"/>
      <c r="I211" s="61"/>
      <c r="J211" s="61"/>
      <c r="K211" s="62"/>
    </row>
    <row r="212" spans="1:11" ht="51" customHeight="1" x14ac:dyDescent="0.25">
      <c r="A212" s="94" t="s">
        <v>844</v>
      </c>
      <c r="B212" s="95">
        <v>94273</v>
      </c>
      <c r="C212" s="95" t="s">
        <v>105</v>
      </c>
      <c r="D212" s="95" t="s">
        <v>271</v>
      </c>
      <c r="E212" s="96" t="s">
        <v>134</v>
      </c>
      <c r="F212" s="97">
        <v>58.65</v>
      </c>
      <c r="G212" s="55"/>
      <c r="H212" s="56"/>
      <c r="I212" s="55"/>
      <c r="J212" s="55"/>
      <c r="K212" s="57"/>
    </row>
    <row r="213" spans="1:11" ht="51" customHeight="1" x14ac:dyDescent="0.25">
      <c r="A213" s="94" t="s">
        <v>845</v>
      </c>
      <c r="B213" s="95">
        <v>94275</v>
      </c>
      <c r="C213" s="95" t="s">
        <v>105</v>
      </c>
      <c r="D213" s="95" t="s">
        <v>272</v>
      </c>
      <c r="E213" s="96" t="s">
        <v>134</v>
      </c>
      <c r="F213" s="97">
        <v>8.6999999999999993</v>
      </c>
      <c r="G213" s="55"/>
      <c r="H213" s="56"/>
      <c r="I213" s="55"/>
      <c r="J213" s="55"/>
      <c r="K213" s="57"/>
    </row>
    <row r="214" spans="1:11" x14ac:dyDescent="0.25">
      <c r="A214" s="98" t="s">
        <v>42</v>
      </c>
      <c r="B214" s="99" t="s">
        <v>104</v>
      </c>
      <c r="C214" s="99"/>
      <c r="D214" s="99" t="s">
        <v>43</v>
      </c>
      <c r="E214" s="100"/>
      <c r="F214" s="101">
        <v>1</v>
      </c>
      <c r="G214" s="59"/>
      <c r="H214" s="60"/>
      <c r="I214" s="61"/>
      <c r="J214" s="61"/>
      <c r="K214" s="62"/>
    </row>
    <row r="215" spans="1:11" x14ac:dyDescent="0.25">
      <c r="A215" s="98" t="s">
        <v>846</v>
      </c>
      <c r="B215" s="99" t="s">
        <v>104</v>
      </c>
      <c r="C215" s="99"/>
      <c r="D215" s="99" t="s">
        <v>158</v>
      </c>
      <c r="E215" s="100"/>
      <c r="F215" s="101">
        <v>1</v>
      </c>
      <c r="G215" s="59"/>
      <c r="H215" s="60"/>
      <c r="I215" s="61"/>
      <c r="J215" s="61"/>
      <c r="K215" s="62"/>
    </row>
    <row r="216" spans="1:11" ht="38.25" customHeight="1" x14ac:dyDescent="0.25">
      <c r="A216" s="94" t="s">
        <v>847</v>
      </c>
      <c r="B216" s="95">
        <v>96521</v>
      </c>
      <c r="C216" s="95" t="s">
        <v>105</v>
      </c>
      <c r="D216" s="95" t="s">
        <v>273</v>
      </c>
      <c r="E216" s="96" t="s">
        <v>138</v>
      </c>
      <c r="F216" s="97">
        <v>62.89</v>
      </c>
      <c r="G216" s="55"/>
      <c r="H216" s="56"/>
      <c r="I216" s="55"/>
      <c r="J216" s="55"/>
      <c r="K216" s="57"/>
    </row>
    <row r="217" spans="1:11" ht="38.25" customHeight="1" x14ac:dyDescent="0.25">
      <c r="A217" s="94" t="s">
        <v>848</v>
      </c>
      <c r="B217" s="95">
        <v>96525</v>
      </c>
      <c r="C217" s="95" t="s">
        <v>105</v>
      </c>
      <c r="D217" s="95" t="s">
        <v>274</v>
      </c>
      <c r="E217" s="96" t="s">
        <v>138</v>
      </c>
      <c r="F217" s="97">
        <v>9.59</v>
      </c>
      <c r="G217" s="55"/>
      <c r="H217" s="56"/>
      <c r="I217" s="55"/>
      <c r="J217" s="55"/>
      <c r="K217" s="57"/>
    </row>
    <row r="218" spans="1:11" ht="63.75" customHeight="1" x14ac:dyDescent="0.25">
      <c r="A218" s="94" t="s">
        <v>849</v>
      </c>
      <c r="B218" s="95">
        <v>93369</v>
      </c>
      <c r="C218" s="95" t="s">
        <v>105</v>
      </c>
      <c r="D218" s="95" t="s">
        <v>275</v>
      </c>
      <c r="E218" s="96" t="s">
        <v>138</v>
      </c>
      <c r="F218" s="97">
        <v>58.2</v>
      </c>
      <c r="G218" s="55"/>
      <c r="H218" s="56"/>
      <c r="I218" s="55"/>
      <c r="J218" s="55"/>
      <c r="K218" s="57"/>
    </row>
    <row r="219" spans="1:11" ht="51" customHeight="1" x14ac:dyDescent="0.25">
      <c r="A219" s="94" t="s">
        <v>850</v>
      </c>
      <c r="B219" s="95">
        <v>100995</v>
      </c>
      <c r="C219" s="95" t="s">
        <v>105</v>
      </c>
      <c r="D219" s="95" t="s">
        <v>140</v>
      </c>
      <c r="E219" s="96" t="s">
        <v>141</v>
      </c>
      <c r="F219" s="97">
        <v>21.42</v>
      </c>
      <c r="G219" s="55"/>
      <c r="H219" s="56"/>
      <c r="I219" s="55"/>
      <c r="J219" s="55"/>
      <c r="K219" s="57"/>
    </row>
    <row r="220" spans="1:11" ht="25.5" customHeight="1" x14ac:dyDescent="0.25">
      <c r="A220" s="94" t="s">
        <v>851</v>
      </c>
      <c r="B220" s="95">
        <v>95879</v>
      </c>
      <c r="C220" s="95" t="s">
        <v>105</v>
      </c>
      <c r="D220" s="95" t="s">
        <v>142</v>
      </c>
      <c r="E220" s="96" t="s">
        <v>143</v>
      </c>
      <c r="F220" s="97">
        <v>520.51</v>
      </c>
      <c r="G220" s="55"/>
      <c r="H220" s="56"/>
      <c r="I220" s="55"/>
      <c r="J220" s="55"/>
      <c r="K220" s="57"/>
    </row>
    <row r="221" spans="1:11" ht="25.5" customHeight="1" x14ac:dyDescent="0.25">
      <c r="A221" s="94" t="s">
        <v>852</v>
      </c>
      <c r="B221" s="95">
        <v>20540</v>
      </c>
      <c r="C221" s="95" t="s">
        <v>111</v>
      </c>
      <c r="D221" s="95" t="s">
        <v>144</v>
      </c>
      <c r="E221" s="96" t="s">
        <v>141</v>
      </c>
      <c r="F221" s="97">
        <v>21.42</v>
      </c>
      <c r="G221" s="55"/>
      <c r="H221" s="56"/>
      <c r="I221" s="55"/>
      <c r="J221" s="55"/>
      <c r="K221" s="57"/>
    </row>
    <row r="222" spans="1:11" x14ac:dyDescent="0.25">
      <c r="A222" s="98" t="s">
        <v>853</v>
      </c>
      <c r="B222" s="99" t="s">
        <v>104</v>
      </c>
      <c r="C222" s="99"/>
      <c r="D222" s="99" t="s">
        <v>276</v>
      </c>
      <c r="E222" s="100"/>
      <c r="F222" s="101">
        <v>1</v>
      </c>
      <c r="G222" s="59"/>
      <c r="H222" s="60"/>
      <c r="I222" s="61"/>
      <c r="J222" s="61"/>
      <c r="K222" s="62"/>
    </row>
    <row r="223" spans="1:11" ht="25.5" customHeight="1" x14ac:dyDescent="0.25">
      <c r="A223" s="94" t="s">
        <v>854</v>
      </c>
      <c r="B223" s="95">
        <v>96616</v>
      </c>
      <c r="C223" s="95" t="s">
        <v>105</v>
      </c>
      <c r="D223" s="95" t="s">
        <v>277</v>
      </c>
      <c r="E223" s="96" t="s">
        <v>138</v>
      </c>
      <c r="F223" s="97">
        <v>1.2</v>
      </c>
      <c r="G223" s="55"/>
      <c r="H223" s="56"/>
      <c r="I223" s="55"/>
      <c r="J223" s="55"/>
      <c r="K223" s="57"/>
    </row>
    <row r="224" spans="1:11" ht="25.5" customHeight="1" x14ac:dyDescent="0.25">
      <c r="A224" s="94" t="s">
        <v>855</v>
      </c>
      <c r="B224" s="95">
        <v>101616</v>
      </c>
      <c r="C224" s="95" t="s">
        <v>105</v>
      </c>
      <c r="D224" s="95" t="s">
        <v>278</v>
      </c>
      <c r="E224" s="96" t="s">
        <v>119</v>
      </c>
      <c r="F224" s="97">
        <v>24</v>
      </c>
      <c r="G224" s="55"/>
      <c r="H224" s="56"/>
      <c r="I224" s="55"/>
      <c r="J224" s="55"/>
      <c r="K224" s="57"/>
    </row>
    <row r="225" spans="1:11" ht="25.5" customHeight="1" x14ac:dyDescent="0.25">
      <c r="A225" s="94" t="s">
        <v>856</v>
      </c>
      <c r="B225" s="95">
        <v>96535</v>
      </c>
      <c r="C225" s="95" t="s">
        <v>105</v>
      </c>
      <c r="D225" s="95" t="s">
        <v>279</v>
      </c>
      <c r="E225" s="96" t="s">
        <v>119</v>
      </c>
      <c r="F225" s="97">
        <v>35.200000000000003</v>
      </c>
      <c r="G225" s="55"/>
      <c r="H225" s="56"/>
      <c r="I225" s="55"/>
      <c r="J225" s="55"/>
      <c r="K225" s="57"/>
    </row>
    <row r="226" spans="1:11" ht="25.5" customHeight="1" x14ac:dyDescent="0.25">
      <c r="A226" s="94" t="s">
        <v>857</v>
      </c>
      <c r="B226" s="95">
        <v>104919</v>
      </c>
      <c r="C226" s="95" t="s">
        <v>105</v>
      </c>
      <c r="D226" s="95" t="s">
        <v>280</v>
      </c>
      <c r="E226" s="96" t="s">
        <v>281</v>
      </c>
      <c r="F226" s="97">
        <v>379</v>
      </c>
      <c r="G226" s="55"/>
      <c r="H226" s="56"/>
      <c r="I226" s="55"/>
      <c r="J226" s="55"/>
      <c r="K226" s="57"/>
    </row>
    <row r="227" spans="1:11" ht="25.5" customHeight="1" x14ac:dyDescent="0.25">
      <c r="A227" s="94" t="s">
        <v>858</v>
      </c>
      <c r="B227" s="95">
        <v>96558</v>
      </c>
      <c r="C227" s="95" t="s">
        <v>105</v>
      </c>
      <c r="D227" s="95" t="s">
        <v>282</v>
      </c>
      <c r="E227" s="96" t="s">
        <v>138</v>
      </c>
      <c r="F227" s="97">
        <v>7.68</v>
      </c>
      <c r="G227" s="55"/>
      <c r="H227" s="56"/>
      <c r="I227" s="55"/>
      <c r="J227" s="55"/>
      <c r="K227" s="57"/>
    </row>
    <row r="228" spans="1:11" x14ac:dyDescent="0.25">
      <c r="A228" s="98" t="s">
        <v>859</v>
      </c>
      <c r="B228" s="99" t="s">
        <v>104</v>
      </c>
      <c r="C228" s="99"/>
      <c r="D228" s="99" t="s">
        <v>283</v>
      </c>
      <c r="E228" s="100"/>
      <c r="F228" s="101">
        <v>1</v>
      </c>
      <c r="G228" s="59"/>
      <c r="H228" s="60"/>
      <c r="I228" s="61"/>
      <c r="J228" s="61"/>
      <c r="K228" s="62"/>
    </row>
    <row r="229" spans="1:11" ht="51" customHeight="1" x14ac:dyDescent="0.25">
      <c r="A229" s="94" t="s">
        <v>860</v>
      </c>
      <c r="B229" s="95">
        <v>92431</v>
      </c>
      <c r="C229" s="95" t="s">
        <v>105</v>
      </c>
      <c r="D229" s="95" t="s">
        <v>284</v>
      </c>
      <c r="E229" s="96" t="s">
        <v>119</v>
      </c>
      <c r="F229" s="97">
        <v>34.4</v>
      </c>
      <c r="G229" s="55"/>
      <c r="H229" s="56"/>
      <c r="I229" s="55"/>
      <c r="J229" s="55"/>
      <c r="K229" s="57"/>
    </row>
    <row r="230" spans="1:11" ht="38.25" customHeight="1" x14ac:dyDescent="0.25">
      <c r="A230" s="94" t="s">
        <v>861</v>
      </c>
      <c r="B230" s="95">
        <v>92759</v>
      </c>
      <c r="C230" s="95" t="s">
        <v>105</v>
      </c>
      <c r="D230" s="95" t="s">
        <v>285</v>
      </c>
      <c r="E230" s="96" t="s">
        <v>281</v>
      </c>
      <c r="F230" s="97">
        <v>42</v>
      </c>
      <c r="G230" s="55"/>
      <c r="H230" s="56"/>
      <c r="I230" s="55"/>
      <c r="J230" s="55"/>
      <c r="K230" s="57"/>
    </row>
    <row r="231" spans="1:11" ht="38.25" customHeight="1" x14ac:dyDescent="0.25">
      <c r="A231" s="94" t="s">
        <v>862</v>
      </c>
      <c r="B231" s="95">
        <v>104107</v>
      </c>
      <c r="C231" s="95" t="s">
        <v>105</v>
      </c>
      <c r="D231" s="95" t="s">
        <v>286</v>
      </c>
      <c r="E231" s="96" t="s">
        <v>281</v>
      </c>
      <c r="F231" s="97">
        <v>417</v>
      </c>
      <c r="G231" s="55"/>
      <c r="H231" s="56"/>
      <c r="I231" s="55"/>
      <c r="J231" s="55"/>
      <c r="K231" s="57"/>
    </row>
    <row r="232" spans="1:11" ht="25.5" customHeight="1" x14ac:dyDescent="0.25">
      <c r="A232" s="94" t="s">
        <v>863</v>
      </c>
      <c r="B232" s="95">
        <v>2141</v>
      </c>
      <c r="C232" s="95" t="s">
        <v>111</v>
      </c>
      <c r="D232" s="95" t="s">
        <v>287</v>
      </c>
      <c r="E232" s="96" t="s">
        <v>138</v>
      </c>
      <c r="F232" s="97">
        <v>1.8</v>
      </c>
      <c r="G232" s="55"/>
      <c r="H232" s="56"/>
      <c r="I232" s="55"/>
      <c r="J232" s="55"/>
      <c r="K232" s="57"/>
    </row>
    <row r="233" spans="1:11" x14ac:dyDescent="0.25">
      <c r="A233" s="98" t="s">
        <v>864</v>
      </c>
      <c r="B233" s="99" t="s">
        <v>104</v>
      </c>
      <c r="C233" s="99"/>
      <c r="D233" s="99" t="s">
        <v>288</v>
      </c>
      <c r="E233" s="100"/>
      <c r="F233" s="101">
        <v>1</v>
      </c>
      <c r="G233" s="59"/>
      <c r="H233" s="60"/>
      <c r="I233" s="61"/>
      <c r="J233" s="61"/>
      <c r="K233" s="62"/>
    </row>
    <row r="234" spans="1:11" ht="25.5" customHeight="1" x14ac:dyDescent="0.25">
      <c r="A234" s="94" t="s">
        <v>865</v>
      </c>
      <c r="B234" s="95">
        <v>96619</v>
      </c>
      <c r="C234" s="95" t="s">
        <v>105</v>
      </c>
      <c r="D234" s="95" t="s">
        <v>289</v>
      </c>
      <c r="E234" s="96" t="s">
        <v>119</v>
      </c>
      <c r="F234" s="97">
        <v>10.27</v>
      </c>
      <c r="G234" s="55"/>
      <c r="H234" s="56"/>
      <c r="I234" s="55"/>
      <c r="J234" s="55"/>
      <c r="K234" s="57"/>
    </row>
    <row r="235" spans="1:11" ht="38.25" customHeight="1" x14ac:dyDescent="0.25">
      <c r="A235" s="94" t="s">
        <v>866</v>
      </c>
      <c r="B235" s="95">
        <v>96536</v>
      </c>
      <c r="C235" s="95" t="s">
        <v>105</v>
      </c>
      <c r="D235" s="95" t="s">
        <v>290</v>
      </c>
      <c r="E235" s="96" t="s">
        <v>119</v>
      </c>
      <c r="F235" s="97">
        <v>34.25</v>
      </c>
      <c r="G235" s="55"/>
      <c r="H235" s="56"/>
      <c r="I235" s="55"/>
      <c r="J235" s="55"/>
      <c r="K235" s="57"/>
    </row>
    <row r="236" spans="1:11" ht="25.5" customHeight="1" x14ac:dyDescent="0.25">
      <c r="A236" s="94" t="s">
        <v>867</v>
      </c>
      <c r="B236" s="95">
        <v>104916</v>
      </c>
      <c r="C236" s="95" t="s">
        <v>105</v>
      </c>
      <c r="D236" s="95" t="s">
        <v>291</v>
      </c>
      <c r="E236" s="96" t="s">
        <v>281</v>
      </c>
      <c r="F236" s="97">
        <v>54</v>
      </c>
      <c r="G236" s="55"/>
      <c r="H236" s="56"/>
      <c r="I236" s="55"/>
      <c r="J236" s="55"/>
      <c r="K236" s="57"/>
    </row>
    <row r="237" spans="1:11" ht="25.5" customHeight="1" x14ac:dyDescent="0.25">
      <c r="A237" s="94" t="s">
        <v>868</v>
      </c>
      <c r="B237" s="95">
        <v>104918</v>
      </c>
      <c r="C237" s="95" t="s">
        <v>105</v>
      </c>
      <c r="D237" s="95" t="s">
        <v>292</v>
      </c>
      <c r="E237" s="96" t="s">
        <v>281</v>
      </c>
      <c r="F237" s="97">
        <v>101</v>
      </c>
      <c r="G237" s="55"/>
      <c r="H237" s="56"/>
      <c r="I237" s="55"/>
      <c r="J237" s="55"/>
      <c r="K237" s="57"/>
    </row>
    <row r="238" spans="1:11" ht="38.25" customHeight="1" x14ac:dyDescent="0.25">
      <c r="A238" s="94" t="s">
        <v>869</v>
      </c>
      <c r="B238" s="95">
        <v>96557</v>
      </c>
      <c r="C238" s="95" t="s">
        <v>105</v>
      </c>
      <c r="D238" s="95" t="s">
        <v>293</v>
      </c>
      <c r="E238" s="96" t="s">
        <v>138</v>
      </c>
      <c r="F238" s="97">
        <v>3.08</v>
      </c>
      <c r="G238" s="55"/>
      <c r="H238" s="56"/>
      <c r="I238" s="55"/>
      <c r="J238" s="55"/>
      <c r="K238" s="57"/>
    </row>
    <row r="239" spans="1:11" x14ac:dyDescent="0.25">
      <c r="A239" s="98" t="s">
        <v>870</v>
      </c>
      <c r="B239" s="99" t="s">
        <v>104</v>
      </c>
      <c r="C239" s="99"/>
      <c r="D239" s="99" t="s">
        <v>294</v>
      </c>
      <c r="E239" s="100"/>
      <c r="F239" s="101">
        <v>1</v>
      </c>
      <c r="G239" s="59"/>
      <c r="H239" s="60"/>
      <c r="I239" s="61"/>
      <c r="J239" s="61"/>
      <c r="K239" s="62"/>
    </row>
    <row r="240" spans="1:11" ht="51" customHeight="1" x14ac:dyDescent="0.25">
      <c r="A240" s="94" t="s">
        <v>871</v>
      </c>
      <c r="B240" s="95">
        <v>92431</v>
      </c>
      <c r="C240" s="95" t="s">
        <v>105</v>
      </c>
      <c r="D240" s="95" t="s">
        <v>284</v>
      </c>
      <c r="E240" s="96" t="s">
        <v>119</v>
      </c>
      <c r="F240" s="97">
        <v>51.6</v>
      </c>
      <c r="G240" s="55"/>
      <c r="H240" s="56"/>
      <c r="I240" s="55"/>
      <c r="J240" s="55"/>
      <c r="K240" s="57"/>
    </row>
    <row r="241" spans="1:11" ht="38.25" customHeight="1" x14ac:dyDescent="0.25">
      <c r="A241" s="94" t="s">
        <v>872</v>
      </c>
      <c r="B241" s="95">
        <v>92759</v>
      </c>
      <c r="C241" s="95" t="s">
        <v>105</v>
      </c>
      <c r="D241" s="95" t="s">
        <v>285</v>
      </c>
      <c r="E241" s="96" t="s">
        <v>281</v>
      </c>
      <c r="F241" s="97">
        <v>50</v>
      </c>
      <c r="G241" s="55"/>
      <c r="H241" s="56"/>
      <c r="I241" s="55"/>
      <c r="J241" s="55"/>
      <c r="K241" s="57"/>
    </row>
    <row r="242" spans="1:11" ht="38.25" customHeight="1" x14ac:dyDescent="0.25">
      <c r="A242" s="94" t="s">
        <v>873</v>
      </c>
      <c r="B242" s="95">
        <v>104107</v>
      </c>
      <c r="C242" s="95" t="s">
        <v>105</v>
      </c>
      <c r="D242" s="95" t="s">
        <v>286</v>
      </c>
      <c r="E242" s="96" t="s">
        <v>281</v>
      </c>
      <c r="F242" s="97">
        <v>344</v>
      </c>
      <c r="G242" s="55"/>
      <c r="H242" s="56"/>
      <c r="I242" s="55"/>
      <c r="J242" s="55"/>
      <c r="K242" s="57"/>
    </row>
    <row r="243" spans="1:11" ht="25.5" customHeight="1" x14ac:dyDescent="0.25">
      <c r="A243" s="94" t="s">
        <v>874</v>
      </c>
      <c r="B243" s="95">
        <v>2141</v>
      </c>
      <c r="C243" s="95" t="s">
        <v>111</v>
      </c>
      <c r="D243" s="95" t="s">
        <v>287</v>
      </c>
      <c r="E243" s="96" t="s">
        <v>138</v>
      </c>
      <c r="F243" s="97">
        <v>2.7</v>
      </c>
      <c r="G243" s="55"/>
      <c r="H243" s="56"/>
      <c r="I243" s="55"/>
      <c r="J243" s="55"/>
      <c r="K243" s="57"/>
    </row>
    <row r="244" spans="1:11" x14ac:dyDescent="0.25">
      <c r="A244" s="98" t="s">
        <v>875</v>
      </c>
      <c r="B244" s="99" t="s">
        <v>104</v>
      </c>
      <c r="C244" s="99"/>
      <c r="D244" s="99" t="s">
        <v>295</v>
      </c>
      <c r="E244" s="100"/>
      <c r="F244" s="101">
        <v>1</v>
      </c>
      <c r="G244" s="59"/>
      <c r="H244" s="60"/>
      <c r="I244" s="61"/>
      <c r="J244" s="61"/>
      <c r="K244" s="62"/>
    </row>
    <row r="245" spans="1:11" ht="38.25" customHeight="1" x14ac:dyDescent="0.25">
      <c r="A245" s="94" t="s">
        <v>876</v>
      </c>
      <c r="B245" s="95">
        <v>92467</v>
      </c>
      <c r="C245" s="95" t="s">
        <v>105</v>
      </c>
      <c r="D245" s="95" t="s">
        <v>296</v>
      </c>
      <c r="E245" s="96" t="s">
        <v>119</v>
      </c>
      <c r="F245" s="97">
        <v>44.52</v>
      </c>
      <c r="G245" s="55"/>
      <c r="H245" s="56"/>
      <c r="I245" s="55"/>
      <c r="J245" s="55"/>
      <c r="K245" s="57"/>
    </row>
    <row r="246" spans="1:11" ht="38.25" customHeight="1" x14ac:dyDescent="0.25">
      <c r="A246" s="94" t="s">
        <v>877</v>
      </c>
      <c r="B246" s="95">
        <v>92759</v>
      </c>
      <c r="C246" s="95" t="s">
        <v>105</v>
      </c>
      <c r="D246" s="95" t="s">
        <v>285</v>
      </c>
      <c r="E246" s="96" t="s">
        <v>281</v>
      </c>
      <c r="F246" s="97">
        <v>54</v>
      </c>
      <c r="G246" s="55"/>
      <c r="H246" s="56"/>
      <c r="I246" s="55"/>
      <c r="J246" s="55"/>
      <c r="K246" s="57"/>
    </row>
    <row r="247" spans="1:11" ht="38.25" customHeight="1" x14ac:dyDescent="0.25">
      <c r="A247" s="94" t="s">
        <v>878</v>
      </c>
      <c r="B247" s="95">
        <v>92761</v>
      </c>
      <c r="C247" s="95" t="s">
        <v>105</v>
      </c>
      <c r="D247" s="95" t="s">
        <v>298</v>
      </c>
      <c r="E247" s="96" t="s">
        <v>281</v>
      </c>
      <c r="F247" s="97">
        <v>101</v>
      </c>
      <c r="G247" s="55"/>
      <c r="H247" s="56"/>
      <c r="I247" s="55"/>
      <c r="J247" s="55"/>
      <c r="K247" s="57"/>
    </row>
    <row r="248" spans="1:11" ht="38.25" customHeight="1" x14ac:dyDescent="0.25">
      <c r="A248" s="94" t="s">
        <v>879</v>
      </c>
      <c r="B248" s="95">
        <v>2143</v>
      </c>
      <c r="C248" s="95" t="s">
        <v>111</v>
      </c>
      <c r="D248" s="95" t="s">
        <v>299</v>
      </c>
      <c r="E248" s="96" t="s">
        <v>138</v>
      </c>
      <c r="F248" s="97">
        <v>3.08</v>
      </c>
      <c r="G248" s="55"/>
      <c r="H248" s="56"/>
      <c r="I248" s="55"/>
      <c r="J248" s="55"/>
      <c r="K248" s="57"/>
    </row>
    <row r="249" spans="1:11" x14ac:dyDescent="0.25">
      <c r="A249" s="98" t="s">
        <v>880</v>
      </c>
      <c r="B249" s="99" t="s">
        <v>104</v>
      </c>
      <c r="C249" s="99"/>
      <c r="D249" s="99" t="s">
        <v>300</v>
      </c>
      <c r="E249" s="100"/>
      <c r="F249" s="101">
        <v>1</v>
      </c>
      <c r="G249" s="59"/>
      <c r="H249" s="60"/>
      <c r="I249" s="61"/>
      <c r="J249" s="61"/>
      <c r="K249" s="62"/>
    </row>
    <row r="250" spans="1:11" ht="51" customHeight="1" x14ac:dyDescent="0.25">
      <c r="A250" s="94" t="s">
        <v>881</v>
      </c>
      <c r="B250" s="95">
        <v>89306</v>
      </c>
      <c r="C250" s="95" t="s">
        <v>105</v>
      </c>
      <c r="D250" s="95" t="s">
        <v>301</v>
      </c>
      <c r="E250" s="96" t="s">
        <v>119</v>
      </c>
      <c r="F250" s="97">
        <v>185.11</v>
      </c>
      <c r="G250" s="55"/>
      <c r="H250" s="56"/>
      <c r="I250" s="55"/>
      <c r="J250" s="55"/>
      <c r="K250" s="57"/>
    </row>
    <row r="251" spans="1:11" ht="51" customHeight="1" x14ac:dyDescent="0.25">
      <c r="A251" s="94" t="s">
        <v>882</v>
      </c>
      <c r="B251" s="95">
        <v>87894</v>
      </c>
      <c r="C251" s="95" t="s">
        <v>105</v>
      </c>
      <c r="D251" s="95" t="s">
        <v>302</v>
      </c>
      <c r="E251" s="96" t="s">
        <v>119</v>
      </c>
      <c r="F251" s="97">
        <v>243</v>
      </c>
      <c r="G251" s="55"/>
      <c r="H251" s="56"/>
      <c r="I251" s="55"/>
      <c r="J251" s="55"/>
      <c r="K251" s="57"/>
    </row>
    <row r="252" spans="1:11" ht="51" customHeight="1" x14ac:dyDescent="0.25">
      <c r="A252" s="94" t="s">
        <v>883</v>
      </c>
      <c r="B252" s="95">
        <v>104233</v>
      </c>
      <c r="C252" s="95" t="s">
        <v>105</v>
      </c>
      <c r="D252" s="95" t="s">
        <v>303</v>
      </c>
      <c r="E252" s="96" t="s">
        <v>119</v>
      </c>
      <c r="F252" s="97">
        <v>243</v>
      </c>
      <c r="G252" s="55"/>
      <c r="H252" s="56"/>
      <c r="I252" s="55"/>
      <c r="J252" s="55"/>
      <c r="K252" s="57"/>
    </row>
    <row r="253" spans="1:11" ht="25.5" customHeight="1" x14ac:dyDescent="0.25">
      <c r="A253" s="94" t="s">
        <v>884</v>
      </c>
      <c r="B253" s="95">
        <v>88415</v>
      </c>
      <c r="C253" s="95" t="s">
        <v>105</v>
      </c>
      <c r="D253" s="95" t="s">
        <v>304</v>
      </c>
      <c r="E253" s="96" t="s">
        <v>119</v>
      </c>
      <c r="F253" s="97">
        <v>243</v>
      </c>
      <c r="G253" s="55"/>
      <c r="H253" s="56"/>
      <c r="I253" s="55"/>
      <c r="J253" s="55"/>
      <c r="K253" s="57"/>
    </row>
    <row r="254" spans="1:11" ht="25.5" customHeight="1" x14ac:dyDescent="0.25">
      <c r="A254" s="94" t="s">
        <v>885</v>
      </c>
      <c r="B254" s="95">
        <v>95626</v>
      </c>
      <c r="C254" s="95" t="s">
        <v>105</v>
      </c>
      <c r="D254" s="95" t="s">
        <v>305</v>
      </c>
      <c r="E254" s="96" t="s">
        <v>119</v>
      </c>
      <c r="F254" s="97">
        <v>243</v>
      </c>
      <c r="G254" s="55"/>
      <c r="H254" s="56"/>
      <c r="I254" s="55"/>
      <c r="J254" s="55"/>
      <c r="K254" s="57"/>
    </row>
    <row r="255" spans="1:11" x14ac:dyDescent="0.25">
      <c r="A255" s="98" t="s">
        <v>886</v>
      </c>
      <c r="B255" s="99" t="s">
        <v>104</v>
      </c>
      <c r="C255" s="99"/>
      <c r="D255" s="99" t="s">
        <v>72</v>
      </c>
      <c r="E255" s="100"/>
      <c r="F255" s="101">
        <v>1</v>
      </c>
      <c r="G255" s="59"/>
      <c r="H255" s="60"/>
      <c r="I255" s="61"/>
      <c r="J255" s="61"/>
      <c r="K255" s="62"/>
    </row>
    <row r="256" spans="1:11" ht="25.5" customHeight="1" x14ac:dyDescent="0.25">
      <c r="A256" s="94" t="s">
        <v>887</v>
      </c>
      <c r="B256" s="95">
        <v>2936</v>
      </c>
      <c r="C256" s="95" t="s">
        <v>111</v>
      </c>
      <c r="D256" s="95" t="s">
        <v>306</v>
      </c>
      <c r="E256" s="96" t="s">
        <v>119</v>
      </c>
      <c r="F256" s="97">
        <v>138.12</v>
      </c>
      <c r="G256" s="55"/>
      <c r="H256" s="56"/>
      <c r="I256" s="55"/>
      <c r="J256" s="55"/>
      <c r="K256" s="57"/>
    </row>
    <row r="257" spans="1:11" x14ac:dyDescent="0.25">
      <c r="A257" s="98" t="s">
        <v>44</v>
      </c>
      <c r="B257" s="99" t="s">
        <v>104</v>
      </c>
      <c r="C257" s="99"/>
      <c r="D257" s="99" t="s">
        <v>45</v>
      </c>
      <c r="E257" s="100"/>
      <c r="F257" s="101">
        <v>1</v>
      </c>
      <c r="G257" s="59"/>
      <c r="H257" s="60"/>
      <c r="I257" s="61"/>
      <c r="J257" s="61"/>
      <c r="K257" s="62"/>
    </row>
    <row r="258" spans="1:11" x14ac:dyDescent="0.25">
      <c r="A258" s="98" t="s">
        <v>888</v>
      </c>
      <c r="B258" s="99" t="s">
        <v>104</v>
      </c>
      <c r="C258" s="99"/>
      <c r="D258" s="99" t="s">
        <v>58</v>
      </c>
      <c r="E258" s="100"/>
      <c r="F258" s="101">
        <v>1</v>
      </c>
      <c r="G258" s="59"/>
      <c r="H258" s="60"/>
      <c r="I258" s="61"/>
      <c r="J258" s="61"/>
      <c r="K258" s="62"/>
    </row>
    <row r="259" spans="1:11" ht="25.5" customHeight="1" x14ac:dyDescent="0.25">
      <c r="A259" s="94" t="s">
        <v>889</v>
      </c>
      <c r="B259" s="95">
        <v>95241</v>
      </c>
      <c r="C259" s="95" t="s">
        <v>105</v>
      </c>
      <c r="D259" s="95" t="s">
        <v>307</v>
      </c>
      <c r="E259" s="96" t="s">
        <v>119</v>
      </c>
      <c r="F259" s="97">
        <v>1.63</v>
      </c>
      <c r="G259" s="55"/>
      <c r="H259" s="56"/>
      <c r="I259" s="55"/>
      <c r="J259" s="55"/>
      <c r="K259" s="57"/>
    </row>
    <row r="260" spans="1:11" ht="25.5" customHeight="1" x14ac:dyDescent="0.25">
      <c r="A260" s="94" t="s">
        <v>890</v>
      </c>
      <c r="B260" s="95">
        <v>97113</v>
      </c>
      <c r="C260" s="95" t="s">
        <v>105</v>
      </c>
      <c r="D260" s="95" t="s">
        <v>308</v>
      </c>
      <c r="E260" s="96" t="s">
        <v>119</v>
      </c>
      <c r="F260" s="97">
        <v>1.63</v>
      </c>
      <c r="G260" s="55"/>
      <c r="H260" s="56"/>
      <c r="I260" s="55"/>
      <c r="J260" s="55"/>
      <c r="K260" s="57"/>
    </row>
    <row r="261" spans="1:11" ht="51" customHeight="1" x14ac:dyDescent="0.25">
      <c r="A261" s="94" t="s">
        <v>891</v>
      </c>
      <c r="B261" s="95">
        <v>87632</v>
      </c>
      <c r="C261" s="95" t="s">
        <v>105</v>
      </c>
      <c r="D261" s="95" t="s">
        <v>309</v>
      </c>
      <c r="E261" s="96" t="s">
        <v>119</v>
      </c>
      <c r="F261" s="97">
        <v>1.63</v>
      </c>
      <c r="G261" s="55"/>
      <c r="H261" s="56"/>
      <c r="I261" s="55"/>
      <c r="J261" s="55"/>
      <c r="K261" s="57"/>
    </row>
    <row r="262" spans="1:11" ht="38.25" customHeight="1" x14ac:dyDescent="0.25">
      <c r="A262" s="94" t="s">
        <v>892</v>
      </c>
      <c r="B262" s="95">
        <v>87255</v>
      </c>
      <c r="C262" s="95" t="s">
        <v>105</v>
      </c>
      <c r="D262" s="95" t="s">
        <v>310</v>
      </c>
      <c r="E262" s="96" t="s">
        <v>119</v>
      </c>
      <c r="F262" s="97">
        <v>1.63</v>
      </c>
      <c r="G262" s="55"/>
      <c r="H262" s="56"/>
      <c r="I262" s="55"/>
      <c r="J262" s="55"/>
      <c r="K262" s="57"/>
    </row>
    <row r="263" spans="1:11" x14ac:dyDescent="0.25">
      <c r="A263" s="98" t="s">
        <v>893</v>
      </c>
      <c r="B263" s="99" t="s">
        <v>104</v>
      </c>
      <c r="C263" s="99"/>
      <c r="D263" s="99" t="s">
        <v>300</v>
      </c>
      <c r="E263" s="100"/>
      <c r="F263" s="101">
        <v>1</v>
      </c>
      <c r="G263" s="59"/>
      <c r="H263" s="60"/>
      <c r="I263" s="61"/>
      <c r="J263" s="61"/>
      <c r="K263" s="62"/>
    </row>
    <row r="264" spans="1:11" ht="38.25" customHeight="1" x14ac:dyDescent="0.25">
      <c r="A264" s="94" t="s">
        <v>894</v>
      </c>
      <c r="B264" s="95">
        <v>103332</v>
      </c>
      <c r="C264" s="95" t="s">
        <v>105</v>
      </c>
      <c r="D264" s="95" t="s">
        <v>311</v>
      </c>
      <c r="E264" s="96" t="s">
        <v>119</v>
      </c>
      <c r="F264" s="97">
        <v>4.9400000000000004</v>
      </c>
      <c r="G264" s="55"/>
      <c r="H264" s="56"/>
      <c r="I264" s="55"/>
      <c r="J264" s="55"/>
      <c r="K264" s="57"/>
    </row>
    <row r="265" spans="1:11" ht="51" customHeight="1" x14ac:dyDescent="0.25">
      <c r="A265" s="94" t="s">
        <v>895</v>
      </c>
      <c r="B265" s="95">
        <v>87904</v>
      </c>
      <c r="C265" s="95" t="s">
        <v>105</v>
      </c>
      <c r="D265" s="95" t="s">
        <v>312</v>
      </c>
      <c r="E265" s="96" t="s">
        <v>119</v>
      </c>
      <c r="F265" s="97">
        <v>5.28</v>
      </c>
      <c r="G265" s="55"/>
      <c r="H265" s="56"/>
      <c r="I265" s="55"/>
      <c r="J265" s="55"/>
      <c r="K265" s="57"/>
    </row>
    <row r="266" spans="1:11" ht="38.25" customHeight="1" x14ac:dyDescent="0.25">
      <c r="A266" s="94" t="s">
        <v>896</v>
      </c>
      <c r="B266" s="95">
        <v>87878</v>
      </c>
      <c r="C266" s="95" t="s">
        <v>105</v>
      </c>
      <c r="D266" s="95" t="s">
        <v>313</v>
      </c>
      <c r="E266" s="96" t="s">
        <v>119</v>
      </c>
      <c r="F266" s="97">
        <v>5.03</v>
      </c>
      <c r="G266" s="55"/>
      <c r="H266" s="56"/>
      <c r="I266" s="55"/>
      <c r="J266" s="55"/>
      <c r="K266" s="57"/>
    </row>
    <row r="267" spans="1:11" ht="51" customHeight="1" x14ac:dyDescent="0.25">
      <c r="A267" s="94" t="s">
        <v>897</v>
      </c>
      <c r="B267" s="95">
        <v>104233</v>
      </c>
      <c r="C267" s="95" t="s">
        <v>105</v>
      </c>
      <c r="D267" s="95" t="s">
        <v>303</v>
      </c>
      <c r="E267" s="96" t="s">
        <v>119</v>
      </c>
      <c r="F267" s="97">
        <v>5.28</v>
      </c>
      <c r="G267" s="55"/>
      <c r="H267" s="56"/>
      <c r="I267" s="55"/>
      <c r="J267" s="55"/>
      <c r="K267" s="57"/>
    </row>
    <row r="268" spans="1:11" ht="38.25" customHeight="1" x14ac:dyDescent="0.25">
      <c r="A268" s="94" t="s">
        <v>898</v>
      </c>
      <c r="B268" s="95">
        <v>87532</v>
      </c>
      <c r="C268" s="95" t="s">
        <v>105</v>
      </c>
      <c r="D268" s="95" t="s">
        <v>314</v>
      </c>
      <c r="E268" s="96" t="s">
        <v>119</v>
      </c>
      <c r="F268" s="97">
        <v>5.03</v>
      </c>
      <c r="G268" s="55"/>
      <c r="H268" s="56"/>
      <c r="I268" s="55"/>
      <c r="J268" s="55"/>
      <c r="K268" s="57"/>
    </row>
    <row r="269" spans="1:11" ht="25.5" customHeight="1" x14ac:dyDescent="0.25">
      <c r="A269" s="94" t="s">
        <v>899</v>
      </c>
      <c r="B269" s="95">
        <v>88415</v>
      </c>
      <c r="C269" s="95" t="s">
        <v>105</v>
      </c>
      <c r="D269" s="95" t="s">
        <v>304</v>
      </c>
      <c r="E269" s="96" t="s">
        <v>119</v>
      </c>
      <c r="F269" s="97">
        <v>5.28</v>
      </c>
      <c r="G269" s="55"/>
      <c r="H269" s="56"/>
      <c r="I269" s="55"/>
      <c r="J269" s="55"/>
      <c r="K269" s="57"/>
    </row>
    <row r="270" spans="1:11" ht="25.5" customHeight="1" x14ac:dyDescent="0.25">
      <c r="A270" s="94" t="s">
        <v>900</v>
      </c>
      <c r="B270" s="95">
        <v>95626</v>
      </c>
      <c r="C270" s="95" t="s">
        <v>105</v>
      </c>
      <c r="D270" s="95" t="s">
        <v>305</v>
      </c>
      <c r="E270" s="96" t="s">
        <v>119</v>
      </c>
      <c r="F270" s="97">
        <v>5.28</v>
      </c>
      <c r="G270" s="55"/>
      <c r="H270" s="56"/>
      <c r="I270" s="55"/>
      <c r="J270" s="55"/>
      <c r="K270" s="57"/>
    </row>
    <row r="271" spans="1:11" ht="38.25" customHeight="1" x14ac:dyDescent="0.25">
      <c r="A271" s="94" t="s">
        <v>901</v>
      </c>
      <c r="B271" s="95">
        <v>10113</v>
      </c>
      <c r="C271" s="95" t="s">
        <v>111</v>
      </c>
      <c r="D271" s="95" t="s">
        <v>315</v>
      </c>
      <c r="E271" s="96" t="s">
        <v>119</v>
      </c>
      <c r="F271" s="97">
        <v>4.99</v>
      </c>
      <c r="G271" s="55"/>
      <c r="H271" s="56"/>
      <c r="I271" s="55"/>
      <c r="J271" s="55"/>
      <c r="K271" s="57"/>
    </row>
    <row r="272" spans="1:11" x14ac:dyDescent="0.25">
      <c r="A272" s="98" t="s">
        <v>902</v>
      </c>
      <c r="B272" s="99" t="s">
        <v>104</v>
      </c>
      <c r="C272" s="99"/>
      <c r="D272" s="99" t="s">
        <v>316</v>
      </c>
      <c r="E272" s="100"/>
      <c r="F272" s="101">
        <v>1</v>
      </c>
      <c r="G272" s="59"/>
      <c r="H272" s="60"/>
      <c r="I272" s="61"/>
      <c r="J272" s="61"/>
      <c r="K272" s="62"/>
    </row>
    <row r="273" spans="1:11" ht="25.5" customHeight="1" x14ac:dyDescent="0.25">
      <c r="A273" s="94" t="s">
        <v>903</v>
      </c>
      <c r="B273" s="95">
        <v>97735</v>
      </c>
      <c r="C273" s="95" t="s">
        <v>105</v>
      </c>
      <c r="D273" s="95" t="s">
        <v>317</v>
      </c>
      <c r="E273" s="96" t="s">
        <v>138</v>
      </c>
      <c r="F273" s="97">
        <v>2.27</v>
      </c>
      <c r="G273" s="55"/>
      <c r="H273" s="56"/>
      <c r="I273" s="55"/>
      <c r="J273" s="55"/>
      <c r="K273" s="57"/>
    </row>
    <row r="274" spans="1:11" x14ac:dyDescent="0.25">
      <c r="A274" s="98" t="s">
        <v>904</v>
      </c>
      <c r="B274" s="99" t="s">
        <v>104</v>
      </c>
      <c r="C274" s="99"/>
      <c r="D274" s="99" t="s">
        <v>70</v>
      </c>
      <c r="E274" s="100"/>
      <c r="F274" s="101">
        <v>1</v>
      </c>
      <c r="G274" s="59"/>
      <c r="H274" s="60"/>
      <c r="I274" s="61"/>
      <c r="J274" s="61"/>
      <c r="K274" s="62"/>
    </row>
    <row r="275" spans="1:11" ht="38.25" customHeight="1" x14ac:dyDescent="0.25">
      <c r="A275" s="94" t="s">
        <v>905</v>
      </c>
      <c r="B275" s="95">
        <v>91341</v>
      </c>
      <c r="C275" s="95" t="s">
        <v>105</v>
      </c>
      <c r="D275" s="95" t="s">
        <v>318</v>
      </c>
      <c r="E275" s="96" t="s">
        <v>119</v>
      </c>
      <c r="F275" s="97">
        <v>3</v>
      </c>
      <c r="G275" s="55"/>
      <c r="H275" s="56"/>
      <c r="I275" s="55"/>
      <c r="J275" s="55"/>
      <c r="K275" s="57"/>
    </row>
    <row r="276" spans="1:11" x14ac:dyDescent="0.25">
      <c r="A276" s="98" t="s">
        <v>906</v>
      </c>
      <c r="B276" s="99" t="s">
        <v>104</v>
      </c>
      <c r="C276" s="99"/>
      <c r="D276" s="99" t="s">
        <v>72</v>
      </c>
      <c r="E276" s="100"/>
      <c r="F276" s="101">
        <v>1</v>
      </c>
      <c r="G276" s="59"/>
      <c r="H276" s="60"/>
      <c r="I276" s="61"/>
      <c r="J276" s="61"/>
      <c r="K276" s="62"/>
    </row>
    <row r="277" spans="1:11" ht="25.5" customHeight="1" x14ac:dyDescent="0.25">
      <c r="A277" s="94" t="s">
        <v>907</v>
      </c>
      <c r="B277" s="95">
        <v>98555</v>
      </c>
      <c r="C277" s="95" t="s">
        <v>105</v>
      </c>
      <c r="D277" s="95" t="s">
        <v>319</v>
      </c>
      <c r="E277" s="96" t="s">
        <v>119</v>
      </c>
      <c r="F277" s="97">
        <v>1.63</v>
      </c>
      <c r="G277" s="55"/>
      <c r="H277" s="56"/>
      <c r="I277" s="55"/>
      <c r="J277" s="55"/>
      <c r="K277" s="57"/>
    </row>
    <row r="278" spans="1:11" x14ac:dyDescent="0.25">
      <c r="A278" s="98" t="s">
        <v>46</v>
      </c>
      <c r="B278" s="99" t="s">
        <v>104</v>
      </c>
      <c r="C278" s="99"/>
      <c r="D278" s="99" t="s">
        <v>47</v>
      </c>
      <c r="E278" s="100"/>
      <c r="F278" s="101">
        <v>1</v>
      </c>
      <c r="G278" s="59"/>
      <c r="H278" s="60"/>
      <c r="I278" s="61"/>
      <c r="J278" s="61"/>
      <c r="K278" s="62"/>
    </row>
    <row r="279" spans="1:11" x14ac:dyDescent="0.25">
      <c r="A279" s="98" t="s">
        <v>908</v>
      </c>
      <c r="B279" s="99" t="s">
        <v>104</v>
      </c>
      <c r="C279" s="99"/>
      <c r="D279" s="99" t="s">
        <v>58</v>
      </c>
      <c r="E279" s="100"/>
      <c r="F279" s="101">
        <v>1</v>
      </c>
      <c r="G279" s="59"/>
      <c r="H279" s="60"/>
      <c r="I279" s="61"/>
      <c r="J279" s="61"/>
      <c r="K279" s="62"/>
    </row>
    <row r="280" spans="1:11" ht="25.5" customHeight="1" x14ac:dyDescent="0.25">
      <c r="A280" s="94" t="s">
        <v>909</v>
      </c>
      <c r="B280" s="95">
        <v>95241</v>
      </c>
      <c r="C280" s="95" t="s">
        <v>105</v>
      </c>
      <c r="D280" s="95" t="s">
        <v>307</v>
      </c>
      <c r="E280" s="96" t="s">
        <v>119</v>
      </c>
      <c r="F280" s="97">
        <v>1.1299999999999999</v>
      </c>
      <c r="G280" s="55"/>
      <c r="H280" s="56"/>
      <c r="I280" s="55"/>
      <c r="J280" s="55"/>
      <c r="K280" s="57"/>
    </row>
    <row r="281" spans="1:11" ht="25.5" customHeight="1" x14ac:dyDescent="0.25">
      <c r="A281" s="94" t="s">
        <v>910</v>
      </c>
      <c r="B281" s="95">
        <v>97113</v>
      </c>
      <c r="C281" s="95" t="s">
        <v>105</v>
      </c>
      <c r="D281" s="95" t="s">
        <v>308</v>
      </c>
      <c r="E281" s="96" t="s">
        <v>119</v>
      </c>
      <c r="F281" s="97">
        <v>1.1299999999999999</v>
      </c>
      <c r="G281" s="55"/>
      <c r="H281" s="56"/>
      <c r="I281" s="55"/>
      <c r="J281" s="55"/>
      <c r="K281" s="57"/>
    </row>
    <row r="282" spans="1:11" ht="51" customHeight="1" x14ac:dyDescent="0.25">
      <c r="A282" s="94" t="s">
        <v>911</v>
      </c>
      <c r="B282" s="95">
        <v>87632</v>
      </c>
      <c r="C282" s="95" t="s">
        <v>105</v>
      </c>
      <c r="D282" s="95" t="s">
        <v>309</v>
      </c>
      <c r="E282" s="96" t="s">
        <v>119</v>
      </c>
      <c r="F282" s="97">
        <v>1.1299999999999999</v>
      </c>
      <c r="G282" s="55"/>
      <c r="H282" s="56"/>
      <c r="I282" s="55"/>
      <c r="J282" s="55"/>
      <c r="K282" s="57"/>
    </row>
    <row r="283" spans="1:11" ht="38.25" customHeight="1" x14ac:dyDescent="0.25">
      <c r="A283" s="94" t="s">
        <v>912</v>
      </c>
      <c r="B283" s="95">
        <v>87255</v>
      </c>
      <c r="C283" s="95" t="s">
        <v>105</v>
      </c>
      <c r="D283" s="95" t="s">
        <v>310</v>
      </c>
      <c r="E283" s="96" t="s">
        <v>119</v>
      </c>
      <c r="F283" s="97">
        <v>1.1299999999999999</v>
      </c>
      <c r="G283" s="55"/>
      <c r="H283" s="56"/>
      <c r="I283" s="55"/>
      <c r="J283" s="55"/>
      <c r="K283" s="57"/>
    </row>
    <row r="284" spans="1:11" x14ac:dyDescent="0.25">
      <c r="A284" s="98" t="s">
        <v>913</v>
      </c>
      <c r="B284" s="99" t="s">
        <v>104</v>
      </c>
      <c r="C284" s="99"/>
      <c r="D284" s="99" t="s">
        <v>300</v>
      </c>
      <c r="E284" s="100"/>
      <c r="F284" s="101">
        <v>1</v>
      </c>
      <c r="G284" s="59"/>
      <c r="H284" s="60"/>
      <c r="I284" s="61"/>
      <c r="J284" s="61"/>
      <c r="K284" s="62"/>
    </row>
    <row r="285" spans="1:11" ht="38.25" customHeight="1" x14ac:dyDescent="0.25">
      <c r="A285" s="94" t="s">
        <v>914</v>
      </c>
      <c r="B285" s="95">
        <v>103332</v>
      </c>
      <c r="C285" s="95" t="s">
        <v>105</v>
      </c>
      <c r="D285" s="95" t="s">
        <v>311</v>
      </c>
      <c r="E285" s="96" t="s">
        <v>119</v>
      </c>
      <c r="F285" s="97">
        <v>3.25</v>
      </c>
      <c r="G285" s="55"/>
      <c r="H285" s="56"/>
      <c r="I285" s="55"/>
      <c r="J285" s="55"/>
      <c r="K285" s="57"/>
    </row>
    <row r="286" spans="1:11" ht="51" customHeight="1" x14ac:dyDescent="0.25">
      <c r="A286" s="94" t="s">
        <v>915</v>
      </c>
      <c r="B286" s="95">
        <v>87904</v>
      </c>
      <c r="C286" s="95" t="s">
        <v>105</v>
      </c>
      <c r="D286" s="95" t="s">
        <v>312</v>
      </c>
      <c r="E286" s="96" t="s">
        <v>119</v>
      </c>
      <c r="F286" s="97">
        <v>3.53</v>
      </c>
      <c r="G286" s="55"/>
      <c r="H286" s="56"/>
      <c r="I286" s="55"/>
      <c r="J286" s="55"/>
      <c r="K286" s="57"/>
    </row>
    <row r="287" spans="1:11" ht="38.25" customHeight="1" x14ac:dyDescent="0.25">
      <c r="A287" s="94" t="s">
        <v>916</v>
      </c>
      <c r="B287" s="95">
        <v>87878</v>
      </c>
      <c r="C287" s="95" t="s">
        <v>105</v>
      </c>
      <c r="D287" s="95" t="s">
        <v>313</v>
      </c>
      <c r="E287" s="96" t="s">
        <v>119</v>
      </c>
      <c r="F287" s="97">
        <v>2.5299999999999998</v>
      </c>
      <c r="G287" s="55"/>
      <c r="H287" s="56"/>
      <c r="I287" s="55"/>
      <c r="J287" s="55"/>
      <c r="K287" s="57"/>
    </row>
    <row r="288" spans="1:11" ht="38.25" customHeight="1" x14ac:dyDescent="0.25">
      <c r="A288" s="94" t="s">
        <v>917</v>
      </c>
      <c r="B288" s="95">
        <v>87777</v>
      </c>
      <c r="C288" s="95" t="s">
        <v>105</v>
      </c>
      <c r="D288" s="95" t="s">
        <v>320</v>
      </c>
      <c r="E288" s="96" t="s">
        <v>119</v>
      </c>
      <c r="F288" s="97">
        <v>3.53</v>
      </c>
      <c r="G288" s="55"/>
      <c r="H288" s="56"/>
      <c r="I288" s="55"/>
      <c r="J288" s="55"/>
      <c r="K288" s="57"/>
    </row>
    <row r="289" spans="1:11" ht="38.25" customHeight="1" x14ac:dyDescent="0.25">
      <c r="A289" s="94" t="s">
        <v>918</v>
      </c>
      <c r="B289" s="95">
        <v>87548</v>
      </c>
      <c r="C289" s="95" t="s">
        <v>105</v>
      </c>
      <c r="D289" s="95" t="s">
        <v>321</v>
      </c>
      <c r="E289" s="96" t="s">
        <v>119</v>
      </c>
      <c r="F289" s="97">
        <v>2.5299999999999998</v>
      </c>
      <c r="G289" s="55"/>
      <c r="H289" s="56"/>
      <c r="I289" s="55"/>
      <c r="J289" s="55"/>
      <c r="K289" s="57"/>
    </row>
    <row r="290" spans="1:11" ht="25.5" customHeight="1" x14ac:dyDescent="0.25">
      <c r="A290" s="94" t="s">
        <v>919</v>
      </c>
      <c r="B290" s="95">
        <v>88415</v>
      </c>
      <c r="C290" s="95" t="s">
        <v>105</v>
      </c>
      <c r="D290" s="95" t="s">
        <v>304</v>
      </c>
      <c r="E290" s="96" t="s">
        <v>119</v>
      </c>
      <c r="F290" s="97">
        <v>3.53</v>
      </c>
      <c r="G290" s="55"/>
      <c r="H290" s="56"/>
      <c r="I290" s="55"/>
      <c r="J290" s="55"/>
      <c r="K290" s="57"/>
    </row>
    <row r="291" spans="1:11" ht="25.5" customHeight="1" x14ac:dyDescent="0.25">
      <c r="A291" s="94" t="s">
        <v>920</v>
      </c>
      <c r="B291" s="95">
        <v>95626</v>
      </c>
      <c r="C291" s="95" t="s">
        <v>105</v>
      </c>
      <c r="D291" s="95" t="s">
        <v>305</v>
      </c>
      <c r="E291" s="96" t="s">
        <v>119</v>
      </c>
      <c r="F291" s="97">
        <v>3.53</v>
      </c>
      <c r="G291" s="55"/>
      <c r="H291" s="56"/>
      <c r="I291" s="55"/>
      <c r="J291" s="55"/>
      <c r="K291" s="57"/>
    </row>
    <row r="292" spans="1:11" ht="25.5" customHeight="1" x14ac:dyDescent="0.25">
      <c r="A292" s="94" t="s">
        <v>921</v>
      </c>
      <c r="B292" s="95">
        <v>88485</v>
      </c>
      <c r="C292" s="95" t="s">
        <v>105</v>
      </c>
      <c r="D292" s="95" t="s">
        <v>322</v>
      </c>
      <c r="E292" s="96" t="s">
        <v>119</v>
      </c>
      <c r="F292" s="97">
        <v>2.5299999999999998</v>
      </c>
      <c r="G292" s="55"/>
      <c r="H292" s="56"/>
      <c r="I292" s="55"/>
      <c r="J292" s="55"/>
      <c r="K292" s="57"/>
    </row>
    <row r="293" spans="1:11" ht="25.5" customHeight="1" x14ac:dyDescent="0.25">
      <c r="A293" s="94" t="s">
        <v>922</v>
      </c>
      <c r="B293" s="95">
        <v>104641</v>
      </c>
      <c r="C293" s="95" t="s">
        <v>105</v>
      </c>
      <c r="D293" s="95" t="s">
        <v>323</v>
      </c>
      <c r="E293" s="96" t="s">
        <v>119</v>
      </c>
      <c r="F293" s="97">
        <v>2.5299999999999998</v>
      </c>
      <c r="G293" s="55"/>
      <c r="H293" s="56"/>
      <c r="I293" s="55"/>
      <c r="J293" s="55"/>
      <c r="K293" s="57"/>
    </row>
    <row r="294" spans="1:11" x14ac:dyDescent="0.25">
      <c r="A294" s="98" t="s">
        <v>923</v>
      </c>
      <c r="B294" s="99" t="s">
        <v>104</v>
      </c>
      <c r="C294" s="99"/>
      <c r="D294" s="99" t="s">
        <v>316</v>
      </c>
      <c r="E294" s="100"/>
      <c r="F294" s="101">
        <v>1</v>
      </c>
      <c r="G294" s="59"/>
      <c r="H294" s="60"/>
      <c r="I294" s="61"/>
      <c r="J294" s="61"/>
      <c r="K294" s="62"/>
    </row>
    <row r="295" spans="1:11" ht="25.5" customHeight="1" x14ac:dyDescent="0.25">
      <c r="A295" s="94" t="s">
        <v>924</v>
      </c>
      <c r="B295" s="95">
        <v>97735</v>
      </c>
      <c r="C295" s="95" t="s">
        <v>105</v>
      </c>
      <c r="D295" s="95" t="s">
        <v>317</v>
      </c>
      <c r="E295" s="96" t="s">
        <v>138</v>
      </c>
      <c r="F295" s="97">
        <v>1.94</v>
      </c>
      <c r="G295" s="55"/>
      <c r="H295" s="56"/>
      <c r="I295" s="55"/>
      <c r="J295" s="55"/>
      <c r="K295" s="57"/>
    </row>
    <row r="296" spans="1:11" x14ac:dyDescent="0.25">
      <c r="A296" s="98" t="s">
        <v>925</v>
      </c>
      <c r="B296" s="99" t="s">
        <v>104</v>
      </c>
      <c r="C296" s="99"/>
      <c r="D296" s="99" t="s">
        <v>70</v>
      </c>
      <c r="E296" s="100"/>
      <c r="F296" s="101">
        <v>1</v>
      </c>
      <c r="G296" s="59"/>
      <c r="H296" s="60"/>
      <c r="I296" s="61"/>
      <c r="J296" s="61"/>
      <c r="K296" s="62"/>
    </row>
    <row r="297" spans="1:11" ht="38.25" customHeight="1" x14ac:dyDescent="0.25">
      <c r="A297" s="94" t="s">
        <v>926</v>
      </c>
      <c r="B297" s="95">
        <v>91341</v>
      </c>
      <c r="C297" s="95" t="s">
        <v>105</v>
      </c>
      <c r="D297" s="95" t="s">
        <v>318</v>
      </c>
      <c r="E297" s="96" t="s">
        <v>119</v>
      </c>
      <c r="F297" s="97">
        <v>0.95</v>
      </c>
      <c r="G297" s="55"/>
      <c r="H297" s="56"/>
      <c r="I297" s="55"/>
      <c r="J297" s="55"/>
      <c r="K297" s="57"/>
    </row>
    <row r="298" spans="1:11" x14ac:dyDescent="0.25">
      <c r="A298" s="98" t="s">
        <v>48</v>
      </c>
      <c r="B298" s="99" t="s">
        <v>104</v>
      </c>
      <c r="C298" s="99"/>
      <c r="D298" s="99" t="s">
        <v>49</v>
      </c>
      <c r="E298" s="100"/>
      <c r="F298" s="101">
        <v>1</v>
      </c>
      <c r="G298" s="59"/>
      <c r="H298" s="60"/>
      <c r="I298" s="61"/>
      <c r="J298" s="61"/>
      <c r="K298" s="62"/>
    </row>
    <row r="299" spans="1:11" x14ac:dyDescent="0.25">
      <c r="A299" s="98" t="s">
        <v>927</v>
      </c>
      <c r="B299" s="99" t="s">
        <v>104</v>
      </c>
      <c r="C299" s="99"/>
      <c r="D299" s="99" t="s">
        <v>158</v>
      </c>
      <c r="E299" s="100"/>
      <c r="F299" s="101">
        <v>1</v>
      </c>
      <c r="G299" s="59"/>
      <c r="H299" s="60"/>
      <c r="I299" s="61"/>
      <c r="J299" s="61"/>
      <c r="K299" s="62"/>
    </row>
    <row r="300" spans="1:11" ht="38.25" customHeight="1" x14ac:dyDescent="0.25">
      <c r="A300" s="94" t="s">
        <v>928</v>
      </c>
      <c r="B300" s="95">
        <v>96521</v>
      </c>
      <c r="C300" s="95" t="s">
        <v>105</v>
      </c>
      <c r="D300" s="95" t="s">
        <v>273</v>
      </c>
      <c r="E300" s="96" t="s">
        <v>138</v>
      </c>
      <c r="F300" s="97">
        <v>25.87</v>
      </c>
      <c r="G300" s="55"/>
      <c r="H300" s="56"/>
      <c r="I300" s="55"/>
      <c r="J300" s="55"/>
      <c r="K300" s="57"/>
    </row>
    <row r="301" spans="1:11" ht="63.75" customHeight="1" x14ac:dyDescent="0.25">
      <c r="A301" s="94" t="s">
        <v>929</v>
      </c>
      <c r="B301" s="95">
        <v>93369</v>
      </c>
      <c r="C301" s="95" t="s">
        <v>105</v>
      </c>
      <c r="D301" s="95" t="s">
        <v>275</v>
      </c>
      <c r="E301" s="96" t="s">
        <v>138</v>
      </c>
      <c r="F301" s="97">
        <v>8.7100000000000009</v>
      </c>
      <c r="G301" s="55"/>
      <c r="H301" s="56"/>
      <c r="I301" s="55"/>
      <c r="J301" s="55"/>
      <c r="K301" s="57"/>
    </row>
    <row r="302" spans="1:11" ht="51" customHeight="1" x14ac:dyDescent="0.25">
      <c r="A302" s="94" t="s">
        <v>930</v>
      </c>
      <c r="B302" s="95">
        <v>100995</v>
      </c>
      <c r="C302" s="95" t="s">
        <v>105</v>
      </c>
      <c r="D302" s="95" t="s">
        <v>140</v>
      </c>
      <c r="E302" s="96" t="s">
        <v>141</v>
      </c>
      <c r="F302" s="97">
        <v>25.74</v>
      </c>
      <c r="G302" s="55"/>
      <c r="H302" s="56"/>
      <c r="I302" s="55"/>
      <c r="J302" s="55"/>
      <c r="K302" s="57"/>
    </row>
    <row r="303" spans="1:11" ht="25.5" customHeight="1" x14ac:dyDescent="0.25">
      <c r="A303" s="94" t="s">
        <v>931</v>
      </c>
      <c r="B303" s="95">
        <v>95879</v>
      </c>
      <c r="C303" s="95" t="s">
        <v>105</v>
      </c>
      <c r="D303" s="95" t="s">
        <v>142</v>
      </c>
      <c r="E303" s="96" t="s">
        <v>143</v>
      </c>
      <c r="F303" s="97">
        <v>625.49</v>
      </c>
      <c r="G303" s="55"/>
      <c r="H303" s="56"/>
      <c r="I303" s="55"/>
      <c r="J303" s="55"/>
      <c r="K303" s="57"/>
    </row>
    <row r="304" spans="1:11" ht="25.5" customHeight="1" x14ac:dyDescent="0.25">
      <c r="A304" s="94" t="s">
        <v>932</v>
      </c>
      <c r="B304" s="95">
        <v>20540</v>
      </c>
      <c r="C304" s="95" t="s">
        <v>111</v>
      </c>
      <c r="D304" s="95" t="s">
        <v>144</v>
      </c>
      <c r="E304" s="96" t="s">
        <v>141</v>
      </c>
      <c r="F304" s="97">
        <v>25.74</v>
      </c>
      <c r="G304" s="55"/>
      <c r="H304" s="56"/>
      <c r="I304" s="55"/>
      <c r="J304" s="55"/>
      <c r="K304" s="57"/>
    </row>
    <row r="305" spans="1:11" x14ac:dyDescent="0.25">
      <c r="A305" s="98" t="s">
        <v>933</v>
      </c>
      <c r="B305" s="99" t="s">
        <v>104</v>
      </c>
      <c r="C305" s="99"/>
      <c r="D305" s="99" t="s">
        <v>324</v>
      </c>
      <c r="E305" s="100"/>
      <c r="F305" s="101">
        <v>1</v>
      </c>
      <c r="G305" s="59"/>
      <c r="H305" s="60"/>
      <c r="I305" s="61"/>
      <c r="J305" s="61"/>
      <c r="K305" s="62"/>
    </row>
    <row r="306" spans="1:11" ht="25.5" customHeight="1" x14ac:dyDescent="0.25">
      <c r="A306" s="94" t="s">
        <v>934</v>
      </c>
      <c r="B306" s="95">
        <v>96616</v>
      </c>
      <c r="C306" s="95" t="s">
        <v>105</v>
      </c>
      <c r="D306" s="95" t="s">
        <v>277</v>
      </c>
      <c r="E306" s="96" t="s">
        <v>138</v>
      </c>
      <c r="F306" s="97">
        <v>0.3</v>
      </c>
      <c r="G306" s="55"/>
      <c r="H306" s="56"/>
      <c r="I306" s="55"/>
      <c r="J306" s="55"/>
      <c r="K306" s="57"/>
    </row>
    <row r="307" spans="1:11" ht="25.5" customHeight="1" x14ac:dyDescent="0.25">
      <c r="A307" s="94" t="s">
        <v>935</v>
      </c>
      <c r="B307" s="95">
        <v>101616</v>
      </c>
      <c r="C307" s="95" t="s">
        <v>105</v>
      </c>
      <c r="D307" s="95" t="s">
        <v>278</v>
      </c>
      <c r="E307" s="96" t="s">
        <v>119</v>
      </c>
      <c r="F307" s="97">
        <v>5.88</v>
      </c>
      <c r="G307" s="55"/>
      <c r="H307" s="56"/>
      <c r="I307" s="55"/>
      <c r="J307" s="55"/>
      <c r="K307" s="57"/>
    </row>
    <row r="308" spans="1:11" ht="25.5" customHeight="1" x14ac:dyDescent="0.25">
      <c r="A308" s="94" t="s">
        <v>936</v>
      </c>
      <c r="B308" s="95">
        <v>1126</v>
      </c>
      <c r="C308" s="95" t="s">
        <v>111</v>
      </c>
      <c r="D308" s="95" t="s">
        <v>325</v>
      </c>
      <c r="E308" s="96" t="s">
        <v>119</v>
      </c>
      <c r="F308" s="97">
        <v>66.73</v>
      </c>
      <c r="G308" s="55"/>
      <c r="H308" s="56"/>
      <c r="I308" s="55"/>
      <c r="J308" s="55"/>
      <c r="K308" s="57"/>
    </row>
    <row r="309" spans="1:11" ht="38.25" customHeight="1" x14ac:dyDescent="0.25">
      <c r="A309" s="94" t="s">
        <v>937</v>
      </c>
      <c r="B309" s="95">
        <v>92916</v>
      </c>
      <c r="C309" s="95" t="s">
        <v>105</v>
      </c>
      <c r="D309" s="95" t="s">
        <v>326</v>
      </c>
      <c r="E309" s="96" t="s">
        <v>281</v>
      </c>
      <c r="F309" s="97">
        <v>443</v>
      </c>
      <c r="G309" s="55"/>
      <c r="H309" s="56"/>
      <c r="I309" s="55"/>
      <c r="J309" s="55"/>
      <c r="K309" s="57"/>
    </row>
    <row r="310" spans="1:11" ht="25.5" customHeight="1" x14ac:dyDescent="0.25">
      <c r="A310" s="94" t="s">
        <v>938</v>
      </c>
      <c r="B310" s="95">
        <v>6638</v>
      </c>
      <c r="C310" s="95" t="s">
        <v>111</v>
      </c>
      <c r="D310" s="95" t="s">
        <v>327</v>
      </c>
      <c r="E310" s="96" t="s">
        <v>138</v>
      </c>
      <c r="F310" s="97">
        <v>7.6</v>
      </c>
      <c r="G310" s="55"/>
      <c r="H310" s="56"/>
      <c r="I310" s="55"/>
      <c r="J310" s="55"/>
      <c r="K310" s="57"/>
    </row>
    <row r="311" spans="1:11" ht="25.5" customHeight="1" x14ac:dyDescent="0.25">
      <c r="A311" s="94" t="s">
        <v>939</v>
      </c>
      <c r="B311" s="95">
        <v>92769</v>
      </c>
      <c r="C311" s="95" t="s">
        <v>105</v>
      </c>
      <c r="D311" s="95" t="s">
        <v>328</v>
      </c>
      <c r="E311" s="96" t="s">
        <v>281</v>
      </c>
      <c r="F311" s="97">
        <v>16</v>
      </c>
      <c r="G311" s="55"/>
      <c r="H311" s="56"/>
      <c r="I311" s="55"/>
      <c r="J311" s="55"/>
      <c r="K311" s="57"/>
    </row>
    <row r="312" spans="1:11" ht="38.25" customHeight="1" x14ac:dyDescent="0.25">
      <c r="A312" s="94" t="s">
        <v>940</v>
      </c>
      <c r="B312" s="95">
        <v>92524</v>
      </c>
      <c r="C312" s="95" t="s">
        <v>105</v>
      </c>
      <c r="D312" s="95" t="s">
        <v>329</v>
      </c>
      <c r="E312" s="96" t="s">
        <v>119</v>
      </c>
      <c r="F312" s="97">
        <v>2.3199999999999998</v>
      </c>
      <c r="G312" s="55"/>
      <c r="H312" s="56"/>
      <c r="I312" s="55"/>
      <c r="J312" s="55"/>
      <c r="K312" s="57"/>
    </row>
    <row r="313" spans="1:11" ht="38.25" customHeight="1" x14ac:dyDescent="0.25">
      <c r="A313" s="94" t="s">
        <v>941</v>
      </c>
      <c r="B313" s="95">
        <v>92921</v>
      </c>
      <c r="C313" s="95" t="s">
        <v>105</v>
      </c>
      <c r="D313" s="95" t="s">
        <v>330</v>
      </c>
      <c r="E313" s="96" t="s">
        <v>281</v>
      </c>
      <c r="F313" s="97">
        <v>103</v>
      </c>
      <c r="G313" s="55"/>
      <c r="H313" s="56"/>
      <c r="I313" s="55"/>
      <c r="J313" s="55"/>
      <c r="K313" s="57"/>
    </row>
    <row r="314" spans="1:11" ht="38.25" customHeight="1" x14ac:dyDescent="0.25">
      <c r="A314" s="94" t="s">
        <v>942</v>
      </c>
      <c r="B314" s="95">
        <v>92922</v>
      </c>
      <c r="C314" s="95" t="s">
        <v>105</v>
      </c>
      <c r="D314" s="95" t="s">
        <v>331</v>
      </c>
      <c r="E314" s="96" t="s">
        <v>281</v>
      </c>
      <c r="F314" s="97">
        <v>92</v>
      </c>
      <c r="G314" s="55"/>
      <c r="H314" s="56"/>
      <c r="I314" s="55"/>
      <c r="J314" s="55"/>
      <c r="K314" s="57"/>
    </row>
    <row r="315" spans="1:11" ht="25.5" customHeight="1" x14ac:dyDescent="0.25">
      <c r="A315" s="94" t="s">
        <v>943</v>
      </c>
      <c r="B315" s="95">
        <v>7899</v>
      </c>
      <c r="C315" s="95" t="s">
        <v>111</v>
      </c>
      <c r="D315" s="95" t="s">
        <v>332</v>
      </c>
      <c r="E315" s="96" t="s">
        <v>281</v>
      </c>
      <c r="F315" s="97">
        <v>46</v>
      </c>
      <c r="G315" s="55"/>
      <c r="H315" s="56"/>
      <c r="I315" s="55"/>
      <c r="J315" s="55"/>
      <c r="K315" s="57"/>
    </row>
    <row r="316" spans="1:11" ht="25.5" customHeight="1" x14ac:dyDescent="0.25">
      <c r="A316" s="94" t="s">
        <v>944</v>
      </c>
      <c r="B316" s="95">
        <v>20000</v>
      </c>
      <c r="C316" s="95" t="s">
        <v>111</v>
      </c>
      <c r="D316" s="95" t="s">
        <v>333</v>
      </c>
      <c r="E316" s="96" t="s">
        <v>138</v>
      </c>
      <c r="F316" s="97">
        <v>0.68</v>
      </c>
      <c r="G316" s="55"/>
      <c r="H316" s="56"/>
      <c r="I316" s="55"/>
      <c r="J316" s="55"/>
      <c r="K316" s="57"/>
    </row>
    <row r="317" spans="1:11" ht="25.5" customHeight="1" x14ac:dyDescent="0.25">
      <c r="A317" s="94" t="s">
        <v>945</v>
      </c>
      <c r="B317" s="95">
        <v>92768</v>
      </c>
      <c r="C317" s="95" t="s">
        <v>105</v>
      </c>
      <c r="D317" s="95" t="s">
        <v>334</v>
      </c>
      <c r="E317" s="96" t="s">
        <v>281</v>
      </c>
      <c r="F317" s="97">
        <v>9</v>
      </c>
      <c r="G317" s="55"/>
      <c r="H317" s="56"/>
      <c r="I317" s="55"/>
      <c r="J317" s="55"/>
      <c r="K317" s="57"/>
    </row>
    <row r="318" spans="1:11" ht="25.5" customHeight="1" x14ac:dyDescent="0.25">
      <c r="A318" s="94" t="s">
        <v>946</v>
      </c>
      <c r="B318" s="95">
        <v>92771</v>
      </c>
      <c r="C318" s="95" t="s">
        <v>105</v>
      </c>
      <c r="D318" s="95" t="s">
        <v>335</v>
      </c>
      <c r="E318" s="96" t="s">
        <v>281</v>
      </c>
      <c r="F318" s="97">
        <v>76</v>
      </c>
      <c r="G318" s="55"/>
      <c r="H318" s="56"/>
      <c r="I318" s="55"/>
      <c r="J318" s="55"/>
      <c r="K318" s="57"/>
    </row>
    <row r="319" spans="1:11" ht="25.5" customHeight="1" x14ac:dyDescent="0.25">
      <c r="A319" s="94" t="s">
        <v>947</v>
      </c>
      <c r="B319" s="95">
        <v>92770</v>
      </c>
      <c r="C319" s="95" t="s">
        <v>105</v>
      </c>
      <c r="D319" s="95" t="s">
        <v>336</v>
      </c>
      <c r="E319" s="96" t="s">
        <v>281</v>
      </c>
      <c r="F319" s="97">
        <v>46</v>
      </c>
      <c r="G319" s="55"/>
      <c r="H319" s="56"/>
      <c r="I319" s="55"/>
      <c r="J319" s="55"/>
      <c r="K319" s="57"/>
    </row>
    <row r="320" spans="1:11" ht="38.25" customHeight="1" x14ac:dyDescent="0.25">
      <c r="A320" s="94" t="s">
        <v>948</v>
      </c>
      <c r="B320" s="95">
        <v>10029</v>
      </c>
      <c r="C320" s="95" t="s">
        <v>111</v>
      </c>
      <c r="D320" s="95" t="s">
        <v>337</v>
      </c>
      <c r="E320" s="96" t="s">
        <v>138</v>
      </c>
      <c r="F320" s="97">
        <v>0.47</v>
      </c>
      <c r="G320" s="55"/>
      <c r="H320" s="56"/>
      <c r="I320" s="55"/>
      <c r="J320" s="55"/>
      <c r="K320" s="57"/>
    </row>
    <row r="321" spans="1:11" x14ac:dyDescent="0.25">
      <c r="A321" s="98" t="s">
        <v>949</v>
      </c>
      <c r="B321" s="99" t="s">
        <v>104</v>
      </c>
      <c r="C321" s="99"/>
      <c r="D321" s="99" t="s">
        <v>338</v>
      </c>
      <c r="E321" s="100"/>
      <c r="F321" s="101">
        <v>1</v>
      </c>
      <c r="G321" s="59"/>
      <c r="H321" s="60"/>
      <c r="I321" s="61"/>
      <c r="J321" s="61"/>
      <c r="K321" s="62"/>
    </row>
    <row r="322" spans="1:11" ht="25.5" customHeight="1" x14ac:dyDescent="0.25">
      <c r="A322" s="94" t="s">
        <v>950</v>
      </c>
      <c r="B322" s="95">
        <v>2799</v>
      </c>
      <c r="C322" s="95" t="s">
        <v>111</v>
      </c>
      <c r="D322" s="95" t="s">
        <v>339</v>
      </c>
      <c r="E322" s="96" t="s">
        <v>138</v>
      </c>
      <c r="F322" s="97">
        <v>1.86</v>
      </c>
      <c r="G322" s="55"/>
      <c r="H322" s="56"/>
      <c r="I322" s="55"/>
      <c r="J322" s="55"/>
      <c r="K322" s="57"/>
    </row>
    <row r="323" spans="1:11" ht="25.5" customHeight="1" x14ac:dyDescent="0.25">
      <c r="A323" s="94" t="s">
        <v>951</v>
      </c>
      <c r="B323" s="95">
        <v>97735</v>
      </c>
      <c r="C323" s="95" t="s">
        <v>105</v>
      </c>
      <c r="D323" s="95" t="s">
        <v>317</v>
      </c>
      <c r="E323" s="96" t="s">
        <v>138</v>
      </c>
      <c r="F323" s="97">
        <v>0.28000000000000003</v>
      </c>
      <c r="G323" s="55"/>
      <c r="H323" s="56"/>
      <c r="I323" s="55"/>
      <c r="J323" s="55"/>
      <c r="K323" s="57"/>
    </row>
    <row r="324" spans="1:11" ht="38.25" customHeight="1" x14ac:dyDescent="0.25">
      <c r="A324" s="94" t="s">
        <v>952</v>
      </c>
      <c r="B324" s="95">
        <v>98546</v>
      </c>
      <c r="C324" s="95" t="s">
        <v>105</v>
      </c>
      <c r="D324" s="95" t="s">
        <v>340</v>
      </c>
      <c r="E324" s="96" t="s">
        <v>119</v>
      </c>
      <c r="F324" s="97">
        <v>37.130000000000003</v>
      </c>
      <c r="G324" s="55"/>
      <c r="H324" s="56"/>
      <c r="I324" s="55"/>
      <c r="J324" s="55"/>
      <c r="K324" s="57"/>
    </row>
    <row r="325" spans="1:11" ht="25.5" customHeight="1" x14ac:dyDescent="0.25">
      <c r="A325" s="94" t="s">
        <v>953</v>
      </c>
      <c r="B325" s="95">
        <v>95876</v>
      </c>
      <c r="C325" s="95" t="s">
        <v>105</v>
      </c>
      <c r="D325" s="95" t="s">
        <v>148</v>
      </c>
      <c r="E325" s="96" t="s">
        <v>149</v>
      </c>
      <c r="F325" s="97">
        <v>72.540000000000006</v>
      </c>
      <c r="G325" s="55"/>
      <c r="H325" s="56"/>
      <c r="I325" s="55"/>
      <c r="J325" s="55"/>
      <c r="K325" s="57"/>
    </row>
    <row r="326" spans="1:11" ht="38.25" customHeight="1" x14ac:dyDescent="0.25">
      <c r="A326" s="94" t="s">
        <v>954</v>
      </c>
      <c r="B326" s="95">
        <v>93590</v>
      </c>
      <c r="C326" s="95" t="s">
        <v>105</v>
      </c>
      <c r="D326" s="95" t="s">
        <v>341</v>
      </c>
      <c r="E326" s="96" t="s">
        <v>149</v>
      </c>
      <c r="F326" s="97">
        <v>16.86</v>
      </c>
      <c r="G326" s="55"/>
      <c r="H326" s="56"/>
      <c r="I326" s="55"/>
      <c r="J326" s="55"/>
      <c r="K326" s="57"/>
    </row>
    <row r="327" spans="1:11" ht="25.5" customHeight="1" x14ac:dyDescent="0.25">
      <c r="A327" s="94" t="s">
        <v>955</v>
      </c>
      <c r="B327" s="95">
        <v>97087</v>
      </c>
      <c r="C327" s="95" t="s">
        <v>105</v>
      </c>
      <c r="D327" s="95" t="s">
        <v>342</v>
      </c>
      <c r="E327" s="96" t="s">
        <v>119</v>
      </c>
      <c r="F327" s="97">
        <v>5.88</v>
      </c>
      <c r="G327" s="55"/>
      <c r="H327" s="56"/>
      <c r="I327" s="55"/>
      <c r="J327" s="55"/>
      <c r="K327" s="57"/>
    </row>
    <row r="328" spans="1:11" x14ac:dyDescent="0.25">
      <c r="A328" s="98" t="s">
        <v>50</v>
      </c>
      <c r="B328" s="99" t="s">
        <v>104</v>
      </c>
      <c r="C328" s="99"/>
      <c r="D328" s="99" t="s">
        <v>51</v>
      </c>
      <c r="E328" s="100"/>
      <c r="F328" s="101">
        <v>1</v>
      </c>
      <c r="G328" s="59"/>
      <c r="H328" s="60"/>
      <c r="I328" s="61"/>
      <c r="J328" s="61"/>
      <c r="K328" s="62"/>
    </row>
    <row r="329" spans="1:11" x14ac:dyDescent="0.25">
      <c r="A329" s="98" t="s">
        <v>956</v>
      </c>
      <c r="B329" s="99" t="s">
        <v>104</v>
      </c>
      <c r="C329" s="99"/>
      <c r="D329" s="99" t="s">
        <v>158</v>
      </c>
      <c r="E329" s="100"/>
      <c r="F329" s="101">
        <v>1</v>
      </c>
      <c r="G329" s="59"/>
      <c r="H329" s="60"/>
      <c r="I329" s="61"/>
      <c r="J329" s="61"/>
      <c r="K329" s="62"/>
    </row>
    <row r="330" spans="1:11" ht="38.25" customHeight="1" x14ac:dyDescent="0.25">
      <c r="A330" s="94" t="s">
        <v>957</v>
      </c>
      <c r="B330" s="95">
        <v>96521</v>
      </c>
      <c r="C330" s="95" t="s">
        <v>105</v>
      </c>
      <c r="D330" s="95" t="s">
        <v>273</v>
      </c>
      <c r="E330" s="96" t="s">
        <v>138</v>
      </c>
      <c r="F330" s="97">
        <v>6.65</v>
      </c>
      <c r="G330" s="55"/>
      <c r="H330" s="56"/>
      <c r="I330" s="55"/>
      <c r="J330" s="55"/>
      <c r="K330" s="57"/>
    </row>
    <row r="331" spans="1:11" ht="63.75" customHeight="1" x14ac:dyDescent="0.25">
      <c r="A331" s="94" t="s">
        <v>958</v>
      </c>
      <c r="B331" s="95">
        <v>93369</v>
      </c>
      <c r="C331" s="95" t="s">
        <v>105</v>
      </c>
      <c r="D331" s="95" t="s">
        <v>275</v>
      </c>
      <c r="E331" s="96" t="s">
        <v>138</v>
      </c>
      <c r="F331" s="97">
        <v>2.39</v>
      </c>
      <c r="G331" s="55"/>
      <c r="H331" s="56"/>
      <c r="I331" s="55"/>
      <c r="J331" s="55"/>
      <c r="K331" s="57"/>
    </row>
    <row r="332" spans="1:11" ht="51" customHeight="1" x14ac:dyDescent="0.25">
      <c r="A332" s="94" t="s">
        <v>959</v>
      </c>
      <c r="B332" s="95">
        <v>100990</v>
      </c>
      <c r="C332" s="95" t="s">
        <v>105</v>
      </c>
      <c r="D332" s="95" t="s">
        <v>343</v>
      </c>
      <c r="E332" s="96" t="s">
        <v>141</v>
      </c>
      <c r="F332" s="97">
        <v>6.39</v>
      </c>
      <c r="G332" s="55"/>
      <c r="H332" s="56"/>
      <c r="I332" s="55"/>
      <c r="J332" s="55"/>
      <c r="K332" s="57"/>
    </row>
    <row r="333" spans="1:11" ht="25.5" customHeight="1" x14ac:dyDescent="0.25">
      <c r="A333" s="94" t="s">
        <v>960</v>
      </c>
      <c r="B333" s="95">
        <v>95879</v>
      </c>
      <c r="C333" s="95" t="s">
        <v>105</v>
      </c>
      <c r="D333" s="95" t="s">
        <v>142</v>
      </c>
      <c r="E333" s="96" t="s">
        <v>143</v>
      </c>
      <c r="F333" s="97">
        <v>155.28</v>
      </c>
      <c r="G333" s="55"/>
      <c r="H333" s="56"/>
      <c r="I333" s="55"/>
      <c r="J333" s="55"/>
      <c r="K333" s="57"/>
    </row>
    <row r="334" spans="1:11" ht="25.5" customHeight="1" x14ac:dyDescent="0.25">
      <c r="A334" s="94" t="s">
        <v>961</v>
      </c>
      <c r="B334" s="95">
        <v>20540</v>
      </c>
      <c r="C334" s="95" t="s">
        <v>111</v>
      </c>
      <c r="D334" s="95" t="s">
        <v>144</v>
      </c>
      <c r="E334" s="96" t="s">
        <v>141</v>
      </c>
      <c r="F334" s="97">
        <v>6.39</v>
      </c>
      <c r="G334" s="55"/>
      <c r="H334" s="56"/>
      <c r="I334" s="55"/>
      <c r="J334" s="55"/>
      <c r="K334" s="57"/>
    </row>
    <row r="335" spans="1:11" x14ac:dyDescent="0.25">
      <c r="A335" s="98" t="s">
        <v>962</v>
      </c>
      <c r="B335" s="99" t="s">
        <v>104</v>
      </c>
      <c r="C335" s="99"/>
      <c r="D335" s="99" t="s">
        <v>324</v>
      </c>
      <c r="E335" s="100"/>
      <c r="F335" s="101">
        <v>1</v>
      </c>
      <c r="G335" s="59"/>
      <c r="H335" s="60"/>
      <c r="I335" s="61"/>
      <c r="J335" s="61"/>
      <c r="K335" s="62"/>
    </row>
    <row r="336" spans="1:11" ht="25.5" customHeight="1" x14ac:dyDescent="0.25">
      <c r="A336" s="94" t="s">
        <v>963</v>
      </c>
      <c r="B336" s="95">
        <v>96620</v>
      </c>
      <c r="C336" s="95" t="s">
        <v>105</v>
      </c>
      <c r="D336" s="95" t="s">
        <v>344</v>
      </c>
      <c r="E336" s="96" t="s">
        <v>138</v>
      </c>
      <c r="F336" s="97">
        <v>0.09</v>
      </c>
      <c r="G336" s="55"/>
      <c r="H336" s="56"/>
      <c r="I336" s="55"/>
      <c r="J336" s="55"/>
      <c r="K336" s="57"/>
    </row>
    <row r="337" spans="1:11" ht="25.5" customHeight="1" x14ac:dyDescent="0.25">
      <c r="A337" s="94" t="s">
        <v>964</v>
      </c>
      <c r="B337" s="95">
        <v>97087</v>
      </c>
      <c r="C337" s="95" t="s">
        <v>105</v>
      </c>
      <c r="D337" s="95" t="s">
        <v>342</v>
      </c>
      <c r="E337" s="96" t="s">
        <v>119</v>
      </c>
      <c r="F337" s="97">
        <v>1.96</v>
      </c>
      <c r="G337" s="55"/>
      <c r="H337" s="56"/>
      <c r="I337" s="55"/>
      <c r="J337" s="55"/>
      <c r="K337" s="57"/>
    </row>
    <row r="338" spans="1:11" ht="38.25" customHeight="1" x14ac:dyDescent="0.25">
      <c r="A338" s="94" t="s">
        <v>965</v>
      </c>
      <c r="B338" s="95">
        <v>92510</v>
      </c>
      <c r="C338" s="95" t="s">
        <v>105</v>
      </c>
      <c r="D338" s="95" t="s">
        <v>346</v>
      </c>
      <c r="E338" s="96" t="s">
        <v>119</v>
      </c>
      <c r="F338" s="97">
        <v>0.64</v>
      </c>
      <c r="G338" s="55"/>
      <c r="H338" s="56"/>
      <c r="I338" s="55"/>
      <c r="J338" s="55"/>
      <c r="K338" s="57"/>
    </row>
    <row r="339" spans="1:11" ht="25.5" customHeight="1" x14ac:dyDescent="0.25">
      <c r="A339" s="94" t="s">
        <v>966</v>
      </c>
      <c r="B339" s="95">
        <v>1126</v>
      </c>
      <c r="C339" s="95" t="s">
        <v>111</v>
      </c>
      <c r="D339" s="95" t="s">
        <v>325</v>
      </c>
      <c r="E339" s="96" t="s">
        <v>119</v>
      </c>
      <c r="F339" s="97">
        <v>16.600000000000001</v>
      </c>
      <c r="G339" s="55"/>
      <c r="H339" s="56"/>
      <c r="I339" s="55"/>
      <c r="J339" s="55"/>
      <c r="K339" s="57"/>
    </row>
    <row r="340" spans="1:11" ht="38.25" customHeight="1" x14ac:dyDescent="0.25">
      <c r="A340" s="94" t="s">
        <v>967</v>
      </c>
      <c r="B340" s="95">
        <v>92916</v>
      </c>
      <c r="C340" s="95" t="s">
        <v>105</v>
      </c>
      <c r="D340" s="95" t="s">
        <v>326</v>
      </c>
      <c r="E340" s="96" t="s">
        <v>281</v>
      </c>
      <c r="F340" s="97">
        <v>171</v>
      </c>
      <c r="G340" s="55"/>
      <c r="H340" s="56"/>
      <c r="I340" s="55"/>
      <c r="J340" s="55"/>
      <c r="K340" s="57"/>
    </row>
    <row r="341" spans="1:11" ht="38.25" customHeight="1" x14ac:dyDescent="0.25">
      <c r="A341" s="94" t="s">
        <v>968</v>
      </c>
      <c r="B341" s="95">
        <v>92919</v>
      </c>
      <c r="C341" s="95" t="s">
        <v>105</v>
      </c>
      <c r="D341" s="95" t="s">
        <v>347</v>
      </c>
      <c r="E341" s="96" t="s">
        <v>281</v>
      </c>
      <c r="F341" s="97">
        <v>9</v>
      </c>
      <c r="G341" s="55"/>
      <c r="H341" s="56"/>
      <c r="I341" s="55"/>
      <c r="J341" s="55"/>
      <c r="K341" s="57"/>
    </row>
    <row r="342" spans="1:11" ht="38.25" customHeight="1" x14ac:dyDescent="0.25">
      <c r="A342" s="94" t="s">
        <v>969</v>
      </c>
      <c r="B342" s="95">
        <v>92921</v>
      </c>
      <c r="C342" s="95" t="s">
        <v>105</v>
      </c>
      <c r="D342" s="95" t="s">
        <v>330</v>
      </c>
      <c r="E342" s="96" t="s">
        <v>281</v>
      </c>
      <c r="F342" s="97">
        <v>129</v>
      </c>
      <c r="G342" s="55"/>
      <c r="H342" s="56"/>
      <c r="I342" s="55"/>
      <c r="J342" s="55"/>
      <c r="K342" s="57"/>
    </row>
    <row r="343" spans="1:11" ht="25.5" customHeight="1" x14ac:dyDescent="0.25">
      <c r="A343" s="94" t="s">
        <v>970</v>
      </c>
      <c r="B343" s="95">
        <v>92770</v>
      </c>
      <c r="C343" s="95" t="s">
        <v>105</v>
      </c>
      <c r="D343" s="95" t="s">
        <v>336</v>
      </c>
      <c r="E343" s="96" t="s">
        <v>281</v>
      </c>
      <c r="F343" s="97">
        <v>31</v>
      </c>
      <c r="G343" s="55"/>
      <c r="H343" s="56"/>
      <c r="I343" s="55"/>
      <c r="J343" s="55"/>
      <c r="K343" s="57"/>
    </row>
    <row r="344" spans="1:11" ht="25.5" customHeight="1" x14ac:dyDescent="0.25">
      <c r="A344" s="94" t="s">
        <v>971</v>
      </c>
      <c r="B344" s="95">
        <v>92771</v>
      </c>
      <c r="C344" s="95" t="s">
        <v>105</v>
      </c>
      <c r="D344" s="95" t="s">
        <v>335</v>
      </c>
      <c r="E344" s="96" t="s">
        <v>281</v>
      </c>
      <c r="F344" s="97">
        <v>9</v>
      </c>
      <c r="G344" s="55"/>
      <c r="H344" s="56"/>
      <c r="I344" s="55"/>
      <c r="J344" s="55"/>
      <c r="K344" s="57"/>
    </row>
    <row r="345" spans="1:11" ht="25.5" customHeight="1" x14ac:dyDescent="0.25">
      <c r="A345" s="94" t="s">
        <v>972</v>
      </c>
      <c r="B345" s="95">
        <v>6638</v>
      </c>
      <c r="C345" s="95" t="s">
        <v>111</v>
      </c>
      <c r="D345" s="95" t="s">
        <v>327</v>
      </c>
      <c r="E345" s="96" t="s">
        <v>138</v>
      </c>
      <c r="F345" s="97">
        <v>2.5099999999999998</v>
      </c>
      <c r="G345" s="55"/>
      <c r="H345" s="56"/>
      <c r="I345" s="55"/>
      <c r="J345" s="55"/>
      <c r="K345" s="57"/>
    </row>
    <row r="346" spans="1:11" ht="38.25" customHeight="1" x14ac:dyDescent="0.25">
      <c r="A346" s="94" t="s">
        <v>973</v>
      </c>
      <c r="B346" s="95">
        <v>98546</v>
      </c>
      <c r="C346" s="95" t="s">
        <v>105</v>
      </c>
      <c r="D346" s="95" t="s">
        <v>340</v>
      </c>
      <c r="E346" s="96" t="s">
        <v>119</v>
      </c>
      <c r="F346" s="97">
        <v>8.16</v>
      </c>
      <c r="G346" s="55"/>
      <c r="H346" s="56"/>
      <c r="I346" s="55"/>
      <c r="J346" s="55"/>
      <c r="K346" s="57"/>
    </row>
    <row r="347" spans="1:11" x14ac:dyDescent="0.25">
      <c r="A347" s="98" t="s">
        <v>52</v>
      </c>
      <c r="B347" s="99" t="s">
        <v>104</v>
      </c>
      <c r="C347" s="99"/>
      <c r="D347" s="99" t="s">
        <v>53</v>
      </c>
      <c r="E347" s="100"/>
      <c r="F347" s="101">
        <v>1</v>
      </c>
      <c r="G347" s="59"/>
      <c r="H347" s="60"/>
      <c r="I347" s="61"/>
      <c r="J347" s="61"/>
      <c r="K347" s="62"/>
    </row>
    <row r="348" spans="1:11" x14ac:dyDescent="0.25">
      <c r="A348" s="98" t="s">
        <v>974</v>
      </c>
      <c r="B348" s="99" t="s">
        <v>104</v>
      </c>
      <c r="C348" s="99"/>
      <c r="D348" s="99" t="s">
        <v>158</v>
      </c>
      <c r="E348" s="100"/>
      <c r="F348" s="101">
        <v>1</v>
      </c>
      <c r="G348" s="59"/>
      <c r="H348" s="60"/>
      <c r="I348" s="61"/>
      <c r="J348" s="61"/>
      <c r="K348" s="62"/>
    </row>
    <row r="349" spans="1:11" ht="38.25" customHeight="1" x14ac:dyDescent="0.25">
      <c r="A349" s="94" t="s">
        <v>975</v>
      </c>
      <c r="B349" s="95">
        <v>96521</v>
      </c>
      <c r="C349" s="95" t="s">
        <v>105</v>
      </c>
      <c r="D349" s="95" t="s">
        <v>273</v>
      </c>
      <c r="E349" s="96" t="s">
        <v>138</v>
      </c>
      <c r="F349" s="97">
        <v>10.32</v>
      </c>
      <c r="G349" s="55"/>
      <c r="H349" s="56"/>
      <c r="I349" s="55"/>
      <c r="J349" s="55"/>
      <c r="K349" s="57"/>
    </row>
    <row r="350" spans="1:11" ht="63.75" customHeight="1" x14ac:dyDescent="0.25">
      <c r="A350" s="94" t="s">
        <v>976</v>
      </c>
      <c r="B350" s="95">
        <v>93369</v>
      </c>
      <c r="C350" s="95" t="s">
        <v>105</v>
      </c>
      <c r="D350" s="95" t="s">
        <v>275</v>
      </c>
      <c r="E350" s="96" t="s">
        <v>138</v>
      </c>
      <c r="F350" s="97">
        <v>3.47</v>
      </c>
      <c r="G350" s="55"/>
      <c r="H350" s="56"/>
      <c r="I350" s="55"/>
      <c r="J350" s="55"/>
      <c r="K350" s="57"/>
    </row>
    <row r="351" spans="1:11" ht="51" customHeight="1" x14ac:dyDescent="0.25">
      <c r="A351" s="94" t="s">
        <v>977</v>
      </c>
      <c r="B351" s="95">
        <v>100990</v>
      </c>
      <c r="C351" s="95" t="s">
        <v>105</v>
      </c>
      <c r="D351" s="95" t="s">
        <v>343</v>
      </c>
      <c r="E351" s="96" t="s">
        <v>141</v>
      </c>
      <c r="F351" s="97">
        <v>10.27</v>
      </c>
      <c r="G351" s="55"/>
      <c r="H351" s="56"/>
      <c r="I351" s="55"/>
      <c r="J351" s="55"/>
      <c r="K351" s="57"/>
    </row>
    <row r="352" spans="1:11" ht="25.5" customHeight="1" x14ac:dyDescent="0.25">
      <c r="A352" s="94" t="s">
        <v>978</v>
      </c>
      <c r="B352" s="95">
        <v>95879</v>
      </c>
      <c r="C352" s="95" t="s">
        <v>105</v>
      </c>
      <c r="D352" s="95" t="s">
        <v>142</v>
      </c>
      <c r="E352" s="96" t="s">
        <v>143</v>
      </c>
      <c r="F352" s="97">
        <v>249.57</v>
      </c>
      <c r="G352" s="55"/>
      <c r="H352" s="56"/>
      <c r="I352" s="55"/>
      <c r="J352" s="55"/>
      <c r="K352" s="57"/>
    </row>
    <row r="353" spans="1:11" ht="25.5" customHeight="1" x14ac:dyDescent="0.25">
      <c r="A353" s="94" t="s">
        <v>979</v>
      </c>
      <c r="B353" s="95">
        <v>20540</v>
      </c>
      <c r="C353" s="95" t="s">
        <v>111</v>
      </c>
      <c r="D353" s="95" t="s">
        <v>144</v>
      </c>
      <c r="E353" s="96" t="s">
        <v>141</v>
      </c>
      <c r="F353" s="97">
        <v>10.27</v>
      </c>
      <c r="G353" s="55"/>
      <c r="H353" s="56"/>
      <c r="I353" s="55"/>
      <c r="J353" s="55"/>
      <c r="K353" s="57"/>
    </row>
    <row r="354" spans="1:11" x14ac:dyDescent="0.25">
      <c r="A354" s="98" t="s">
        <v>980</v>
      </c>
      <c r="B354" s="99" t="s">
        <v>104</v>
      </c>
      <c r="C354" s="99"/>
      <c r="D354" s="99" t="s">
        <v>324</v>
      </c>
      <c r="E354" s="100"/>
      <c r="F354" s="101">
        <v>1</v>
      </c>
      <c r="G354" s="59"/>
      <c r="H354" s="60"/>
      <c r="I354" s="61"/>
      <c r="J354" s="61"/>
      <c r="K354" s="62"/>
    </row>
    <row r="355" spans="1:11" ht="25.5" customHeight="1" x14ac:dyDescent="0.25">
      <c r="A355" s="94" t="s">
        <v>981</v>
      </c>
      <c r="B355" s="95">
        <v>96620</v>
      </c>
      <c r="C355" s="95" t="s">
        <v>105</v>
      </c>
      <c r="D355" s="95" t="s">
        <v>344</v>
      </c>
      <c r="E355" s="96" t="s">
        <v>138</v>
      </c>
      <c r="F355" s="97">
        <v>0.13</v>
      </c>
      <c r="G355" s="55"/>
      <c r="H355" s="56"/>
      <c r="I355" s="55"/>
      <c r="J355" s="55"/>
      <c r="K355" s="57"/>
    </row>
    <row r="356" spans="1:11" ht="25.5" customHeight="1" x14ac:dyDescent="0.25">
      <c r="A356" s="94" t="s">
        <v>982</v>
      </c>
      <c r="B356" s="95">
        <v>97087</v>
      </c>
      <c r="C356" s="95" t="s">
        <v>105</v>
      </c>
      <c r="D356" s="95" t="s">
        <v>342</v>
      </c>
      <c r="E356" s="96" t="s">
        <v>119</v>
      </c>
      <c r="F356" s="97">
        <v>2.5</v>
      </c>
      <c r="G356" s="55"/>
      <c r="H356" s="56"/>
      <c r="I356" s="55"/>
      <c r="J356" s="55"/>
      <c r="K356" s="57"/>
    </row>
    <row r="357" spans="1:11" ht="38.25" customHeight="1" x14ac:dyDescent="0.25">
      <c r="A357" s="94" t="s">
        <v>983</v>
      </c>
      <c r="B357" s="95">
        <v>92510</v>
      </c>
      <c r="C357" s="95" t="s">
        <v>105</v>
      </c>
      <c r="D357" s="95" t="s">
        <v>346</v>
      </c>
      <c r="E357" s="96" t="s">
        <v>119</v>
      </c>
      <c r="F357" s="97">
        <v>1.64</v>
      </c>
      <c r="G357" s="55"/>
      <c r="H357" s="56"/>
      <c r="I357" s="55"/>
      <c r="J357" s="55"/>
      <c r="K357" s="57"/>
    </row>
    <row r="358" spans="1:11" ht="25.5" customHeight="1" x14ac:dyDescent="0.25">
      <c r="A358" s="94" t="s">
        <v>984</v>
      </c>
      <c r="B358" s="95">
        <v>1126</v>
      </c>
      <c r="C358" s="95" t="s">
        <v>111</v>
      </c>
      <c r="D358" s="95" t="s">
        <v>325</v>
      </c>
      <c r="E358" s="96" t="s">
        <v>119</v>
      </c>
      <c r="F358" s="97">
        <v>22.21</v>
      </c>
      <c r="G358" s="55"/>
      <c r="H358" s="56"/>
      <c r="I358" s="55"/>
      <c r="J358" s="55"/>
      <c r="K358" s="57"/>
    </row>
    <row r="359" spans="1:11" ht="38.25" customHeight="1" x14ac:dyDescent="0.25">
      <c r="A359" s="94" t="s">
        <v>985</v>
      </c>
      <c r="B359" s="95">
        <v>92916</v>
      </c>
      <c r="C359" s="95" t="s">
        <v>105</v>
      </c>
      <c r="D359" s="95" t="s">
        <v>326</v>
      </c>
      <c r="E359" s="96" t="s">
        <v>281</v>
      </c>
      <c r="F359" s="97">
        <v>227</v>
      </c>
      <c r="G359" s="55"/>
      <c r="H359" s="56"/>
      <c r="I359" s="55"/>
      <c r="J359" s="55"/>
      <c r="K359" s="57"/>
    </row>
    <row r="360" spans="1:11" ht="38.25" customHeight="1" x14ac:dyDescent="0.25">
      <c r="A360" s="94" t="s">
        <v>986</v>
      </c>
      <c r="B360" s="95">
        <v>92921</v>
      </c>
      <c r="C360" s="95" t="s">
        <v>105</v>
      </c>
      <c r="D360" s="95" t="s">
        <v>330</v>
      </c>
      <c r="E360" s="96" t="s">
        <v>281</v>
      </c>
      <c r="F360" s="97">
        <v>148</v>
      </c>
      <c r="G360" s="55"/>
      <c r="H360" s="56"/>
      <c r="I360" s="55"/>
      <c r="J360" s="55"/>
      <c r="K360" s="57"/>
    </row>
    <row r="361" spans="1:11" ht="25.5" customHeight="1" x14ac:dyDescent="0.25">
      <c r="A361" s="94" t="s">
        <v>987</v>
      </c>
      <c r="B361" s="95">
        <v>92770</v>
      </c>
      <c r="C361" s="95" t="s">
        <v>105</v>
      </c>
      <c r="D361" s="95" t="s">
        <v>336</v>
      </c>
      <c r="E361" s="96" t="s">
        <v>281</v>
      </c>
      <c r="F361" s="97">
        <v>58</v>
      </c>
      <c r="G361" s="55"/>
      <c r="H361" s="56"/>
      <c r="I361" s="55"/>
      <c r="J361" s="55"/>
      <c r="K361" s="57"/>
    </row>
    <row r="362" spans="1:11" ht="25.5" customHeight="1" x14ac:dyDescent="0.25">
      <c r="A362" s="94" t="s">
        <v>988</v>
      </c>
      <c r="B362" s="95">
        <v>92771</v>
      </c>
      <c r="C362" s="95" t="s">
        <v>105</v>
      </c>
      <c r="D362" s="95" t="s">
        <v>335</v>
      </c>
      <c r="E362" s="96" t="s">
        <v>281</v>
      </c>
      <c r="F362" s="97">
        <v>22</v>
      </c>
      <c r="G362" s="55"/>
      <c r="H362" s="56"/>
      <c r="I362" s="55"/>
      <c r="J362" s="55"/>
      <c r="K362" s="57"/>
    </row>
    <row r="363" spans="1:11" ht="25.5" customHeight="1" x14ac:dyDescent="0.25">
      <c r="A363" s="94" t="s">
        <v>989</v>
      </c>
      <c r="B363" s="95">
        <v>6638</v>
      </c>
      <c r="C363" s="95" t="s">
        <v>111</v>
      </c>
      <c r="D363" s="95" t="s">
        <v>327</v>
      </c>
      <c r="E363" s="96" t="s">
        <v>138</v>
      </c>
      <c r="F363" s="97">
        <v>3.54</v>
      </c>
      <c r="G363" s="55"/>
      <c r="H363" s="56"/>
      <c r="I363" s="55"/>
      <c r="J363" s="55"/>
      <c r="K363" s="57"/>
    </row>
    <row r="364" spans="1:11" ht="38.25" customHeight="1" x14ac:dyDescent="0.25">
      <c r="A364" s="94" t="s">
        <v>990</v>
      </c>
      <c r="B364" s="95">
        <v>98546</v>
      </c>
      <c r="C364" s="95" t="s">
        <v>105</v>
      </c>
      <c r="D364" s="95" t="s">
        <v>340</v>
      </c>
      <c r="E364" s="96" t="s">
        <v>119</v>
      </c>
      <c r="F364" s="97">
        <v>12.63</v>
      </c>
      <c r="G364" s="55"/>
      <c r="H364" s="56"/>
      <c r="I364" s="55"/>
      <c r="J364" s="55"/>
      <c r="K364" s="57"/>
    </row>
    <row r="365" spans="1:11" x14ac:dyDescent="0.25">
      <c r="A365" s="98">
        <v>8</v>
      </c>
      <c r="B365" s="99" t="s">
        <v>104</v>
      </c>
      <c r="C365" s="99"/>
      <c r="D365" s="99" t="s">
        <v>54</v>
      </c>
      <c r="E365" s="100"/>
      <c r="F365" s="101">
        <v>1</v>
      </c>
      <c r="G365" s="59"/>
      <c r="H365" s="60"/>
      <c r="I365" s="61"/>
      <c r="J365" s="61"/>
      <c r="K365" s="62"/>
    </row>
    <row r="366" spans="1:11" x14ac:dyDescent="0.25">
      <c r="A366" s="98" t="s">
        <v>55</v>
      </c>
      <c r="B366" s="99" t="s">
        <v>104</v>
      </c>
      <c r="C366" s="99"/>
      <c r="D366" s="99" t="s">
        <v>56</v>
      </c>
      <c r="E366" s="100"/>
      <c r="F366" s="101">
        <v>1</v>
      </c>
      <c r="G366" s="59"/>
      <c r="H366" s="60"/>
      <c r="I366" s="61"/>
      <c r="J366" s="61"/>
      <c r="K366" s="62"/>
    </row>
    <row r="367" spans="1:11" ht="38.25" customHeight="1" x14ac:dyDescent="0.25">
      <c r="A367" s="94" t="s">
        <v>991</v>
      </c>
      <c r="B367" s="95">
        <v>103356</v>
      </c>
      <c r="C367" s="95" t="s">
        <v>105</v>
      </c>
      <c r="D367" s="95" t="s">
        <v>348</v>
      </c>
      <c r="E367" s="96" t="s">
        <v>119</v>
      </c>
      <c r="F367" s="97">
        <v>153.93</v>
      </c>
      <c r="G367" s="55"/>
      <c r="H367" s="56"/>
      <c r="I367" s="55"/>
      <c r="J367" s="55"/>
      <c r="K367" s="57"/>
    </row>
    <row r="368" spans="1:11" ht="38.25" customHeight="1" x14ac:dyDescent="0.25">
      <c r="A368" s="94" t="s">
        <v>992</v>
      </c>
      <c r="B368" s="95">
        <v>103338</v>
      </c>
      <c r="C368" s="95" t="s">
        <v>105</v>
      </c>
      <c r="D368" s="95" t="s">
        <v>349</v>
      </c>
      <c r="E368" s="96" t="s">
        <v>119</v>
      </c>
      <c r="F368" s="97">
        <v>190.66</v>
      </c>
      <c r="G368" s="55"/>
      <c r="H368" s="56"/>
      <c r="I368" s="55"/>
      <c r="J368" s="55"/>
      <c r="K368" s="57"/>
    </row>
    <row r="369" spans="1:11" x14ac:dyDescent="0.25">
      <c r="A369" s="98" t="s">
        <v>57</v>
      </c>
      <c r="B369" s="99" t="s">
        <v>104</v>
      </c>
      <c r="C369" s="99"/>
      <c r="D369" s="99" t="s">
        <v>58</v>
      </c>
      <c r="E369" s="100"/>
      <c r="F369" s="101">
        <v>1</v>
      </c>
      <c r="G369" s="59"/>
      <c r="H369" s="60"/>
      <c r="I369" s="61"/>
      <c r="J369" s="61"/>
      <c r="K369" s="62"/>
    </row>
    <row r="370" spans="1:11" ht="38.25" customHeight="1" x14ac:dyDescent="0.25">
      <c r="A370" s="94" t="s">
        <v>993</v>
      </c>
      <c r="B370" s="95">
        <v>87298</v>
      </c>
      <c r="C370" s="95" t="s">
        <v>105</v>
      </c>
      <c r="D370" s="95" t="s">
        <v>350</v>
      </c>
      <c r="E370" s="96" t="s">
        <v>138</v>
      </c>
      <c r="F370" s="97">
        <v>0.46600000000000003</v>
      </c>
      <c r="G370" s="55"/>
      <c r="H370" s="56"/>
      <c r="I370" s="55"/>
      <c r="J370" s="55"/>
      <c r="K370" s="57"/>
    </row>
    <row r="371" spans="1:11" ht="25.5" customHeight="1" x14ac:dyDescent="0.25">
      <c r="A371" s="94" t="s">
        <v>994</v>
      </c>
      <c r="B371" s="95">
        <v>104658</v>
      </c>
      <c r="C371" s="95" t="s">
        <v>105</v>
      </c>
      <c r="D371" s="95" t="s">
        <v>154</v>
      </c>
      <c r="E371" s="96" t="s">
        <v>119</v>
      </c>
      <c r="F371" s="97">
        <v>2.19</v>
      </c>
      <c r="G371" s="55"/>
      <c r="H371" s="56"/>
      <c r="I371" s="55"/>
      <c r="J371" s="55"/>
      <c r="K371" s="57"/>
    </row>
    <row r="372" spans="1:11" ht="25.5" customHeight="1" x14ac:dyDescent="0.25">
      <c r="A372" s="94" t="s">
        <v>995</v>
      </c>
      <c r="B372" s="95">
        <v>95241</v>
      </c>
      <c r="C372" s="95" t="s">
        <v>105</v>
      </c>
      <c r="D372" s="95" t="s">
        <v>307</v>
      </c>
      <c r="E372" s="96" t="s">
        <v>119</v>
      </c>
      <c r="F372" s="97">
        <v>255.97</v>
      </c>
      <c r="G372" s="55"/>
      <c r="H372" s="56"/>
      <c r="I372" s="55"/>
      <c r="J372" s="55"/>
      <c r="K372" s="57"/>
    </row>
    <row r="373" spans="1:11" ht="25.5" customHeight="1" x14ac:dyDescent="0.25">
      <c r="A373" s="94" t="s">
        <v>996</v>
      </c>
      <c r="B373" s="95">
        <v>97113</v>
      </c>
      <c r="C373" s="95" t="s">
        <v>105</v>
      </c>
      <c r="D373" s="95" t="s">
        <v>308</v>
      </c>
      <c r="E373" s="96" t="s">
        <v>119</v>
      </c>
      <c r="F373" s="97">
        <v>255.97</v>
      </c>
      <c r="G373" s="55"/>
      <c r="H373" s="56"/>
      <c r="I373" s="55"/>
      <c r="J373" s="55"/>
      <c r="K373" s="57"/>
    </row>
    <row r="374" spans="1:11" ht="51" customHeight="1" x14ac:dyDescent="0.25">
      <c r="A374" s="94" t="s">
        <v>997</v>
      </c>
      <c r="B374" s="95">
        <v>87642</v>
      </c>
      <c r="C374" s="95" t="s">
        <v>105</v>
      </c>
      <c r="D374" s="95" t="s">
        <v>351</v>
      </c>
      <c r="E374" s="96" t="s">
        <v>119</v>
      </c>
      <c r="F374" s="97">
        <v>217.83</v>
      </c>
      <c r="G374" s="55"/>
      <c r="H374" s="56"/>
      <c r="I374" s="55"/>
      <c r="J374" s="55"/>
      <c r="K374" s="57"/>
    </row>
    <row r="375" spans="1:11" ht="51" customHeight="1" x14ac:dyDescent="0.25">
      <c r="A375" s="94" t="s">
        <v>998</v>
      </c>
      <c r="B375" s="95">
        <v>87747</v>
      </c>
      <c r="C375" s="95" t="s">
        <v>105</v>
      </c>
      <c r="D375" s="95" t="s">
        <v>352</v>
      </c>
      <c r="E375" s="96" t="s">
        <v>119</v>
      </c>
      <c r="F375" s="97">
        <v>33.19</v>
      </c>
      <c r="G375" s="55"/>
      <c r="H375" s="56"/>
      <c r="I375" s="55"/>
      <c r="J375" s="55"/>
      <c r="K375" s="57"/>
    </row>
    <row r="376" spans="1:11" ht="63.75" customHeight="1" x14ac:dyDescent="0.25">
      <c r="A376" s="94" t="s">
        <v>999</v>
      </c>
      <c r="B376" s="95">
        <v>104162</v>
      </c>
      <c r="C376" s="95" t="s">
        <v>105</v>
      </c>
      <c r="D376" s="95" t="s">
        <v>353</v>
      </c>
      <c r="E376" s="96" t="s">
        <v>119</v>
      </c>
      <c r="F376" s="97">
        <v>217.83</v>
      </c>
      <c r="G376" s="55"/>
      <c r="H376" s="56"/>
      <c r="I376" s="55"/>
      <c r="J376" s="55"/>
      <c r="K376" s="57"/>
    </row>
    <row r="377" spans="1:11" ht="38.25" customHeight="1" x14ac:dyDescent="0.25">
      <c r="A377" s="94" t="s">
        <v>1000</v>
      </c>
      <c r="B377" s="95">
        <v>87255</v>
      </c>
      <c r="C377" s="95" t="s">
        <v>105</v>
      </c>
      <c r="D377" s="95" t="s">
        <v>310</v>
      </c>
      <c r="E377" s="96" t="s">
        <v>119</v>
      </c>
      <c r="F377" s="97">
        <v>19.48</v>
      </c>
      <c r="G377" s="55"/>
      <c r="H377" s="56"/>
      <c r="I377" s="55"/>
      <c r="J377" s="55"/>
      <c r="K377" s="57"/>
    </row>
    <row r="378" spans="1:11" ht="38.25" customHeight="1" x14ac:dyDescent="0.25">
      <c r="A378" s="94" t="s">
        <v>1001</v>
      </c>
      <c r="B378" s="95">
        <v>87257</v>
      </c>
      <c r="C378" s="95" t="s">
        <v>105</v>
      </c>
      <c r="D378" s="95" t="s">
        <v>354</v>
      </c>
      <c r="E378" s="96" t="s">
        <v>119</v>
      </c>
      <c r="F378" s="97">
        <v>13.71</v>
      </c>
      <c r="G378" s="55"/>
      <c r="H378" s="56"/>
      <c r="I378" s="55"/>
      <c r="J378" s="55"/>
      <c r="K378" s="57"/>
    </row>
    <row r="379" spans="1:11" x14ac:dyDescent="0.25">
      <c r="A379" s="98" t="s">
        <v>59</v>
      </c>
      <c r="B379" s="99" t="s">
        <v>104</v>
      </c>
      <c r="C379" s="99"/>
      <c r="D379" s="99" t="s">
        <v>60</v>
      </c>
      <c r="E379" s="100"/>
      <c r="F379" s="101">
        <v>1</v>
      </c>
      <c r="G379" s="59"/>
      <c r="H379" s="60"/>
      <c r="I379" s="61"/>
      <c r="J379" s="61"/>
      <c r="K379" s="62"/>
    </row>
    <row r="380" spans="1:11" ht="51" customHeight="1" x14ac:dyDescent="0.25">
      <c r="A380" s="94" t="s">
        <v>1002</v>
      </c>
      <c r="B380" s="95">
        <v>87893</v>
      </c>
      <c r="C380" s="95" t="s">
        <v>105</v>
      </c>
      <c r="D380" s="95" t="s">
        <v>355</v>
      </c>
      <c r="E380" s="96" t="s">
        <v>119</v>
      </c>
      <c r="F380" s="97">
        <v>42.48</v>
      </c>
      <c r="G380" s="55"/>
      <c r="H380" s="56"/>
      <c r="I380" s="55"/>
      <c r="J380" s="55"/>
      <c r="K380" s="57"/>
    </row>
    <row r="381" spans="1:11" ht="51" customHeight="1" x14ac:dyDescent="0.25">
      <c r="A381" s="94" t="s">
        <v>1003</v>
      </c>
      <c r="B381" s="95">
        <v>87905</v>
      </c>
      <c r="C381" s="95" t="s">
        <v>105</v>
      </c>
      <c r="D381" s="95" t="s">
        <v>356</v>
      </c>
      <c r="E381" s="96" t="s">
        <v>119</v>
      </c>
      <c r="F381" s="97">
        <v>311.69</v>
      </c>
      <c r="G381" s="55"/>
      <c r="H381" s="56"/>
      <c r="I381" s="55"/>
      <c r="J381" s="55"/>
      <c r="K381" s="57"/>
    </row>
    <row r="382" spans="1:11" ht="38.25" customHeight="1" x14ac:dyDescent="0.25">
      <c r="A382" s="94" t="s">
        <v>1004</v>
      </c>
      <c r="B382" s="95">
        <v>87879</v>
      </c>
      <c r="C382" s="95" t="s">
        <v>105</v>
      </c>
      <c r="D382" s="95" t="s">
        <v>357</v>
      </c>
      <c r="E382" s="96" t="s">
        <v>119</v>
      </c>
      <c r="F382" s="97">
        <v>486.23</v>
      </c>
      <c r="G382" s="55"/>
      <c r="H382" s="56"/>
      <c r="I382" s="55"/>
      <c r="J382" s="55"/>
      <c r="K382" s="57"/>
    </row>
    <row r="383" spans="1:11" ht="38.25" customHeight="1" x14ac:dyDescent="0.25">
      <c r="A383" s="94" t="s">
        <v>1005</v>
      </c>
      <c r="B383" s="95">
        <v>87794</v>
      </c>
      <c r="C383" s="95" t="s">
        <v>105</v>
      </c>
      <c r="D383" s="95" t="s">
        <v>358</v>
      </c>
      <c r="E383" s="96" t="s">
        <v>119</v>
      </c>
      <c r="F383" s="97">
        <v>45.65</v>
      </c>
      <c r="G383" s="55"/>
      <c r="H383" s="56"/>
      <c r="I383" s="55"/>
      <c r="J383" s="55"/>
      <c r="K383" s="57"/>
    </row>
    <row r="384" spans="1:11" ht="38.25" customHeight="1" x14ac:dyDescent="0.25">
      <c r="A384" s="94" t="s">
        <v>1006</v>
      </c>
      <c r="B384" s="95">
        <v>87777</v>
      </c>
      <c r="C384" s="95" t="s">
        <v>105</v>
      </c>
      <c r="D384" s="95" t="s">
        <v>320</v>
      </c>
      <c r="E384" s="96" t="s">
        <v>119</v>
      </c>
      <c r="F384" s="97">
        <v>311.69</v>
      </c>
      <c r="G384" s="55"/>
      <c r="H384" s="56"/>
      <c r="I384" s="55"/>
      <c r="J384" s="55"/>
      <c r="K384" s="57"/>
    </row>
    <row r="385" spans="1:11" ht="38.25" customHeight="1" x14ac:dyDescent="0.25">
      <c r="A385" s="94" t="s">
        <v>1007</v>
      </c>
      <c r="B385" s="95">
        <v>20573</v>
      </c>
      <c r="C385" s="95" t="s">
        <v>111</v>
      </c>
      <c r="D385" s="95" t="s">
        <v>359</v>
      </c>
      <c r="E385" s="96" t="s">
        <v>119</v>
      </c>
      <c r="F385" s="97">
        <v>95.01</v>
      </c>
      <c r="G385" s="55"/>
      <c r="H385" s="56"/>
      <c r="I385" s="55"/>
      <c r="J385" s="55"/>
      <c r="K385" s="57"/>
    </row>
    <row r="386" spans="1:11" ht="38.25" customHeight="1" x14ac:dyDescent="0.25">
      <c r="A386" s="94" t="s">
        <v>1008</v>
      </c>
      <c r="B386" s="95">
        <v>20586</v>
      </c>
      <c r="C386" s="95" t="s">
        <v>111</v>
      </c>
      <c r="D386" s="95" t="s">
        <v>360</v>
      </c>
      <c r="E386" s="96" t="s">
        <v>119</v>
      </c>
      <c r="F386" s="97">
        <v>34.82</v>
      </c>
      <c r="G386" s="55"/>
      <c r="H386" s="56"/>
      <c r="I386" s="55"/>
      <c r="J386" s="55"/>
      <c r="K386" s="57"/>
    </row>
    <row r="387" spans="1:11" ht="38.25" customHeight="1" x14ac:dyDescent="0.25">
      <c r="A387" s="94" t="s">
        <v>1009</v>
      </c>
      <c r="B387" s="95">
        <v>74100</v>
      </c>
      <c r="C387" s="95" t="s">
        <v>111</v>
      </c>
      <c r="D387" s="95" t="s">
        <v>361</v>
      </c>
      <c r="E387" s="96" t="s">
        <v>119</v>
      </c>
      <c r="F387" s="97">
        <v>63.86</v>
      </c>
      <c r="G387" s="55"/>
      <c r="H387" s="56"/>
      <c r="I387" s="55"/>
      <c r="J387" s="55"/>
      <c r="K387" s="57"/>
    </row>
    <row r="388" spans="1:11" ht="38.25" customHeight="1" x14ac:dyDescent="0.25">
      <c r="A388" s="94" t="s">
        <v>1010</v>
      </c>
      <c r="B388" s="95">
        <v>87529</v>
      </c>
      <c r="C388" s="95" t="s">
        <v>105</v>
      </c>
      <c r="D388" s="95" t="s">
        <v>362</v>
      </c>
      <c r="E388" s="96" t="s">
        <v>119</v>
      </c>
      <c r="F388" s="97">
        <v>124.12</v>
      </c>
      <c r="G388" s="55"/>
      <c r="H388" s="56"/>
      <c r="I388" s="55"/>
      <c r="J388" s="55"/>
      <c r="K388" s="57"/>
    </row>
    <row r="389" spans="1:11" ht="38.25" customHeight="1" x14ac:dyDescent="0.25">
      <c r="A389" s="94" t="s">
        <v>1011</v>
      </c>
      <c r="B389" s="95">
        <v>104951</v>
      </c>
      <c r="C389" s="95" t="s">
        <v>105</v>
      </c>
      <c r="D389" s="95" t="s">
        <v>363</v>
      </c>
      <c r="E389" s="96" t="s">
        <v>119</v>
      </c>
      <c r="F389" s="97">
        <v>168.42</v>
      </c>
      <c r="G389" s="55"/>
      <c r="H389" s="56"/>
      <c r="I389" s="55"/>
      <c r="J389" s="55"/>
      <c r="K389" s="57"/>
    </row>
    <row r="390" spans="1:11" ht="38.25" customHeight="1" x14ac:dyDescent="0.25">
      <c r="A390" s="94" t="s">
        <v>1012</v>
      </c>
      <c r="B390" s="95">
        <v>10113</v>
      </c>
      <c r="C390" s="95" t="s">
        <v>111</v>
      </c>
      <c r="D390" s="95" t="s">
        <v>315</v>
      </c>
      <c r="E390" s="96" t="s">
        <v>119</v>
      </c>
      <c r="F390" s="97">
        <v>129.83000000000001</v>
      </c>
      <c r="G390" s="55"/>
      <c r="H390" s="56"/>
      <c r="I390" s="55"/>
      <c r="J390" s="55"/>
      <c r="K390" s="57"/>
    </row>
    <row r="391" spans="1:11" ht="38.25" customHeight="1" x14ac:dyDescent="0.25">
      <c r="A391" s="94" t="s">
        <v>1013</v>
      </c>
      <c r="B391" s="95">
        <v>87244</v>
      </c>
      <c r="C391" s="95" t="s">
        <v>105</v>
      </c>
      <c r="D391" s="95" t="s">
        <v>364</v>
      </c>
      <c r="E391" s="96" t="s">
        <v>119</v>
      </c>
      <c r="F391" s="97">
        <v>311.69</v>
      </c>
      <c r="G391" s="55"/>
      <c r="H391" s="56"/>
      <c r="I391" s="55"/>
      <c r="J391" s="55"/>
      <c r="K391" s="57"/>
    </row>
    <row r="392" spans="1:11" x14ac:dyDescent="0.25">
      <c r="A392" s="98" t="s">
        <v>61</v>
      </c>
      <c r="B392" s="99" t="s">
        <v>104</v>
      </c>
      <c r="C392" s="99"/>
      <c r="D392" s="99" t="s">
        <v>62</v>
      </c>
      <c r="E392" s="100"/>
      <c r="F392" s="101">
        <v>1</v>
      </c>
      <c r="G392" s="59"/>
      <c r="H392" s="60"/>
      <c r="I392" s="61"/>
      <c r="J392" s="61"/>
      <c r="K392" s="62"/>
    </row>
    <row r="393" spans="1:11" ht="38.25" customHeight="1" x14ac:dyDescent="0.25">
      <c r="A393" s="94" t="s">
        <v>1014</v>
      </c>
      <c r="B393" s="95">
        <v>96358</v>
      </c>
      <c r="C393" s="95" t="s">
        <v>105</v>
      </c>
      <c r="D393" s="95" t="s">
        <v>365</v>
      </c>
      <c r="E393" s="96" t="s">
        <v>119</v>
      </c>
      <c r="F393" s="97">
        <v>59.3</v>
      </c>
      <c r="G393" s="55"/>
      <c r="H393" s="56"/>
      <c r="I393" s="55"/>
      <c r="J393" s="55"/>
      <c r="K393" s="57"/>
    </row>
    <row r="394" spans="1:11" ht="51" customHeight="1" x14ac:dyDescent="0.25">
      <c r="A394" s="94" t="s">
        <v>1015</v>
      </c>
      <c r="B394" s="95">
        <v>104718</v>
      </c>
      <c r="C394" s="95" t="s">
        <v>105</v>
      </c>
      <c r="D394" s="95" t="s">
        <v>366</v>
      </c>
      <c r="E394" s="96" t="s">
        <v>119</v>
      </c>
      <c r="F394" s="97">
        <v>7.83</v>
      </c>
      <c r="G394" s="55"/>
      <c r="H394" s="56"/>
      <c r="I394" s="55"/>
      <c r="J394" s="55"/>
      <c r="K394" s="57"/>
    </row>
    <row r="395" spans="1:11" ht="51" customHeight="1" x14ac:dyDescent="0.25">
      <c r="A395" s="94" t="s">
        <v>1016</v>
      </c>
      <c r="B395" s="95">
        <v>96359</v>
      </c>
      <c r="C395" s="95" t="s">
        <v>105</v>
      </c>
      <c r="D395" s="95" t="s">
        <v>367</v>
      </c>
      <c r="E395" s="96" t="s">
        <v>119</v>
      </c>
      <c r="F395" s="97">
        <v>47.91</v>
      </c>
      <c r="G395" s="55"/>
      <c r="H395" s="56"/>
      <c r="I395" s="55"/>
      <c r="J395" s="55"/>
      <c r="K395" s="57"/>
    </row>
    <row r="396" spans="1:11" x14ac:dyDescent="0.25">
      <c r="A396" s="98" t="s">
        <v>63</v>
      </c>
      <c r="B396" s="99" t="s">
        <v>104</v>
      </c>
      <c r="C396" s="99"/>
      <c r="D396" s="99" t="s">
        <v>64</v>
      </c>
      <c r="E396" s="100"/>
      <c r="F396" s="101">
        <v>1</v>
      </c>
      <c r="G396" s="59"/>
      <c r="H396" s="60"/>
      <c r="I396" s="61"/>
      <c r="J396" s="61"/>
      <c r="K396" s="62"/>
    </row>
    <row r="397" spans="1:11" ht="25.5" customHeight="1" x14ac:dyDescent="0.25">
      <c r="A397" s="94" t="s">
        <v>1017</v>
      </c>
      <c r="B397" s="95">
        <v>88484</v>
      </c>
      <c r="C397" s="95" t="s">
        <v>105</v>
      </c>
      <c r="D397" s="95" t="s">
        <v>368</v>
      </c>
      <c r="E397" s="96" t="s">
        <v>119</v>
      </c>
      <c r="F397" s="97">
        <v>229.97</v>
      </c>
      <c r="G397" s="55"/>
      <c r="H397" s="56"/>
      <c r="I397" s="55"/>
      <c r="J397" s="55"/>
      <c r="K397" s="57"/>
    </row>
    <row r="398" spans="1:11" ht="25.5" customHeight="1" x14ac:dyDescent="0.25">
      <c r="A398" s="94" t="s">
        <v>1018</v>
      </c>
      <c r="B398" s="95">
        <v>88496</v>
      </c>
      <c r="C398" s="95" t="s">
        <v>105</v>
      </c>
      <c r="D398" s="95" t="s">
        <v>369</v>
      </c>
      <c r="E398" s="96" t="s">
        <v>119</v>
      </c>
      <c r="F398" s="97">
        <v>229.97</v>
      </c>
      <c r="G398" s="55"/>
      <c r="H398" s="56"/>
      <c r="I398" s="55"/>
      <c r="J398" s="55"/>
      <c r="K398" s="57"/>
    </row>
    <row r="399" spans="1:11" ht="25.5" customHeight="1" x14ac:dyDescent="0.25">
      <c r="A399" s="94" t="s">
        <v>1019</v>
      </c>
      <c r="B399" s="95">
        <v>104639</v>
      </c>
      <c r="C399" s="95" t="s">
        <v>105</v>
      </c>
      <c r="D399" s="95" t="s">
        <v>370</v>
      </c>
      <c r="E399" s="96" t="s">
        <v>119</v>
      </c>
      <c r="F399" s="97">
        <v>229.97</v>
      </c>
      <c r="G399" s="55"/>
      <c r="H399" s="56"/>
      <c r="I399" s="55"/>
      <c r="J399" s="55"/>
      <c r="K399" s="57"/>
    </row>
    <row r="400" spans="1:11" ht="25.5" customHeight="1" x14ac:dyDescent="0.25">
      <c r="A400" s="94" t="s">
        <v>1020</v>
      </c>
      <c r="B400" s="95">
        <v>88485</v>
      </c>
      <c r="C400" s="95" t="s">
        <v>105</v>
      </c>
      <c r="D400" s="95" t="s">
        <v>322</v>
      </c>
      <c r="E400" s="96" t="s">
        <v>119</v>
      </c>
      <c r="F400" s="97">
        <v>562.73</v>
      </c>
      <c r="G400" s="55"/>
      <c r="H400" s="56"/>
      <c r="I400" s="55"/>
      <c r="J400" s="55"/>
      <c r="K400" s="57"/>
    </row>
    <row r="401" spans="1:11" ht="25.5" customHeight="1" x14ac:dyDescent="0.25">
      <c r="A401" s="94" t="s">
        <v>1021</v>
      </c>
      <c r="B401" s="95">
        <v>88497</v>
      </c>
      <c r="C401" s="95" t="s">
        <v>105</v>
      </c>
      <c r="D401" s="95" t="s">
        <v>371</v>
      </c>
      <c r="E401" s="96" t="s">
        <v>119</v>
      </c>
      <c r="F401" s="97">
        <v>562.73</v>
      </c>
      <c r="G401" s="55"/>
      <c r="H401" s="56"/>
      <c r="I401" s="55"/>
      <c r="J401" s="55"/>
      <c r="K401" s="57"/>
    </row>
    <row r="402" spans="1:11" ht="25.5" customHeight="1" x14ac:dyDescent="0.25">
      <c r="A402" s="94" t="s">
        <v>1022</v>
      </c>
      <c r="B402" s="95">
        <v>104641</v>
      </c>
      <c r="C402" s="95" t="s">
        <v>105</v>
      </c>
      <c r="D402" s="95" t="s">
        <v>323</v>
      </c>
      <c r="E402" s="96" t="s">
        <v>119</v>
      </c>
      <c r="F402" s="97">
        <v>562.73</v>
      </c>
      <c r="G402" s="55"/>
      <c r="H402" s="56"/>
      <c r="I402" s="55"/>
      <c r="J402" s="55"/>
      <c r="K402" s="57"/>
    </row>
    <row r="403" spans="1:11" ht="25.5" customHeight="1" x14ac:dyDescent="0.25">
      <c r="A403" s="94" t="s">
        <v>1023</v>
      </c>
      <c r="B403" s="95">
        <v>88485</v>
      </c>
      <c r="C403" s="95" t="s">
        <v>105</v>
      </c>
      <c r="D403" s="95" t="s">
        <v>322</v>
      </c>
      <c r="E403" s="96" t="s">
        <v>119</v>
      </c>
      <c r="F403" s="97">
        <v>562.73</v>
      </c>
      <c r="G403" s="55"/>
      <c r="H403" s="56"/>
      <c r="I403" s="55"/>
      <c r="J403" s="55"/>
      <c r="K403" s="57"/>
    </row>
    <row r="404" spans="1:11" x14ac:dyDescent="0.25">
      <c r="A404" s="98" t="s">
        <v>65</v>
      </c>
      <c r="B404" s="99" t="s">
        <v>104</v>
      </c>
      <c r="C404" s="99"/>
      <c r="D404" s="99" t="s">
        <v>66</v>
      </c>
      <c r="E404" s="100"/>
      <c r="F404" s="101">
        <v>1</v>
      </c>
      <c r="G404" s="59"/>
      <c r="H404" s="60"/>
      <c r="I404" s="61"/>
      <c r="J404" s="61"/>
      <c r="K404" s="62"/>
    </row>
    <row r="405" spans="1:11" ht="25.5" customHeight="1" x14ac:dyDescent="0.25">
      <c r="A405" s="94" t="s">
        <v>1024</v>
      </c>
      <c r="B405" s="95">
        <v>96114</v>
      </c>
      <c r="C405" s="95" t="s">
        <v>105</v>
      </c>
      <c r="D405" s="95" t="s">
        <v>372</v>
      </c>
      <c r="E405" s="96" t="s">
        <v>119</v>
      </c>
      <c r="F405" s="97">
        <v>205.33</v>
      </c>
      <c r="G405" s="55"/>
      <c r="H405" s="56"/>
      <c r="I405" s="55"/>
      <c r="J405" s="55"/>
      <c r="K405" s="57"/>
    </row>
    <row r="406" spans="1:11" x14ac:dyDescent="0.25">
      <c r="A406" s="98" t="s">
        <v>67</v>
      </c>
      <c r="B406" s="99" t="s">
        <v>104</v>
      </c>
      <c r="C406" s="99"/>
      <c r="D406" s="99" t="s">
        <v>68</v>
      </c>
      <c r="E406" s="100"/>
      <c r="F406" s="101">
        <v>1</v>
      </c>
      <c r="G406" s="59"/>
      <c r="H406" s="60"/>
      <c r="I406" s="61"/>
      <c r="J406" s="61"/>
      <c r="K406" s="62"/>
    </row>
    <row r="407" spans="1:11" ht="51" customHeight="1" x14ac:dyDescent="0.25">
      <c r="A407" s="94" t="s">
        <v>1025</v>
      </c>
      <c r="B407" s="95">
        <v>94207</v>
      </c>
      <c r="C407" s="95" t="s">
        <v>105</v>
      </c>
      <c r="D407" s="95" t="s">
        <v>373</v>
      </c>
      <c r="E407" s="96" t="s">
        <v>119</v>
      </c>
      <c r="F407" s="97">
        <v>208.34</v>
      </c>
      <c r="G407" s="55"/>
      <c r="H407" s="56"/>
      <c r="I407" s="55"/>
      <c r="J407" s="55"/>
      <c r="K407" s="57"/>
    </row>
    <row r="408" spans="1:11" ht="25.5" customHeight="1" x14ac:dyDescent="0.25">
      <c r="A408" s="94" t="s">
        <v>1026</v>
      </c>
      <c r="B408" s="95">
        <v>94451</v>
      </c>
      <c r="C408" s="95" t="s">
        <v>105</v>
      </c>
      <c r="D408" s="95" t="s">
        <v>374</v>
      </c>
      <c r="E408" s="96" t="s">
        <v>134</v>
      </c>
      <c r="F408" s="97">
        <v>13.96</v>
      </c>
      <c r="G408" s="55"/>
      <c r="H408" s="56"/>
      <c r="I408" s="55"/>
      <c r="J408" s="55"/>
      <c r="K408" s="57"/>
    </row>
    <row r="409" spans="1:11" ht="25.5" customHeight="1" x14ac:dyDescent="0.25">
      <c r="A409" s="94" t="s">
        <v>1027</v>
      </c>
      <c r="B409" s="95">
        <v>94231</v>
      </c>
      <c r="C409" s="95" t="s">
        <v>105</v>
      </c>
      <c r="D409" s="95" t="s">
        <v>375</v>
      </c>
      <c r="E409" s="96" t="s">
        <v>134</v>
      </c>
      <c r="F409" s="97">
        <v>43.83</v>
      </c>
      <c r="G409" s="55"/>
      <c r="H409" s="56"/>
      <c r="I409" s="55"/>
      <c r="J409" s="55"/>
      <c r="K409" s="57"/>
    </row>
    <row r="410" spans="1:11" ht="38.25" customHeight="1" x14ac:dyDescent="0.25">
      <c r="A410" s="94" t="s">
        <v>1028</v>
      </c>
      <c r="B410" s="95">
        <v>20852</v>
      </c>
      <c r="C410" s="95" t="s">
        <v>111</v>
      </c>
      <c r="D410" s="95" t="s">
        <v>376</v>
      </c>
      <c r="E410" s="96" t="s">
        <v>119</v>
      </c>
      <c r="F410" s="97">
        <v>208.34</v>
      </c>
      <c r="G410" s="55"/>
      <c r="H410" s="56"/>
      <c r="I410" s="55"/>
      <c r="J410" s="55"/>
      <c r="K410" s="57"/>
    </row>
    <row r="411" spans="1:11" x14ac:dyDescent="0.25">
      <c r="A411" s="98" t="s">
        <v>69</v>
      </c>
      <c r="B411" s="99" t="s">
        <v>104</v>
      </c>
      <c r="C411" s="99"/>
      <c r="D411" s="99" t="s">
        <v>70</v>
      </c>
      <c r="E411" s="100"/>
      <c r="F411" s="101">
        <v>1</v>
      </c>
      <c r="G411" s="59"/>
      <c r="H411" s="60"/>
      <c r="I411" s="61"/>
      <c r="J411" s="61"/>
      <c r="K411" s="62"/>
    </row>
    <row r="412" spans="1:11" ht="76.5" customHeight="1" x14ac:dyDescent="0.25">
      <c r="A412" s="94" t="s">
        <v>1029</v>
      </c>
      <c r="B412" s="95">
        <v>94570</v>
      </c>
      <c r="C412" s="95" t="s">
        <v>105</v>
      </c>
      <c r="D412" s="95" t="s">
        <v>377</v>
      </c>
      <c r="E412" s="96" t="s">
        <v>119</v>
      </c>
      <c r="F412" s="97">
        <v>9.6</v>
      </c>
      <c r="G412" s="55"/>
      <c r="H412" s="56"/>
      <c r="I412" s="55"/>
      <c r="J412" s="55"/>
      <c r="K412" s="57"/>
    </row>
    <row r="413" spans="1:11" ht="76.5" customHeight="1" x14ac:dyDescent="0.25">
      <c r="A413" s="94" t="s">
        <v>1030</v>
      </c>
      <c r="B413" s="95">
        <v>20707</v>
      </c>
      <c r="C413" s="95" t="s">
        <v>111</v>
      </c>
      <c r="D413" s="95" t="s">
        <v>378</v>
      </c>
      <c r="E413" s="96" t="s">
        <v>119</v>
      </c>
      <c r="F413" s="97">
        <v>2.4</v>
      </c>
      <c r="G413" s="55"/>
      <c r="H413" s="56"/>
      <c r="I413" s="55"/>
      <c r="J413" s="55"/>
      <c r="K413" s="57"/>
    </row>
    <row r="414" spans="1:11" ht="51" customHeight="1" x14ac:dyDescent="0.25">
      <c r="A414" s="94" t="s">
        <v>1031</v>
      </c>
      <c r="B414" s="95">
        <v>100674</v>
      </c>
      <c r="C414" s="95" t="s">
        <v>105</v>
      </c>
      <c r="D414" s="95" t="s">
        <v>379</v>
      </c>
      <c r="E414" s="96" t="s">
        <v>119</v>
      </c>
      <c r="F414" s="97">
        <v>3.6</v>
      </c>
      <c r="G414" s="55"/>
      <c r="H414" s="56"/>
      <c r="I414" s="55"/>
      <c r="J414" s="55"/>
      <c r="K414" s="57"/>
    </row>
    <row r="415" spans="1:11" ht="25.5" customHeight="1" x14ac:dyDescent="0.25">
      <c r="A415" s="94" t="s">
        <v>1032</v>
      </c>
      <c r="B415" s="95">
        <v>20706</v>
      </c>
      <c r="C415" s="95" t="s">
        <v>111</v>
      </c>
      <c r="D415" s="95" t="s">
        <v>380</v>
      </c>
      <c r="E415" s="96" t="s">
        <v>119</v>
      </c>
      <c r="F415" s="97">
        <v>0.18</v>
      </c>
      <c r="G415" s="55"/>
      <c r="H415" s="56"/>
      <c r="I415" s="55"/>
      <c r="J415" s="55"/>
      <c r="K415" s="57"/>
    </row>
    <row r="416" spans="1:11" ht="63.75" customHeight="1" x14ac:dyDescent="0.25">
      <c r="A416" s="94" t="s">
        <v>1033</v>
      </c>
      <c r="B416" s="95">
        <v>7940</v>
      </c>
      <c r="C416" s="95" t="s">
        <v>111</v>
      </c>
      <c r="D416" s="95" t="s">
        <v>381</v>
      </c>
      <c r="E416" s="96" t="s">
        <v>117</v>
      </c>
      <c r="F416" s="97">
        <v>2</v>
      </c>
      <c r="G416" s="55"/>
      <c r="H416" s="56"/>
      <c r="I416" s="55"/>
      <c r="J416" s="55"/>
      <c r="K416" s="57"/>
    </row>
    <row r="417" spans="1:11" ht="51" customHeight="1" x14ac:dyDescent="0.25">
      <c r="A417" s="94" t="s">
        <v>1034</v>
      </c>
      <c r="B417" s="95">
        <v>90796</v>
      </c>
      <c r="C417" s="95" t="s">
        <v>105</v>
      </c>
      <c r="D417" s="95" t="s">
        <v>382</v>
      </c>
      <c r="E417" s="96" t="s">
        <v>117</v>
      </c>
      <c r="F417" s="97">
        <v>4</v>
      </c>
      <c r="G417" s="55"/>
      <c r="H417" s="56"/>
      <c r="I417" s="55"/>
      <c r="J417" s="55"/>
      <c r="K417" s="57"/>
    </row>
    <row r="418" spans="1:11" ht="51" customHeight="1" x14ac:dyDescent="0.25">
      <c r="A418" s="94" t="s">
        <v>1035</v>
      </c>
      <c r="B418" s="95">
        <v>90797</v>
      </c>
      <c r="C418" s="95" t="s">
        <v>105</v>
      </c>
      <c r="D418" s="95" t="s">
        <v>383</v>
      </c>
      <c r="E418" s="96" t="s">
        <v>117</v>
      </c>
      <c r="F418" s="97">
        <v>10</v>
      </c>
      <c r="G418" s="55"/>
      <c r="H418" s="56"/>
      <c r="I418" s="55"/>
      <c r="J418" s="55"/>
      <c r="K418" s="57"/>
    </row>
    <row r="419" spans="1:11" ht="25.5" customHeight="1" x14ac:dyDescent="0.25">
      <c r="A419" s="94" t="s">
        <v>1036</v>
      </c>
      <c r="B419" s="95">
        <v>20754</v>
      </c>
      <c r="C419" s="95" t="s">
        <v>111</v>
      </c>
      <c r="D419" s="95" t="s">
        <v>384</v>
      </c>
      <c r="E419" s="96" t="s">
        <v>117</v>
      </c>
      <c r="F419" s="97">
        <v>3</v>
      </c>
      <c r="G419" s="55"/>
      <c r="H419" s="56"/>
      <c r="I419" s="55"/>
      <c r="J419" s="55"/>
      <c r="K419" s="57"/>
    </row>
    <row r="420" spans="1:11" ht="25.5" customHeight="1" x14ac:dyDescent="0.25">
      <c r="A420" s="94" t="s">
        <v>1037</v>
      </c>
      <c r="B420" s="95">
        <v>20767</v>
      </c>
      <c r="C420" s="95" t="s">
        <v>111</v>
      </c>
      <c r="D420" s="95" t="s">
        <v>385</v>
      </c>
      <c r="E420" s="96" t="s">
        <v>117</v>
      </c>
      <c r="F420" s="97">
        <v>1</v>
      </c>
      <c r="G420" s="55"/>
      <c r="H420" s="56"/>
      <c r="I420" s="55"/>
      <c r="J420" s="55"/>
      <c r="K420" s="57"/>
    </row>
    <row r="421" spans="1:11" ht="25.5" customHeight="1" x14ac:dyDescent="0.25">
      <c r="A421" s="94" t="s">
        <v>1038</v>
      </c>
      <c r="B421" s="95">
        <v>102184</v>
      </c>
      <c r="C421" s="95" t="s">
        <v>105</v>
      </c>
      <c r="D421" s="95" t="s">
        <v>386</v>
      </c>
      <c r="E421" s="96" t="s">
        <v>117</v>
      </c>
      <c r="F421" s="97">
        <v>1</v>
      </c>
      <c r="G421" s="55"/>
      <c r="H421" s="56"/>
      <c r="I421" s="55"/>
      <c r="J421" s="55"/>
      <c r="K421" s="57"/>
    </row>
    <row r="422" spans="1:11" ht="25.5" customHeight="1" x14ac:dyDescent="0.25">
      <c r="A422" s="94" t="s">
        <v>1039</v>
      </c>
      <c r="B422" s="95">
        <v>5665</v>
      </c>
      <c r="C422" s="95" t="s">
        <v>111</v>
      </c>
      <c r="D422" s="95" t="s">
        <v>387</v>
      </c>
      <c r="E422" s="96" t="s">
        <v>119</v>
      </c>
      <c r="F422" s="97">
        <v>42.43</v>
      </c>
      <c r="G422" s="55"/>
      <c r="H422" s="56"/>
      <c r="I422" s="55"/>
      <c r="J422" s="55"/>
      <c r="K422" s="57"/>
    </row>
    <row r="423" spans="1:11" ht="38.25" customHeight="1" x14ac:dyDescent="0.25">
      <c r="A423" s="94" t="s">
        <v>1040</v>
      </c>
      <c r="B423" s="95">
        <v>21134</v>
      </c>
      <c r="C423" s="95" t="s">
        <v>111</v>
      </c>
      <c r="D423" s="95" t="s">
        <v>388</v>
      </c>
      <c r="E423" s="96" t="s">
        <v>119</v>
      </c>
      <c r="F423" s="97">
        <v>10.4</v>
      </c>
      <c r="G423" s="55"/>
      <c r="H423" s="56"/>
      <c r="I423" s="55"/>
      <c r="J423" s="55"/>
      <c r="K423" s="57"/>
    </row>
    <row r="424" spans="1:11" ht="38.25" customHeight="1" x14ac:dyDescent="0.25">
      <c r="A424" s="94" t="s">
        <v>1041</v>
      </c>
      <c r="B424" s="95">
        <v>21137</v>
      </c>
      <c r="C424" s="95" t="s">
        <v>111</v>
      </c>
      <c r="D424" s="95" t="s">
        <v>389</v>
      </c>
      <c r="E424" s="96" t="s">
        <v>117</v>
      </c>
      <c r="F424" s="97">
        <v>1</v>
      </c>
      <c r="G424" s="55"/>
      <c r="H424" s="56"/>
      <c r="I424" s="55"/>
      <c r="J424" s="55"/>
      <c r="K424" s="57"/>
    </row>
    <row r="425" spans="1:11" x14ac:dyDescent="0.25">
      <c r="A425" s="98" t="s">
        <v>71</v>
      </c>
      <c r="B425" s="99" t="s">
        <v>104</v>
      </c>
      <c r="C425" s="99"/>
      <c r="D425" s="99" t="s">
        <v>72</v>
      </c>
      <c r="E425" s="100"/>
      <c r="F425" s="101">
        <v>1</v>
      </c>
      <c r="G425" s="59"/>
      <c r="H425" s="60"/>
      <c r="I425" s="61"/>
      <c r="J425" s="61"/>
      <c r="K425" s="62"/>
    </row>
    <row r="426" spans="1:11" ht="38.25" customHeight="1" x14ac:dyDescent="0.25">
      <c r="A426" s="94" t="s">
        <v>1042</v>
      </c>
      <c r="B426" s="95">
        <v>98546</v>
      </c>
      <c r="C426" s="95" t="s">
        <v>105</v>
      </c>
      <c r="D426" s="95" t="s">
        <v>340</v>
      </c>
      <c r="E426" s="96" t="s">
        <v>119</v>
      </c>
      <c r="F426" s="97">
        <v>162.13999999999999</v>
      </c>
      <c r="G426" s="55"/>
      <c r="H426" s="56"/>
      <c r="I426" s="55"/>
      <c r="J426" s="55"/>
      <c r="K426" s="57"/>
    </row>
    <row r="427" spans="1:11" ht="25.5" customHeight="1" x14ac:dyDescent="0.25">
      <c r="A427" s="94" t="s">
        <v>1043</v>
      </c>
      <c r="B427" s="95">
        <v>98565</v>
      </c>
      <c r="C427" s="95" t="s">
        <v>105</v>
      </c>
      <c r="D427" s="95" t="s">
        <v>390</v>
      </c>
      <c r="E427" s="96" t="s">
        <v>119</v>
      </c>
      <c r="F427" s="97">
        <v>162.13999999999999</v>
      </c>
      <c r="G427" s="55"/>
      <c r="H427" s="56"/>
      <c r="I427" s="55"/>
      <c r="J427" s="55"/>
      <c r="K427" s="57"/>
    </row>
    <row r="428" spans="1:11" ht="25.5" customHeight="1" x14ac:dyDescent="0.25">
      <c r="A428" s="94" t="s">
        <v>1044</v>
      </c>
      <c r="B428" s="95">
        <v>98557</v>
      </c>
      <c r="C428" s="95" t="s">
        <v>105</v>
      </c>
      <c r="D428" s="95" t="s">
        <v>391</v>
      </c>
      <c r="E428" s="96" t="s">
        <v>119</v>
      </c>
      <c r="F428" s="97">
        <v>207.53</v>
      </c>
      <c r="G428" s="55"/>
      <c r="H428" s="56"/>
      <c r="I428" s="55"/>
      <c r="J428" s="55"/>
      <c r="K428" s="57"/>
    </row>
    <row r="429" spans="1:11" ht="25.5" customHeight="1" x14ac:dyDescent="0.25">
      <c r="A429" s="94" t="s">
        <v>1045</v>
      </c>
      <c r="B429" s="95">
        <v>98555</v>
      </c>
      <c r="C429" s="95" t="s">
        <v>105</v>
      </c>
      <c r="D429" s="95" t="s">
        <v>319</v>
      </c>
      <c r="E429" s="96" t="s">
        <v>119</v>
      </c>
      <c r="F429" s="97">
        <v>58.88</v>
      </c>
      <c r="G429" s="55"/>
      <c r="H429" s="56"/>
      <c r="I429" s="55"/>
      <c r="J429" s="55"/>
      <c r="K429" s="57"/>
    </row>
    <row r="430" spans="1:11" x14ac:dyDescent="0.25">
      <c r="A430" s="98" t="s">
        <v>73</v>
      </c>
      <c r="B430" s="99" t="s">
        <v>104</v>
      </c>
      <c r="C430" s="99"/>
      <c r="D430" s="99" t="s">
        <v>74</v>
      </c>
      <c r="E430" s="100"/>
      <c r="F430" s="101">
        <v>1</v>
      </c>
      <c r="G430" s="59"/>
      <c r="H430" s="60"/>
      <c r="I430" s="61"/>
      <c r="J430" s="61"/>
      <c r="K430" s="62"/>
    </row>
    <row r="431" spans="1:11" ht="25.5" customHeight="1" x14ac:dyDescent="0.25">
      <c r="A431" s="94" t="s">
        <v>1046</v>
      </c>
      <c r="B431" s="95">
        <v>20695</v>
      </c>
      <c r="C431" s="95" t="s">
        <v>111</v>
      </c>
      <c r="D431" s="95" t="s">
        <v>392</v>
      </c>
      <c r="E431" s="96" t="s">
        <v>134</v>
      </c>
      <c r="F431" s="97">
        <v>75.06</v>
      </c>
      <c r="G431" s="55"/>
      <c r="H431" s="56"/>
      <c r="I431" s="55"/>
      <c r="J431" s="55"/>
      <c r="K431" s="57"/>
    </row>
    <row r="432" spans="1:11" x14ac:dyDescent="0.25">
      <c r="A432" s="94" t="s">
        <v>1047</v>
      </c>
      <c r="B432" s="95">
        <v>20697</v>
      </c>
      <c r="C432" s="95" t="s">
        <v>111</v>
      </c>
      <c r="D432" s="95" t="s">
        <v>393</v>
      </c>
      <c r="E432" s="96" t="s">
        <v>119</v>
      </c>
      <c r="F432" s="97">
        <v>0.8</v>
      </c>
      <c r="G432" s="55"/>
      <c r="H432" s="56"/>
      <c r="I432" s="55"/>
      <c r="J432" s="55"/>
      <c r="K432" s="57"/>
    </row>
    <row r="433" spans="1:11" x14ac:dyDescent="0.25">
      <c r="A433" s="98" t="s">
        <v>75</v>
      </c>
      <c r="B433" s="99" t="s">
        <v>104</v>
      </c>
      <c r="C433" s="99"/>
      <c r="D433" s="99" t="s">
        <v>76</v>
      </c>
      <c r="E433" s="100"/>
      <c r="F433" s="101">
        <v>1</v>
      </c>
      <c r="G433" s="59"/>
      <c r="H433" s="60"/>
      <c r="I433" s="61"/>
      <c r="J433" s="61"/>
      <c r="K433" s="62"/>
    </row>
    <row r="434" spans="1:11" ht="25.5" customHeight="1" x14ac:dyDescent="0.25">
      <c r="A434" s="94" t="s">
        <v>1048</v>
      </c>
      <c r="B434" s="95">
        <v>74161</v>
      </c>
      <c r="C434" s="95" t="s">
        <v>111</v>
      </c>
      <c r="D434" s="95" t="s">
        <v>394</v>
      </c>
      <c r="E434" s="96" t="s">
        <v>119</v>
      </c>
      <c r="F434" s="97">
        <v>1.008</v>
      </c>
      <c r="G434" s="55"/>
      <c r="H434" s="56"/>
      <c r="I434" s="55"/>
      <c r="J434" s="55"/>
      <c r="K434" s="57"/>
    </row>
    <row r="435" spans="1:11" x14ac:dyDescent="0.25">
      <c r="A435" s="98" t="s">
        <v>77</v>
      </c>
      <c r="B435" s="99" t="s">
        <v>104</v>
      </c>
      <c r="C435" s="99"/>
      <c r="D435" s="99" t="s">
        <v>78</v>
      </c>
      <c r="E435" s="100"/>
      <c r="F435" s="101">
        <v>1</v>
      </c>
      <c r="G435" s="59"/>
      <c r="H435" s="60"/>
      <c r="I435" s="61"/>
      <c r="J435" s="61"/>
      <c r="K435" s="62"/>
    </row>
    <row r="436" spans="1:11" x14ac:dyDescent="0.25">
      <c r="A436" s="94" t="s">
        <v>1049</v>
      </c>
      <c r="B436" s="95">
        <v>8752</v>
      </c>
      <c r="C436" s="95" t="s">
        <v>111</v>
      </c>
      <c r="D436" s="95" t="s">
        <v>395</v>
      </c>
      <c r="E436" s="96" t="s">
        <v>117</v>
      </c>
      <c r="F436" s="97">
        <v>46</v>
      </c>
      <c r="G436" s="55"/>
      <c r="H436" s="56"/>
      <c r="I436" s="55"/>
      <c r="J436" s="55"/>
      <c r="K436" s="57"/>
    </row>
    <row r="437" spans="1:11" ht="25.5" customHeight="1" x14ac:dyDescent="0.25">
      <c r="A437" s="94" t="s">
        <v>1050</v>
      </c>
      <c r="B437" s="95">
        <v>9092</v>
      </c>
      <c r="C437" s="95" t="s">
        <v>111</v>
      </c>
      <c r="D437" s="95" t="s">
        <v>396</v>
      </c>
      <c r="E437" s="96" t="s">
        <v>117</v>
      </c>
      <c r="F437" s="97">
        <v>2</v>
      </c>
      <c r="G437" s="55"/>
      <c r="H437" s="56"/>
      <c r="I437" s="55"/>
      <c r="J437" s="55"/>
      <c r="K437" s="57"/>
    </row>
    <row r="438" spans="1:11" x14ac:dyDescent="0.25">
      <c r="A438" s="98" t="s">
        <v>79</v>
      </c>
      <c r="B438" s="99" t="s">
        <v>104</v>
      </c>
      <c r="C438" s="99"/>
      <c r="D438" s="99" t="s">
        <v>80</v>
      </c>
      <c r="E438" s="100"/>
      <c r="F438" s="101">
        <v>1</v>
      </c>
      <c r="G438" s="59"/>
      <c r="H438" s="60"/>
      <c r="I438" s="61"/>
      <c r="J438" s="61"/>
      <c r="K438" s="62"/>
    </row>
    <row r="439" spans="1:11" ht="38.25" customHeight="1" x14ac:dyDescent="0.25">
      <c r="A439" s="94" t="s">
        <v>1051</v>
      </c>
      <c r="B439" s="95">
        <v>94992</v>
      </c>
      <c r="C439" s="95" t="s">
        <v>105</v>
      </c>
      <c r="D439" s="95" t="s">
        <v>397</v>
      </c>
      <c r="E439" s="96" t="s">
        <v>119</v>
      </c>
      <c r="F439" s="97">
        <v>9.17</v>
      </c>
      <c r="G439" s="55"/>
      <c r="H439" s="56"/>
      <c r="I439" s="55"/>
      <c r="J439" s="55"/>
      <c r="K439" s="57"/>
    </row>
    <row r="440" spans="1:11" ht="38.25" customHeight="1" x14ac:dyDescent="0.25">
      <c r="A440" s="94" t="s">
        <v>1052</v>
      </c>
      <c r="B440" s="95">
        <v>98682</v>
      </c>
      <c r="C440" s="95" t="s">
        <v>105</v>
      </c>
      <c r="D440" s="95" t="s">
        <v>398</v>
      </c>
      <c r="E440" s="96" t="s">
        <v>119</v>
      </c>
      <c r="F440" s="97">
        <v>9.17</v>
      </c>
      <c r="G440" s="55"/>
      <c r="H440" s="56"/>
      <c r="I440" s="55"/>
      <c r="J440" s="55"/>
      <c r="K440" s="57"/>
    </row>
    <row r="441" spans="1:11" ht="38.25" customHeight="1" x14ac:dyDescent="0.25">
      <c r="A441" s="94" t="s">
        <v>1053</v>
      </c>
      <c r="B441" s="95">
        <v>11722</v>
      </c>
      <c r="C441" s="95" t="s">
        <v>111</v>
      </c>
      <c r="D441" s="95" t="s">
        <v>399</v>
      </c>
      <c r="E441" s="96" t="s">
        <v>134</v>
      </c>
      <c r="F441" s="97">
        <v>6.55</v>
      </c>
      <c r="G441" s="55"/>
      <c r="H441" s="56"/>
      <c r="I441" s="55"/>
      <c r="J441" s="55"/>
      <c r="K441" s="57"/>
    </row>
    <row r="442" spans="1:11" x14ac:dyDescent="0.25">
      <c r="A442" s="98" t="s">
        <v>81</v>
      </c>
      <c r="B442" s="99" t="s">
        <v>104</v>
      </c>
      <c r="C442" s="99"/>
      <c r="D442" s="99" t="s">
        <v>82</v>
      </c>
      <c r="E442" s="100"/>
      <c r="F442" s="101">
        <v>1</v>
      </c>
      <c r="G442" s="59"/>
      <c r="H442" s="60"/>
      <c r="I442" s="61"/>
      <c r="J442" s="61"/>
      <c r="K442" s="62"/>
    </row>
    <row r="443" spans="1:11" x14ac:dyDescent="0.25">
      <c r="A443" s="98" t="s">
        <v>1054</v>
      </c>
      <c r="B443" s="99" t="s">
        <v>104</v>
      </c>
      <c r="C443" s="99"/>
      <c r="D443" s="99" t="s">
        <v>158</v>
      </c>
      <c r="E443" s="100"/>
      <c r="F443" s="101">
        <v>1</v>
      </c>
      <c r="G443" s="59"/>
      <c r="H443" s="60"/>
      <c r="I443" s="61"/>
      <c r="J443" s="61"/>
      <c r="K443" s="62"/>
    </row>
    <row r="444" spans="1:11" ht="38.25" customHeight="1" x14ac:dyDescent="0.25">
      <c r="A444" s="94" t="s">
        <v>1055</v>
      </c>
      <c r="B444" s="95">
        <v>96521</v>
      </c>
      <c r="C444" s="95" t="s">
        <v>105</v>
      </c>
      <c r="D444" s="95" t="s">
        <v>273</v>
      </c>
      <c r="E444" s="96" t="s">
        <v>138</v>
      </c>
      <c r="F444" s="97">
        <v>233.82</v>
      </c>
      <c r="G444" s="55"/>
      <c r="H444" s="56"/>
      <c r="I444" s="55"/>
      <c r="J444" s="55"/>
      <c r="K444" s="57"/>
    </row>
    <row r="445" spans="1:11" ht="38.25" customHeight="1" x14ac:dyDescent="0.25">
      <c r="A445" s="94" t="s">
        <v>1056</v>
      </c>
      <c r="B445" s="95">
        <v>96525</v>
      </c>
      <c r="C445" s="95" t="s">
        <v>105</v>
      </c>
      <c r="D445" s="95" t="s">
        <v>274</v>
      </c>
      <c r="E445" s="96" t="s">
        <v>138</v>
      </c>
      <c r="F445" s="97">
        <v>46.08</v>
      </c>
      <c r="G445" s="55"/>
      <c r="H445" s="56"/>
      <c r="I445" s="55"/>
      <c r="J445" s="55"/>
      <c r="K445" s="57"/>
    </row>
    <row r="446" spans="1:11" x14ac:dyDescent="0.25">
      <c r="A446" s="94" t="s">
        <v>1057</v>
      </c>
      <c r="B446" s="95">
        <v>3028</v>
      </c>
      <c r="C446" s="95" t="s">
        <v>111</v>
      </c>
      <c r="D446" s="95" t="s">
        <v>400</v>
      </c>
      <c r="E446" s="96" t="s">
        <v>138</v>
      </c>
      <c r="F446" s="97">
        <v>6.29</v>
      </c>
      <c r="G446" s="55"/>
      <c r="H446" s="56"/>
      <c r="I446" s="55"/>
      <c r="J446" s="55"/>
      <c r="K446" s="57"/>
    </row>
    <row r="447" spans="1:11" ht="25.5" customHeight="1" x14ac:dyDescent="0.25">
      <c r="A447" s="94" t="s">
        <v>1058</v>
      </c>
      <c r="B447" s="95">
        <v>101616</v>
      </c>
      <c r="C447" s="95" t="s">
        <v>105</v>
      </c>
      <c r="D447" s="95" t="s">
        <v>278</v>
      </c>
      <c r="E447" s="96" t="s">
        <v>119</v>
      </c>
      <c r="F447" s="97">
        <v>94.53</v>
      </c>
      <c r="G447" s="55"/>
      <c r="H447" s="56"/>
      <c r="I447" s="55"/>
      <c r="J447" s="55"/>
      <c r="K447" s="57"/>
    </row>
    <row r="448" spans="1:11" ht="63.75" customHeight="1" x14ac:dyDescent="0.25">
      <c r="A448" s="94" t="s">
        <v>1059</v>
      </c>
      <c r="B448" s="95">
        <v>93369</v>
      </c>
      <c r="C448" s="95" t="s">
        <v>105</v>
      </c>
      <c r="D448" s="95" t="s">
        <v>275</v>
      </c>
      <c r="E448" s="96" t="s">
        <v>138</v>
      </c>
      <c r="F448" s="97">
        <v>236.43</v>
      </c>
      <c r="G448" s="55"/>
      <c r="H448" s="56"/>
      <c r="I448" s="55"/>
      <c r="J448" s="55"/>
      <c r="K448" s="57"/>
    </row>
    <row r="449" spans="1:11" ht="51" customHeight="1" x14ac:dyDescent="0.25">
      <c r="A449" s="94" t="s">
        <v>1060</v>
      </c>
      <c r="B449" s="95">
        <v>100990</v>
      </c>
      <c r="C449" s="95" t="s">
        <v>105</v>
      </c>
      <c r="D449" s="95" t="s">
        <v>343</v>
      </c>
      <c r="E449" s="96" t="s">
        <v>141</v>
      </c>
      <c r="F449" s="97">
        <v>74.64</v>
      </c>
      <c r="G449" s="55"/>
      <c r="H449" s="56"/>
      <c r="I449" s="55"/>
      <c r="J449" s="55"/>
      <c r="K449" s="57"/>
    </row>
    <row r="450" spans="1:11" ht="25.5" customHeight="1" x14ac:dyDescent="0.25">
      <c r="A450" s="94" t="s">
        <v>1061</v>
      </c>
      <c r="B450" s="95">
        <v>95879</v>
      </c>
      <c r="C450" s="95" t="s">
        <v>105</v>
      </c>
      <c r="D450" s="95" t="s">
        <v>142</v>
      </c>
      <c r="E450" s="96" t="s">
        <v>143</v>
      </c>
      <c r="F450" s="97">
        <v>1813.76</v>
      </c>
      <c r="G450" s="55"/>
      <c r="H450" s="56"/>
      <c r="I450" s="55"/>
      <c r="J450" s="55"/>
      <c r="K450" s="57"/>
    </row>
    <row r="451" spans="1:11" ht="25.5" customHeight="1" x14ac:dyDescent="0.25">
      <c r="A451" s="94" t="s">
        <v>1062</v>
      </c>
      <c r="B451" s="95">
        <v>20540</v>
      </c>
      <c r="C451" s="95" t="s">
        <v>111</v>
      </c>
      <c r="D451" s="95" t="s">
        <v>144</v>
      </c>
      <c r="E451" s="96" t="s">
        <v>141</v>
      </c>
      <c r="F451" s="97">
        <v>74.64</v>
      </c>
      <c r="G451" s="55"/>
      <c r="H451" s="56"/>
      <c r="I451" s="55"/>
      <c r="J451" s="55"/>
      <c r="K451" s="57"/>
    </row>
    <row r="452" spans="1:11" x14ac:dyDescent="0.25">
      <c r="A452" s="98" t="s">
        <v>1063</v>
      </c>
      <c r="B452" s="99" t="s">
        <v>104</v>
      </c>
      <c r="C452" s="99"/>
      <c r="D452" s="99" t="s">
        <v>276</v>
      </c>
      <c r="E452" s="100"/>
      <c r="F452" s="101">
        <v>1</v>
      </c>
      <c r="G452" s="59"/>
      <c r="H452" s="60"/>
      <c r="I452" s="61"/>
      <c r="J452" s="61"/>
      <c r="K452" s="62"/>
    </row>
    <row r="453" spans="1:11" ht="25.5" customHeight="1" x14ac:dyDescent="0.25">
      <c r="A453" s="94" t="s">
        <v>1064</v>
      </c>
      <c r="B453" s="95">
        <v>96616</v>
      </c>
      <c r="C453" s="95" t="s">
        <v>105</v>
      </c>
      <c r="D453" s="95" t="s">
        <v>277</v>
      </c>
      <c r="E453" s="96" t="s">
        <v>138</v>
      </c>
      <c r="F453" s="97">
        <v>4.13</v>
      </c>
      <c r="G453" s="55"/>
      <c r="H453" s="56"/>
      <c r="I453" s="55"/>
      <c r="J453" s="55"/>
      <c r="K453" s="57"/>
    </row>
    <row r="454" spans="1:11" ht="25.5" customHeight="1" x14ac:dyDescent="0.25">
      <c r="A454" s="94" t="s">
        <v>1065</v>
      </c>
      <c r="B454" s="95">
        <v>96535</v>
      </c>
      <c r="C454" s="95" t="s">
        <v>105</v>
      </c>
      <c r="D454" s="95" t="s">
        <v>279</v>
      </c>
      <c r="E454" s="96" t="s">
        <v>119</v>
      </c>
      <c r="F454" s="97">
        <v>46.78</v>
      </c>
      <c r="G454" s="55"/>
      <c r="H454" s="56"/>
      <c r="I454" s="55"/>
      <c r="J454" s="55"/>
      <c r="K454" s="57"/>
    </row>
    <row r="455" spans="1:11" ht="25.5" customHeight="1" x14ac:dyDescent="0.25">
      <c r="A455" s="94" t="s">
        <v>1066</v>
      </c>
      <c r="B455" s="95">
        <v>104918</v>
      </c>
      <c r="C455" s="95" t="s">
        <v>105</v>
      </c>
      <c r="D455" s="95" t="s">
        <v>292</v>
      </c>
      <c r="E455" s="96" t="s">
        <v>281</v>
      </c>
      <c r="F455" s="97">
        <v>385</v>
      </c>
      <c r="G455" s="55"/>
      <c r="H455" s="56"/>
      <c r="I455" s="55"/>
      <c r="J455" s="55"/>
      <c r="K455" s="57"/>
    </row>
    <row r="456" spans="1:11" ht="25.5" customHeight="1" x14ac:dyDescent="0.25">
      <c r="A456" s="94" t="s">
        <v>1067</v>
      </c>
      <c r="B456" s="95">
        <v>104919</v>
      </c>
      <c r="C456" s="95" t="s">
        <v>105</v>
      </c>
      <c r="D456" s="95" t="s">
        <v>280</v>
      </c>
      <c r="E456" s="96" t="s">
        <v>281</v>
      </c>
      <c r="F456" s="97">
        <v>319</v>
      </c>
      <c r="G456" s="55"/>
      <c r="H456" s="56"/>
      <c r="I456" s="55"/>
      <c r="J456" s="55"/>
      <c r="K456" s="57"/>
    </row>
    <row r="457" spans="1:11" ht="25.5" customHeight="1" x14ac:dyDescent="0.25">
      <c r="A457" s="94" t="s">
        <v>1068</v>
      </c>
      <c r="B457" s="95">
        <v>96558</v>
      </c>
      <c r="C457" s="95" t="s">
        <v>105</v>
      </c>
      <c r="D457" s="95" t="s">
        <v>282</v>
      </c>
      <c r="E457" s="96" t="s">
        <v>138</v>
      </c>
      <c r="F457" s="97">
        <v>19.89</v>
      </c>
      <c r="G457" s="55"/>
      <c r="H457" s="56"/>
      <c r="I457" s="55"/>
      <c r="J457" s="55"/>
      <c r="K457" s="57"/>
    </row>
    <row r="458" spans="1:11" x14ac:dyDescent="0.25">
      <c r="A458" s="98" t="s">
        <v>1069</v>
      </c>
      <c r="B458" s="99" t="s">
        <v>104</v>
      </c>
      <c r="C458" s="99"/>
      <c r="D458" s="99" t="s">
        <v>283</v>
      </c>
      <c r="E458" s="100"/>
      <c r="F458" s="101">
        <v>1</v>
      </c>
      <c r="G458" s="59"/>
      <c r="H458" s="60"/>
      <c r="I458" s="61"/>
      <c r="J458" s="61"/>
      <c r="K458" s="62"/>
    </row>
    <row r="459" spans="1:11" ht="51" customHeight="1" x14ac:dyDescent="0.25">
      <c r="A459" s="94" t="s">
        <v>1070</v>
      </c>
      <c r="B459" s="95">
        <v>92431</v>
      </c>
      <c r="C459" s="95" t="s">
        <v>105</v>
      </c>
      <c r="D459" s="95" t="s">
        <v>284</v>
      </c>
      <c r="E459" s="96" t="s">
        <v>119</v>
      </c>
      <c r="F459" s="97">
        <v>82.6</v>
      </c>
      <c r="G459" s="55"/>
      <c r="H459" s="56"/>
      <c r="I459" s="55"/>
      <c r="J459" s="55"/>
      <c r="K459" s="57"/>
    </row>
    <row r="460" spans="1:11" ht="38.25" customHeight="1" x14ac:dyDescent="0.25">
      <c r="A460" s="94" t="s">
        <v>1071</v>
      </c>
      <c r="B460" s="95">
        <v>92759</v>
      </c>
      <c r="C460" s="95" t="s">
        <v>105</v>
      </c>
      <c r="D460" s="95" t="s">
        <v>285</v>
      </c>
      <c r="E460" s="96" t="s">
        <v>281</v>
      </c>
      <c r="F460" s="97">
        <v>116</v>
      </c>
      <c r="G460" s="55"/>
      <c r="H460" s="56"/>
      <c r="I460" s="55"/>
      <c r="J460" s="55"/>
      <c r="K460" s="57"/>
    </row>
    <row r="461" spans="1:11" ht="38.25" customHeight="1" x14ac:dyDescent="0.25">
      <c r="A461" s="94" t="s">
        <v>1072</v>
      </c>
      <c r="B461" s="95">
        <v>92762</v>
      </c>
      <c r="C461" s="95" t="s">
        <v>105</v>
      </c>
      <c r="D461" s="95" t="s">
        <v>401</v>
      </c>
      <c r="E461" s="96" t="s">
        <v>281</v>
      </c>
      <c r="F461" s="97">
        <v>288</v>
      </c>
      <c r="G461" s="55"/>
      <c r="H461" s="56"/>
      <c r="I461" s="55"/>
      <c r="J461" s="55"/>
      <c r="K461" s="57"/>
    </row>
    <row r="462" spans="1:11" ht="38.25" customHeight="1" x14ac:dyDescent="0.25">
      <c r="A462" s="94" t="s">
        <v>1073</v>
      </c>
      <c r="B462" s="95">
        <v>92763</v>
      </c>
      <c r="C462" s="95" t="s">
        <v>105</v>
      </c>
      <c r="D462" s="95" t="s">
        <v>402</v>
      </c>
      <c r="E462" s="96" t="s">
        <v>281</v>
      </c>
      <c r="F462" s="97">
        <v>116</v>
      </c>
      <c r="G462" s="55"/>
      <c r="H462" s="56"/>
      <c r="I462" s="55"/>
      <c r="J462" s="55"/>
      <c r="K462" s="57"/>
    </row>
    <row r="463" spans="1:11" ht="25.5" customHeight="1" x14ac:dyDescent="0.25">
      <c r="A463" s="94" t="s">
        <v>1074</v>
      </c>
      <c r="B463" s="95">
        <v>2141</v>
      </c>
      <c r="C463" s="95" t="s">
        <v>111</v>
      </c>
      <c r="D463" s="95" t="s">
        <v>287</v>
      </c>
      <c r="E463" s="96" t="s">
        <v>138</v>
      </c>
      <c r="F463" s="97">
        <v>4.2699999999999996</v>
      </c>
      <c r="G463" s="55"/>
      <c r="H463" s="56"/>
      <c r="I463" s="55"/>
      <c r="J463" s="55"/>
      <c r="K463" s="57"/>
    </row>
    <row r="464" spans="1:11" x14ac:dyDescent="0.25">
      <c r="A464" s="98" t="s">
        <v>1075</v>
      </c>
      <c r="B464" s="99" t="s">
        <v>104</v>
      </c>
      <c r="C464" s="99"/>
      <c r="D464" s="99" t="s">
        <v>288</v>
      </c>
      <c r="E464" s="100"/>
      <c r="F464" s="101">
        <v>1</v>
      </c>
      <c r="G464" s="59"/>
      <c r="H464" s="60"/>
      <c r="I464" s="61"/>
      <c r="J464" s="61"/>
      <c r="K464" s="62"/>
    </row>
    <row r="465" spans="1:11" ht="38.25" customHeight="1" x14ac:dyDescent="0.25">
      <c r="A465" s="94" t="s">
        <v>1076</v>
      </c>
      <c r="B465" s="95">
        <v>96536</v>
      </c>
      <c r="C465" s="95" t="s">
        <v>105</v>
      </c>
      <c r="D465" s="95" t="s">
        <v>290</v>
      </c>
      <c r="E465" s="96" t="s">
        <v>119</v>
      </c>
      <c r="F465" s="97">
        <v>161.66</v>
      </c>
      <c r="G465" s="55"/>
      <c r="H465" s="56"/>
      <c r="I465" s="55"/>
      <c r="J465" s="55"/>
      <c r="K465" s="57"/>
    </row>
    <row r="466" spans="1:11" ht="25.5" customHeight="1" x14ac:dyDescent="0.25">
      <c r="A466" s="94" t="s">
        <v>1077</v>
      </c>
      <c r="B466" s="95">
        <v>104916</v>
      </c>
      <c r="C466" s="95" t="s">
        <v>105</v>
      </c>
      <c r="D466" s="95" t="s">
        <v>291</v>
      </c>
      <c r="E466" s="96" t="s">
        <v>281</v>
      </c>
      <c r="F466" s="97">
        <v>157</v>
      </c>
      <c r="G466" s="55"/>
      <c r="H466" s="56"/>
      <c r="I466" s="55"/>
      <c r="J466" s="55"/>
      <c r="K466" s="57"/>
    </row>
    <row r="467" spans="1:11" ht="25.5" customHeight="1" x14ac:dyDescent="0.25">
      <c r="A467" s="94" t="s">
        <v>1078</v>
      </c>
      <c r="B467" s="95">
        <v>104917</v>
      </c>
      <c r="C467" s="95" t="s">
        <v>105</v>
      </c>
      <c r="D467" s="95" t="s">
        <v>403</v>
      </c>
      <c r="E467" s="96" t="s">
        <v>281</v>
      </c>
      <c r="F467" s="97">
        <v>6</v>
      </c>
      <c r="G467" s="55"/>
      <c r="H467" s="56"/>
      <c r="I467" s="55"/>
      <c r="J467" s="55"/>
      <c r="K467" s="57"/>
    </row>
    <row r="468" spans="1:11" ht="25.5" customHeight="1" x14ac:dyDescent="0.25">
      <c r="A468" s="94" t="s">
        <v>1079</v>
      </c>
      <c r="B468" s="95">
        <v>104918</v>
      </c>
      <c r="C468" s="95" t="s">
        <v>105</v>
      </c>
      <c r="D468" s="95" t="s">
        <v>292</v>
      </c>
      <c r="E468" s="96" t="s">
        <v>281</v>
      </c>
      <c r="F468" s="97">
        <v>231</v>
      </c>
      <c r="G468" s="55"/>
      <c r="H468" s="56"/>
      <c r="I468" s="55"/>
      <c r="J468" s="55"/>
      <c r="K468" s="57"/>
    </row>
    <row r="469" spans="1:11" ht="25.5" customHeight="1" x14ac:dyDescent="0.25">
      <c r="A469" s="94" t="s">
        <v>1080</v>
      </c>
      <c r="B469" s="95">
        <v>104919</v>
      </c>
      <c r="C469" s="95" t="s">
        <v>105</v>
      </c>
      <c r="D469" s="95" t="s">
        <v>280</v>
      </c>
      <c r="E469" s="96" t="s">
        <v>281</v>
      </c>
      <c r="F469" s="97">
        <v>192</v>
      </c>
      <c r="G469" s="55"/>
      <c r="H469" s="56"/>
      <c r="I469" s="55"/>
      <c r="J469" s="55"/>
      <c r="K469" s="57"/>
    </row>
    <row r="470" spans="1:11" ht="25.5" customHeight="1" x14ac:dyDescent="0.25">
      <c r="A470" s="94" t="s">
        <v>1081</v>
      </c>
      <c r="B470" s="95">
        <v>104920</v>
      </c>
      <c r="C470" s="95" t="s">
        <v>105</v>
      </c>
      <c r="D470" s="95" t="s">
        <v>404</v>
      </c>
      <c r="E470" s="96" t="s">
        <v>281</v>
      </c>
      <c r="F470" s="97">
        <v>98</v>
      </c>
      <c r="G470" s="55"/>
      <c r="H470" s="56"/>
      <c r="I470" s="55"/>
      <c r="J470" s="55"/>
      <c r="K470" s="57"/>
    </row>
    <row r="471" spans="1:11" ht="38.25" customHeight="1" x14ac:dyDescent="0.25">
      <c r="A471" s="94" t="s">
        <v>1082</v>
      </c>
      <c r="B471" s="95">
        <v>96557</v>
      </c>
      <c r="C471" s="95" t="s">
        <v>105</v>
      </c>
      <c r="D471" s="95" t="s">
        <v>293</v>
      </c>
      <c r="E471" s="96" t="s">
        <v>138</v>
      </c>
      <c r="F471" s="97">
        <v>9.83</v>
      </c>
      <c r="G471" s="55"/>
      <c r="H471" s="56"/>
      <c r="I471" s="55"/>
      <c r="J471" s="55"/>
      <c r="K471" s="57"/>
    </row>
    <row r="472" spans="1:11" ht="38.25" customHeight="1" x14ac:dyDescent="0.25">
      <c r="A472" s="94" t="s">
        <v>1083</v>
      </c>
      <c r="B472" s="95">
        <v>101166</v>
      </c>
      <c r="C472" s="95" t="s">
        <v>105</v>
      </c>
      <c r="D472" s="95" t="s">
        <v>405</v>
      </c>
      <c r="E472" s="96" t="s">
        <v>138</v>
      </c>
      <c r="F472" s="97">
        <v>3.41</v>
      </c>
      <c r="G472" s="55"/>
      <c r="H472" s="56"/>
      <c r="I472" s="55"/>
      <c r="J472" s="55"/>
      <c r="K472" s="57"/>
    </row>
    <row r="473" spans="1:11" x14ac:dyDescent="0.25">
      <c r="A473" s="98" t="s">
        <v>1084</v>
      </c>
      <c r="B473" s="99" t="s">
        <v>104</v>
      </c>
      <c r="C473" s="99"/>
      <c r="D473" s="99" t="s">
        <v>406</v>
      </c>
      <c r="E473" s="100"/>
      <c r="F473" s="101">
        <v>1</v>
      </c>
      <c r="G473" s="59"/>
      <c r="H473" s="60"/>
      <c r="I473" s="61"/>
      <c r="J473" s="61"/>
      <c r="K473" s="62"/>
    </row>
    <row r="474" spans="1:11" ht="38.25" customHeight="1" x14ac:dyDescent="0.25">
      <c r="A474" s="94" t="s">
        <v>1085</v>
      </c>
      <c r="B474" s="95">
        <v>20613</v>
      </c>
      <c r="C474" s="95" t="s">
        <v>111</v>
      </c>
      <c r="D474" s="95" t="s">
        <v>407</v>
      </c>
      <c r="E474" s="96" t="s">
        <v>134</v>
      </c>
      <c r="F474" s="97">
        <v>108</v>
      </c>
      <c r="G474" s="55"/>
      <c r="H474" s="56"/>
      <c r="I474" s="55"/>
      <c r="J474" s="55"/>
      <c r="K474" s="57"/>
    </row>
    <row r="475" spans="1:11" x14ac:dyDescent="0.25">
      <c r="A475" s="98" t="s">
        <v>1086</v>
      </c>
      <c r="B475" s="99" t="s">
        <v>104</v>
      </c>
      <c r="C475" s="99"/>
      <c r="D475" s="99" t="s">
        <v>345</v>
      </c>
      <c r="E475" s="100"/>
      <c r="F475" s="101">
        <v>1</v>
      </c>
      <c r="G475" s="59"/>
      <c r="H475" s="60"/>
      <c r="I475" s="61"/>
      <c r="J475" s="61"/>
      <c r="K475" s="62"/>
    </row>
    <row r="476" spans="1:11" ht="25.5" customHeight="1" x14ac:dyDescent="0.25">
      <c r="A476" s="94" t="s">
        <v>1087</v>
      </c>
      <c r="B476" s="95">
        <v>97087</v>
      </c>
      <c r="C476" s="95" t="s">
        <v>105</v>
      </c>
      <c r="D476" s="95" t="s">
        <v>342</v>
      </c>
      <c r="E476" s="96" t="s">
        <v>119</v>
      </c>
      <c r="F476" s="97">
        <v>25.16</v>
      </c>
      <c r="G476" s="55"/>
      <c r="H476" s="56"/>
      <c r="I476" s="55"/>
      <c r="J476" s="55"/>
      <c r="K476" s="57"/>
    </row>
    <row r="477" spans="1:11" ht="25.5" customHeight="1" x14ac:dyDescent="0.25">
      <c r="A477" s="94" t="s">
        <v>1088</v>
      </c>
      <c r="B477" s="95">
        <v>92769</v>
      </c>
      <c r="C477" s="95" t="s">
        <v>105</v>
      </c>
      <c r="D477" s="95" t="s">
        <v>328</v>
      </c>
      <c r="E477" s="96" t="s">
        <v>281</v>
      </c>
      <c r="F477" s="97">
        <v>211</v>
      </c>
      <c r="G477" s="55"/>
      <c r="H477" s="56"/>
      <c r="I477" s="55"/>
      <c r="J477" s="55"/>
      <c r="K477" s="57"/>
    </row>
    <row r="478" spans="1:11" ht="38.25" customHeight="1" x14ac:dyDescent="0.25">
      <c r="A478" s="94" t="s">
        <v>1089</v>
      </c>
      <c r="B478" s="95">
        <v>97096</v>
      </c>
      <c r="C478" s="95" t="s">
        <v>105</v>
      </c>
      <c r="D478" s="95" t="s">
        <v>408</v>
      </c>
      <c r="E478" s="96" t="s">
        <v>138</v>
      </c>
      <c r="F478" s="97">
        <v>3.77</v>
      </c>
      <c r="G478" s="55"/>
      <c r="H478" s="56"/>
      <c r="I478" s="55"/>
      <c r="J478" s="55"/>
      <c r="K478" s="57"/>
    </row>
    <row r="479" spans="1:11" x14ac:dyDescent="0.25">
      <c r="A479" s="98" t="s">
        <v>1090</v>
      </c>
      <c r="B479" s="99" t="s">
        <v>104</v>
      </c>
      <c r="C479" s="99"/>
      <c r="D479" s="99" t="s">
        <v>409</v>
      </c>
      <c r="E479" s="100"/>
      <c r="F479" s="101">
        <v>1</v>
      </c>
      <c r="G479" s="59"/>
      <c r="H479" s="60"/>
      <c r="I479" s="61"/>
      <c r="J479" s="61"/>
      <c r="K479" s="62"/>
    </row>
    <row r="480" spans="1:11" x14ac:dyDescent="0.25">
      <c r="A480" s="94" t="s">
        <v>1091</v>
      </c>
      <c r="B480" s="95">
        <v>462</v>
      </c>
      <c r="C480" s="95" t="s">
        <v>111</v>
      </c>
      <c r="D480" s="95" t="s">
        <v>410</v>
      </c>
      <c r="E480" s="96" t="s">
        <v>117</v>
      </c>
      <c r="F480" s="97">
        <v>5.15</v>
      </c>
      <c r="G480" s="55"/>
      <c r="H480" s="56"/>
      <c r="I480" s="55"/>
      <c r="J480" s="55"/>
      <c r="K480" s="57"/>
    </row>
    <row r="481" spans="1:11" x14ac:dyDescent="0.25">
      <c r="A481" s="98" t="s">
        <v>1092</v>
      </c>
      <c r="B481" s="99" t="s">
        <v>104</v>
      </c>
      <c r="C481" s="99"/>
      <c r="D481" s="99" t="s">
        <v>72</v>
      </c>
      <c r="E481" s="100"/>
      <c r="F481" s="101">
        <v>1</v>
      </c>
      <c r="G481" s="59"/>
      <c r="H481" s="60"/>
      <c r="I481" s="61"/>
      <c r="J481" s="61"/>
      <c r="K481" s="62"/>
    </row>
    <row r="482" spans="1:11" ht="25.5" customHeight="1" x14ac:dyDescent="0.25">
      <c r="A482" s="94" t="s">
        <v>1093</v>
      </c>
      <c r="B482" s="95">
        <v>98557</v>
      </c>
      <c r="C482" s="95" t="s">
        <v>105</v>
      </c>
      <c r="D482" s="95" t="s">
        <v>391</v>
      </c>
      <c r="E482" s="96" t="s">
        <v>119</v>
      </c>
      <c r="F482" s="97">
        <v>402.81</v>
      </c>
      <c r="G482" s="55"/>
      <c r="H482" s="56"/>
      <c r="I482" s="55"/>
      <c r="J482" s="55"/>
      <c r="K482" s="57"/>
    </row>
    <row r="483" spans="1:11" x14ac:dyDescent="0.25">
      <c r="A483" s="98" t="s">
        <v>83</v>
      </c>
      <c r="B483" s="99" t="s">
        <v>104</v>
      </c>
      <c r="C483" s="99"/>
      <c r="D483" s="99" t="s">
        <v>84</v>
      </c>
      <c r="E483" s="100"/>
      <c r="F483" s="101">
        <v>1</v>
      </c>
      <c r="G483" s="59"/>
      <c r="H483" s="60"/>
      <c r="I483" s="61"/>
      <c r="J483" s="61"/>
      <c r="K483" s="62"/>
    </row>
    <row r="484" spans="1:11" x14ac:dyDescent="0.25">
      <c r="A484" s="98" t="s">
        <v>1094</v>
      </c>
      <c r="B484" s="99" t="s">
        <v>104</v>
      </c>
      <c r="C484" s="99"/>
      <c r="D484" s="99" t="s">
        <v>294</v>
      </c>
      <c r="E484" s="100"/>
      <c r="F484" s="101">
        <v>1</v>
      </c>
      <c r="G484" s="59"/>
      <c r="H484" s="60"/>
      <c r="I484" s="61"/>
      <c r="J484" s="61"/>
      <c r="K484" s="62"/>
    </row>
    <row r="485" spans="1:11" ht="51" customHeight="1" x14ac:dyDescent="0.25">
      <c r="A485" s="94" t="s">
        <v>1095</v>
      </c>
      <c r="B485" s="95">
        <v>92431</v>
      </c>
      <c r="C485" s="95" t="s">
        <v>105</v>
      </c>
      <c r="D485" s="95" t="s">
        <v>284</v>
      </c>
      <c r="E485" s="96" t="s">
        <v>119</v>
      </c>
      <c r="F485" s="97">
        <v>136.93</v>
      </c>
      <c r="G485" s="55"/>
      <c r="H485" s="56"/>
      <c r="I485" s="55"/>
      <c r="J485" s="55"/>
      <c r="K485" s="57"/>
    </row>
    <row r="486" spans="1:11" ht="38.25" customHeight="1" x14ac:dyDescent="0.25">
      <c r="A486" s="94" t="s">
        <v>1096</v>
      </c>
      <c r="B486" s="95">
        <v>92759</v>
      </c>
      <c r="C486" s="95" t="s">
        <v>105</v>
      </c>
      <c r="D486" s="95" t="s">
        <v>285</v>
      </c>
      <c r="E486" s="96" t="s">
        <v>281</v>
      </c>
      <c r="F486" s="97">
        <v>165</v>
      </c>
      <c r="G486" s="55"/>
      <c r="H486" s="56"/>
      <c r="I486" s="55"/>
      <c r="J486" s="55"/>
      <c r="K486" s="57"/>
    </row>
    <row r="487" spans="1:11" ht="38.25" customHeight="1" x14ac:dyDescent="0.25">
      <c r="A487" s="94" t="s">
        <v>1097</v>
      </c>
      <c r="B487" s="95">
        <v>92762</v>
      </c>
      <c r="C487" s="95" t="s">
        <v>105</v>
      </c>
      <c r="D487" s="95" t="s">
        <v>401</v>
      </c>
      <c r="E487" s="96" t="s">
        <v>281</v>
      </c>
      <c r="F487" s="97">
        <v>330</v>
      </c>
      <c r="G487" s="55"/>
      <c r="H487" s="56"/>
      <c r="I487" s="55"/>
      <c r="J487" s="55"/>
      <c r="K487" s="57"/>
    </row>
    <row r="488" spans="1:11" ht="38.25" customHeight="1" x14ac:dyDescent="0.25">
      <c r="A488" s="94" t="s">
        <v>1098</v>
      </c>
      <c r="B488" s="95">
        <v>92763</v>
      </c>
      <c r="C488" s="95" t="s">
        <v>105</v>
      </c>
      <c r="D488" s="95" t="s">
        <v>402</v>
      </c>
      <c r="E488" s="96" t="s">
        <v>281</v>
      </c>
      <c r="F488" s="97">
        <v>169</v>
      </c>
      <c r="G488" s="55"/>
      <c r="H488" s="56"/>
      <c r="I488" s="55"/>
      <c r="J488" s="55"/>
      <c r="K488" s="57"/>
    </row>
    <row r="489" spans="1:11" ht="25.5" customHeight="1" x14ac:dyDescent="0.25">
      <c r="A489" s="94" t="s">
        <v>1099</v>
      </c>
      <c r="B489" s="95">
        <v>2141</v>
      </c>
      <c r="C489" s="95" t="s">
        <v>111</v>
      </c>
      <c r="D489" s="95" t="s">
        <v>287</v>
      </c>
      <c r="E489" s="96" t="s">
        <v>138</v>
      </c>
      <c r="F489" s="97">
        <v>6.61</v>
      </c>
      <c r="G489" s="55"/>
      <c r="H489" s="56"/>
      <c r="I489" s="55"/>
      <c r="J489" s="55"/>
      <c r="K489" s="57"/>
    </row>
    <row r="490" spans="1:11" x14ac:dyDescent="0.25">
      <c r="A490" s="98" t="s">
        <v>1100</v>
      </c>
      <c r="B490" s="99" t="s">
        <v>104</v>
      </c>
      <c r="C490" s="99"/>
      <c r="D490" s="99" t="s">
        <v>297</v>
      </c>
      <c r="E490" s="100"/>
      <c r="F490" s="101">
        <v>1</v>
      </c>
      <c r="G490" s="59"/>
      <c r="H490" s="60"/>
      <c r="I490" s="61"/>
      <c r="J490" s="61"/>
      <c r="K490" s="62"/>
    </row>
    <row r="491" spans="1:11" ht="38.25" customHeight="1" x14ac:dyDescent="0.25">
      <c r="A491" s="94" t="s">
        <v>1101</v>
      </c>
      <c r="B491" s="95">
        <v>92467</v>
      </c>
      <c r="C491" s="95" t="s">
        <v>105</v>
      </c>
      <c r="D491" s="95" t="s">
        <v>296</v>
      </c>
      <c r="E491" s="96" t="s">
        <v>119</v>
      </c>
      <c r="F491" s="97">
        <v>186.67</v>
      </c>
      <c r="G491" s="55"/>
      <c r="H491" s="56"/>
      <c r="I491" s="55"/>
      <c r="J491" s="55"/>
      <c r="K491" s="57"/>
    </row>
    <row r="492" spans="1:11" ht="38.25" customHeight="1" x14ac:dyDescent="0.25">
      <c r="A492" s="94" t="s">
        <v>1102</v>
      </c>
      <c r="B492" s="95">
        <v>92759</v>
      </c>
      <c r="C492" s="95" t="s">
        <v>105</v>
      </c>
      <c r="D492" s="95" t="s">
        <v>285</v>
      </c>
      <c r="E492" s="96" t="s">
        <v>281</v>
      </c>
      <c r="F492" s="97">
        <v>243</v>
      </c>
      <c r="G492" s="55"/>
      <c r="H492" s="56"/>
      <c r="I492" s="55"/>
      <c r="J492" s="55"/>
      <c r="K492" s="57"/>
    </row>
    <row r="493" spans="1:11" ht="38.25" customHeight="1" x14ac:dyDescent="0.25">
      <c r="A493" s="94" t="s">
        <v>1103</v>
      </c>
      <c r="B493" s="95">
        <v>92760</v>
      </c>
      <c r="C493" s="95" t="s">
        <v>105</v>
      </c>
      <c r="D493" s="95" t="s">
        <v>411</v>
      </c>
      <c r="E493" s="96" t="s">
        <v>281</v>
      </c>
      <c r="F493" s="97">
        <v>13</v>
      </c>
      <c r="G493" s="55"/>
      <c r="H493" s="56"/>
      <c r="I493" s="55"/>
      <c r="J493" s="55"/>
      <c r="K493" s="57"/>
    </row>
    <row r="494" spans="1:11" ht="38.25" customHeight="1" x14ac:dyDescent="0.25">
      <c r="A494" s="94" t="s">
        <v>1104</v>
      </c>
      <c r="B494" s="95">
        <v>92761</v>
      </c>
      <c r="C494" s="95" t="s">
        <v>105</v>
      </c>
      <c r="D494" s="95" t="s">
        <v>298</v>
      </c>
      <c r="E494" s="96" t="s">
        <v>281</v>
      </c>
      <c r="F494" s="97">
        <v>184</v>
      </c>
      <c r="G494" s="55"/>
      <c r="H494" s="56"/>
      <c r="I494" s="55"/>
      <c r="J494" s="55"/>
      <c r="K494" s="57"/>
    </row>
    <row r="495" spans="1:11" ht="38.25" customHeight="1" x14ac:dyDescent="0.25">
      <c r="A495" s="94" t="s">
        <v>1105</v>
      </c>
      <c r="B495" s="95">
        <v>92762</v>
      </c>
      <c r="C495" s="95" t="s">
        <v>105</v>
      </c>
      <c r="D495" s="95" t="s">
        <v>401</v>
      </c>
      <c r="E495" s="96" t="s">
        <v>281</v>
      </c>
      <c r="F495" s="97">
        <v>673</v>
      </c>
      <c r="G495" s="55"/>
      <c r="H495" s="56"/>
      <c r="I495" s="55"/>
      <c r="J495" s="55"/>
      <c r="K495" s="57"/>
    </row>
    <row r="496" spans="1:11" ht="38.25" customHeight="1" x14ac:dyDescent="0.25">
      <c r="A496" s="94" t="s">
        <v>1106</v>
      </c>
      <c r="B496" s="95">
        <v>92763</v>
      </c>
      <c r="C496" s="95" t="s">
        <v>105</v>
      </c>
      <c r="D496" s="95" t="s">
        <v>402</v>
      </c>
      <c r="E496" s="96" t="s">
        <v>281</v>
      </c>
      <c r="F496" s="97">
        <v>109</v>
      </c>
      <c r="G496" s="55"/>
      <c r="H496" s="56"/>
      <c r="I496" s="55"/>
      <c r="J496" s="55"/>
      <c r="K496" s="57"/>
    </row>
    <row r="497" spans="1:11" ht="38.25" customHeight="1" x14ac:dyDescent="0.25">
      <c r="A497" s="94" t="s">
        <v>1107</v>
      </c>
      <c r="B497" s="95">
        <v>2143</v>
      </c>
      <c r="C497" s="95" t="s">
        <v>111</v>
      </c>
      <c r="D497" s="95" t="s">
        <v>299</v>
      </c>
      <c r="E497" s="96" t="s">
        <v>138</v>
      </c>
      <c r="F497" s="97">
        <v>13.97</v>
      </c>
      <c r="G497" s="55"/>
      <c r="H497" s="56"/>
      <c r="I497" s="55"/>
      <c r="J497" s="55"/>
      <c r="K497" s="57"/>
    </row>
    <row r="498" spans="1:11" x14ac:dyDescent="0.25">
      <c r="A498" s="98" t="s">
        <v>1108</v>
      </c>
      <c r="B498" s="99" t="s">
        <v>104</v>
      </c>
      <c r="C498" s="99"/>
      <c r="D498" s="99" t="s">
        <v>412</v>
      </c>
      <c r="E498" s="100"/>
      <c r="F498" s="101">
        <v>1</v>
      </c>
      <c r="G498" s="59"/>
      <c r="H498" s="60"/>
      <c r="I498" s="61"/>
      <c r="J498" s="61"/>
      <c r="K498" s="62"/>
    </row>
    <row r="499" spans="1:11" ht="38.25" customHeight="1" x14ac:dyDescent="0.25">
      <c r="A499" s="94" t="s">
        <v>1109</v>
      </c>
      <c r="B499" s="95">
        <v>92526</v>
      </c>
      <c r="C499" s="95" t="s">
        <v>105</v>
      </c>
      <c r="D499" s="95" t="s">
        <v>413</v>
      </c>
      <c r="E499" s="96" t="s">
        <v>119</v>
      </c>
      <c r="F499" s="97">
        <v>258.83999999999997</v>
      </c>
      <c r="G499" s="55"/>
      <c r="H499" s="56"/>
      <c r="I499" s="55"/>
      <c r="J499" s="55"/>
      <c r="K499" s="57"/>
    </row>
    <row r="500" spans="1:11" ht="25.5" customHeight="1" x14ac:dyDescent="0.25">
      <c r="A500" s="94" t="s">
        <v>1110</v>
      </c>
      <c r="B500" s="95">
        <v>92769</v>
      </c>
      <c r="C500" s="95" t="s">
        <v>105</v>
      </c>
      <c r="D500" s="95" t="s">
        <v>328</v>
      </c>
      <c r="E500" s="96" t="s">
        <v>281</v>
      </c>
      <c r="F500" s="97">
        <v>2082</v>
      </c>
      <c r="G500" s="55"/>
      <c r="H500" s="56"/>
      <c r="I500" s="55"/>
      <c r="J500" s="55"/>
      <c r="K500" s="57"/>
    </row>
    <row r="501" spans="1:11" ht="25.5" customHeight="1" x14ac:dyDescent="0.25">
      <c r="A501" s="94" t="s">
        <v>1111</v>
      </c>
      <c r="B501" s="95">
        <v>92770</v>
      </c>
      <c r="C501" s="95" t="s">
        <v>105</v>
      </c>
      <c r="D501" s="95" t="s">
        <v>336</v>
      </c>
      <c r="E501" s="96" t="s">
        <v>281</v>
      </c>
      <c r="F501" s="97">
        <v>89</v>
      </c>
      <c r="G501" s="55"/>
      <c r="H501" s="56"/>
      <c r="I501" s="55"/>
      <c r="J501" s="55"/>
      <c r="K501" s="57"/>
    </row>
    <row r="502" spans="1:11" ht="25.5" customHeight="1" x14ac:dyDescent="0.25">
      <c r="A502" s="94" t="s">
        <v>1112</v>
      </c>
      <c r="B502" s="95">
        <v>92771</v>
      </c>
      <c r="C502" s="95" t="s">
        <v>105</v>
      </c>
      <c r="D502" s="95" t="s">
        <v>335</v>
      </c>
      <c r="E502" s="96" t="s">
        <v>281</v>
      </c>
      <c r="F502" s="97">
        <v>66</v>
      </c>
      <c r="G502" s="55"/>
      <c r="H502" s="56"/>
      <c r="I502" s="55"/>
      <c r="J502" s="55"/>
      <c r="K502" s="57"/>
    </row>
    <row r="503" spans="1:11" ht="38.25" customHeight="1" x14ac:dyDescent="0.25">
      <c r="A503" s="94" t="s">
        <v>1113</v>
      </c>
      <c r="B503" s="95">
        <v>2143</v>
      </c>
      <c r="C503" s="95" t="s">
        <v>111</v>
      </c>
      <c r="D503" s="95" t="s">
        <v>299</v>
      </c>
      <c r="E503" s="96" t="s">
        <v>138</v>
      </c>
      <c r="F503" s="97">
        <v>39.520000000000003</v>
      </c>
      <c r="G503" s="55"/>
      <c r="H503" s="56"/>
      <c r="I503" s="55"/>
      <c r="J503" s="55"/>
      <c r="K503" s="57"/>
    </row>
    <row r="504" spans="1:11" x14ac:dyDescent="0.25">
      <c r="A504" s="98" t="s">
        <v>1114</v>
      </c>
      <c r="B504" s="99" t="s">
        <v>104</v>
      </c>
      <c r="C504" s="99"/>
      <c r="D504" s="99" t="s">
        <v>414</v>
      </c>
      <c r="E504" s="100"/>
      <c r="F504" s="101">
        <v>1</v>
      </c>
      <c r="G504" s="59"/>
      <c r="H504" s="60"/>
      <c r="I504" s="61"/>
      <c r="J504" s="61"/>
      <c r="K504" s="62"/>
    </row>
    <row r="505" spans="1:11" ht="25.5" customHeight="1" x14ac:dyDescent="0.25">
      <c r="A505" s="94" t="s">
        <v>1115</v>
      </c>
      <c r="B505" s="95">
        <v>1126</v>
      </c>
      <c r="C505" s="95" t="s">
        <v>111</v>
      </c>
      <c r="D505" s="95" t="s">
        <v>325</v>
      </c>
      <c r="E505" s="96" t="s">
        <v>119</v>
      </c>
      <c r="F505" s="97">
        <v>177.46</v>
      </c>
      <c r="G505" s="55"/>
      <c r="H505" s="56"/>
      <c r="I505" s="55"/>
      <c r="J505" s="55"/>
      <c r="K505" s="57"/>
    </row>
    <row r="506" spans="1:11" ht="25.5" customHeight="1" x14ac:dyDescent="0.25">
      <c r="A506" s="94" t="s">
        <v>1116</v>
      </c>
      <c r="B506" s="95">
        <v>100067</v>
      </c>
      <c r="C506" s="95" t="s">
        <v>105</v>
      </c>
      <c r="D506" s="95" t="s">
        <v>415</v>
      </c>
      <c r="E506" s="96" t="s">
        <v>281</v>
      </c>
      <c r="F506" s="97">
        <v>2</v>
      </c>
      <c r="G506" s="55"/>
      <c r="H506" s="56"/>
      <c r="I506" s="55"/>
      <c r="J506" s="55"/>
      <c r="K506" s="57"/>
    </row>
    <row r="507" spans="1:11" ht="25.5" customHeight="1" x14ac:dyDescent="0.25">
      <c r="A507" s="94" t="s">
        <v>1117</v>
      </c>
      <c r="B507" s="95">
        <v>91601</v>
      </c>
      <c r="C507" s="95" t="s">
        <v>105</v>
      </c>
      <c r="D507" s="95" t="s">
        <v>416</v>
      </c>
      <c r="E507" s="96" t="s">
        <v>281</v>
      </c>
      <c r="F507" s="97">
        <v>15</v>
      </c>
      <c r="G507" s="55"/>
      <c r="H507" s="56"/>
      <c r="I507" s="55"/>
      <c r="J507" s="55"/>
      <c r="K507" s="57"/>
    </row>
    <row r="508" spans="1:11" ht="25.5" customHeight="1" x14ac:dyDescent="0.25">
      <c r="A508" s="94" t="s">
        <v>1118</v>
      </c>
      <c r="B508" s="95">
        <v>91602</v>
      </c>
      <c r="C508" s="95" t="s">
        <v>105</v>
      </c>
      <c r="D508" s="95" t="s">
        <v>417</v>
      </c>
      <c r="E508" s="96" t="s">
        <v>281</v>
      </c>
      <c r="F508" s="97">
        <v>47</v>
      </c>
      <c r="G508" s="55"/>
      <c r="H508" s="56"/>
      <c r="I508" s="55"/>
      <c r="J508" s="55"/>
      <c r="K508" s="57"/>
    </row>
    <row r="509" spans="1:11" ht="51" customHeight="1" x14ac:dyDescent="0.25">
      <c r="A509" s="94" t="s">
        <v>1119</v>
      </c>
      <c r="B509" s="95">
        <v>1569</v>
      </c>
      <c r="C509" s="95" t="s">
        <v>111</v>
      </c>
      <c r="D509" s="95" t="s">
        <v>418</v>
      </c>
      <c r="E509" s="96" t="s">
        <v>138</v>
      </c>
      <c r="F509" s="97">
        <v>12.4</v>
      </c>
      <c r="G509" s="55"/>
      <c r="H509" s="56"/>
      <c r="I509" s="55"/>
      <c r="J509" s="55"/>
      <c r="K509" s="57"/>
    </row>
    <row r="510" spans="1:11" ht="25.5" customHeight="1" x14ac:dyDescent="0.25">
      <c r="A510" s="94" t="s">
        <v>1120</v>
      </c>
      <c r="B510" s="95">
        <v>100066</v>
      </c>
      <c r="C510" s="95" t="s">
        <v>105</v>
      </c>
      <c r="D510" s="95" t="s">
        <v>419</v>
      </c>
      <c r="E510" s="96" t="s">
        <v>281</v>
      </c>
      <c r="F510" s="97">
        <v>1738</v>
      </c>
      <c r="G510" s="55"/>
      <c r="H510" s="56"/>
      <c r="I510" s="55"/>
      <c r="J510" s="55"/>
      <c r="K510" s="57"/>
    </row>
    <row r="511" spans="1:11" x14ac:dyDescent="0.25">
      <c r="A511" s="98" t="s">
        <v>1121</v>
      </c>
      <c r="B511" s="99" t="s">
        <v>104</v>
      </c>
      <c r="C511" s="99"/>
      <c r="D511" s="99" t="s">
        <v>409</v>
      </c>
      <c r="E511" s="100"/>
      <c r="F511" s="101">
        <v>1</v>
      </c>
      <c r="G511" s="59"/>
      <c r="H511" s="60"/>
      <c r="I511" s="61"/>
      <c r="J511" s="61"/>
      <c r="K511" s="62"/>
    </row>
    <row r="512" spans="1:11" x14ac:dyDescent="0.25">
      <c r="A512" s="94" t="s">
        <v>1122</v>
      </c>
      <c r="B512" s="95">
        <v>462</v>
      </c>
      <c r="C512" s="95" t="s">
        <v>111</v>
      </c>
      <c r="D512" s="95" t="s">
        <v>410</v>
      </c>
      <c r="E512" s="96" t="s">
        <v>117</v>
      </c>
      <c r="F512" s="97">
        <v>13</v>
      </c>
      <c r="G512" s="55"/>
      <c r="H512" s="56"/>
      <c r="I512" s="55"/>
      <c r="J512" s="55"/>
      <c r="K512" s="57"/>
    </row>
    <row r="513" spans="1:11" x14ac:dyDescent="0.25">
      <c r="A513" s="98" t="s">
        <v>85</v>
      </c>
      <c r="B513" s="99" t="s">
        <v>104</v>
      </c>
      <c r="C513" s="99"/>
      <c r="D513" s="99" t="s">
        <v>39</v>
      </c>
      <c r="E513" s="100"/>
      <c r="F513" s="101">
        <v>1</v>
      </c>
      <c r="G513" s="59"/>
      <c r="H513" s="60"/>
      <c r="I513" s="61"/>
      <c r="J513" s="61"/>
      <c r="K513" s="62"/>
    </row>
    <row r="514" spans="1:11" x14ac:dyDescent="0.25">
      <c r="A514" s="98" t="s">
        <v>1123</v>
      </c>
      <c r="B514" s="99" t="s">
        <v>104</v>
      </c>
      <c r="C514" s="99"/>
      <c r="D514" s="99" t="s">
        <v>214</v>
      </c>
      <c r="E514" s="100"/>
      <c r="F514" s="101">
        <v>1</v>
      </c>
      <c r="G514" s="59"/>
      <c r="H514" s="60"/>
      <c r="I514" s="61"/>
      <c r="J514" s="61"/>
      <c r="K514" s="62"/>
    </row>
    <row r="515" spans="1:11" ht="25.5" customHeight="1" x14ac:dyDescent="0.25">
      <c r="A515" s="94" t="s">
        <v>1124</v>
      </c>
      <c r="B515" s="95">
        <v>89402</v>
      </c>
      <c r="C515" s="95" t="s">
        <v>105</v>
      </c>
      <c r="D515" s="95" t="s">
        <v>251</v>
      </c>
      <c r="E515" s="96" t="s">
        <v>134</v>
      </c>
      <c r="F515" s="97">
        <v>14.9</v>
      </c>
      <c r="G515" s="55"/>
      <c r="H515" s="56"/>
      <c r="I515" s="55"/>
      <c r="J515" s="55"/>
      <c r="K515" s="57"/>
    </row>
    <row r="516" spans="1:11" ht="25.5" customHeight="1" x14ac:dyDescent="0.25">
      <c r="A516" s="94" t="s">
        <v>1125</v>
      </c>
      <c r="B516" s="95">
        <v>89403</v>
      </c>
      <c r="C516" s="95" t="s">
        <v>105</v>
      </c>
      <c r="D516" s="95" t="s">
        <v>420</v>
      </c>
      <c r="E516" s="96" t="s">
        <v>134</v>
      </c>
      <c r="F516" s="97">
        <v>12.08</v>
      </c>
      <c r="G516" s="55"/>
      <c r="H516" s="56"/>
      <c r="I516" s="55"/>
      <c r="J516" s="55"/>
      <c r="K516" s="57"/>
    </row>
    <row r="517" spans="1:11" ht="25.5" customHeight="1" x14ac:dyDescent="0.25">
      <c r="A517" s="94" t="s">
        <v>1126</v>
      </c>
      <c r="B517" s="95">
        <v>103979</v>
      </c>
      <c r="C517" s="95" t="s">
        <v>105</v>
      </c>
      <c r="D517" s="95" t="s">
        <v>421</v>
      </c>
      <c r="E517" s="96" t="s">
        <v>134</v>
      </c>
      <c r="F517" s="97">
        <v>18.440000000000001</v>
      </c>
      <c r="G517" s="55"/>
      <c r="H517" s="56"/>
      <c r="I517" s="55"/>
      <c r="J517" s="55"/>
      <c r="K517" s="57"/>
    </row>
    <row r="518" spans="1:11" ht="25.5" customHeight="1" x14ac:dyDescent="0.25">
      <c r="A518" s="94" t="s">
        <v>1127</v>
      </c>
      <c r="B518" s="95">
        <v>94652</v>
      </c>
      <c r="C518" s="95" t="s">
        <v>105</v>
      </c>
      <c r="D518" s="95" t="s">
        <v>422</v>
      </c>
      <c r="E518" s="96" t="s">
        <v>134</v>
      </c>
      <c r="F518" s="97">
        <v>1.74</v>
      </c>
      <c r="G518" s="55"/>
      <c r="H518" s="56"/>
      <c r="I518" s="55"/>
      <c r="J518" s="55"/>
      <c r="K518" s="57"/>
    </row>
    <row r="519" spans="1:11" ht="25.5" customHeight="1" x14ac:dyDescent="0.25">
      <c r="A519" s="94" t="s">
        <v>1128</v>
      </c>
      <c r="B519" s="95">
        <v>89356</v>
      </c>
      <c r="C519" s="95" t="s">
        <v>105</v>
      </c>
      <c r="D519" s="95" t="s">
        <v>423</v>
      </c>
      <c r="E519" s="96" t="s">
        <v>134</v>
      </c>
      <c r="F519" s="97">
        <v>27.03</v>
      </c>
      <c r="G519" s="55"/>
      <c r="H519" s="56"/>
      <c r="I519" s="55"/>
      <c r="J519" s="55"/>
      <c r="K519" s="57"/>
    </row>
    <row r="520" spans="1:11" ht="25.5" customHeight="1" x14ac:dyDescent="0.25">
      <c r="A520" s="94" t="s">
        <v>1129</v>
      </c>
      <c r="B520" s="95">
        <v>89449</v>
      </c>
      <c r="C520" s="95" t="s">
        <v>105</v>
      </c>
      <c r="D520" s="95" t="s">
        <v>424</v>
      </c>
      <c r="E520" s="96" t="s">
        <v>134</v>
      </c>
      <c r="F520" s="97">
        <v>12.47</v>
      </c>
      <c r="G520" s="55"/>
      <c r="H520" s="56"/>
      <c r="I520" s="55"/>
      <c r="J520" s="55"/>
      <c r="K520" s="57"/>
    </row>
    <row r="521" spans="1:11" ht="25.5" customHeight="1" x14ac:dyDescent="0.25">
      <c r="A521" s="94" t="s">
        <v>1130</v>
      </c>
      <c r="B521" s="95">
        <v>94648</v>
      </c>
      <c r="C521" s="95" t="s">
        <v>105</v>
      </c>
      <c r="D521" s="95" t="s">
        <v>217</v>
      </c>
      <c r="E521" s="96" t="s">
        <v>134</v>
      </c>
      <c r="F521" s="97">
        <v>22.75</v>
      </c>
      <c r="G521" s="55"/>
      <c r="H521" s="56"/>
      <c r="I521" s="55"/>
      <c r="J521" s="55"/>
      <c r="K521" s="57"/>
    </row>
    <row r="522" spans="1:11" ht="25.5" customHeight="1" x14ac:dyDescent="0.25">
      <c r="A522" s="94" t="s">
        <v>1131</v>
      </c>
      <c r="B522" s="95">
        <v>94649</v>
      </c>
      <c r="C522" s="95" t="s">
        <v>105</v>
      </c>
      <c r="D522" s="95" t="s">
        <v>218</v>
      </c>
      <c r="E522" s="96" t="s">
        <v>134</v>
      </c>
      <c r="F522" s="97">
        <v>25.86</v>
      </c>
      <c r="G522" s="55"/>
      <c r="H522" s="56"/>
      <c r="I522" s="55"/>
      <c r="J522" s="55"/>
      <c r="K522" s="57"/>
    </row>
    <row r="523" spans="1:11" ht="25.5" customHeight="1" x14ac:dyDescent="0.25">
      <c r="A523" s="94" t="s">
        <v>1132</v>
      </c>
      <c r="B523" s="95">
        <v>94651</v>
      </c>
      <c r="C523" s="95" t="s">
        <v>105</v>
      </c>
      <c r="D523" s="95" t="s">
        <v>425</v>
      </c>
      <c r="E523" s="96" t="s">
        <v>134</v>
      </c>
      <c r="F523" s="97">
        <v>10.14</v>
      </c>
      <c r="G523" s="55"/>
      <c r="H523" s="56"/>
      <c r="I523" s="55"/>
      <c r="J523" s="55"/>
      <c r="K523" s="57"/>
    </row>
    <row r="524" spans="1:11" ht="25.5" customHeight="1" x14ac:dyDescent="0.25">
      <c r="A524" s="94" t="s">
        <v>1133</v>
      </c>
      <c r="B524" s="95">
        <v>94652</v>
      </c>
      <c r="C524" s="95" t="s">
        <v>105</v>
      </c>
      <c r="D524" s="95" t="s">
        <v>422</v>
      </c>
      <c r="E524" s="96" t="s">
        <v>134</v>
      </c>
      <c r="F524" s="97">
        <v>1.99</v>
      </c>
      <c r="G524" s="55"/>
      <c r="H524" s="56"/>
      <c r="I524" s="55"/>
      <c r="J524" s="55"/>
      <c r="K524" s="57"/>
    </row>
    <row r="525" spans="1:11" ht="38.25" customHeight="1" x14ac:dyDescent="0.25">
      <c r="A525" s="94" t="s">
        <v>1134</v>
      </c>
      <c r="B525" s="95">
        <v>94656</v>
      </c>
      <c r="C525" s="95" t="s">
        <v>105</v>
      </c>
      <c r="D525" s="95" t="s">
        <v>226</v>
      </c>
      <c r="E525" s="96" t="s">
        <v>117</v>
      </c>
      <c r="F525" s="97">
        <v>17</v>
      </c>
      <c r="G525" s="55"/>
      <c r="H525" s="56"/>
      <c r="I525" s="55"/>
      <c r="J525" s="55"/>
      <c r="K525" s="57"/>
    </row>
    <row r="526" spans="1:11" ht="38.25" customHeight="1" x14ac:dyDescent="0.25">
      <c r="A526" s="94" t="s">
        <v>1135</v>
      </c>
      <c r="B526" s="95">
        <v>94662</v>
      </c>
      <c r="C526" s="95" t="s">
        <v>105</v>
      </c>
      <c r="D526" s="95" t="s">
        <v>426</v>
      </c>
      <c r="E526" s="96" t="s">
        <v>117</v>
      </c>
      <c r="F526" s="97">
        <v>6</v>
      </c>
      <c r="G526" s="55"/>
      <c r="H526" s="56"/>
      <c r="I526" s="55"/>
      <c r="J526" s="55"/>
      <c r="K526" s="57"/>
    </row>
    <row r="527" spans="1:11" ht="38.25" customHeight="1" x14ac:dyDescent="0.25">
      <c r="A527" s="94" t="s">
        <v>1136</v>
      </c>
      <c r="B527" s="95">
        <v>103953</v>
      </c>
      <c r="C527" s="95" t="s">
        <v>105</v>
      </c>
      <c r="D527" s="95" t="s">
        <v>427</v>
      </c>
      <c r="E527" s="96" t="s">
        <v>117</v>
      </c>
      <c r="F527" s="97">
        <v>2</v>
      </c>
      <c r="G527" s="55"/>
      <c r="H527" s="56"/>
      <c r="I527" s="55"/>
      <c r="J527" s="55"/>
      <c r="K527" s="57"/>
    </row>
    <row r="528" spans="1:11" ht="38.25" customHeight="1" x14ac:dyDescent="0.25">
      <c r="A528" s="94" t="s">
        <v>1137</v>
      </c>
      <c r="B528" s="95">
        <v>103959</v>
      </c>
      <c r="C528" s="95" t="s">
        <v>105</v>
      </c>
      <c r="D528" s="95" t="s">
        <v>428</v>
      </c>
      <c r="E528" s="96" t="s">
        <v>117</v>
      </c>
      <c r="F528" s="97">
        <v>4</v>
      </c>
      <c r="G528" s="55"/>
      <c r="H528" s="56"/>
      <c r="I528" s="55"/>
      <c r="J528" s="55"/>
      <c r="K528" s="57"/>
    </row>
    <row r="529" spans="1:11" ht="38.25" customHeight="1" x14ac:dyDescent="0.25">
      <c r="A529" s="94" t="s">
        <v>1138</v>
      </c>
      <c r="B529" s="95">
        <v>104003</v>
      </c>
      <c r="C529" s="95" t="s">
        <v>105</v>
      </c>
      <c r="D529" s="95" t="s">
        <v>429</v>
      </c>
      <c r="E529" s="96" t="s">
        <v>117</v>
      </c>
      <c r="F529" s="97">
        <v>2</v>
      </c>
      <c r="G529" s="55"/>
      <c r="H529" s="56"/>
      <c r="I529" s="55"/>
      <c r="J529" s="55"/>
      <c r="K529" s="57"/>
    </row>
    <row r="530" spans="1:11" ht="38.25" customHeight="1" x14ac:dyDescent="0.25">
      <c r="A530" s="94" t="s">
        <v>1139</v>
      </c>
      <c r="B530" s="95">
        <v>89408</v>
      </c>
      <c r="C530" s="95" t="s">
        <v>105</v>
      </c>
      <c r="D530" s="95" t="s">
        <v>230</v>
      </c>
      <c r="E530" s="96" t="s">
        <v>117</v>
      </c>
      <c r="F530" s="97">
        <v>10</v>
      </c>
      <c r="G530" s="55"/>
      <c r="H530" s="56"/>
      <c r="I530" s="55"/>
      <c r="J530" s="55"/>
      <c r="K530" s="57"/>
    </row>
    <row r="531" spans="1:11" ht="38.25" customHeight="1" x14ac:dyDescent="0.25">
      <c r="A531" s="94" t="s">
        <v>1140</v>
      </c>
      <c r="B531" s="95">
        <v>103984</v>
      </c>
      <c r="C531" s="95" t="s">
        <v>105</v>
      </c>
      <c r="D531" s="95" t="s">
        <v>430</v>
      </c>
      <c r="E531" s="96" t="s">
        <v>117</v>
      </c>
      <c r="F531" s="97">
        <v>12</v>
      </c>
      <c r="G531" s="55"/>
      <c r="H531" s="56"/>
      <c r="I531" s="55"/>
      <c r="J531" s="55"/>
      <c r="K531" s="57"/>
    </row>
    <row r="532" spans="1:11" ht="38.25" customHeight="1" x14ac:dyDescent="0.25">
      <c r="A532" s="94" t="s">
        <v>1141</v>
      </c>
      <c r="B532" s="95">
        <v>89445</v>
      </c>
      <c r="C532" s="95" t="s">
        <v>105</v>
      </c>
      <c r="D532" s="95" t="s">
        <v>431</v>
      </c>
      <c r="E532" s="96" t="s">
        <v>117</v>
      </c>
      <c r="F532" s="97">
        <v>3</v>
      </c>
      <c r="G532" s="55"/>
      <c r="H532" s="56"/>
      <c r="I532" s="55"/>
      <c r="J532" s="55"/>
      <c r="K532" s="57"/>
    </row>
    <row r="533" spans="1:11" ht="38.25" customHeight="1" x14ac:dyDescent="0.25">
      <c r="A533" s="94" t="s">
        <v>1142</v>
      </c>
      <c r="B533" s="95">
        <v>104006</v>
      </c>
      <c r="C533" s="95" t="s">
        <v>105</v>
      </c>
      <c r="D533" s="95" t="s">
        <v>432</v>
      </c>
      <c r="E533" s="96" t="s">
        <v>117</v>
      </c>
      <c r="F533" s="97">
        <v>1</v>
      </c>
      <c r="G533" s="55"/>
      <c r="H533" s="56"/>
      <c r="I533" s="55"/>
      <c r="J533" s="55"/>
      <c r="K533" s="57"/>
    </row>
    <row r="534" spans="1:11" ht="25.5" customHeight="1" x14ac:dyDescent="0.25">
      <c r="A534" s="94" t="s">
        <v>1143</v>
      </c>
      <c r="B534" s="95">
        <v>89440</v>
      </c>
      <c r="C534" s="95" t="s">
        <v>105</v>
      </c>
      <c r="D534" s="95" t="s">
        <v>259</v>
      </c>
      <c r="E534" s="96" t="s">
        <v>117</v>
      </c>
      <c r="F534" s="97">
        <v>1</v>
      </c>
      <c r="G534" s="55"/>
      <c r="H534" s="56"/>
      <c r="I534" s="55"/>
      <c r="J534" s="55"/>
      <c r="K534" s="57"/>
    </row>
    <row r="535" spans="1:11" ht="25.5" customHeight="1" x14ac:dyDescent="0.25">
      <c r="A535" s="94" t="s">
        <v>1144</v>
      </c>
      <c r="B535" s="95">
        <v>89625</v>
      </c>
      <c r="C535" s="95" t="s">
        <v>105</v>
      </c>
      <c r="D535" s="95" t="s">
        <v>433</v>
      </c>
      <c r="E535" s="96" t="s">
        <v>117</v>
      </c>
      <c r="F535" s="97">
        <v>1</v>
      </c>
      <c r="G535" s="55"/>
      <c r="H535" s="56"/>
      <c r="I535" s="55"/>
      <c r="J535" s="55"/>
      <c r="K535" s="57"/>
    </row>
    <row r="536" spans="1:11" ht="25.5" customHeight="1" x14ac:dyDescent="0.25">
      <c r="A536" s="94" t="s">
        <v>1145</v>
      </c>
      <c r="B536" s="95">
        <v>89628</v>
      </c>
      <c r="C536" s="95" t="s">
        <v>105</v>
      </c>
      <c r="D536" s="95" t="s">
        <v>434</v>
      </c>
      <c r="E536" s="96" t="s">
        <v>117</v>
      </c>
      <c r="F536" s="97">
        <v>2</v>
      </c>
      <c r="G536" s="55"/>
      <c r="H536" s="56"/>
      <c r="I536" s="55"/>
      <c r="J536" s="55"/>
      <c r="K536" s="57"/>
    </row>
    <row r="537" spans="1:11" ht="25.5" customHeight="1" x14ac:dyDescent="0.25">
      <c r="A537" s="94" t="s">
        <v>1146</v>
      </c>
      <c r="B537" s="95">
        <v>89362</v>
      </c>
      <c r="C537" s="95" t="s">
        <v>105</v>
      </c>
      <c r="D537" s="95" t="s">
        <v>435</v>
      </c>
      <c r="E537" s="96" t="s">
        <v>117</v>
      </c>
      <c r="F537" s="97">
        <v>17</v>
      </c>
      <c r="G537" s="55"/>
      <c r="H537" s="56"/>
      <c r="I537" s="55"/>
      <c r="J537" s="55"/>
      <c r="K537" s="57"/>
    </row>
    <row r="538" spans="1:11" ht="38.25" customHeight="1" x14ac:dyDescent="0.25">
      <c r="A538" s="94" t="s">
        <v>1147</v>
      </c>
      <c r="B538" s="95">
        <v>90373</v>
      </c>
      <c r="C538" s="95" t="s">
        <v>105</v>
      </c>
      <c r="D538" s="95" t="s">
        <v>436</v>
      </c>
      <c r="E538" s="96" t="s">
        <v>117</v>
      </c>
      <c r="F538" s="97">
        <v>15</v>
      </c>
      <c r="G538" s="55"/>
      <c r="H538" s="56"/>
      <c r="I538" s="55"/>
      <c r="J538" s="55"/>
      <c r="K538" s="57"/>
    </row>
    <row r="539" spans="1:11" ht="38.25" customHeight="1" x14ac:dyDescent="0.25">
      <c r="A539" s="94" t="s">
        <v>1148</v>
      </c>
      <c r="B539" s="95">
        <v>89381</v>
      </c>
      <c r="C539" s="95" t="s">
        <v>105</v>
      </c>
      <c r="D539" s="95" t="s">
        <v>437</v>
      </c>
      <c r="E539" s="96" t="s">
        <v>117</v>
      </c>
      <c r="F539" s="97">
        <v>3</v>
      </c>
      <c r="G539" s="55"/>
      <c r="H539" s="56"/>
      <c r="I539" s="55"/>
      <c r="J539" s="55"/>
      <c r="K539" s="57"/>
    </row>
    <row r="540" spans="1:11" ht="25.5" customHeight="1" x14ac:dyDescent="0.25">
      <c r="A540" s="94" t="s">
        <v>1149</v>
      </c>
      <c r="B540" s="95">
        <v>89395</v>
      </c>
      <c r="C540" s="95" t="s">
        <v>105</v>
      </c>
      <c r="D540" s="95" t="s">
        <v>438</v>
      </c>
      <c r="E540" s="96" t="s">
        <v>117</v>
      </c>
      <c r="F540" s="97">
        <v>8</v>
      </c>
      <c r="G540" s="55"/>
      <c r="H540" s="56"/>
      <c r="I540" s="55"/>
      <c r="J540" s="55"/>
      <c r="K540" s="57"/>
    </row>
    <row r="541" spans="1:11" ht="38.25" customHeight="1" x14ac:dyDescent="0.25">
      <c r="A541" s="94" t="s">
        <v>1150</v>
      </c>
      <c r="B541" s="95">
        <v>94703</v>
      </c>
      <c r="C541" s="95" t="s">
        <v>105</v>
      </c>
      <c r="D541" s="95" t="s">
        <v>439</v>
      </c>
      <c r="E541" s="96" t="s">
        <v>117</v>
      </c>
      <c r="F541" s="97">
        <v>5</v>
      </c>
      <c r="G541" s="55"/>
      <c r="H541" s="56"/>
      <c r="I541" s="55"/>
      <c r="J541" s="55"/>
      <c r="K541" s="57"/>
    </row>
    <row r="542" spans="1:11" ht="38.25" customHeight="1" x14ac:dyDescent="0.25">
      <c r="A542" s="94" t="s">
        <v>1151</v>
      </c>
      <c r="B542" s="95">
        <v>94704</v>
      </c>
      <c r="C542" s="95" t="s">
        <v>105</v>
      </c>
      <c r="D542" s="95" t="s">
        <v>227</v>
      </c>
      <c r="E542" s="96" t="s">
        <v>117</v>
      </c>
      <c r="F542" s="97">
        <v>2</v>
      </c>
      <c r="G542" s="55"/>
      <c r="H542" s="56"/>
      <c r="I542" s="55"/>
      <c r="J542" s="55"/>
      <c r="K542" s="57"/>
    </row>
    <row r="543" spans="1:11" ht="38.25" customHeight="1" x14ac:dyDescent="0.25">
      <c r="A543" s="94" t="s">
        <v>1152</v>
      </c>
      <c r="B543" s="95">
        <v>94706</v>
      </c>
      <c r="C543" s="95" t="s">
        <v>105</v>
      </c>
      <c r="D543" s="95" t="s">
        <v>440</v>
      </c>
      <c r="E543" s="96" t="s">
        <v>117</v>
      </c>
      <c r="F543" s="97">
        <v>8</v>
      </c>
      <c r="G543" s="55"/>
      <c r="H543" s="56"/>
      <c r="I543" s="55"/>
      <c r="J543" s="55"/>
      <c r="K543" s="57"/>
    </row>
    <row r="544" spans="1:11" ht="38.25" customHeight="1" x14ac:dyDescent="0.25">
      <c r="A544" s="94" t="s">
        <v>1153</v>
      </c>
      <c r="B544" s="95">
        <v>94707</v>
      </c>
      <c r="C544" s="95" t="s">
        <v>105</v>
      </c>
      <c r="D544" s="95" t="s">
        <v>441</v>
      </c>
      <c r="E544" s="96" t="s">
        <v>117</v>
      </c>
      <c r="F544" s="97">
        <v>1</v>
      </c>
      <c r="G544" s="55"/>
      <c r="H544" s="56"/>
      <c r="I544" s="55"/>
      <c r="J544" s="55"/>
      <c r="K544" s="57"/>
    </row>
    <row r="545" spans="1:11" ht="38.25" customHeight="1" x14ac:dyDescent="0.25">
      <c r="A545" s="94" t="s">
        <v>1154</v>
      </c>
      <c r="B545" s="95">
        <v>94658</v>
      </c>
      <c r="C545" s="95" t="s">
        <v>105</v>
      </c>
      <c r="D545" s="95" t="s">
        <v>442</v>
      </c>
      <c r="E545" s="96" t="s">
        <v>117</v>
      </c>
      <c r="F545" s="97">
        <v>1</v>
      </c>
      <c r="G545" s="55"/>
      <c r="H545" s="56"/>
      <c r="I545" s="55"/>
      <c r="J545" s="55"/>
      <c r="K545" s="57"/>
    </row>
    <row r="546" spans="1:11" ht="38.25" customHeight="1" x14ac:dyDescent="0.25">
      <c r="A546" s="94" t="s">
        <v>1155</v>
      </c>
      <c r="B546" s="95">
        <v>105228</v>
      </c>
      <c r="C546" s="95" t="s">
        <v>105</v>
      </c>
      <c r="D546" s="95" t="s">
        <v>443</v>
      </c>
      <c r="E546" s="96" t="s">
        <v>117</v>
      </c>
      <c r="F546" s="97">
        <v>2</v>
      </c>
      <c r="G546" s="55"/>
      <c r="H546" s="56"/>
      <c r="I546" s="55"/>
      <c r="J546" s="55"/>
      <c r="K546" s="57"/>
    </row>
    <row r="547" spans="1:11" ht="38.25" customHeight="1" x14ac:dyDescent="0.25">
      <c r="A547" s="94" t="s">
        <v>1156</v>
      </c>
      <c r="B547" s="95">
        <v>105170</v>
      </c>
      <c r="C547" s="95" t="s">
        <v>105</v>
      </c>
      <c r="D547" s="95" t="s">
        <v>444</v>
      </c>
      <c r="E547" s="96" t="s">
        <v>117</v>
      </c>
      <c r="F547" s="97">
        <v>2</v>
      </c>
      <c r="G547" s="55"/>
      <c r="H547" s="56"/>
      <c r="I547" s="55"/>
      <c r="J547" s="55"/>
      <c r="K547" s="57"/>
    </row>
    <row r="548" spans="1:11" ht="38.25" customHeight="1" x14ac:dyDescent="0.25">
      <c r="A548" s="94" t="s">
        <v>1157</v>
      </c>
      <c r="B548" s="95">
        <v>105179</v>
      </c>
      <c r="C548" s="95" t="s">
        <v>105</v>
      </c>
      <c r="D548" s="95" t="s">
        <v>445</v>
      </c>
      <c r="E548" s="96" t="s">
        <v>117</v>
      </c>
      <c r="F548" s="97">
        <v>2</v>
      </c>
      <c r="G548" s="55"/>
      <c r="H548" s="56"/>
      <c r="I548" s="55"/>
      <c r="J548" s="55"/>
      <c r="K548" s="57"/>
    </row>
    <row r="549" spans="1:11" ht="38.25" customHeight="1" x14ac:dyDescent="0.25">
      <c r="A549" s="94" t="s">
        <v>1158</v>
      </c>
      <c r="B549" s="95">
        <v>94674</v>
      </c>
      <c r="C549" s="95" t="s">
        <v>105</v>
      </c>
      <c r="D549" s="95" t="s">
        <v>231</v>
      </c>
      <c r="E549" s="96" t="s">
        <v>117</v>
      </c>
      <c r="F549" s="97">
        <v>11</v>
      </c>
      <c r="G549" s="55"/>
      <c r="H549" s="56"/>
      <c r="I549" s="55"/>
      <c r="J549" s="55"/>
      <c r="K549" s="57"/>
    </row>
    <row r="550" spans="1:11" ht="38.25" customHeight="1" x14ac:dyDescent="0.25">
      <c r="A550" s="94" t="s">
        <v>1159</v>
      </c>
      <c r="B550" s="95">
        <v>94678</v>
      </c>
      <c r="C550" s="95" t="s">
        <v>105</v>
      </c>
      <c r="D550" s="95" t="s">
        <v>446</v>
      </c>
      <c r="E550" s="96" t="s">
        <v>117</v>
      </c>
      <c r="F550" s="97">
        <v>7</v>
      </c>
      <c r="G550" s="55"/>
      <c r="H550" s="56"/>
      <c r="I550" s="55"/>
      <c r="J550" s="55"/>
      <c r="K550" s="57"/>
    </row>
    <row r="551" spans="1:11" ht="38.25" customHeight="1" x14ac:dyDescent="0.25">
      <c r="A551" s="94" t="s">
        <v>1160</v>
      </c>
      <c r="B551" s="95">
        <v>94680</v>
      </c>
      <c r="C551" s="95" t="s">
        <v>105</v>
      </c>
      <c r="D551" s="95" t="s">
        <v>447</v>
      </c>
      <c r="E551" s="96" t="s">
        <v>117</v>
      </c>
      <c r="F551" s="97">
        <v>2</v>
      </c>
      <c r="G551" s="55"/>
      <c r="H551" s="56"/>
      <c r="I551" s="55"/>
      <c r="J551" s="55"/>
      <c r="K551" s="57"/>
    </row>
    <row r="552" spans="1:11" ht="25.5" customHeight="1" x14ac:dyDescent="0.25">
      <c r="A552" s="94" t="s">
        <v>1161</v>
      </c>
      <c r="B552" s="95">
        <v>2415</v>
      </c>
      <c r="C552" s="95" t="s">
        <v>111</v>
      </c>
      <c r="D552" s="95" t="s">
        <v>448</v>
      </c>
      <c r="E552" s="96" t="s">
        <v>117</v>
      </c>
      <c r="F552" s="97">
        <v>2</v>
      </c>
      <c r="G552" s="55"/>
      <c r="H552" s="56"/>
      <c r="I552" s="55"/>
      <c r="J552" s="55"/>
      <c r="K552" s="57"/>
    </row>
    <row r="553" spans="1:11" ht="25.5" customHeight="1" x14ac:dyDescent="0.25">
      <c r="A553" s="94" t="s">
        <v>1162</v>
      </c>
      <c r="B553" s="95">
        <v>94694</v>
      </c>
      <c r="C553" s="95" t="s">
        <v>105</v>
      </c>
      <c r="D553" s="95" t="s">
        <v>449</v>
      </c>
      <c r="E553" s="96" t="s">
        <v>117</v>
      </c>
      <c r="F553" s="97">
        <v>3</v>
      </c>
      <c r="G553" s="55"/>
      <c r="H553" s="56"/>
      <c r="I553" s="55"/>
      <c r="J553" s="55"/>
      <c r="K553" s="57"/>
    </row>
    <row r="554" spans="1:11" ht="25.5" customHeight="1" x14ac:dyDescent="0.25">
      <c r="A554" s="94" t="s">
        <v>1163</v>
      </c>
      <c r="B554" s="95">
        <v>94696</v>
      </c>
      <c r="C554" s="95" t="s">
        <v>105</v>
      </c>
      <c r="D554" s="95" t="s">
        <v>450</v>
      </c>
      <c r="E554" s="96" t="s">
        <v>117</v>
      </c>
      <c r="F554" s="97">
        <v>1</v>
      </c>
      <c r="G554" s="55"/>
      <c r="H554" s="56"/>
      <c r="I554" s="55"/>
      <c r="J554" s="55"/>
      <c r="K554" s="57"/>
    </row>
    <row r="555" spans="1:11" ht="25.5" customHeight="1" x14ac:dyDescent="0.25">
      <c r="A555" s="94" t="s">
        <v>1164</v>
      </c>
      <c r="B555" s="95">
        <v>94489</v>
      </c>
      <c r="C555" s="95" t="s">
        <v>105</v>
      </c>
      <c r="D555" s="95" t="s">
        <v>219</v>
      </c>
      <c r="E555" s="96" t="s">
        <v>117</v>
      </c>
      <c r="F555" s="97">
        <v>1</v>
      </c>
      <c r="G555" s="55"/>
      <c r="H555" s="56"/>
      <c r="I555" s="55"/>
      <c r="J555" s="55"/>
      <c r="K555" s="57"/>
    </row>
    <row r="556" spans="1:11" ht="25.5" customHeight="1" x14ac:dyDescent="0.25">
      <c r="A556" s="94" t="s">
        <v>1165</v>
      </c>
      <c r="B556" s="95">
        <v>94490</v>
      </c>
      <c r="C556" s="95" t="s">
        <v>105</v>
      </c>
      <c r="D556" s="95" t="s">
        <v>220</v>
      </c>
      <c r="E556" s="96" t="s">
        <v>117</v>
      </c>
      <c r="F556" s="97">
        <v>1</v>
      </c>
      <c r="G556" s="55"/>
      <c r="H556" s="56"/>
      <c r="I556" s="55"/>
      <c r="J556" s="55"/>
      <c r="K556" s="57"/>
    </row>
    <row r="557" spans="1:11" ht="25.5" customHeight="1" x14ac:dyDescent="0.25">
      <c r="A557" s="94" t="s">
        <v>1166</v>
      </c>
      <c r="B557" s="95">
        <v>94492</v>
      </c>
      <c r="C557" s="95" t="s">
        <v>105</v>
      </c>
      <c r="D557" s="95" t="s">
        <v>451</v>
      </c>
      <c r="E557" s="96" t="s">
        <v>117</v>
      </c>
      <c r="F557" s="97">
        <v>2</v>
      </c>
      <c r="G557" s="55"/>
      <c r="H557" s="56"/>
      <c r="I557" s="55"/>
      <c r="J557" s="55"/>
      <c r="K557" s="57"/>
    </row>
    <row r="558" spans="1:11" ht="25.5" customHeight="1" x14ac:dyDescent="0.25">
      <c r="A558" s="94" t="s">
        <v>1167</v>
      </c>
      <c r="B558" s="95">
        <v>94493</v>
      </c>
      <c r="C558" s="95" t="s">
        <v>105</v>
      </c>
      <c r="D558" s="95" t="s">
        <v>452</v>
      </c>
      <c r="E558" s="96" t="s">
        <v>117</v>
      </c>
      <c r="F558" s="97">
        <v>2</v>
      </c>
      <c r="G558" s="55"/>
      <c r="H558" s="56"/>
      <c r="I558" s="55"/>
      <c r="J558" s="55"/>
      <c r="K558" s="57"/>
    </row>
    <row r="559" spans="1:11" ht="25.5" customHeight="1" x14ac:dyDescent="0.25">
      <c r="A559" s="94" t="s">
        <v>1168</v>
      </c>
      <c r="B559" s="95">
        <v>94497</v>
      </c>
      <c r="C559" s="95" t="s">
        <v>105</v>
      </c>
      <c r="D559" s="95" t="s">
        <v>453</v>
      </c>
      <c r="E559" s="96" t="s">
        <v>117</v>
      </c>
      <c r="F559" s="97">
        <v>2</v>
      </c>
      <c r="G559" s="55"/>
      <c r="H559" s="56"/>
      <c r="I559" s="55"/>
      <c r="J559" s="55"/>
      <c r="K559" s="57"/>
    </row>
    <row r="560" spans="1:11" ht="25.5" customHeight="1" x14ac:dyDescent="0.25">
      <c r="A560" s="94" t="s">
        <v>1169</v>
      </c>
      <c r="B560" s="95">
        <v>89353</v>
      </c>
      <c r="C560" s="95" t="s">
        <v>105</v>
      </c>
      <c r="D560" s="95" t="s">
        <v>454</v>
      </c>
      <c r="E560" s="96" t="s">
        <v>117</v>
      </c>
      <c r="F560" s="97">
        <v>7</v>
      </c>
      <c r="G560" s="55"/>
      <c r="H560" s="56"/>
      <c r="I560" s="55"/>
      <c r="J560" s="55"/>
      <c r="K560" s="57"/>
    </row>
    <row r="561" spans="1:11" ht="25.5" customHeight="1" x14ac:dyDescent="0.25">
      <c r="A561" s="94" t="s">
        <v>1170</v>
      </c>
      <c r="B561" s="95">
        <v>89351</v>
      </c>
      <c r="C561" s="95" t="s">
        <v>105</v>
      </c>
      <c r="D561" s="95" t="s">
        <v>455</v>
      </c>
      <c r="E561" s="96" t="s">
        <v>117</v>
      </c>
      <c r="F561" s="97">
        <v>3</v>
      </c>
      <c r="G561" s="55"/>
      <c r="H561" s="56"/>
      <c r="I561" s="55"/>
      <c r="J561" s="55"/>
      <c r="K561" s="57"/>
    </row>
    <row r="562" spans="1:11" ht="25.5" customHeight="1" x14ac:dyDescent="0.25">
      <c r="A562" s="94" t="s">
        <v>1171</v>
      </c>
      <c r="B562" s="95">
        <v>102607</v>
      </c>
      <c r="C562" s="95" t="s">
        <v>105</v>
      </c>
      <c r="D562" s="95" t="s">
        <v>456</v>
      </c>
      <c r="E562" s="96" t="s">
        <v>117</v>
      </c>
      <c r="F562" s="97">
        <v>2</v>
      </c>
      <c r="G562" s="55"/>
      <c r="H562" s="56"/>
      <c r="I562" s="55"/>
      <c r="J562" s="55"/>
      <c r="K562" s="57"/>
    </row>
    <row r="563" spans="1:11" ht="25.5" customHeight="1" x14ac:dyDescent="0.25">
      <c r="A563" s="94" t="s">
        <v>1172</v>
      </c>
      <c r="B563" s="95">
        <v>99635</v>
      </c>
      <c r="C563" s="95" t="s">
        <v>105</v>
      </c>
      <c r="D563" s="95" t="s">
        <v>457</v>
      </c>
      <c r="E563" s="96" t="s">
        <v>117</v>
      </c>
      <c r="F563" s="97">
        <v>2</v>
      </c>
      <c r="G563" s="55"/>
      <c r="H563" s="56"/>
      <c r="I563" s="55"/>
      <c r="J563" s="55"/>
      <c r="K563" s="57"/>
    </row>
    <row r="564" spans="1:11" x14ac:dyDescent="0.25">
      <c r="A564" s="98" t="s">
        <v>1173</v>
      </c>
      <c r="B564" s="99" t="s">
        <v>104</v>
      </c>
      <c r="C564" s="99"/>
      <c r="D564" s="99" t="s">
        <v>215</v>
      </c>
      <c r="E564" s="100"/>
      <c r="F564" s="101">
        <v>1</v>
      </c>
      <c r="G564" s="59"/>
      <c r="H564" s="60"/>
      <c r="I564" s="61"/>
      <c r="J564" s="61"/>
      <c r="K564" s="62"/>
    </row>
    <row r="565" spans="1:11" ht="38.25" customHeight="1" x14ac:dyDescent="0.25">
      <c r="A565" s="94" t="s">
        <v>1174</v>
      </c>
      <c r="B565" s="95">
        <v>89711</v>
      </c>
      <c r="C565" s="95" t="s">
        <v>105</v>
      </c>
      <c r="D565" s="95" t="s">
        <v>458</v>
      </c>
      <c r="E565" s="96" t="s">
        <v>134</v>
      </c>
      <c r="F565" s="97">
        <v>8.75</v>
      </c>
      <c r="G565" s="55"/>
      <c r="H565" s="56"/>
      <c r="I565" s="55"/>
      <c r="J565" s="55"/>
      <c r="K565" s="57"/>
    </row>
    <row r="566" spans="1:11" ht="38.25" customHeight="1" x14ac:dyDescent="0.25">
      <c r="A566" s="94" t="s">
        <v>1175</v>
      </c>
      <c r="B566" s="95">
        <v>89712</v>
      </c>
      <c r="C566" s="95" t="s">
        <v>105</v>
      </c>
      <c r="D566" s="95" t="s">
        <v>459</v>
      </c>
      <c r="E566" s="96" t="s">
        <v>134</v>
      </c>
      <c r="F566" s="97">
        <v>16.59</v>
      </c>
      <c r="G566" s="55"/>
      <c r="H566" s="56"/>
      <c r="I566" s="55"/>
      <c r="J566" s="55"/>
      <c r="K566" s="57"/>
    </row>
    <row r="567" spans="1:11" ht="38.25" customHeight="1" x14ac:dyDescent="0.25">
      <c r="A567" s="94" t="s">
        <v>1176</v>
      </c>
      <c r="B567" s="95">
        <v>89714</v>
      </c>
      <c r="C567" s="95" t="s">
        <v>105</v>
      </c>
      <c r="D567" s="95" t="s">
        <v>239</v>
      </c>
      <c r="E567" s="96" t="s">
        <v>134</v>
      </c>
      <c r="F567" s="97">
        <v>21.8</v>
      </c>
      <c r="G567" s="55"/>
      <c r="H567" s="56"/>
      <c r="I567" s="55"/>
      <c r="J567" s="55"/>
      <c r="K567" s="57"/>
    </row>
    <row r="568" spans="1:11" ht="38.25" customHeight="1" x14ac:dyDescent="0.25">
      <c r="A568" s="94" t="s">
        <v>1177</v>
      </c>
      <c r="B568" s="95">
        <v>89798</v>
      </c>
      <c r="C568" s="95" t="s">
        <v>105</v>
      </c>
      <c r="D568" s="95" t="s">
        <v>460</v>
      </c>
      <c r="E568" s="96" t="s">
        <v>134</v>
      </c>
      <c r="F568" s="97">
        <v>27.75</v>
      </c>
      <c r="G568" s="55"/>
      <c r="H568" s="56"/>
      <c r="I568" s="55"/>
      <c r="J568" s="55"/>
      <c r="K568" s="57"/>
    </row>
    <row r="569" spans="1:11" ht="38.25" customHeight="1" x14ac:dyDescent="0.25">
      <c r="A569" s="94" t="s">
        <v>1178</v>
      </c>
      <c r="B569" s="95">
        <v>20676</v>
      </c>
      <c r="C569" s="95" t="s">
        <v>111</v>
      </c>
      <c r="D569" s="95" t="s">
        <v>461</v>
      </c>
      <c r="E569" s="96" t="s">
        <v>117</v>
      </c>
      <c r="F569" s="97">
        <v>9</v>
      </c>
      <c r="G569" s="55"/>
      <c r="H569" s="56"/>
      <c r="I569" s="55"/>
      <c r="J569" s="55"/>
      <c r="K569" s="57"/>
    </row>
    <row r="570" spans="1:11" ht="25.5" customHeight="1" x14ac:dyDescent="0.25">
      <c r="A570" s="94" t="s">
        <v>1179</v>
      </c>
      <c r="B570" s="95">
        <v>20677</v>
      </c>
      <c r="C570" s="95" t="s">
        <v>111</v>
      </c>
      <c r="D570" s="95" t="s">
        <v>462</v>
      </c>
      <c r="E570" s="96" t="s">
        <v>117</v>
      </c>
      <c r="F570" s="97">
        <v>4</v>
      </c>
      <c r="G570" s="55"/>
      <c r="H570" s="56"/>
      <c r="I570" s="55"/>
      <c r="J570" s="55"/>
      <c r="K570" s="57"/>
    </row>
    <row r="571" spans="1:11" ht="25.5" customHeight="1" x14ac:dyDescent="0.25">
      <c r="A571" s="94" t="s">
        <v>1180</v>
      </c>
      <c r="B571" s="95">
        <v>20678</v>
      </c>
      <c r="C571" s="95" t="s">
        <v>111</v>
      </c>
      <c r="D571" s="95" t="s">
        <v>463</v>
      </c>
      <c r="E571" s="96" t="s">
        <v>117</v>
      </c>
      <c r="F571" s="97">
        <v>4</v>
      </c>
      <c r="G571" s="55"/>
      <c r="H571" s="56"/>
      <c r="I571" s="55"/>
      <c r="J571" s="55"/>
      <c r="K571" s="57"/>
    </row>
    <row r="572" spans="1:11" ht="25.5" customHeight="1" x14ac:dyDescent="0.25">
      <c r="A572" s="94" t="s">
        <v>1181</v>
      </c>
      <c r="B572" s="95">
        <v>20679</v>
      </c>
      <c r="C572" s="95" t="s">
        <v>111</v>
      </c>
      <c r="D572" s="95" t="s">
        <v>464</v>
      </c>
      <c r="E572" s="96" t="s">
        <v>117</v>
      </c>
      <c r="F572" s="97">
        <v>1</v>
      </c>
      <c r="G572" s="55"/>
      <c r="H572" s="56"/>
      <c r="I572" s="55"/>
      <c r="J572" s="55"/>
      <c r="K572" s="57"/>
    </row>
    <row r="573" spans="1:11" ht="38.25" customHeight="1" x14ac:dyDescent="0.25">
      <c r="A573" s="94" t="s">
        <v>1182</v>
      </c>
      <c r="B573" s="95">
        <v>89728</v>
      </c>
      <c r="C573" s="95" t="s">
        <v>105</v>
      </c>
      <c r="D573" s="95" t="s">
        <v>465</v>
      </c>
      <c r="E573" s="96" t="s">
        <v>117</v>
      </c>
      <c r="F573" s="97">
        <v>60</v>
      </c>
      <c r="G573" s="55"/>
      <c r="H573" s="56"/>
      <c r="I573" s="55"/>
      <c r="J573" s="55"/>
      <c r="K573" s="57"/>
    </row>
    <row r="574" spans="1:11" ht="38.25" customHeight="1" x14ac:dyDescent="0.25">
      <c r="A574" s="94" t="s">
        <v>1183</v>
      </c>
      <c r="B574" s="95">
        <v>89748</v>
      </c>
      <c r="C574" s="95" t="s">
        <v>105</v>
      </c>
      <c r="D574" s="95" t="s">
        <v>466</v>
      </c>
      <c r="E574" s="96" t="s">
        <v>117</v>
      </c>
      <c r="F574" s="97">
        <v>7</v>
      </c>
      <c r="G574" s="55"/>
      <c r="H574" s="56"/>
      <c r="I574" s="55"/>
      <c r="J574" s="55"/>
      <c r="K574" s="57"/>
    </row>
    <row r="575" spans="1:11" ht="38.25" customHeight="1" x14ac:dyDescent="0.25">
      <c r="A575" s="94" t="s">
        <v>1184</v>
      </c>
      <c r="B575" s="95">
        <v>89726</v>
      </c>
      <c r="C575" s="95" t="s">
        <v>105</v>
      </c>
      <c r="D575" s="95" t="s">
        <v>467</v>
      </c>
      <c r="E575" s="96" t="s">
        <v>117</v>
      </c>
      <c r="F575" s="97">
        <v>7</v>
      </c>
      <c r="G575" s="55"/>
      <c r="H575" s="56"/>
      <c r="I575" s="55"/>
      <c r="J575" s="55"/>
      <c r="K575" s="57"/>
    </row>
    <row r="576" spans="1:11" ht="38.25" customHeight="1" x14ac:dyDescent="0.25">
      <c r="A576" s="94" t="s">
        <v>1185</v>
      </c>
      <c r="B576" s="95">
        <v>89732</v>
      </c>
      <c r="C576" s="95" t="s">
        <v>105</v>
      </c>
      <c r="D576" s="95" t="s">
        <v>468</v>
      </c>
      <c r="E576" s="96" t="s">
        <v>117</v>
      </c>
      <c r="F576" s="97">
        <v>26</v>
      </c>
      <c r="G576" s="55"/>
      <c r="H576" s="56"/>
      <c r="I576" s="55"/>
      <c r="J576" s="55"/>
      <c r="K576" s="57"/>
    </row>
    <row r="577" spans="1:11" ht="38.25" customHeight="1" x14ac:dyDescent="0.25">
      <c r="A577" s="94" t="s">
        <v>1186</v>
      </c>
      <c r="B577" s="95">
        <v>89746</v>
      </c>
      <c r="C577" s="95" t="s">
        <v>105</v>
      </c>
      <c r="D577" s="95" t="s">
        <v>262</v>
      </c>
      <c r="E577" s="96" t="s">
        <v>117</v>
      </c>
      <c r="F577" s="97">
        <v>3</v>
      </c>
      <c r="G577" s="55"/>
      <c r="H577" s="56"/>
      <c r="I577" s="55"/>
      <c r="J577" s="55"/>
      <c r="K577" s="57"/>
    </row>
    <row r="578" spans="1:11" ht="38.25" customHeight="1" x14ac:dyDescent="0.25">
      <c r="A578" s="94" t="s">
        <v>1187</v>
      </c>
      <c r="B578" s="95">
        <v>89724</v>
      </c>
      <c r="C578" s="95" t="s">
        <v>105</v>
      </c>
      <c r="D578" s="95" t="s">
        <v>469</v>
      </c>
      <c r="E578" s="96" t="s">
        <v>117</v>
      </c>
      <c r="F578" s="97">
        <v>12</v>
      </c>
      <c r="G578" s="55"/>
      <c r="H578" s="56"/>
      <c r="I578" s="55"/>
      <c r="J578" s="55"/>
      <c r="K578" s="57"/>
    </row>
    <row r="579" spans="1:11" ht="38.25" customHeight="1" x14ac:dyDescent="0.25">
      <c r="A579" s="94" t="s">
        <v>1188</v>
      </c>
      <c r="B579" s="95">
        <v>89731</v>
      </c>
      <c r="C579" s="95" t="s">
        <v>105</v>
      </c>
      <c r="D579" s="95" t="s">
        <v>470</v>
      </c>
      <c r="E579" s="96" t="s">
        <v>117</v>
      </c>
      <c r="F579" s="97">
        <v>19</v>
      </c>
      <c r="G579" s="55"/>
      <c r="H579" s="56"/>
      <c r="I579" s="55"/>
      <c r="J579" s="55"/>
      <c r="K579" s="57"/>
    </row>
    <row r="580" spans="1:11" ht="38.25" customHeight="1" x14ac:dyDescent="0.25">
      <c r="A580" s="94" t="s">
        <v>1189</v>
      </c>
      <c r="B580" s="95">
        <v>1361</v>
      </c>
      <c r="C580" s="95" t="s">
        <v>111</v>
      </c>
      <c r="D580" s="95" t="s">
        <v>471</v>
      </c>
      <c r="E580" s="96" t="s">
        <v>117</v>
      </c>
      <c r="F580" s="97">
        <v>8</v>
      </c>
      <c r="G580" s="55"/>
      <c r="H580" s="56"/>
      <c r="I580" s="55"/>
      <c r="J580" s="55"/>
      <c r="K580" s="57"/>
    </row>
    <row r="581" spans="1:11" ht="38.25" customHeight="1" x14ac:dyDescent="0.25">
      <c r="A581" s="94" t="s">
        <v>1190</v>
      </c>
      <c r="B581" s="95">
        <v>89753</v>
      </c>
      <c r="C581" s="95" t="s">
        <v>105</v>
      </c>
      <c r="D581" s="95" t="s">
        <v>472</v>
      </c>
      <c r="E581" s="96" t="s">
        <v>117</v>
      </c>
      <c r="F581" s="97">
        <v>51</v>
      </c>
      <c r="G581" s="55"/>
      <c r="H581" s="56"/>
      <c r="I581" s="55"/>
      <c r="J581" s="55"/>
      <c r="K581" s="57"/>
    </row>
    <row r="582" spans="1:11" ht="38.25" customHeight="1" x14ac:dyDescent="0.25">
      <c r="A582" s="94" t="s">
        <v>1191</v>
      </c>
      <c r="B582" s="95">
        <v>89778</v>
      </c>
      <c r="C582" s="95" t="s">
        <v>105</v>
      </c>
      <c r="D582" s="95" t="s">
        <v>243</v>
      </c>
      <c r="E582" s="96" t="s">
        <v>117</v>
      </c>
      <c r="F582" s="97">
        <v>21</v>
      </c>
      <c r="G582" s="55"/>
      <c r="H582" s="56"/>
      <c r="I582" s="55"/>
      <c r="J582" s="55"/>
      <c r="K582" s="57"/>
    </row>
    <row r="583" spans="1:11" ht="38.25" customHeight="1" x14ac:dyDescent="0.25">
      <c r="A583" s="94" t="s">
        <v>1192</v>
      </c>
      <c r="B583" s="95">
        <v>89784</v>
      </c>
      <c r="C583" s="95" t="s">
        <v>105</v>
      </c>
      <c r="D583" s="95" t="s">
        <v>473</v>
      </c>
      <c r="E583" s="96" t="s">
        <v>117</v>
      </c>
      <c r="F583" s="97">
        <v>13</v>
      </c>
      <c r="G583" s="55"/>
      <c r="H583" s="56"/>
      <c r="I583" s="55"/>
      <c r="J583" s="55"/>
      <c r="K583" s="57"/>
    </row>
    <row r="584" spans="1:11" ht="38.25" customHeight="1" x14ac:dyDescent="0.25">
      <c r="A584" s="94" t="s">
        <v>1193</v>
      </c>
      <c r="B584" s="95">
        <v>104344</v>
      </c>
      <c r="C584" s="95" t="s">
        <v>105</v>
      </c>
      <c r="D584" s="95" t="s">
        <v>474</v>
      </c>
      <c r="E584" s="96" t="s">
        <v>117</v>
      </c>
      <c r="F584" s="97">
        <v>2</v>
      </c>
      <c r="G584" s="55"/>
      <c r="H584" s="56"/>
      <c r="I584" s="55"/>
      <c r="J584" s="55"/>
      <c r="K584" s="57"/>
    </row>
    <row r="585" spans="1:11" ht="38.25" customHeight="1" x14ac:dyDescent="0.25">
      <c r="A585" s="94" t="s">
        <v>1194</v>
      </c>
      <c r="B585" s="95">
        <v>89802</v>
      </c>
      <c r="C585" s="95" t="s">
        <v>105</v>
      </c>
      <c r="D585" s="95" t="s">
        <v>475</v>
      </c>
      <c r="E585" s="96" t="s">
        <v>117</v>
      </c>
      <c r="F585" s="97">
        <v>4</v>
      </c>
      <c r="G585" s="55"/>
      <c r="H585" s="56"/>
      <c r="I585" s="55"/>
      <c r="J585" s="55"/>
      <c r="K585" s="57"/>
    </row>
    <row r="586" spans="1:11" ht="38.25" customHeight="1" x14ac:dyDescent="0.25">
      <c r="A586" s="94" t="s">
        <v>1195</v>
      </c>
      <c r="B586" s="95">
        <v>89801</v>
      </c>
      <c r="C586" s="95" t="s">
        <v>105</v>
      </c>
      <c r="D586" s="95" t="s">
        <v>476</v>
      </c>
      <c r="E586" s="96" t="s">
        <v>117</v>
      </c>
      <c r="F586" s="97">
        <v>1</v>
      </c>
      <c r="G586" s="55"/>
      <c r="H586" s="56"/>
      <c r="I586" s="55"/>
      <c r="J586" s="55"/>
      <c r="K586" s="57"/>
    </row>
    <row r="587" spans="1:11" ht="38.25" customHeight="1" x14ac:dyDescent="0.25">
      <c r="A587" s="94" t="s">
        <v>1196</v>
      </c>
      <c r="B587" s="95">
        <v>89827</v>
      </c>
      <c r="C587" s="95" t="s">
        <v>105</v>
      </c>
      <c r="D587" s="95" t="s">
        <v>477</v>
      </c>
      <c r="E587" s="96" t="s">
        <v>117</v>
      </c>
      <c r="F587" s="97">
        <v>3</v>
      </c>
      <c r="G587" s="55"/>
      <c r="H587" s="56"/>
      <c r="I587" s="55"/>
      <c r="J587" s="55"/>
      <c r="K587" s="57"/>
    </row>
    <row r="588" spans="1:11" ht="38.25" customHeight="1" x14ac:dyDescent="0.25">
      <c r="A588" s="94" t="s">
        <v>1197</v>
      </c>
      <c r="B588" s="95">
        <v>89813</v>
      </c>
      <c r="C588" s="95" t="s">
        <v>105</v>
      </c>
      <c r="D588" s="95" t="s">
        <v>478</v>
      </c>
      <c r="E588" s="96" t="s">
        <v>117</v>
      </c>
      <c r="F588" s="97">
        <v>6</v>
      </c>
      <c r="G588" s="55"/>
      <c r="H588" s="56"/>
      <c r="I588" s="55"/>
      <c r="J588" s="55"/>
      <c r="K588" s="57"/>
    </row>
    <row r="589" spans="1:11" ht="38.25" customHeight="1" x14ac:dyDescent="0.25">
      <c r="A589" s="94" t="s">
        <v>1198</v>
      </c>
      <c r="B589" s="95">
        <v>104348</v>
      </c>
      <c r="C589" s="95" t="s">
        <v>105</v>
      </c>
      <c r="D589" s="95" t="s">
        <v>479</v>
      </c>
      <c r="E589" s="96" t="s">
        <v>117</v>
      </c>
      <c r="F589" s="97">
        <v>4</v>
      </c>
      <c r="G589" s="55"/>
      <c r="H589" s="56"/>
      <c r="I589" s="55"/>
      <c r="J589" s="55"/>
      <c r="K589" s="57"/>
    </row>
    <row r="590" spans="1:11" x14ac:dyDescent="0.25">
      <c r="A590" s="98" t="s">
        <v>1199</v>
      </c>
      <c r="B590" s="99" t="s">
        <v>104</v>
      </c>
      <c r="C590" s="99"/>
      <c r="D590" s="99" t="s">
        <v>480</v>
      </c>
      <c r="E590" s="100"/>
      <c r="F590" s="101">
        <v>1</v>
      </c>
      <c r="G590" s="59"/>
      <c r="H590" s="60"/>
      <c r="I590" s="61"/>
      <c r="J590" s="61"/>
      <c r="K590" s="62"/>
    </row>
    <row r="591" spans="1:11" ht="38.25" customHeight="1" x14ac:dyDescent="0.25">
      <c r="A591" s="94" t="s">
        <v>1200</v>
      </c>
      <c r="B591" s="95">
        <v>89576</v>
      </c>
      <c r="C591" s="95" t="s">
        <v>105</v>
      </c>
      <c r="D591" s="95" t="s">
        <v>481</v>
      </c>
      <c r="E591" s="96" t="s">
        <v>134</v>
      </c>
      <c r="F591" s="97">
        <v>6.16</v>
      </c>
      <c r="G591" s="55"/>
      <c r="H591" s="56"/>
      <c r="I591" s="55"/>
      <c r="J591" s="55"/>
      <c r="K591" s="57"/>
    </row>
    <row r="592" spans="1:11" ht="38.25" customHeight="1" x14ac:dyDescent="0.25">
      <c r="A592" s="94" t="s">
        <v>1201</v>
      </c>
      <c r="B592" s="95">
        <v>89578</v>
      </c>
      <c r="C592" s="95" t="s">
        <v>105</v>
      </c>
      <c r="D592" s="95" t="s">
        <v>482</v>
      </c>
      <c r="E592" s="96" t="s">
        <v>134</v>
      </c>
      <c r="F592" s="97">
        <v>8.51</v>
      </c>
      <c r="G592" s="55"/>
      <c r="H592" s="56"/>
      <c r="I592" s="55"/>
      <c r="J592" s="55"/>
      <c r="K592" s="57"/>
    </row>
    <row r="593" spans="1:11" ht="25.5" customHeight="1" x14ac:dyDescent="0.25">
      <c r="A593" s="94" t="s">
        <v>1202</v>
      </c>
      <c r="B593" s="95">
        <v>89511</v>
      </c>
      <c r="C593" s="95" t="s">
        <v>105</v>
      </c>
      <c r="D593" s="95" t="s">
        <v>254</v>
      </c>
      <c r="E593" s="96" t="s">
        <v>134</v>
      </c>
      <c r="F593" s="97">
        <v>0.67</v>
      </c>
      <c r="G593" s="55"/>
      <c r="H593" s="56"/>
      <c r="I593" s="55"/>
      <c r="J593" s="55"/>
      <c r="K593" s="57"/>
    </row>
    <row r="594" spans="1:11" ht="25.5" customHeight="1" x14ac:dyDescent="0.25">
      <c r="A594" s="94" t="s">
        <v>1203</v>
      </c>
      <c r="B594" s="95">
        <v>89512</v>
      </c>
      <c r="C594" s="95" t="s">
        <v>105</v>
      </c>
      <c r="D594" s="95" t="s">
        <v>255</v>
      </c>
      <c r="E594" s="96" t="s">
        <v>134</v>
      </c>
      <c r="F594" s="97">
        <v>22.91</v>
      </c>
      <c r="G594" s="55"/>
      <c r="H594" s="56"/>
      <c r="I594" s="55"/>
      <c r="J594" s="55"/>
      <c r="K594" s="57"/>
    </row>
    <row r="595" spans="1:11" ht="25.5" customHeight="1" x14ac:dyDescent="0.25">
      <c r="A595" s="94" t="s">
        <v>1204</v>
      </c>
      <c r="B595" s="95">
        <v>104166</v>
      </c>
      <c r="C595" s="95" t="s">
        <v>105</v>
      </c>
      <c r="D595" s="95" t="s">
        <v>483</v>
      </c>
      <c r="E595" s="96" t="s">
        <v>134</v>
      </c>
      <c r="F595" s="97">
        <v>0.93</v>
      </c>
      <c r="G595" s="55"/>
      <c r="H595" s="56"/>
      <c r="I595" s="55"/>
      <c r="J595" s="55"/>
      <c r="K595" s="57"/>
    </row>
    <row r="596" spans="1:11" ht="25.5" customHeight="1" x14ac:dyDescent="0.25">
      <c r="A596" s="94" t="s">
        <v>1205</v>
      </c>
      <c r="B596" s="95">
        <v>89865</v>
      </c>
      <c r="C596" s="95" t="s">
        <v>105</v>
      </c>
      <c r="D596" s="95" t="s">
        <v>484</v>
      </c>
      <c r="E596" s="96" t="s">
        <v>134</v>
      </c>
      <c r="F596" s="97">
        <v>39.35</v>
      </c>
      <c r="G596" s="55"/>
      <c r="H596" s="56"/>
      <c r="I596" s="55"/>
      <c r="J596" s="55"/>
      <c r="K596" s="57"/>
    </row>
    <row r="597" spans="1:11" ht="25.5" customHeight="1" x14ac:dyDescent="0.25">
      <c r="A597" s="94" t="s">
        <v>1206</v>
      </c>
      <c r="B597" s="95">
        <v>1463</v>
      </c>
      <c r="C597" s="95" t="s">
        <v>111</v>
      </c>
      <c r="D597" s="95" t="s">
        <v>485</v>
      </c>
      <c r="E597" s="96" t="s">
        <v>134</v>
      </c>
      <c r="F597" s="97">
        <v>39.65</v>
      </c>
      <c r="G597" s="55"/>
      <c r="H597" s="56"/>
      <c r="I597" s="55"/>
      <c r="J597" s="55"/>
      <c r="K597" s="57"/>
    </row>
    <row r="598" spans="1:11" ht="25.5" customHeight="1" x14ac:dyDescent="0.25">
      <c r="A598" s="94" t="s">
        <v>1207</v>
      </c>
      <c r="B598" s="95">
        <v>20682</v>
      </c>
      <c r="C598" s="95" t="s">
        <v>111</v>
      </c>
      <c r="D598" s="95" t="s">
        <v>486</v>
      </c>
      <c r="E598" s="96" t="s">
        <v>117</v>
      </c>
      <c r="F598" s="97">
        <v>1</v>
      </c>
      <c r="G598" s="55"/>
      <c r="H598" s="56"/>
      <c r="I598" s="55"/>
      <c r="J598" s="55"/>
      <c r="K598" s="57"/>
    </row>
    <row r="599" spans="1:11" ht="25.5" customHeight="1" x14ac:dyDescent="0.25">
      <c r="A599" s="94" t="s">
        <v>1208</v>
      </c>
      <c r="B599" s="95">
        <v>1621</v>
      </c>
      <c r="C599" s="95" t="s">
        <v>111</v>
      </c>
      <c r="D599" s="95" t="s">
        <v>487</v>
      </c>
      <c r="E599" s="96" t="s">
        <v>117</v>
      </c>
      <c r="F599" s="97">
        <v>7</v>
      </c>
      <c r="G599" s="55"/>
      <c r="H599" s="56"/>
      <c r="I599" s="55"/>
      <c r="J599" s="55"/>
      <c r="K599" s="57"/>
    </row>
    <row r="600" spans="1:11" ht="25.5" customHeight="1" x14ac:dyDescent="0.25">
      <c r="A600" s="94" t="s">
        <v>1209</v>
      </c>
      <c r="B600" s="95">
        <v>20685</v>
      </c>
      <c r="C600" s="95" t="s">
        <v>111</v>
      </c>
      <c r="D600" s="95" t="s">
        <v>488</v>
      </c>
      <c r="E600" s="96" t="s">
        <v>117</v>
      </c>
      <c r="F600" s="97">
        <v>25</v>
      </c>
      <c r="G600" s="55"/>
      <c r="H600" s="56"/>
      <c r="I600" s="55"/>
      <c r="J600" s="55"/>
      <c r="K600" s="57"/>
    </row>
    <row r="601" spans="1:11" ht="25.5" customHeight="1" x14ac:dyDescent="0.25">
      <c r="A601" s="94" t="s">
        <v>1210</v>
      </c>
      <c r="B601" s="95">
        <v>20687</v>
      </c>
      <c r="C601" s="95" t="s">
        <v>111</v>
      </c>
      <c r="D601" s="95" t="s">
        <v>489</v>
      </c>
      <c r="E601" s="96" t="s">
        <v>117</v>
      </c>
      <c r="F601" s="97">
        <v>13</v>
      </c>
      <c r="G601" s="55"/>
      <c r="H601" s="56"/>
      <c r="I601" s="55"/>
      <c r="J601" s="55"/>
      <c r="K601" s="57"/>
    </row>
    <row r="602" spans="1:11" ht="38.25" customHeight="1" x14ac:dyDescent="0.25">
      <c r="A602" s="94" t="s">
        <v>1211</v>
      </c>
      <c r="B602" s="95">
        <v>20688</v>
      </c>
      <c r="C602" s="95" t="s">
        <v>111</v>
      </c>
      <c r="D602" s="95" t="s">
        <v>490</v>
      </c>
      <c r="E602" s="96" t="s">
        <v>117</v>
      </c>
      <c r="F602" s="97">
        <v>15</v>
      </c>
      <c r="G602" s="55"/>
      <c r="H602" s="56"/>
      <c r="I602" s="55"/>
      <c r="J602" s="55"/>
      <c r="K602" s="57"/>
    </row>
    <row r="603" spans="1:11" ht="25.5" customHeight="1" x14ac:dyDescent="0.25">
      <c r="A603" s="94" t="s">
        <v>1212</v>
      </c>
      <c r="B603" s="95">
        <v>89867</v>
      </c>
      <c r="C603" s="95" t="s">
        <v>105</v>
      </c>
      <c r="D603" s="95" t="s">
        <v>491</v>
      </c>
      <c r="E603" s="96" t="s">
        <v>117</v>
      </c>
      <c r="F603" s="97">
        <v>1</v>
      </c>
      <c r="G603" s="55"/>
      <c r="H603" s="56"/>
      <c r="I603" s="55"/>
      <c r="J603" s="55"/>
      <c r="K603" s="57"/>
    </row>
    <row r="604" spans="1:11" ht="25.5" customHeight="1" x14ac:dyDescent="0.25">
      <c r="A604" s="94" t="s">
        <v>1213</v>
      </c>
      <c r="B604" s="95">
        <v>89866</v>
      </c>
      <c r="C604" s="95" t="s">
        <v>105</v>
      </c>
      <c r="D604" s="95" t="s">
        <v>492</v>
      </c>
      <c r="E604" s="96" t="s">
        <v>117</v>
      </c>
      <c r="F604" s="97">
        <v>14</v>
      </c>
      <c r="G604" s="55"/>
      <c r="H604" s="56"/>
      <c r="I604" s="55"/>
      <c r="J604" s="55"/>
      <c r="K604" s="57"/>
    </row>
    <row r="605" spans="1:11" ht="38.25" customHeight="1" x14ac:dyDescent="0.25">
      <c r="A605" s="94" t="s">
        <v>1214</v>
      </c>
      <c r="B605" s="95">
        <v>20691</v>
      </c>
      <c r="C605" s="95" t="s">
        <v>111</v>
      </c>
      <c r="D605" s="95" t="s">
        <v>493</v>
      </c>
      <c r="E605" s="96" t="s">
        <v>117</v>
      </c>
      <c r="F605" s="97">
        <v>12</v>
      </c>
      <c r="G605" s="55"/>
      <c r="H605" s="56"/>
      <c r="I605" s="55"/>
      <c r="J605" s="55"/>
      <c r="K605" s="57"/>
    </row>
    <row r="606" spans="1:11" ht="38.25" customHeight="1" x14ac:dyDescent="0.25">
      <c r="A606" s="94" t="s">
        <v>1215</v>
      </c>
      <c r="B606" s="95">
        <v>104351</v>
      </c>
      <c r="C606" s="95" t="s">
        <v>105</v>
      </c>
      <c r="D606" s="95" t="s">
        <v>494</v>
      </c>
      <c r="E606" s="96" t="s">
        <v>117</v>
      </c>
      <c r="F606" s="97">
        <v>1</v>
      </c>
      <c r="G606" s="55"/>
      <c r="H606" s="56"/>
      <c r="I606" s="55"/>
      <c r="J606" s="55"/>
      <c r="K606" s="57"/>
    </row>
    <row r="607" spans="1:11" ht="38.25" customHeight="1" x14ac:dyDescent="0.25">
      <c r="A607" s="94" t="s">
        <v>1216</v>
      </c>
      <c r="B607" s="95">
        <v>104356</v>
      </c>
      <c r="C607" s="95" t="s">
        <v>105</v>
      </c>
      <c r="D607" s="95" t="s">
        <v>495</v>
      </c>
      <c r="E607" s="96" t="s">
        <v>117</v>
      </c>
      <c r="F607" s="97">
        <v>2</v>
      </c>
      <c r="G607" s="55"/>
      <c r="H607" s="56"/>
      <c r="I607" s="55"/>
      <c r="J607" s="55"/>
      <c r="K607" s="57"/>
    </row>
    <row r="608" spans="1:11" ht="38.25" customHeight="1" x14ac:dyDescent="0.25">
      <c r="A608" s="94" t="s">
        <v>1217</v>
      </c>
      <c r="B608" s="95">
        <v>89587</v>
      </c>
      <c r="C608" s="95" t="s">
        <v>105</v>
      </c>
      <c r="D608" s="95" t="s">
        <v>496</v>
      </c>
      <c r="E608" s="96" t="s">
        <v>117</v>
      </c>
      <c r="F608" s="97">
        <v>1</v>
      </c>
      <c r="G608" s="55"/>
      <c r="H608" s="56"/>
      <c r="I608" s="55"/>
      <c r="J608" s="55"/>
      <c r="K608" s="57"/>
    </row>
    <row r="609" spans="1:11" ht="38.25" customHeight="1" x14ac:dyDescent="0.25">
      <c r="A609" s="94" t="s">
        <v>1218</v>
      </c>
      <c r="B609" s="95">
        <v>89685</v>
      </c>
      <c r="C609" s="95" t="s">
        <v>105</v>
      </c>
      <c r="D609" s="95" t="s">
        <v>497</v>
      </c>
      <c r="E609" s="96" t="s">
        <v>117</v>
      </c>
      <c r="F609" s="97">
        <v>1</v>
      </c>
      <c r="G609" s="55"/>
      <c r="H609" s="56"/>
      <c r="I609" s="55"/>
      <c r="J609" s="55"/>
      <c r="K609" s="57"/>
    </row>
    <row r="610" spans="1:11" ht="38.25" customHeight="1" x14ac:dyDescent="0.25">
      <c r="A610" s="94" t="s">
        <v>1219</v>
      </c>
      <c r="B610" s="95">
        <v>89690</v>
      </c>
      <c r="C610" s="95" t="s">
        <v>105</v>
      </c>
      <c r="D610" s="95" t="s">
        <v>498</v>
      </c>
      <c r="E610" s="96" t="s">
        <v>117</v>
      </c>
      <c r="F610" s="97">
        <v>4</v>
      </c>
      <c r="G610" s="55"/>
      <c r="H610" s="56"/>
      <c r="I610" s="55"/>
      <c r="J610" s="55"/>
      <c r="K610" s="57"/>
    </row>
    <row r="611" spans="1:11" ht="38.25" customHeight="1" x14ac:dyDescent="0.25">
      <c r="A611" s="94" t="s">
        <v>1220</v>
      </c>
      <c r="B611" s="95">
        <v>89599</v>
      </c>
      <c r="C611" s="95" t="s">
        <v>105</v>
      </c>
      <c r="D611" s="95" t="s">
        <v>499</v>
      </c>
      <c r="E611" s="96" t="s">
        <v>117</v>
      </c>
      <c r="F611" s="97">
        <v>1</v>
      </c>
      <c r="G611" s="55"/>
      <c r="H611" s="56"/>
      <c r="I611" s="55"/>
      <c r="J611" s="55"/>
      <c r="K611" s="57"/>
    </row>
    <row r="612" spans="1:11" ht="38.25" customHeight="1" x14ac:dyDescent="0.25">
      <c r="A612" s="94" t="s">
        <v>1221</v>
      </c>
      <c r="B612" s="95">
        <v>89669</v>
      </c>
      <c r="C612" s="95" t="s">
        <v>105</v>
      </c>
      <c r="D612" s="95" t="s">
        <v>500</v>
      </c>
      <c r="E612" s="96" t="s">
        <v>117</v>
      </c>
      <c r="F612" s="97">
        <v>2</v>
      </c>
      <c r="G612" s="55"/>
      <c r="H612" s="56"/>
      <c r="I612" s="55"/>
      <c r="J612" s="55"/>
      <c r="K612" s="57"/>
    </row>
    <row r="613" spans="1:11" ht="38.25" customHeight="1" x14ac:dyDescent="0.25">
      <c r="A613" s="94" t="s">
        <v>1222</v>
      </c>
      <c r="B613" s="95">
        <v>89526</v>
      </c>
      <c r="C613" s="95" t="s">
        <v>105</v>
      </c>
      <c r="D613" s="95" t="s">
        <v>260</v>
      </c>
      <c r="E613" s="96" t="s">
        <v>117</v>
      </c>
      <c r="F613" s="97">
        <v>1</v>
      </c>
      <c r="G613" s="55"/>
      <c r="H613" s="56"/>
      <c r="I613" s="55"/>
      <c r="J613" s="55"/>
      <c r="K613" s="57"/>
    </row>
    <row r="614" spans="1:11" ht="38.25" customHeight="1" x14ac:dyDescent="0.25">
      <c r="A614" s="94" t="s">
        <v>1223</v>
      </c>
      <c r="B614" s="95">
        <v>89535</v>
      </c>
      <c r="C614" s="95" t="s">
        <v>105</v>
      </c>
      <c r="D614" s="95" t="s">
        <v>261</v>
      </c>
      <c r="E614" s="96" t="s">
        <v>117</v>
      </c>
      <c r="F614" s="97">
        <v>4</v>
      </c>
      <c r="G614" s="55"/>
      <c r="H614" s="56"/>
      <c r="I614" s="55"/>
      <c r="J614" s="55"/>
      <c r="K614" s="57"/>
    </row>
    <row r="615" spans="1:11" ht="38.25" customHeight="1" x14ac:dyDescent="0.25">
      <c r="A615" s="94" t="s">
        <v>1224</v>
      </c>
      <c r="B615" s="95">
        <v>89524</v>
      </c>
      <c r="C615" s="95" t="s">
        <v>105</v>
      </c>
      <c r="D615" s="95" t="s">
        <v>501</v>
      </c>
      <c r="E615" s="96" t="s">
        <v>117</v>
      </c>
      <c r="F615" s="97">
        <v>1</v>
      </c>
      <c r="G615" s="55"/>
      <c r="H615" s="56"/>
      <c r="I615" s="55"/>
      <c r="J615" s="55"/>
      <c r="K615" s="57"/>
    </row>
    <row r="616" spans="1:11" ht="38.25" customHeight="1" x14ac:dyDescent="0.25">
      <c r="A616" s="94" t="s">
        <v>1225</v>
      </c>
      <c r="B616" s="95">
        <v>89531</v>
      </c>
      <c r="C616" s="95" t="s">
        <v>105</v>
      </c>
      <c r="D616" s="95" t="s">
        <v>502</v>
      </c>
      <c r="E616" s="96" t="s">
        <v>117</v>
      </c>
      <c r="F616" s="97">
        <v>11</v>
      </c>
      <c r="G616" s="55"/>
      <c r="H616" s="56"/>
      <c r="I616" s="55"/>
      <c r="J616" s="55"/>
      <c r="K616" s="57"/>
    </row>
    <row r="617" spans="1:11" ht="38.25" customHeight="1" x14ac:dyDescent="0.25">
      <c r="A617" s="94" t="s">
        <v>1226</v>
      </c>
      <c r="B617" s="95">
        <v>89567</v>
      </c>
      <c r="C617" s="95" t="s">
        <v>105</v>
      </c>
      <c r="D617" s="95" t="s">
        <v>503</v>
      </c>
      <c r="E617" s="96" t="s">
        <v>117</v>
      </c>
      <c r="F617" s="97">
        <v>3</v>
      </c>
      <c r="G617" s="55"/>
      <c r="H617" s="56"/>
      <c r="I617" s="55"/>
      <c r="J617" s="55"/>
      <c r="K617" s="57"/>
    </row>
    <row r="618" spans="1:11" ht="38.25" customHeight="1" x14ac:dyDescent="0.25">
      <c r="A618" s="94" t="s">
        <v>1227</v>
      </c>
      <c r="B618" s="95">
        <v>89554</v>
      </c>
      <c r="C618" s="95" t="s">
        <v>105</v>
      </c>
      <c r="D618" s="95" t="s">
        <v>504</v>
      </c>
      <c r="E618" s="96" t="s">
        <v>117</v>
      </c>
      <c r="F618" s="97">
        <v>7</v>
      </c>
      <c r="G618" s="55"/>
      <c r="H618" s="56"/>
      <c r="I618" s="55"/>
      <c r="J618" s="55"/>
      <c r="K618" s="57"/>
    </row>
    <row r="619" spans="1:11" ht="38.25" customHeight="1" x14ac:dyDescent="0.25">
      <c r="A619" s="94" t="s">
        <v>1228</v>
      </c>
      <c r="B619" s="95">
        <v>89557</v>
      </c>
      <c r="C619" s="95" t="s">
        <v>105</v>
      </c>
      <c r="D619" s="95" t="s">
        <v>505</v>
      </c>
      <c r="E619" s="96" t="s">
        <v>117</v>
      </c>
      <c r="F619" s="97">
        <v>1</v>
      </c>
      <c r="G619" s="55"/>
      <c r="H619" s="56"/>
      <c r="I619" s="55"/>
      <c r="J619" s="55"/>
      <c r="K619" s="57"/>
    </row>
    <row r="620" spans="1:11" ht="38.25" customHeight="1" x14ac:dyDescent="0.25">
      <c r="A620" s="94" t="s">
        <v>1229</v>
      </c>
      <c r="B620" s="95">
        <v>104173</v>
      </c>
      <c r="C620" s="95" t="s">
        <v>105</v>
      </c>
      <c r="D620" s="95" t="s">
        <v>506</v>
      </c>
      <c r="E620" s="96" t="s">
        <v>117</v>
      </c>
      <c r="F620" s="97">
        <v>7</v>
      </c>
      <c r="G620" s="55"/>
      <c r="H620" s="56"/>
      <c r="I620" s="55"/>
      <c r="J620" s="55"/>
      <c r="K620" s="57"/>
    </row>
    <row r="621" spans="1:11" x14ac:dyDescent="0.25">
      <c r="A621" s="98" t="s">
        <v>1230</v>
      </c>
      <c r="B621" s="99" t="s">
        <v>104</v>
      </c>
      <c r="C621" s="99"/>
      <c r="D621" s="99" t="s">
        <v>507</v>
      </c>
      <c r="E621" s="100"/>
      <c r="F621" s="101">
        <v>1</v>
      </c>
      <c r="G621" s="59"/>
      <c r="H621" s="60"/>
      <c r="I621" s="61"/>
      <c r="J621" s="61"/>
      <c r="K621" s="62"/>
    </row>
    <row r="622" spans="1:11" ht="25.5" customHeight="1" x14ac:dyDescent="0.25">
      <c r="A622" s="94" t="s">
        <v>1231</v>
      </c>
      <c r="B622" s="95">
        <v>86915</v>
      </c>
      <c r="C622" s="95" t="s">
        <v>105</v>
      </c>
      <c r="D622" s="95" t="s">
        <v>508</v>
      </c>
      <c r="E622" s="96" t="s">
        <v>117</v>
      </c>
      <c r="F622" s="97">
        <v>2</v>
      </c>
      <c r="G622" s="55"/>
      <c r="H622" s="56"/>
      <c r="I622" s="55"/>
      <c r="J622" s="55"/>
      <c r="K622" s="57"/>
    </row>
    <row r="623" spans="1:11" ht="38.25" customHeight="1" x14ac:dyDescent="0.25">
      <c r="A623" s="94" t="s">
        <v>1232</v>
      </c>
      <c r="B623" s="95">
        <v>86931</v>
      </c>
      <c r="C623" s="95" t="s">
        <v>105</v>
      </c>
      <c r="D623" s="95" t="s">
        <v>509</v>
      </c>
      <c r="E623" s="96" t="s">
        <v>117</v>
      </c>
      <c r="F623" s="97">
        <v>5</v>
      </c>
      <c r="G623" s="55"/>
      <c r="H623" s="56"/>
      <c r="I623" s="55"/>
      <c r="J623" s="55"/>
      <c r="K623" s="57"/>
    </row>
    <row r="624" spans="1:11" ht="51" customHeight="1" x14ac:dyDescent="0.25">
      <c r="A624" s="94" t="s">
        <v>1233</v>
      </c>
      <c r="B624" s="95">
        <v>3184</v>
      </c>
      <c r="C624" s="95" t="s">
        <v>111</v>
      </c>
      <c r="D624" s="95" t="s">
        <v>510</v>
      </c>
      <c r="E624" s="96" t="s">
        <v>117</v>
      </c>
      <c r="F624" s="97">
        <v>4</v>
      </c>
      <c r="G624" s="55"/>
      <c r="H624" s="56"/>
      <c r="I624" s="55"/>
      <c r="J624" s="55"/>
      <c r="K624" s="57"/>
    </row>
    <row r="625" spans="1:11" ht="51" customHeight="1" x14ac:dyDescent="0.25">
      <c r="A625" s="94" t="s">
        <v>1234</v>
      </c>
      <c r="B625" s="95">
        <v>20716</v>
      </c>
      <c r="C625" s="95" t="s">
        <v>111</v>
      </c>
      <c r="D625" s="95" t="s">
        <v>511</v>
      </c>
      <c r="E625" s="96" t="s">
        <v>117</v>
      </c>
      <c r="F625" s="97">
        <v>1</v>
      </c>
      <c r="G625" s="55"/>
      <c r="H625" s="56"/>
      <c r="I625" s="55"/>
      <c r="J625" s="55"/>
      <c r="K625" s="57"/>
    </row>
    <row r="626" spans="1:11" ht="38.25" customHeight="1" x14ac:dyDescent="0.25">
      <c r="A626" s="94" t="s">
        <v>1235</v>
      </c>
      <c r="B626" s="95">
        <v>142</v>
      </c>
      <c r="C626" s="95" t="s">
        <v>111</v>
      </c>
      <c r="D626" s="95" t="s">
        <v>512</v>
      </c>
      <c r="E626" s="96" t="s">
        <v>117</v>
      </c>
      <c r="F626" s="97">
        <v>2</v>
      </c>
      <c r="G626" s="55"/>
      <c r="H626" s="56"/>
      <c r="I626" s="55"/>
      <c r="J626" s="55"/>
      <c r="K626" s="57"/>
    </row>
    <row r="627" spans="1:11" ht="25.5" customHeight="1" x14ac:dyDescent="0.25">
      <c r="A627" s="94" t="s">
        <v>1236</v>
      </c>
      <c r="B627" s="95">
        <v>86900</v>
      </c>
      <c r="C627" s="95" t="s">
        <v>105</v>
      </c>
      <c r="D627" s="95" t="s">
        <v>513</v>
      </c>
      <c r="E627" s="96" t="s">
        <v>117</v>
      </c>
      <c r="F627" s="97">
        <v>1</v>
      </c>
      <c r="G627" s="55"/>
      <c r="H627" s="56"/>
      <c r="I627" s="55"/>
      <c r="J627" s="55"/>
      <c r="K627" s="57"/>
    </row>
    <row r="628" spans="1:11" ht="25.5" customHeight="1" x14ac:dyDescent="0.25">
      <c r="A628" s="94" t="s">
        <v>1237</v>
      </c>
      <c r="B628" s="95">
        <v>86878</v>
      </c>
      <c r="C628" s="95" t="s">
        <v>105</v>
      </c>
      <c r="D628" s="95" t="s">
        <v>514</v>
      </c>
      <c r="E628" s="96" t="s">
        <v>117</v>
      </c>
      <c r="F628" s="97">
        <v>1</v>
      </c>
      <c r="G628" s="55"/>
      <c r="H628" s="56"/>
      <c r="I628" s="55"/>
      <c r="J628" s="55"/>
      <c r="K628" s="57"/>
    </row>
    <row r="629" spans="1:11" ht="25.5" customHeight="1" x14ac:dyDescent="0.25">
      <c r="A629" s="94" t="s">
        <v>1238</v>
      </c>
      <c r="B629" s="95">
        <v>86883</v>
      </c>
      <c r="C629" s="95" t="s">
        <v>105</v>
      </c>
      <c r="D629" s="95" t="s">
        <v>515</v>
      </c>
      <c r="E629" s="96" t="s">
        <v>117</v>
      </c>
      <c r="F629" s="97">
        <v>1</v>
      </c>
      <c r="G629" s="55"/>
      <c r="H629" s="56"/>
      <c r="I629" s="55"/>
      <c r="J629" s="55"/>
      <c r="K629" s="57"/>
    </row>
    <row r="630" spans="1:11" ht="25.5" customHeight="1" x14ac:dyDescent="0.25">
      <c r="A630" s="94" t="s">
        <v>1239</v>
      </c>
      <c r="B630" s="95">
        <v>86887</v>
      </c>
      <c r="C630" s="95" t="s">
        <v>105</v>
      </c>
      <c r="D630" s="95" t="s">
        <v>516</v>
      </c>
      <c r="E630" s="96" t="s">
        <v>117</v>
      </c>
      <c r="F630" s="97">
        <v>1</v>
      </c>
      <c r="G630" s="55"/>
      <c r="H630" s="56"/>
      <c r="I630" s="55"/>
      <c r="J630" s="55"/>
      <c r="K630" s="57"/>
    </row>
    <row r="631" spans="1:11" ht="25.5" customHeight="1" x14ac:dyDescent="0.25">
      <c r="A631" s="94" t="s">
        <v>1240</v>
      </c>
      <c r="B631" s="95">
        <v>100860</v>
      </c>
      <c r="C631" s="95" t="s">
        <v>105</v>
      </c>
      <c r="D631" s="95" t="s">
        <v>517</v>
      </c>
      <c r="E631" s="96" t="s">
        <v>117</v>
      </c>
      <c r="F631" s="97">
        <v>3</v>
      </c>
      <c r="G631" s="55"/>
      <c r="H631" s="56"/>
      <c r="I631" s="55"/>
      <c r="J631" s="55"/>
      <c r="K631" s="57"/>
    </row>
    <row r="632" spans="1:11" ht="38.25" customHeight="1" x14ac:dyDescent="0.25">
      <c r="A632" s="94" t="s">
        <v>1241</v>
      </c>
      <c r="B632" s="95">
        <v>20265</v>
      </c>
      <c r="C632" s="95" t="s">
        <v>111</v>
      </c>
      <c r="D632" s="95" t="s">
        <v>518</v>
      </c>
      <c r="E632" s="96" t="s">
        <v>117</v>
      </c>
      <c r="F632" s="97">
        <v>5</v>
      </c>
      <c r="G632" s="55"/>
      <c r="H632" s="56"/>
      <c r="I632" s="55"/>
      <c r="J632" s="55"/>
      <c r="K632" s="57"/>
    </row>
    <row r="633" spans="1:11" ht="25.5" customHeight="1" x14ac:dyDescent="0.25">
      <c r="A633" s="94" t="s">
        <v>1242</v>
      </c>
      <c r="B633" s="95">
        <v>100849</v>
      </c>
      <c r="C633" s="95" t="s">
        <v>105</v>
      </c>
      <c r="D633" s="95" t="s">
        <v>519</v>
      </c>
      <c r="E633" s="96" t="s">
        <v>117</v>
      </c>
      <c r="F633" s="97">
        <v>5</v>
      </c>
      <c r="G633" s="55"/>
      <c r="H633" s="56"/>
      <c r="I633" s="55"/>
      <c r="J633" s="55"/>
      <c r="K633" s="57"/>
    </row>
    <row r="634" spans="1:11" ht="25.5" customHeight="1" x14ac:dyDescent="0.25">
      <c r="A634" s="94" t="s">
        <v>1243</v>
      </c>
      <c r="B634" s="95">
        <v>95547</v>
      </c>
      <c r="C634" s="95" t="s">
        <v>105</v>
      </c>
      <c r="D634" s="95" t="s">
        <v>520</v>
      </c>
      <c r="E634" s="96" t="s">
        <v>117</v>
      </c>
      <c r="F634" s="97">
        <v>2</v>
      </c>
      <c r="G634" s="55"/>
      <c r="H634" s="56"/>
      <c r="I634" s="55"/>
      <c r="J634" s="55"/>
      <c r="K634" s="57"/>
    </row>
    <row r="635" spans="1:11" ht="25.5" customHeight="1" x14ac:dyDescent="0.25">
      <c r="A635" s="94" t="s">
        <v>1244</v>
      </c>
      <c r="B635" s="95">
        <v>74192</v>
      </c>
      <c r="C635" s="95" t="s">
        <v>111</v>
      </c>
      <c r="D635" s="95" t="s">
        <v>521</v>
      </c>
      <c r="E635" s="96" t="s">
        <v>117</v>
      </c>
      <c r="F635" s="97">
        <v>2</v>
      </c>
      <c r="G635" s="55"/>
      <c r="H635" s="56"/>
      <c r="I635" s="55"/>
      <c r="J635" s="55"/>
      <c r="K635" s="57"/>
    </row>
    <row r="636" spans="1:11" x14ac:dyDescent="0.25">
      <c r="A636" s="94" t="s">
        <v>1245</v>
      </c>
      <c r="B636" s="95">
        <v>284</v>
      </c>
      <c r="C636" s="95" t="s">
        <v>111</v>
      </c>
      <c r="D636" s="95" t="s">
        <v>522</v>
      </c>
      <c r="E636" s="96" t="s">
        <v>117</v>
      </c>
      <c r="F636" s="97">
        <v>2</v>
      </c>
      <c r="G636" s="55"/>
      <c r="H636" s="56"/>
      <c r="I636" s="55"/>
      <c r="J636" s="55"/>
      <c r="K636" s="57"/>
    </row>
    <row r="637" spans="1:11" ht="25.5" customHeight="1" x14ac:dyDescent="0.25">
      <c r="A637" s="94" t="s">
        <v>1246</v>
      </c>
      <c r="B637" s="95">
        <v>7979</v>
      </c>
      <c r="C637" s="95" t="s">
        <v>111</v>
      </c>
      <c r="D637" s="95" t="s">
        <v>523</v>
      </c>
      <c r="E637" s="96" t="s">
        <v>117</v>
      </c>
      <c r="F637" s="97">
        <v>4</v>
      </c>
      <c r="G637" s="55"/>
      <c r="H637" s="56"/>
      <c r="I637" s="55"/>
      <c r="J637" s="55"/>
      <c r="K637" s="57"/>
    </row>
    <row r="638" spans="1:11" ht="25.5" customHeight="1" x14ac:dyDescent="0.25">
      <c r="A638" s="94" t="s">
        <v>1247</v>
      </c>
      <c r="B638" s="95">
        <v>100867</v>
      </c>
      <c r="C638" s="95" t="s">
        <v>105</v>
      </c>
      <c r="D638" s="95" t="s">
        <v>524</v>
      </c>
      <c r="E638" s="96" t="s">
        <v>117</v>
      </c>
      <c r="F638" s="97">
        <v>2</v>
      </c>
      <c r="G638" s="55"/>
      <c r="H638" s="56"/>
      <c r="I638" s="55"/>
      <c r="J638" s="55"/>
      <c r="K638" s="57"/>
    </row>
    <row r="639" spans="1:11" ht="25.5" customHeight="1" x14ac:dyDescent="0.25">
      <c r="A639" s="94" t="s">
        <v>1248</v>
      </c>
      <c r="B639" s="95">
        <v>100868</v>
      </c>
      <c r="C639" s="95" t="s">
        <v>105</v>
      </c>
      <c r="D639" s="95" t="s">
        <v>525</v>
      </c>
      <c r="E639" s="96" t="s">
        <v>117</v>
      </c>
      <c r="F639" s="97">
        <v>4</v>
      </c>
      <c r="G639" s="55"/>
      <c r="H639" s="56"/>
      <c r="I639" s="55"/>
      <c r="J639" s="55"/>
      <c r="K639" s="57"/>
    </row>
    <row r="640" spans="1:11" x14ac:dyDescent="0.25">
      <c r="A640" s="98" t="s">
        <v>86</v>
      </c>
      <c r="B640" s="99" t="s">
        <v>104</v>
      </c>
      <c r="C640" s="99"/>
      <c r="D640" s="99" t="s">
        <v>35</v>
      </c>
      <c r="E640" s="100"/>
      <c r="F640" s="101">
        <v>1</v>
      </c>
      <c r="G640" s="59"/>
      <c r="H640" s="60"/>
      <c r="I640" s="61"/>
      <c r="J640" s="61"/>
      <c r="K640" s="62"/>
    </row>
    <row r="641" spans="1:11" x14ac:dyDescent="0.25">
      <c r="A641" s="98" t="s">
        <v>1249</v>
      </c>
      <c r="B641" s="99" t="s">
        <v>104</v>
      </c>
      <c r="C641" s="99"/>
      <c r="D641" s="99" t="s">
        <v>163</v>
      </c>
      <c r="E641" s="100"/>
      <c r="F641" s="101">
        <v>1</v>
      </c>
      <c r="G641" s="59"/>
      <c r="H641" s="60"/>
      <c r="I641" s="61"/>
      <c r="J641" s="61"/>
      <c r="K641" s="62"/>
    </row>
    <row r="642" spans="1:11" ht="38.25" customHeight="1" x14ac:dyDescent="0.25">
      <c r="A642" s="94" t="s">
        <v>1250</v>
      </c>
      <c r="B642" s="95">
        <v>91854</v>
      </c>
      <c r="C642" s="95" t="s">
        <v>105</v>
      </c>
      <c r="D642" s="95" t="s">
        <v>164</v>
      </c>
      <c r="E642" s="96" t="s">
        <v>134</v>
      </c>
      <c r="F642" s="97">
        <v>112.55</v>
      </c>
      <c r="G642" s="55"/>
      <c r="H642" s="56"/>
      <c r="I642" s="55"/>
      <c r="J642" s="55"/>
      <c r="K642" s="57"/>
    </row>
    <row r="643" spans="1:11" ht="38.25" customHeight="1" x14ac:dyDescent="0.25">
      <c r="A643" s="94" t="s">
        <v>1251</v>
      </c>
      <c r="B643" s="95">
        <v>91845</v>
      </c>
      <c r="C643" s="95" t="s">
        <v>105</v>
      </c>
      <c r="D643" s="95" t="s">
        <v>526</v>
      </c>
      <c r="E643" s="96" t="s">
        <v>134</v>
      </c>
      <c r="F643" s="97">
        <v>14.2</v>
      </c>
      <c r="G643" s="55"/>
      <c r="H643" s="56"/>
      <c r="I643" s="55"/>
      <c r="J643" s="55"/>
      <c r="K643" s="57"/>
    </row>
    <row r="644" spans="1:11" ht="25.5" customHeight="1" x14ac:dyDescent="0.25">
      <c r="A644" s="94" t="s">
        <v>1252</v>
      </c>
      <c r="B644" s="95">
        <v>20762</v>
      </c>
      <c r="C644" s="95" t="s">
        <v>111</v>
      </c>
      <c r="D644" s="95" t="s">
        <v>167</v>
      </c>
      <c r="E644" s="96" t="s">
        <v>134</v>
      </c>
      <c r="F644" s="97">
        <v>2.85</v>
      </c>
      <c r="G644" s="55"/>
      <c r="H644" s="56"/>
      <c r="I644" s="55"/>
      <c r="J644" s="55"/>
      <c r="K644" s="57"/>
    </row>
    <row r="645" spans="1:11" ht="38.25" customHeight="1" x14ac:dyDescent="0.25">
      <c r="A645" s="94" t="s">
        <v>1253</v>
      </c>
      <c r="B645" s="95">
        <v>91863</v>
      </c>
      <c r="C645" s="95" t="s">
        <v>105</v>
      </c>
      <c r="D645" s="95" t="s">
        <v>527</v>
      </c>
      <c r="E645" s="96" t="s">
        <v>134</v>
      </c>
      <c r="F645" s="97">
        <v>208.09</v>
      </c>
      <c r="G645" s="55"/>
      <c r="H645" s="56"/>
      <c r="I645" s="55"/>
      <c r="J645" s="55"/>
      <c r="K645" s="57"/>
    </row>
    <row r="646" spans="1:11" ht="38.25" customHeight="1" x14ac:dyDescent="0.25">
      <c r="A646" s="94" t="s">
        <v>1254</v>
      </c>
      <c r="B646" s="95">
        <v>91864</v>
      </c>
      <c r="C646" s="95" t="s">
        <v>105</v>
      </c>
      <c r="D646" s="95" t="s">
        <v>528</v>
      </c>
      <c r="E646" s="96" t="s">
        <v>134</v>
      </c>
      <c r="F646" s="97">
        <v>32.979999999999997</v>
      </c>
      <c r="G646" s="55"/>
      <c r="H646" s="56"/>
      <c r="I646" s="55"/>
      <c r="J646" s="55"/>
      <c r="K646" s="57"/>
    </row>
    <row r="647" spans="1:11" ht="25.5" customHeight="1" x14ac:dyDescent="0.25">
      <c r="A647" s="94" t="s">
        <v>1255</v>
      </c>
      <c r="B647" s="95">
        <v>7884</v>
      </c>
      <c r="C647" s="95" t="s">
        <v>111</v>
      </c>
      <c r="D647" s="95" t="s">
        <v>529</v>
      </c>
      <c r="E647" s="96" t="s">
        <v>117</v>
      </c>
      <c r="F647" s="97">
        <v>28</v>
      </c>
      <c r="G647" s="55"/>
      <c r="H647" s="56"/>
      <c r="I647" s="55"/>
      <c r="J647" s="55"/>
      <c r="K647" s="57"/>
    </row>
    <row r="648" spans="1:11" ht="25.5" customHeight="1" x14ac:dyDescent="0.25">
      <c r="A648" s="94" t="s">
        <v>1256</v>
      </c>
      <c r="B648" s="95">
        <v>11862</v>
      </c>
      <c r="C648" s="95" t="s">
        <v>111</v>
      </c>
      <c r="D648" s="95" t="s">
        <v>530</v>
      </c>
      <c r="E648" s="96" t="s">
        <v>117</v>
      </c>
      <c r="F648" s="97">
        <v>23</v>
      </c>
      <c r="G648" s="55"/>
      <c r="H648" s="56"/>
      <c r="I648" s="55"/>
      <c r="J648" s="55"/>
      <c r="K648" s="57"/>
    </row>
    <row r="649" spans="1:11" ht="38.25" customHeight="1" x14ac:dyDescent="0.25">
      <c r="A649" s="94" t="s">
        <v>1257</v>
      </c>
      <c r="B649" s="95">
        <v>8168</v>
      </c>
      <c r="C649" s="95" t="s">
        <v>111</v>
      </c>
      <c r="D649" s="95" t="s">
        <v>531</v>
      </c>
      <c r="E649" s="96" t="s">
        <v>117</v>
      </c>
      <c r="F649" s="97">
        <v>3</v>
      </c>
      <c r="G649" s="55"/>
      <c r="H649" s="56"/>
      <c r="I649" s="55"/>
      <c r="J649" s="55"/>
      <c r="K649" s="57"/>
    </row>
    <row r="650" spans="1:11" ht="38.25" customHeight="1" x14ac:dyDescent="0.25">
      <c r="A650" s="94" t="s">
        <v>1258</v>
      </c>
      <c r="B650" s="95">
        <v>95808</v>
      </c>
      <c r="C650" s="95" t="s">
        <v>105</v>
      </c>
      <c r="D650" s="95" t="s">
        <v>532</v>
      </c>
      <c r="E650" s="96" t="s">
        <v>117</v>
      </c>
      <c r="F650" s="97">
        <v>12</v>
      </c>
      <c r="G650" s="55"/>
      <c r="H650" s="56"/>
      <c r="I650" s="55"/>
      <c r="J650" s="55"/>
      <c r="K650" s="57"/>
    </row>
    <row r="651" spans="1:11" ht="38.25" customHeight="1" x14ac:dyDescent="0.25">
      <c r="A651" s="94" t="s">
        <v>1259</v>
      </c>
      <c r="B651" s="95">
        <v>95817</v>
      </c>
      <c r="C651" s="95" t="s">
        <v>105</v>
      </c>
      <c r="D651" s="95" t="s">
        <v>533</v>
      </c>
      <c r="E651" s="96" t="s">
        <v>117</v>
      </c>
      <c r="F651" s="97">
        <v>9</v>
      </c>
      <c r="G651" s="55"/>
      <c r="H651" s="56"/>
      <c r="I651" s="55"/>
      <c r="J651" s="55"/>
      <c r="K651" s="57"/>
    </row>
    <row r="652" spans="1:11" ht="25.5" customHeight="1" x14ac:dyDescent="0.25">
      <c r="A652" s="94" t="s">
        <v>1260</v>
      </c>
      <c r="B652" s="95">
        <v>5018</v>
      </c>
      <c r="C652" s="95" t="s">
        <v>111</v>
      </c>
      <c r="D652" s="95" t="s">
        <v>534</v>
      </c>
      <c r="E652" s="96" t="s">
        <v>117</v>
      </c>
      <c r="F652" s="97">
        <v>91</v>
      </c>
      <c r="G652" s="55"/>
      <c r="H652" s="56"/>
      <c r="I652" s="55"/>
      <c r="J652" s="55"/>
      <c r="K652" s="57"/>
    </row>
    <row r="653" spans="1:11" ht="25.5" customHeight="1" x14ac:dyDescent="0.25">
      <c r="A653" s="94" t="s">
        <v>1261</v>
      </c>
      <c r="B653" s="95">
        <v>20823</v>
      </c>
      <c r="C653" s="95" t="s">
        <v>111</v>
      </c>
      <c r="D653" s="95" t="s">
        <v>535</v>
      </c>
      <c r="E653" s="96" t="s">
        <v>117</v>
      </c>
      <c r="F653" s="97">
        <v>5</v>
      </c>
      <c r="G653" s="55"/>
      <c r="H653" s="56"/>
      <c r="I653" s="55"/>
      <c r="J653" s="55"/>
      <c r="K653" s="57"/>
    </row>
    <row r="654" spans="1:11" ht="38.25" customHeight="1" x14ac:dyDescent="0.25">
      <c r="A654" s="94" t="s">
        <v>1262</v>
      </c>
      <c r="B654" s="95">
        <v>2219</v>
      </c>
      <c r="C654" s="95" t="s">
        <v>111</v>
      </c>
      <c r="D654" s="95" t="s">
        <v>536</v>
      </c>
      <c r="E654" s="96" t="s">
        <v>117</v>
      </c>
      <c r="F654" s="97">
        <v>85</v>
      </c>
      <c r="G654" s="55"/>
      <c r="H654" s="56"/>
      <c r="I654" s="55"/>
      <c r="J654" s="55"/>
      <c r="K654" s="57"/>
    </row>
    <row r="655" spans="1:11" ht="38.25" customHeight="1" x14ac:dyDescent="0.25">
      <c r="A655" s="94" t="s">
        <v>1263</v>
      </c>
      <c r="B655" s="95">
        <v>2327</v>
      </c>
      <c r="C655" s="95" t="s">
        <v>111</v>
      </c>
      <c r="D655" s="95" t="s">
        <v>537</v>
      </c>
      <c r="E655" s="96" t="s">
        <v>117</v>
      </c>
      <c r="F655" s="97">
        <v>3</v>
      </c>
      <c r="G655" s="55"/>
      <c r="H655" s="56"/>
      <c r="I655" s="55"/>
      <c r="J655" s="55"/>
      <c r="K655" s="57"/>
    </row>
    <row r="656" spans="1:11" ht="38.25" customHeight="1" x14ac:dyDescent="0.25">
      <c r="A656" s="94" t="s">
        <v>1264</v>
      </c>
      <c r="B656" s="95">
        <v>91879</v>
      </c>
      <c r="C656" s="95" t="s">
        <v>105</v>
      </c>
      <c r="D656" s="95" t="s">
        <v>538</v>
      </c>
      <c r="E656" s="96" t="s">
        <v>117</v>
      </c>
      <c r="F656" s="97">
        <v>352</v>
      </c>
      <c r="G656" s="55"/>
      <c r="H656" s="56"/>
      <c r="I656" s="55"/>
      <c r="J656" s="55"/>
      <c r="K656" s="57"/>
    </row>
    <row r="657" spans="1:11" ht="38.25" customHeight="1" x14ac:dyDescent="0.25">
      <c r="A657" s="94" t="s">
        <v>1265</v>
      </c>
      <c r="B657" s="95">
        <v>91880</v>
      </c>
      <c r="C657" s="95" t="s">
        <v>105</v>
      </c>
      <c r="D657" s="95" t="s">
        <v>539</v>
      </c>
      <c r="E657" s="96" t="s">
        <v>117</v>
      </c>
      <c r="F657" s="97">
        <v>16</v>
      </c>
      <c r="G657" s="55"/>
      <c r="H657" s="56"/>
      <c r="I657" s="55"/>
      <c r="J657" s="55"/>
      <c r="K657" s="57"/>
    </row>
    <row r="658" spans="1:11" x14ac:dyDescent="0.25">
      <c r="A658" s="98" t="s">
        <v>1266</v>
      </c>
      <c r="B658" s="99" t="s">
        <v>104</v>
      </c>
      <c r="C658" s="99"/>
      <c r="D658" s="99" t="s">
        <v>540</v>
      </c>
      <c r="E658" s="100"/>
      <c r="F658" s="101">
        <v>1</v>
      </c>
      <c r="G658" s="59"/>
      <c r="H658" s="60"/>
      <c r="I658" s="61"/>
      <c r="J658" s="61"/>
      <c r="K658" s="62"/>
    </row>
    <row r="659" spans="1:11" ht="38.25" customHeight="1" x14ac:dyDescent="0.25">
      <c r="A659" s="94" t="s">
        <v>1267</v>
      </c>
      <c r="B659" s="95">
        <v>91924</v>
      </c>
      <c r="C659" s="95" t="s">
        <v>105</v>
      </c>
      <c r="D659" s="95" t="s">
        <v>541</v>
      </c>
      <c r="E659" s="96" t="s">
        <v>134</v>
      </c>
      <c r="F659" s="97">
        <v>742.14</v>
      </c>
      <c r="G659" s="55"/>
      <c r="H659" s="56"/>
      <c r="I659" s="55"/>
      <c r="J659" s="55"/>
      <c r="K659" s="57"/>
    </row>
    <row r="660" spans="1:11" ht="38.25" customHeight="1" x14ac:dyDescent="0.25">
      <c r="A660" s="94" t="s">
        <v>1268</v>
      </c>
      <c r="B660" s="95">
        <v>91926</v>
      </c>
      <c r="C660" s="95" t="s">
        <v>105</v>
      </c>
      <c r="D660" s="95" t="s">
        <v>185</v>
      </c>
      <c r="E660" s="96" t="s">
        <v>134</v>
      </c>
      <c r="F660" s="97">
        <v>1711.3</v>
      </c>
      <c r="G660" s="55"/>
      <c r="H660" s="56"/>
      <c r="I660" s="55"/>
      <c r="J660" s="55"/>
      <c r="K660" s="57"/>
    </row>
    <row r="661" spans="1:11" ht="38.25" customHeight="1" x14ac:dyDescent="0.25">
      <c r="A661" s="94" t="s">
        <v>1269</v>
      </c>
      <c r="B661" s="95">
        <v>91928</v>
      </c>
      <c r="C661" s="95" t="s">
        <v>105</v>
      </c>
      <c r="D661" s="95" t="s">
        <v>542</v>
      </c>
      <c r="E661" s="96" t="s">
        <v>134</v>
      </c>
      <c r="F661" s="97">
        <v>32.1</v>
      </c>
      <c r="G661" s="55"/>
      <c r="H661" s="56"/>
      <c r="I661" s="55"/>
      <c r="J661" s="55"/>
      <c r="K661" s="57"/>
    </row>
    <row r="662" spans="1:11" ht="38.25" customHeight="1" x14ac:dyDescent="0.25">
      <c r="A662" s="94" t="s">
        <v>1270</v>
      </c>
      <c r="B662" s="95">
        <v>91930</v>
      </c>
      <c r="C662" s="95" t="s">
        <v>105</v>
      </c>
      <c r="D662" s="95" t="s">
        <v>543</v>
      </c>
      <c r="E662" s="96" t="s">
        <v>134</v>
      </c>
      <c r="F662" s="97">
        <v>103.29</v>
      </c>
      <c r="G662" s="55"/>
      <c r="H662" s="56"/>
      <c r="I662" s="55"/>
      <c r="J662" s="55"/>
      <c r="K662" s="57"/>
    </row>
    <row r="663" spans="1:11" x14ac:dyDescent="0.25">
      <c r="A663" s="98" t="s">
        <v>1271</v>
      </c>
      <c r="B663" s="99" t="s">
        <v>104</v>
      </c>
      <c r="C663" s="99"/>
      <c r="D663" s="99" t="s">
        <v>544</v>
      </c>
      <c r="E663" s="100"/>
      <c r="F663" s="101">
        <v>1</v>
      </c>
      <c r="G663" s="59"/>
      <c r="H663" s="60"/>
      <c r="I663" s="61"/>
      <c r="J663" s="61"/>
      <c r="K663" s="62"/>
    </row>
    <row r="664" spans="1:11" ht="25.5" customHeight="1" x14ac:dyDescent="0.25">
      <c r="A664" s="94" t="s">
        <v>1272</v>
      </c>
      <c r="B664" s="95">
        <v>92000</v>
      </c>
      <c r="C664" s="95" t="s">
        <v>105</v>
      </c>
      <c r="D664" s="95" t="s">
        <v>545</v>
      </c>
      <c r="E664" s="96" t="s">
        <v>117</v>
      </c>
      <c r="F664" s="97">
        <v>2</v>
      </c>
      <c r="G664" s="55"/>
      <c r="H664" s="56"/>
      <c r="I664" s="55"/>
      <c r="J664" s="55"/>
      <c r="K664" s="57"/>
    </row>
    <row r="665" spans="1:11" ht="25.5" customHeight="1" x14ac:dyDescent="0.25">
      <c r="A665" s="94" t="s">
        <v>1273</v>
      </c>
      <c r="B665" s="95">
        <v>91996</v>
      </c>
      <c r="C665" s="95" t="s">
        <v>105</v>
      </c>
      <c r="D665" s="95" t="s">
        <v>546</v>
      </c>
      <c r="E665" s="96" t="s">
        <v>117</v>
      </c>
      <c r="F665" s="97">
        <v>3</v>
      </c>
      <c r="G665" s="55"/>
      <c r="H665" s="56"/>
      <c r="I665" s="55"/>
      <c r="J665" s="55"/>
      <c r="K665" s="57"/>
    </row>
    <row r="666" spans="1:11" ht="25.5" customHeight="1" x14ac:dyDescent="0.25">
      <c r="A666" s="94" t="s">
        <v>1274</v>
      </c>
      <c r="B666" s="95">
        <v>91992</v>
      </c>
      <c r="C666" s="95" t="s">
        <v>105</v>
      </c>
      <c r="D666" s="95" t="s">
        <v>547</v>
      </c>
      <c r="E666" s="96" t="s">
        <v>117</v>
      </c>
      <c r="F666" s="97">
        <v>4</v>
      </c>
      <c r="G666" s="55"/>
      <c r="H666" s="56"/>
      <c r="I666" s="55"/>
      <c r="J666" s="55"/>
      <c r="K666" s="57"/>
    </row>
    <row r="667" spans="1:11" ht="25.5" customHeight="1" x14ac:dyDescent="0.25">
      <c r="A667" s="94" t="s">
        <v>1275</v>
      </c>
      <c r="B667" s="95">
        <v>92008</v>
      </c>
      <c r="C667" s="95" t="s">
        <v>105</v>
      </c>
      <c r="D667" s="95" t="s">
        <v>548</v>
      </c>
      <c r="E667" s="96" t="s">
        <v>117</v>
      </c>
      <c r="F667" s="97">
        <v>11</v>
      </c>
      <c r="G667" s="55"/>
      <c r="H667" s="56"/>
      <c r="I667" s="55"/>
      <c r="J667" s="55"/>
      <c r="K667" s="57"/>
    </row>
    <row r="668" spans="1:11" ht="25.5" customHeight="1" x14ac:dyDescent="0.25">
      <c r="A668" s="94" t="s">
        <v>1276</v>
      </c>
      <c r="B668" s="95">
        <v>92004</v>
      </c>
      <c r="C668" s="95" t="s">
        <v>105</v>
      </c>
      <c r="D668" s="95" t="s">
        <v>549</v>
      </c>
      <c r="E668" s="96" t="s">
        <v>117</v>
      </c>
      <c r="F668" s="97">
        <v>1</v>
      </c>
      <c r="G668" s="55"/>
      <c r="H668" s="56"/>
      <c r="I668" s="55"/>
      <c r="J668" s="55"/>
      <c r="K668" s="57"/>
    </row>
    <row r="669" spans="1:11" ht="25.5" customHeight="1" x14ac:dyDescent="0.25">
      <c r="A669" s="94" t="s">
        <v>1277</v>
      </c>
      <c r="B669" s="95">
        <v>20822</v>
      </c>
      <c r="C669" s="95" t="s">
        <v>111</v>
      </c>
      <c r="D669" s="95" t="s">
        <v>550</v>
      </c>
      <c r="E669" s="96" t="s">
        <v>117</v>
      </c>
      <c r="F669" s="97">
        <v>1</v>
      </c>
      <c r="G669" s="55"/>
      <c r="H669" s="56"/>
      <c r="I669" s="55"/>
      <c r="J669" s="55"/>
      <c r="K669" s="57"/>
    </row>
    <row r="670" spans="1:11" ht="25.5" customHeight="1" x14ac:dyDescent="0.25">
      <c r="A670" s="94" t="s">
        <v>1278</v>
      </c>
      <c r="B670" s="95">
        <v>20826</v>
      </c>
      <c r="C670" s="95" t="s">
        <v>111</v>
      </c>
      <c r="D670" s="95" t="s">
        <v>551</v>
      </c>
      <c r="E670" s="96" t="s">
        <v>117</v>
      </c>
      <c r="F670" s="97">
        <v>21</v>
      </c>
      <c r="G670" s="55"/>
      <c r="H670" s="56"/>
      <c r="I670" s="55"/>
      <c r="J670" s="55"/>
      <c r="K670" s="57"/>
    </row>
    <row r="671" spans="1:11" ht="25.5" customHeight="1" x14ac:dyDescent="0.25">
      <c r="A671" s="94" t="s">
        <v>1279</v>
      </c>
      <c r="B671" s="95">
        <v>20827</v>
      </c>
      <c r="C671" s="95" t="s">
        <v>111</v>
      </c>
      <c r="D671" s="95" t="s">
        <v>552</v>
      </c>
      <c r="E671" s="96" t="s">
        <v>117</v>
      </c>
      <c r="F671" s="97">
        <v>2</v>
      </c>
      <c r="G671" s="55"/>
      <c r="H671" s="56"/>
      <c r="I671" s="55"/>
      <c r="J671" s="55"/>
      <c r="K671" s="57"/>
    </row>
    <row r="672" spans="1:11" ht="25.5" customHeight="1" x14ac:dyDescent="0.25">
      <c r="A672" s="94" t="s">
        <v>1280</v>
      </c>
      <c r="B672" s="95">
        <v>407</v>
      </c>
      <c r="C672" s="95" t="s">
        <v>111</v>
      </c>
      <c r="D672" s="95" t="s">
        <v>553</v>
      </c>
      <c r="E672" s="96" t="s">
        <v>117</v>
      </c>
      <c r="F672" s="97">
        <v>2</v>
      </c>
      <c r="G672" s="55"/>
      <c r="H672" s="56"/>
      <c r="I672" s="55"/>
      <c r="J672" s="55"/>
      <c r="K672" s="57"/>
    </row>
    <row r="673" spans="1:11" ht="25.5" customHeight="1" x14ac:dyDescent="0.25">
      <c r="A673" s="94" t="s">
        <v>1281</v>
      </c>
      <c r="B673" s="95">
        <v>91953</v>
      </c>
      <c r="C673" s="95" t="s">
        <v>105</v>
      </c>
      <c r="D673" s="95" t="s">
        <v>554</v>
      </c>
      <c r="E673" s="96" t="s">
        <v>117</v>
      </c>
      <c r="F673" s="97">
        <v>9</v>
      </c>
      <c r="G673" s="55"/>
      <c r="H673" s="56"/>
      <c r="I673" s="55"/>
      <c r="J673" s="55"/>
      <c r="K673" s="57"/>
    </row>
    <row r="674" spans="1:11" ht="25.5" customHeight="1" x14ac:dyDescent="0.25">
      <c r="A674" s="94" t="s">
        <v>1282</v>
      </c>
      <c r="B674" s="95">
        <v>10415</v>
      </c>
      <c r="C674" s="95" t="s">
        <v>111</v>
      </c>
      <c r="D674" s="95" t="s">
        <v>177</v>
      </c>
      <c r="E674" s="96" t="s">
        <v>117</v>
      </c>
      <c r="F674" s="97">
        <v>18</v>
      </c>
      <c r="G674" s="55"/>
      <c r="H674" s="56"/>
      <c r="I674" s="55"/>
      <c r="J674" s="55"/>
      <c r="K674" s="57"/>
    </row>
    <row r="675" spans="1:11" ht="25.5" customHeight="1" x14ac:dyDescent="0.25">
      <c r="A675" s="94" t="s">
        <v>1283</v>
      </c>
      <c r="B675" s="95">
        <v>91959</v>
      </c>
      <c r="C675" s="95" t="s">
        <v>105</v>
      </c>
      <c r="D675" s="95" t="s">
        <v>555</v>
      </c>
      <c r="E675" s="96" t="s">
        <v>117</v>
      </c>
      <c r="F675" s="97">
        <v>6</v>
      </c>
      <c r="G675" s="55"/>
      <c r="H675" s="56"/>
      <c r="I675" s="55"/>
      <c r="J675" s="55"/>
      <c r="K675" s="57"/>
    </row>
    <row r="676" spans="1:11" ht="25.5" customHeight="1" x14ac:dyDescent="0.25">
      <c r="A676" s="94" t="s">
        <v>1284</v>
      </c>
      <c r="B676" s="95">
        <v>91967</v>
      </c>
      <c r="C676" s="95" t="s">
        <v>105</v>
      </c>
      <c r="D676" s="95" t="s">
        <v>556</v>
      </c>
      <c r="E676" s="96" t="s">
        <v>117</v>
      </c>
      <c r="F676" s="97">
        <v>5</v>
      </c>
      <c r="G676" s="55"/>
      <c r="H676" s="56"/>
      <c r="I676" s="55"/>
      <c r="J676" s="55"/>
      <c r="K676" s="57"/>
    </row>
    <row r="677" spans="1:11" ht="25.5" customHeight="1" x14ac:dyDescent="0.25">
      <c r="A677" s="94" t="s">
        <v>1285</v>
      </c>
      <c r="B677" s="95">
        <v>101632</v>
      </c>
      <c r="C677" s="95" t="s">
        <v>105</v>
      </c>
      <c r="D677" s="95" t="s">
        <v>557</v>
      </c>
      <c r="E677" s="96" t="s">
        <v>117</v>
      </c>
      <c r="F677" s="97">
        <v>3</v>
      </c>
      <c r="G677" s="55"/>
      <c r="H677" s="56"/>
      <c r="I677" s="55"/>
      <c r="J677" s="55"/>
      <c r="K677" s="57"/>
    </row>
    <row r="678" spans="1:11" ht="38.25" customHeight="1" x14ac:dyDescent="0.25">
      <c r="A678" s="94" t="s">
        <v>1286</v>
      </c>
      <c r="B678" s="95">
        <v>92023</v>
      </c>
      <c r="C678" s="95" t="s">
        <v>105</v>
      </c>
      <c r="D678" s="95" t="s">
        <v>558</v>
      </c>
      <c r="E678" s="96" t="s">
        <v>117</v>
      </c>
      <c r="F678" s="97">
        <v>2</v>
      </c>
      <c r="G678" s="55"/>
      <c r="H678" s="56"/>
      <c r="I678" s="55"/>
      <c r="J678" s="55"/>
      <c r="K678" s="57"/>
    </row>
    <row r="679" spans="1:11" x14ac:dyDescent="0.25">
      <c r="A679" s="98" t="s">
        <v>1287</v>
      </c>
      <c r="B679" s="99" t="s">
        <v>104</v>
      </c>
      <c r="C679" s="99"/>
      <c r="D679" s="99" t="s">
        <v>178</v>
      </c>
      <c r="E679" s="100"/>
      <c r="F679" s="101">
        <v>1</v>
      </c>
      <c r="G679" s="59"/>
      <c r="H679" s="60"/>
      <c r="I679" s="61"/>
      <c r="J679" s="61"/>
      <c r="K679" s="62"/>
    </row>
    <row r="680" spans="1:11" ht="25.5" customHeight="1" x14ac:dyDescent="0.25">
      <c r="A680" s="94" t="s">
        <v>1288</v>
      </c>
      <c r="B680" s="95">
        <v>91939</v>
      </c>
      <c r="C680" s="95" t="s">
        <v>105</v>
      </c>
      <c r="D680" s="95" t="s">
        <v>559</v>
      </c>
      <c r="E680" s="96" t="s">
        <v>117</v>
      </c>
      <c r="F680" s="97">
        <v>25</v>
      </c>
      <c r="G680" s="55"/>
      <c r="H680" s="56"/>
      <c r="I680" s="55"/>
      <c r="J680" s="55"/>
      <c r="K680" s="57"/>
    </row>
    <row r="681" spans="1:11" ht="25.5" customHeight="1" x14ac:dyDescent="0.25">
      <c r="A681" s="94" t="s">
        <v>1289</v>
      </c>
      <c r="B681" s="95">
        <v>91936</v>
      </c>
      <c r="C681" s="95" t="s">
        <v>105</v>
      </c>
      <c r="D681" s="95" t="s">
        <v>560</v>
      </c>
      <c r="E681" s="96" t="s">
        <v>117</v>
      </c>
      <c r="F681" s="97">
        <v>62</v>
      </c>
      <c r="G681" s="55"/>
      <c r="H681" s="56"/>
      <c r="I681" s="55"/>
      <c r="J681" s="55"/>
      <c r="K681" s="57"/>
    </row>
    <row r="682" spans="1:11" ht="25.5" customHeight="1" x14ac:dyDescent="0.25">
      <c r="A682" s="94" t="s">
        <v>1290</v>
      </c>
      <c r="B682" s="95">
        <v>20828</v>
      </c>
      <c r="C682" s="95" t="s">
        <v>111</v>
      </c>
      <c r="D682" s="95" t="s">
        <v>561</v>
      </c>
      <c r="E682" s="96" t="s">
        <v>117</v>
      </c>
      <c r="F682" s="97">
        <v>3</v>
      </c>
      <c r="G682" s="55"/>
      <c r="H682" s="56"/>
      <c r="I682" s="55"/>
      <c r="J682" s="55"/>
      <c r="K682" s="57"/>
    </row>
    <row r="683" spans="1:11" ht="25.5" customHeight="1" x14ac:dyDescent="0.25">
      <c r="A683" s="94" t="s">
        <v>1291</v>
      </c>
      <c r="B683" s="95">
        <v>20829</v>
      </c>
      <c r="C683" s="95" t="s">
        <v>111</v>
      </c>
      <c r="D683" s="95" t="s">
        <v>562</v>
      </c>
      <c r="E683" s="96" t="s">
        <v>117</v>
      </c>
      <c r="F683" s="97">
        <v>2</v>
      </c>
      <c r="G683" s="55"/>
      <c r="H683" s="56"/>
      <c r="I683" s="55"/>
      <c r="J683" s="55"/>
      <c r="K683" s="57"/>
    </row>
    <row r="684" spans="1:11" ht="25.5" customHeight="1" x14ac:dyDescent="0.25">
      <c r="A684" s="94" t="s">
        <v>1292</v>
      </c>
      <c r="B684" s="95">
        <v>20832</v>
      </c>
      <c r="C684" s="95" t="s">
        <v>111</v>
      </c>
      <c r="D684" s="95" t="s">
        <v>563</v>
      </c>
      <c r="E684" s="96" t="s">
        <v>117</v>
      </c>
      <c r="F684" s="97">
        <v>7</v>
      </c>
      <c r="G684" s="55"/>
      <c r="H684" s="56"/>
      <c r="I684" s="55"/>
      <c r="J684" s="55"/>
      <c r="K684" s="57"/>
    </row>
    <row r="685" spans="1:11" ht="25.5" customHeight="1" x14ac:dyDescent="0.25">
      <c r="A685" s="94" t="s">
        <v>1293</v>
      </c>
      <c r="B685" s="95">
        <v>91940</v>
      </c>
      <c r="C685" s="95" t="s">
        <v>105</v>
      </c>
      <c r="D685" s="95" t="s">
        <v>564</v>
      </c>
      <c r="E685" s="96" t="s">
        <v>117</v>
      </c>
      <c r="F685" s="97">
        <v>2</v>
      </c>
      <c r="G685" s="55"/>
      <c r="H685" s="56"/>
      <c r="I685" s="55"/>
      <c r="J685" s="55"/>
      <c r="K685" s="57"/>
    </row>
    <row r="686" spans="1:11" x14ac:dyDescent="0.25">
      <c r="A686" s="98" t="s">
        <v>1294</v>
      </c>
      <c r="B686" s="99" t="s">
        <v>104</v>
      </c>
      <c r="C686" s="99"/>
      <c r="D686" s="99" t="s">
        <v>565</v>
      </c>
      <c r="E686" s="100"/>
      <c r="F686" s="101">
        <v>1</v>
      </c>
      <c r="G686" s="59"/>
      <c r="H686" s="60"/>
      <c r="I686" s="61"/>
      <c r="J686" s="61"/>
      <c r="K686" s="62"/>
    </row>
    <row r="687" spans="1:11" ht="38.25" customHeight="1" x14ac:dyDescent="0.25">
      <c r="A687" s="94" t="s">
        <v>1295</v>
      </c>
      <c r="B687" s="95">
        <v>20901</v>
      </c>
      <c r="C687" s="95" t="s">
        <v>111</v>
      </c>
      <c r="D687" s="95" t="s">
        <v>566</v>
      </c>
      <c r="E687" s="96" t="s">
        <v>117</v>
      </c>
      <c r="F687" s="97">
        <v>1</v>
      </c>
      <c r="G687" s="55"/>
      <c r="H687" s="56"/>
      <c r="I687" s="55"/>
      <c r="J687" s="55"/>
      <c r="K687" s="57"/>
    </row>
    <row r="688" spans="1:11" ht="25.5" customHeight="1" x14ac:dyDescent="0.25">
      <c r="A688" s="94" t="s">
        <v>1296</v>
      </c>
      <c r="B688" s="95">
        <v>2215</v>
      </c>
      <c r="C688" s="95" t="s">
        <v>111</v>
      </c>
      <c r="D688" s="95" t="s">
        <v>567</v>
      </c>
      <c r="E688" s="96" t="s">
        <v>115</v>
      </c>
      <c r="F688" s="97">
        <v>1</v>
      </c>
      <c r="G688" s="55"/>
      <c r="H688" s="56"/>
      <c r="I688" s="55"/>
      <c r="J688" s="55"/>
      <c r="K688" s="57"/>
    </row>
    <row r="689" spans="1:11" x14ac:dyDescent="0.25">
      <c r="A689" s="94" t="s">
        <v>1297</v>
      </c>
      <c r="B689" s="95">
        <v>11913</v>
      </c>
      <c r="C689" s="95" t="s">
        <v>111</v>
      </c>
      <c r="D689" s="95" t="s">
        <v>568</v>
      </c>
      <c r="E689" s="96" t="s">
        <v>117</v>
      </c>
      <c r="F689" s="97">
        <v>22</v>
      </c>
      <c r="G689" s="55"/>
      <c r="H689" s="56"/>
      <c r="I689" s="55"/>
      <c r="J689" s="55"/>
      <c r="K689" s="57"/>
    </row>
    <row r="690" spans="1:11" ht="38.25" customHeight="1" x14ac:dyDescent="0.25">
      <c r="A690" s="94" t="s">
        <v>1298</v>
      </c>
      <c r="B690" s="95">
        <v>20807</v>
      </c>
      <c r="C690" s="95" t="s">
        <v>111</v>
      </c>
      <c r="D690" s="95" t="s">
        <v>569</v>
      </c>
      <c r="E690" s="96" t="s">
        <v>117</v>
      </c>
      <c r="F690" s="97">
        <v>1</v>
      </c>
      <c r="G690" s="55"/>
      <c r="H690" s="56"/>
      <c r="I690" s="55"/>
      <c r="J690" s="55"/>
      <c r="K690" s="57"/>
    </row>
    <row r="691" spans="1:11" ht="25.5" customHeight="1" x14ac:dyDescent="0.25">
      <c r="A691" s="94" t="s">
        <v>1299</v>
      </c>
      <c r="B691" s="95">
        <v>8819</v>
      </c>
      <c r="C691" s="95" t="s">
        <v>111</v>
      </c>
      <c r="D691" s="95" t="s">
        <v>570</v>
      </c>
      <c r="E691" s="96" t="s">
        <v>117</v>
      </c>
      <c r="F691" s="97">
        <v>2</v>
      </c>
      <c r="G691" s="55"/>
      <c r="H691" s="56"/>
      <c r="I691" s="55"/>
      <c r="J691" s="55"/>
      <c r="K691" s="57"/>
    </row>
    <row r="692" spans="1:11" x14ac:dyDescent="0.25">
      <c r="A692" s="98" t="s">
        <v>1300</v>
      </c>
      <c r="B692" s="99" t="s">
        <v>104</v>
      </c>
      <c r="C692" s="99"/>
      <c r="D692" s="99" t="s">
        <v>181</v>
      </c>
      <c r="E692" s="100"/>
      <c r="F692" s="101">
        <v>1</v>
      </c>
      <c r="G692" s="59"/>
      <c r="H692" s="60"/>
      <c r="I692" s="61"/>
      <c r="J692" s="61"/>
      <c r="K692" s="62"/>
    </row>
    <row r="693" spans="1:11" ht="38.25" customHeight="1" x14ac:dyDescent="0.25">
      <c r="A693" s="94" t="s">
        <v>1301</v>
      </c>
      <c r="B693" s="95">
        <v>20792</v>
      </c>
      <c r="C693" s="95" t="s">
        <v>111</v>
      </c>
      <c r="D693" s="95" t="s">
        <v>182</v>
      </c>
      <c r="E693" s="96" t="s">
        <v>117</v>
      </c>
      <c r="F693" s="97">
        <v>1</v>
      </c>
      <c r="G693" s="55"/>
      <c r="H693" s="56"/>
      <c r="I693" s="55"/>
      <c r="J693" s="55"/>
      <c r="K693" s="57"/>
    </row>
    <row r="694" spans="1:11" ht="51" customHeight="1" x14ac:dyDescent="0.25">
      <c r="A694" s="94" t="s">
        <v>1302</v>
      </c>
      <c r="B694" s="95">
        <v>9573</v>
      </c>
      <c r="C694" s="95" t="s">
        <v>111</v>
      </c>
      <c r="D694" s="95" t="s">
        <v>571</v>
      </c>
      <c r="E694" s="96" t="s">
        <v>117</v>
      </c>
      <c r="F694" s="97">
        <v>1</v>
      </c>
      <c r="G694" s="55"/>
      <c r="H694" s="56"/>
      <c r="I694" s="55"/>
      <c r="J694" s="55"/>
      <c r="K694" s="57"/>
    </row>
    <row r="695" spans="1:11" x14ac:dyDescent="0.25">
      <c r="A695" s="98" t="s">
        <v>1303</v>
      </c>
      <c r="B695" s="99" t="s">
        <v>104</v>
      </c>
      <c r="C695" s="99"/>
      <c r="D695" s="99" t="s">
        <v>572</v>
      </c>
      <c r="E695" s="100"/>
      <c r="F695" s="101">
        <v>1</v>
      </c>
      <c r="G695" s="59"/>
      <c r="H695" s="60"/>
      <c r="I695" s="61"/>
      <c r="J695" s="61"/>
      <c r="K695" s="62"/>
    </row>
    <row r="696" spans="1:11" ht="25.5" customHeight="1" x14ac:dyDescent="0.25">
      <c r="A696" s="94" t="s">
        <v>1304</v>
      </c>
      <c r="B696" s="95">
        <v>20833</v>
      </c>
      <c r="C696" s="95" t="s">
        <v>111</v>
      </c>
      <c r="D696" s="95" t="s">
        <v>573</v>
      </c>
      <c r="E696" s="96" t="s">
        <v>117</v>
      </c>
      <c r="F696" s="97">
        <v>27</v>
      </c>
      <c r="G696" s="55"/>
      <c r="H696" s="56"/>
      <c r="I696" s="55"/>
      <c r="J696" s="55"/>
      <c r="K696" s="57"/>
    </row>
    <row r="697" spans="1:11" ht="38.25" customHeight="1" x14ac:dyDescent="0.25">
      <c r="A697" s="94" t="s">
        <v>1305</v>
      </c>
      <c r="B697" s="95">
        <v>4356</v>
      </c>
      <c r="C697" s="95" t="s">
        <v>111</v>
      </c>
      <c r="D697" s="95" t="s">
        <v>574</v>
      </c>
      <c r="E697" s="96" t="s">
        <v>117</v>
      </c>
      <c r="F697" s="97">
        <v>7</v>
      </c>
      <c r="G697" s="55"/>
      <c r="H697" s="56"/>
      <c r="I697" s="55"/>
      <c r="J697" s="55"/>
      <c r="K697" s="57"/>
    </row>
    <row r="698" spans="1:11" x14ac:dyDescent="0.25">
      <c r="A698" s="94" t="s">
        <v>1306</v>
      </c>
      <c r="B698" s="95">
        <v>3594</v>
      </c>
      <c r="C698" s="95" t="s">
        <v>111</v>
      </c>
      <c r="D698" s="95" t="s">
        <v>575</v>
      </c>
      <c r="E698" s="96" t="s">
        <v>117</v>
      </c>
      <c r="F698" s="97">
        <v>2</v>
      </c>
      <c r="G698" s="55"/>
      <c r="H698" s="56"/>
      <c r="I698" s="55"/>
      <c r="J698" s="55"/>
      <c r="K698" s="57"/>
    </row>
    <row r="699" spans="1:11" ht="25.5" customHeight="1" x14ac:dyDescent="0.25">
      <c r="A699" s="94" t="s">
        <v>1307</v>
      </c>
      <c r="B699" s="95">
        <v>20835</v>
      </c>
      <c r="C699" s="95" t="s">
        <v>111</v>
      </c>
      <c r="D699" s="95" t="s">
        <v>576</v>
      </c>
      <c r="E699" s="96" t="s">
        <v>117</v>
      </c>
      <c r="F699" s="97">
        <v>8</v>
      </c>
      <c r="G699" s="55"/>
      <c r="H699" s="56"/>
      <c r="I699" s="55"/>
      <c r="J699" s="55"/>
      <c r="K699" s="57"/>
    </row>
    <row r="700" spans="1:11" ht="25.5" customHeight="1" x14ac:dyDescent="0.25">
      <c r="A700" s="94" t="s">
        <v>1308</v>
      </c>
      <c r="B700" s="95">
        <v>20834</v>
      </c>
      <c r="C700" s="95" t="s">
        <v>111</v>
      </c>
      <c r="D700" s="95" t="s">
        <v>577</v>
      </c>
      <c r="E700" s="96" t="s">
        <v>117</v>
      </c>
      <c r="F700" s="97">
        <v>29</v>
      </c>
      <c r="G700" s="55"/>
      <c r="H700" s="56"/>
      <c r="I700" s="55"/>
      <c r="J700" s="55"/>
      <c r="K700" s="57"/>
    </row>
    <row r="701" spans="1:11" x14ac:dyDescent="0.25">
      <c r="A701" s="98" t="s">
        <v>1309</v>
      </c>
      <c r="B701" s="99" t="s">
        <v>104</v>
      </c>
      <c r="C701" s="99"/>
      <c r="D701" s="99" t="s">
        <v>191</v>
      </c>
      <c r="E701" s="100"/>
      <c r="F701" s="101">
        <v>1</v>
      </c>
      <c r="G701" s="59"/>
      <c r="H701" s="60"/>
      <c r="I701" s="61"/>
      <c r="J701" s="61"/>
      <c r="K701" s="62"/>
    </row>
    <row r="702" spans="1:11" ht="25.5" customHeight="1" x14ac:dyDescent="0.25">
      <c r="A702" s="94" t="s">
        <v>1310</v>
      </c>
      <c r="B702" s="95">
        <v>137</v>
      </c>
      <c r="C702" s="95" t="s">
        <v>111</v>
      </c>
      <c r="D702" s="95" t="s">
        <v>193</v>
      </c>
      <c r="E702" s="96" t="s">
        <v>117</v>
      </c>
      <c r="F702" s="97">
        <v>6</v>
      </c>
      <c r="G702" s="55"/>
      <c r="H702" s="56"/>
      <c r="I702" s="55"/>
      <c r="J702" s="55"/>
      <c r="K702" s="57"/>
    </row>
    <row r="703" spans="1:11" ht="25.5" customHeight="1" x14ac:dyDescent="0.25">
      <c r="A703" s="94" t="s">
        <v>1311</v>
      </c>
      <c r="B703" s="95">
        <v>20802</v>
      </c>
      <c r="C703" s="95" t="s">
        <v>111</v>
      </c>
      <c r="D703" s="95" t="s">
        <v>578</v>
      </c>
      <c r="E703" s="96" t="s">
        <v>117</v>
      </c>
      <c r="F703" s="97">
        <v>3</v>
      </c>
      <c r="G703" s="55"/>
      <c r="H703" s="56"/>
      <c r="I703" s="55"/>
      <c r="J703" s="55"/>
      <c r="K703" s="57"/>
    </row>
    <row r="704" spans="1:11" ht="25.5" customHeight="1" x14ac:dyDescent="0.25">
      <c r="A704" s="94" t="s">
        <v>1312</v>
      </c>
      <c r="B704" s="95">
        <v>20746</v>
      </c>
      <c r="C704" s="95" t="s">
        <v>111</v>
      </c>
      <c r="D704" s="95" t="s">
        <v>195</v>
      </c>
      <c r="E704" s="96" t="s">
        <v>117</v>
      </c>
      <c r="F704" s="97">
        <v>23</v>
      </c>
      <c r="G704" s="55"/>
      <c r="H704" s="56"/>
      <c r="I704" s="55"/>
      <c r="J704" s="55"/>
      <c r="K704" s="57"/>
    </row>
    <row r="705" spans="1:11" ht="25.5" customHeight="1" x14ac:dyDescent="0.25">
      <c r="A705" s="94" t="s">
        <v>1313</v>
      </c>
      <c r="B705" s="95">
        <v>20748</v>
      </c>
      <c r="C705" s="95" t="s">
        <v>111</v>
      </c>
      <c r="D705" s="95" t="s">
        <v>196</v>
      </c>
      <c r="E705" s="96" t="s">
        <v>117</v>
      </c>
      <c r="F705" s="97">
        <v>6</v>
      </c>
      <c r="G705" s="55"/>
      <c r="H705" s="56"/>
      <c r="I705" s="55"/>
      <c r="J705" s="55"/>
      <c r="K705" s="57"/>
    </row>
    <row r="706" spans="1:11" ht="25.5" customHeight="1" x14ac:dyDescent="0.25">
      <c r="A706" s="94" t="s">
        <v>1314</v>
      </c>
      <c r="B706" s="95">
        <v>20238</v>
      </c>
      <c r="C706" s="95" t="s">
        <v>111</v>
      </c>
      <c r="D706" s="95" t="s">
        <v>579</v>
      </c>
      <c r="E706" s="96" t="s">
        <v>117</v>
      </c>
      <c r="F706" s="97">
        <v>1</v>
      </c>
      <c r="G706" s="55"/>
      <c r="H706" s="56"/>
      <c r="I706" s="55"/>
      <c r="J706" s="55"/>
      <c r="K706" s="57"/>
    </row>
    <row r="707" spans="1:11" ht="25.5" customHeight="1" x14ac:dyDescent="0.25">
      <c r="A707" s="94" t="s">
        <v>1315</v>
      </c>
      <c r="B707" s="95">
        <v>20803</v>
      </c>
      <c r="C707" s="95" t="s">
        <v>111</v>
      </c>
      <c r="D707" s="95" t="s">
        <v>580</v>
      </c>
      <c r="E707" s="96" t="s">
        <v>117</v>
      </c>
      <c r="F707" s="97">
        <v>1</v>
      </c>
      <c r="G707" s="55"/>
      <c r="H707" s="56"/>
      <c r="I707" s="55"/>
      <c r="J707" s="55"/>
      <c r="K707" s="57"/>
    </row>
    <row r="708" spans="1:11" x14ac:dyDescent="0.25">
      <c r="A708" s="94" t="s">
        <v>1316</v>
      </c>
      <c r="B708" s="95">
        <v>2763</v>
      </c>
      <c r="C708" s="95" t="s">
        <v>111</v>
      </c>
      <c r="D708" s="95" t="s">
        <v>194</v>
      </c>
      <c r="E708" s="96" t="s">
        <v>117</v>
      </c>
      <c r="F708" s="97">
        <v>2</v>
      </c>
      <c r="G708" s="55"/>
      <c r="H708" s="56"/>
      <c r="I708" s="55"/>
      <c r="J708" s="55"/>
      <c r="K708" s="57"/>
    </row>
    <row r="709" spans="1:11" ht="25.5" customHeight="1" x14ac:dyDescent="0.25">
      <c r="A709" s="94" t="s">
        <v>1317</v>
      </c>
      <c r="B709" s="95">
        <v>20805</v>
      </c>
      <c r="C709" s="95" t="s">
        <v>111</v>
      </c>
      <c r="D709" s="95" t="s">
        <v>581</v>
      </c>
      <c r="E709" s="96" t="s">
        <v>117</v>
      </c>
      <c r="F709" s="97">
        <v>4</v>
      </c>
      <c r="G709" s="55"/>
      <c r="H709" s="56"/>
      <c r="I709" s="55"/>
      <c r="J709" s="55"/>
      <c r="K709" s="57"/>
    </row>
    <row r="710" spans="1:11" ht="25.5" customHeight="1" x14ac:dyDescent="0.25">
      <c r="A710" s="94" t="s">
        <v>1318</v>
      </c>
      <c r="B710" s="95">
        <v>20237</v>
      </c>
      <c r="C710" s="95" t="s">
        <v>111</v>
      </c>
      <c r="D710" s="95" t="s">
        <v>582</v>
      </c>
      <c r="E710" s="96" t="s">
        <v>117</v>
      </c>
      <c r="F710" s="97">
        <v>3</v>
      </c>
      <c r="G710" s="55"/>
      <c r="H710" s="56"/>
      <c r="I710" s="55"/>
      <c r="J710" s="55"/>
      <c r="K710" s="57"/>
    </row>
    <row r="711" spans="1:11" x14ac:dyDescent="0.25">
      <c r="A711" s="98" t="s">
        <v>87</v>
      </c>
      <c r="B711" s="99" t="s">
        <v>104</v>
      </c>
      <c r="C711" s="99"/>
      <c r="D711" s="99" t="s">
        <v>88</v>
      </c>
      <c r="E711" s="100"/>
      <c r="F711" s="101">
        <v>1</v>
      </c>
      <c r="G711" s="59"/>
      <c r="H711" s="60"/>
      <c r="I711" s="61"/>
      <c r="J711" s="61"/>
      <c r="K711" s="62"/>
    </row>
    <row r="712" spans="1:11" ht="25.5" customHeight="1" x14ac:dyDescent="0.25">
      <c r="A712" s="94" t="s">
        <v>1319</v>
      </c>
      <c r="B712" s="95">
        <v>103244</v>
      </c>
      <c r="C712" s="95" t="s">
        <v>105</v>
      </c>
      <c r="D712" s="95" t="s">
        <v>583</v>
      </c>
      <c r="E712" s="96" t="s">
        <v>117</v>
      </c>
      <c r="F712" s="97">
        <v>5</v>
      </c>
      <c r="G712" s="55"/>
      <c r="H712" s="56"/>
      <c r="I712" s="55"/>
      <c r="J712" s="55"/>
      <c r="K712" s="57"/>
    </row>
    <row r="713" spans="1:11" ht="25.5" customHeight="1" x14ac:dyDescent="0.25">
      <c r="A713" s="94" t="s">
        <v>1320</v>
      </c>
      <c r="B713" s="95">
        <v>103247</v>
      </c>
      <c r="C713" s="95" t="s">
        <v>105</v>
      </c>
      <c r="D713" s="95" t="s">
        <v>584</v>
      </c>
      <c r="E713" s="96" t="s">
        <v>117</v>
      </c>
      <c r="F713" s="97">
        <v>4</v>
      </c>
      <c r="G713" s="55"/>
      <c r="H713" s="56"/>
      <c r="I713" s="55"/>
      <c r="J713" s="55"/>
      <c r="K713" s="57"/>
    </row>
    <row r="714" spans="1:11" ht="25.5" customHeight="1" x14ac:dyDescent="0.25">
      <c r="A714" s="94" t="s">
        <v>1321</v>
      </c>
      <c r="B714" s="95">
        <v>103250</v>
      </c>
      <c r="C714" s="95" t="s">
        <v>105</v>
      </c>
      <c r="D714" s="95" t="s">
        <v>585</v>
      </c>
      <c r="E714" s="96" t="s">
        <v>117</v>
      </c>
      <c r="F714" s="97">
        <v>2</v>
      </c>
      <c r="G714" s="55"/>
      <c r="H714" s="56"/>
      <c r="I714" s="55"/>
      <c r="J714" s="55"/>
      <c r="K714" s="57"/>
    </row>
    <row r="715" spans="1:11" ht="25.5" customHeight="1" x14ac:dyDescent="0.25">
      <c r="A715" s="94" t="s">
        <v>1322</v>
      </c>
      <c r="B715" s="95">
        <v>103261</v>
      </c>
      <c r="C715" s="95" t="s">
        <v>105</v>
      </c>
      <c r="D715" s="95" t="s">
        <v>586</v>
      </c>
      <c r="E715" s="96" t="s">
        <v>117</v>
      </c>
      <c r="F715" s="97">
        <v>1</v>
      </c>
      <c r="G715" s="55"/>
      <c r="H715" s="56"/>
      <c r="I715" s="55"/>
      <c r="J715" s="55"/>
      <c r="K715" s="57"/>
    </row>
    <row r="716" spans="1:11" ht="38.25" customHeight="1" x14ac:dyDescent="0.25">
      <c r="A716" s="94" t="s">
        <v>1323</v>
      </c>
      <c r="B716" s="95">
        <v>97327</v>
      </c>
      <c r="C716" s="95" t="s">
        <v>105</v>
      </c>
      <c r="D716" s="95" t="s">
        <v>587</v>
      </c>
      <c r="E716" s="96" t="s">
        <v>134</v>
      </c>
      <c r="F716" s="97">
        <v>43.48</v>
      </c>
      <c r="G716" s="55"/>
      <c r="H716" s="56"/>
      <c r="I716" s="55"/>
      <c r="J716" s="55"/>
      <c r="K716" s="57"/>
    </row>
    <row r="717" spans="1:11" ht="38.25" customHeight="1" x14ac:dyDescent="0.25">
      <c r="A717" s="94" t="s">
        <v>1324</v>
      </c>
      <c r="B717" s="95">
        <v>97328</v>
      </c>
      <c r="C717" s="95" t="s">
        <v>105</v>
      </c>
      <c r="D717" s="95" t="s">
        <v>588</v>
      </c>
      <c r="E717" s="96" t="s">
        <v>134</v>
      </c>
      <c r="F717" s="97">
        <v>53.22</v>
      </c>
      <c r="G717" s="55"/>
      <c r="H717" s="56"/>
      <c r="I717" s="55"/>
      <c r="J717" s="55"/>
      <c r="K717" s="57"/>
    </row>
    <row r="718" spans="1:11" ht="38.25" customHeight="1" x14ac:dyDescent="0.25">
      <c r="A718" s="94" t="s">
        <v>1325</v>
      </c>
      <c r="B718" s="95">
        <v>97329</v>
      </c>
      <c r="C718" s="95" t="s">
        <v>105</v>
      </c>
      <c r="D718" s="95" t="s">
        <v>589</v>
      </c>
      <c r="E718" s="96" t="s">
        <v>134</v>
      </c>
      <c r="F718" s="97">
        <v>3.79</v>
      </c>
      <c r="G718" s="55"/>
      <c r="H718" s="56"/>
      <c r="I718" s="55"/>
      <c r="J718" s="55"/>
      <c r="K718" s="57"/>
    </row>
    <row r="719" spans="1:11" ht="38.25" customHeight="1" x14ac:dyDescent="0.25">
      <c r="A719" s="94" t="s">
        <v>1326</v>
      </c>
      <c r="B719" s="95">
        <v>97330</v>
      </c>
      <c r="C719" s="95" t="s">
        <v>105</v>
      </c>
      <c r="D719" s="95" t="s">
        <v>590</v>
      </c>
      <c r="E719" s="96" t="s">
        <v>134</v>
      </c>
      <c r="F719" s="97">
        <v>13.54</v>
      </c>
      <c r="G719" s="55"/>
      <c r="H719" s="56"/>
      <c r="I719" s="55"/>
      <c r="J719" s="55"/>
      <c r="K719" s="57"/>
    </row>
    <row r="720" spans="1:11" ht="25.5" customHeight="1" x14ac:dyDescent="0.25">
      <c r="A720" s="94" t="s">
        <v>1327</v>
      </c>
      <c r="B720" s="95">
        <v>20726</v>
      </c>
      <c r="C720" s="95" t="s">
        <v>111</v>
      </c>
      <c r="D720" s="95" t="s">
        <v>591</v>
      </c>
      <c r="E720" s="96" t="s">
        <v>117</v>
      </c>
      <c r="F720" s="97">
        <v>1</v>
      </c>
      <c r="G720" s="55"/>
      <c r="H720" s="56"/>
      <c r="I720" s="55"/>
      <c r="J720" s="55"/>
      <c r="K720" s="57"/>
    </row>
    <row r="721" spans="1:11" ht="25.5" customHeight="1" x14ac:dyDescent="0.25">
      <c r="A721" s="94" t="s">
        <v>1328</v>
      </c>
      <c r="B721" s="95">
        <v>2177</v>
      </c>
      <c r="C721" s="95" t="s">
        <v>111</v>
      </c>
      <c r="D721" s="95" t="s">
        <v>592</v>
      </c>
      <c r="E721" s="96" t="s">
        <v>134</v>
      </c>
      <c r="F721" s="97">
        <v>1.29</v>
      </c>
      <c r="G721" s="55"/>
      <c r="H721" s="56"/>
      <c r="I721" s="55"/>
      <c r="J721" s="55"/>
      <c r="K721" s="57"/>
    </row>
    <row r="722" spans="1:11" x14ac:dyDescent="0.25">
      <c r="A722" s="94" t="s">
        <v>1329</v>
      </c>
      <c r="B722" s="95">
        <v>9745</v>
      </c>
      <c r="C722" s="95" t="s">
        <v>111</v>
      </c>
      <c r="D722" s="95" t="s">
        <v>593</v>
      </c>
      <c r="E722" s="96" t="s">
        <v>117</v>
      </c>
      <c r="F722" s="97">
        <v>2</v>
      </c>
      <c r="G722" s="55"/>
      <c r="H722" s="56"/>
      <c r="I722" s="55"/>
      <c r="J722" s="55"/>
      <c r="K722" s="57"/>
    </row>
    <row r="723" spans="1:11" ht="25.5" customHeight="1" x14ac:dyDescent="0.25">
      <c r="A723" s="94" t="s">
        <v>1330</v>
      </c>
      <c r="B723" s="95">
        <v>6409</v>
      </c>
      <c r="C723" s="95" t="s">
        <v>111</v>
      </c>
      <c r="D723" s="95" t="s">
        <v>594</v>
      </c>
      <c r="E723" s="96" t="s">
        <v>134</v>
      </c>
      <c r="F723" s="97">
        <v>0.28999999999999998</v>
      </c>
      <c r="G723" s="55"/>
      <c r="H723" s="56"/>
      <c r="I723" s="55"/>
      <c r="J723" s="55"/>
      <c r="K723" s="57"/>
    </row>
    <row r="724" spans="1:11" x14ac:dyDescent="0.25">
      <c r="A724" s="94" t="s">
        <v>1331</v>
      </c>
      <c r="B724" s="95">
        <v>9744</v>
      </c>
      <c r="C724" s="95" t="s">
        <v>111</v>
      </c>
      <c r="D724" s="95" t="s">
        <v>595</v>
      </c>
      <c r="E724" s="96" t="s">
        <v>117</v>
      </c>
      <c r="F724" s="97">
        <v>1</v>
      </c>
      <c r="G724" s="55"/>
      <c r="H724" s="56"/>
      <c r="I724" s="55"/>
      <c r="J724" s="55"/>
      <c r="K724" s="57"/>
    </row>
    <row r="725" spans="1:11" ht="25.5" customHeight="1" x14ac:dyDescent="0.25">
      <c r="A725" s="94" t="s">
        <v>1332</v>
      </c>
      <c r="B725" s="95">
        <v>2173</v>
      </c>
      <c r="C725" s="95" t="s">
        <v>111</v>
      </c>
      <c r="D725" s="95" t="s">
        <v>596</v>
      </c>
      <c r="E725" s="96" t="s">
        <v>134</v>
      </c>
      <c r="F725" s="97">
        <v>2.16</v>
      </c>
      <c r="G725" s="55"/>
      <c r="H725" s="56"/>
      <c r="I725" s="55"/>
      <c r="J725" s="55"/>
      <c r="K725" s="57"/>
    </row>
    <row r="726" spans="1:11" x14ac:dyDescent="0.25">
      <c r="A726" s="94" t="s">
        <v>1333</v>
      </c>
      <c r="B726" s="95">
        <v>9742</v>
      </c>
      <c r="C726" s="95" t="s">
        <v>111</v>
      </c>
      <c r="D726" s="95" t="s">
        <v>597</v>
      </c>
      <c r="E726" s="96" t="s">
        <v>117</v>
      </c>
      <c r="F726" s="97">
        <v>2</v>
      </c>
      <c r="G726" s="55"/>
      <c r="H726" s="56"/>
      <c r="I726" s="55"/>
      <c r="J726" s="55"/>
      <c r="K726" s="57"/>
    </row>
    <row r="727" spans="1:11" x14ac:dyDescent="0.25">
      <c r="A727" s="94" t="s">
        <v>1334</v>
      </c>
      <c r="B727" s="95">
        <v>8098</v>
      </c>
      <c r="C727" s="95" t="s">
        <v>111</v>
      </c>
      <c r="D727" s="95" t="s">
        <v>598</v>
      </c>
      <c r="E727" s="96" t="s">
        <v>117</v>
      </c>
      <c r="F727" s="97">
        <v>4</v>
      </c>
      <c r="G727" s="55"/>
      <c r="H727" s="56"/>
      <c r="I727" s="55"/>
      <c r="J727" s="55"/>
      <c r="K727" s="57"/>
    </row>
    <row r="728" spans="1:11" ht="25.5" customHeight="1" x14ac:dyDescent="0.25">
      <c r="A728" s="94" t="s">
        <v>1335</v>
      </c>
      <c r="B728" s="95">
        <v>20727</v>
      </c>
      <c r="C728" s="95" t="s">
        <v>111</v>
      </c>
      <c r="D728" s="95" t="s">
        <v>599</v>
      </c>
      <c r="E728" s="96" t="s">
        <v>117</v>
      </c>
      <c r="F728" s="97">
        <v>1</v>
      </c>
      <c r="G728" s="55"/>
      <c r="H728" s="56"/>
      <c r="I728" s="55"/>
      <c r="J728" s="55"/>
      <c r="K728" s="57"/>
    </row>
    <row r="729" spans="1:11" ht="25.5" customHeight="1" x14ac:dyDescent="0.25">
      <c r="A729" s="94" t="s">
        <v>1336</v>
      </c>
      <c r="B729" s="95">
        <v>20728</v>
      </c>
      <c r="C729" s="95" t="s">
        <v>111</v>
      </c>
      <c r="D729" s="95" t="s">
        <v>600</v>
      </c>
      <c r="E729" s="96" t="s">
        <v>117</v>
      </c>
      <c r="F729" s="97">
        <v>2</v>
      </c>
      <c r="G729" s="55"/>
      <c r="H729" s="56"/>
      <c r="I729" s="55"/>
      <c r="J729" s="55"/>
      <c r="K729" s="57"/>
    </row>
    <row r="730" spans="1:11" ht="25.5" customHeight="1" x14ac:dyDescent="0.25">
      <c r="A730" s="94" t="s">
        <v>1337</v>
      </c>
      <c r="B730" s="95">
        <v>20729</v>
      </c>
      <c r="C730" s="95" t="s">
        <v>111</v>
      </c>
      <c r="D730" s="95" t="s">
        <v>601</v>
      </c>
      <c r="E730" s="96" t="s">
        <v>117</v>
      </c>
      <c r="F730" s="97">
        <v>1</v>
      </c>
      <c r="G730" s="55"/>
      <c r="H730" s="56"/>
      <c r="I730" s="55"/>
      <c r="J730" s="55"/>
      <c r="K730" s="57"/>
    </row>
    <row r="731" spans="1:11" ht="25.5" customHeight="1" x14ac:dyDescent="0.25">
      <c r="A731" s="94" t="s">
        <v>1338</v>
      </c>
      <c r="B731" s="95">
        <v>20730</v>
      </c>
      <c r="C731" s="95" t="s">
        <v>111</v>
      </c>
      <c r="D731" s="95" t="s">
        <v>602</v>
      </c>
      <c r="E731" s="96" t="s">
        <v>117</v>
      </c>
      <c r="F731" s="97">
        <v>1</v>
      </c>
      <c r="G731" s="55"/>
      <c r="H731" s="56"/>
      <c r="I731" s="55"/>
      <c r="J731" s="55"/>
      <c r="K731" s="57"/>
    </row>
    <row r="732" spans="1:11" ht="25.5" customHeight="1" x14ac:dyDescent="0.25">
      <c r="A732" s="94" t="s">
        <v>1339</v>
      </c>
      <c r="B732" s="95">
        <v>12121</v>
      </c>
      <c r="C732" s="95" t="s">
        <v>111</v>
      </c>
      <c r="D732" s="95" t="s">
        <v>603</v>
      </c>
      <c r="E732" s="96" t="s">
        <v>134</v>
      </c>
      <c r="F732" s="97">
        <v>43.79</v>
      </c>
      <c r="G732" s="55"/>
      <c r="H732" s="56"/>
      <c r="I732" s="55"/>
      <c r="J732" s="55"/>
      <c r="K732" s="57"/>
    </row>
    <row r="733" spans="1:11" ht="25.5" customHeight="1" x14ac:dyDescent="0.25">
      <c r="A733" s="94" t="s">
        <v>1340</v>
      </c>
      <c r="B733" s="95">
        <v>20731</v>
      </c>
      <c r="C733" s="95" t="s">
        <v>111</v>
      </c>
      <c r="D733" s="95" t="s">
        <v>604</v>
      </c>
      <c r="E733" s="96" t="s">
        <v>134</v>
      </c>
      <c r="F733" s="97">
        <v>13.22</v>
      </c>
      <c r="G733" s="55"/>
      <c r="H733" s="56"/>
      <c r="I733" s="55"/>
      <c r="J733" s="55"/>
      <c r="K733" s="57"/>
    </row>
    <row r="734" spans="1:11" x14ac:dyDescent="0.25">
      <c r="A734" s="94" t="s">
        <v>1341</v>
      </c>
      <c r="B734" s="95">
        <v>8207</v>
      </c>
      <c r="C734" s="95" t="s">
        <v>111</v>
      </c>
      <c r="D734" s="95" t="s">
        <v>605</v>
      </c>
      <c r="E734" s="96" t="s">
        <v>134</v>
      </c>
      <c r="F734" s="97">
        <v>2.4300000000000002</v>
      </c>
      <c r="G734" s="55"/>
      <c r="H734" s="56"/>
      <c r="I734" s="55"/>
      <c r="J734" s="55"/>
      <c r="K734" s="57"/>
    </row>
    <row r="735" spans="1:11" x14ac:dyDescent="0.25">
      <c r="A735" s="94" t="s">
        <v>1342</v>
      </c>
      <c r="B735" s="95">
        <v>8209</v>
      </c>
      <c r="C735" s="95" t="s">
        <v>111</v>
      </c>
      <c r="D735" s="95" t="s">
        <v>606</v>
      </c>
      <c r="E735" s="96" t="s">
        <v>134</v>
      </c>
      <c r="F735" s="97">
        <v>1.47</v>
      </c>
      <c r="G735" s="55"/>
      <c r="H735" s="56"/>
      <c r="I735" s="55"/>
      <c r="J735" s="55"/>
      <c r="K735" s="57"/>
    </row>
    <row r="736" spans="1:11" ht="25.5" customHeight="1" x14ac:dyDescent="0.25">
      <c r="A736" s="94" t="s">
        <v>1343</v>
      </c>
      <c r="B736" s="95">
        <v>1886</v>
      </c>
      <c r="C736" s="95" t="s">
        <v>111</v>
      </c>
      <c r="D736" s="95" t="s">
        <v>607</v>
      </c>
      <c r="E736" s="96" t="s">
        <v>119</v>
      </c>
      <c r="F736" s="97">
        <v>1.75</v>
      </c>
      <c r="G736" s="55"/>
      <c r="H736" s="56"/>
      <c r="I736" s="55"/>
      <c r="J736" s="55"/>
      <c r="K736" s="57"/>
    </row>
    <row r="737" spans="1:11" ht="25.5" customHeight="1" x14ac:dyDescent="0.25">
      <c r="A737" s="94" t="s">
        <v>1344</v>
      </c>
      <c r="B737" s="95">
        <v>20733</v>
      </c>
      <c r="C737" s="95" t="s">
        <v>111</v>
      </c>
      <c r="D737" s="95" t="s">
        <v>608</v>
      </c>
      <c r="E737" s="96" t="s">
        <v>117</v>
      </c>
      <c r="F737" s="97">
        <v>1</v>
      </c>
      <c r="G737" s="55"/>
      <c r="H737" s="56"/>
      <c r="I737" s="55"/>
      <c r="J737" s="55"/>
      <c r="K737" s="57"/>
    </row>
    <row r="738" spans="1:11" x14ac:dyDescent="0.25">
      <c r="A738" s="98" t="s">
        <v>89</v>
      </c>
      <c r="B738" s="99" t="s">
        <v>104</v>
      </c>
      <c r="C738" s="99"/>
      <c r="D738" s="99" t="s">
        <v>90</v>
      </c>
      <c r="E738" s="100"/>
      <c r="F738" s="101">
        <v>1</v>
      </c>
      <c r="G738" s="59"/>
      <c r="H738" s="60"/>
      <c r="I738" s="61"/>
      <c r="J738" s="61"/>
      <c r="K738" s="62"/>
    </row>
    <row r="739" spans="1:11" x14ac:dyDescent="0.25">
      <c r="A739" s="98" t="s">
        <v>1345</v>
      </c>
      <c r="B739" s="99" t="s">
        <v>104</v>
      </c>
      <c r="C739" s="99"/>
      <c r="D739" s="99" t="s">
        <v>609</v>
      </c>
      <c r="E739" s="100"/>
      <c r="F739" s="101">
        <v>1</v>
      </c>
      <c r="G739" s="59"/>
      <c r="H739" s="60"/>
      <c r="I739" s="61"/>
      <c r="J739" s="61"/>
      <c r="K739" s="62"/>
    </row>
    <row r="740" spans="1:11" ht="38.25" customHeight="1" x14ac:dyDescent="0.25">
      <c r="A740" s="94" t="s">
        <v>1346</v>
      </c>
      <c r="B740" s="95">
        <v>74110</v>
      </c>
      <c r="C740" s="95" t="s">
        <v>111</v>
      </c>
      <c r="D740" s="95" t="s">
        <v>610</v>
      </c>
      <c r="E740" s="96" t="s">
        <v>115</v>
      </c>
      <c r="F740" s="97">
        <v>5</v>
      </c>
      <c r="G740" s="55"/>
      <c r="H740" s="56"/>
      <c r="I740" s="55"/>
      <c r="J740" s="55"/>
      <c r="K740" s="57"/>
    </row>
    <row r="741" spans="1:11" ht="38.25" customHeight="1" x14ac:dyDescent="0.25">
      <c r="A741" s="94" t="s">
        <v>1347</v>
      </c>
      <c r="B741" s="95">
        <v>5760</v>
      </c>
      <c r="C741" s="95" t="s">
        <v>111</v>
      </c>
      <c r="D741" s="95" t="s">
        <v>611</v>
      </c>
      <c r="E741" s="96" t="s">
        <v>115</v>
      </c>
      <c r="F741" s="97">
        <v>3</v>
      </c>
      <c r="G741" s="55"/>
      <c r="H741" s="56"/>
      <c r="I741" s="55"/>
      <c r="J741" s="55"/>
      <c r="K741" s="57"/>
    </row>
    <row r="742" spans="1:11" x14ac:dyDescent="0.25">
      <c r="A742" s="98" t="s">
        <v>1348</v>
      </c>
      <c r="B742" s="99" t="s">
        <v>104</v>
      </c>
      <c r="C742" s="99"/>
      <c r="D742" s="99" t="s">
        <v>612</v>
      </c>
      <c r="E742" s="100"/>
      <c r="F742" s="101">
        <v>1</v>
      </c>
      <c r="G742" s="59"/>
      <c r="H742" s="60"/>
      <c r="I742" s="61"/>
      <c r="J742" s="61"/>
      <c r="K742" s="62"/>
    </row>
    <row r="743" spans="1:11" ht="63.75" customHeight="1" x14ac:dyDescent="0.25">
      <c r="A743" s="94" t="s">
        <v>1349</v>
      </c>
      <c r="B743" s="95">
        <v>20737</v>
      </c>
      <c r="C743" s="95" t="s">
        <v>111</v>
      </c>
      <c r="D743" s="95" t="s">
        <v>613</v>
      </c>
      <c r="E743" s="96" t="s">
        <v>117</v>
      </c>
      <c r="F743" s="97">
        <v>4</v>
      </c>
      <c r="G743" s="55"/>
      <c r="H743" s="56"/>
      <c r="I743" s="55"/>
      <c r="J743" s="55"/>
      <c r="K743" s="57"/>
    </row>
    <row r="744" spans="1:11" ht="51" customHeight="1" x14ac:dyDescent="0.25">
      <c r="A744" s="94" t="s">
        <v>1350</v>
      </c>
      <c r="B744" s="95">
        <v>20738</v>
      </c>
      <c r="C744" s="95" t="s">
        <v>111</v>
      </c>
      <c r="D744" s="95" t="s">
        <v>614</v>
      </c>
      <c r="E744" s="96" t="s">
        <v>117</v>
      </c>
      <c r="F744" s="97">
        <v>2</v>
      </c>
      <c r="G744" s="55"/>
      <c r="H744" s="56"/>
      <c r="I744" s="55"/>
      <c r="J744" s="55"/>
      <c r="K744" s="57"/>
    </row>
    <row r="745" spans="1:11" x14ac:dyDescent="0.25">
      <c r="A745" s="98" t="s">
        <v>1351</v>
      </c>
      <c r="B745" s="99" t="s">
        <v>104</v>
      </c>
      <c r="C745" s="99"/>
      <c r="D745" s="99" t="s">
        <v>615</v>
      </c>
      <c r="E745" s="100"/>
      <c r="F745" s="101">
        <v>1</v>
      </c>
      <c r="G745" s="59"/>
      <c r="H745" s="60"/>
      <c r="I745" s="61"/>
      <c r="J745" s="61"/>
      <c r="K745" s="62"/>
    </row>
    <row r="746" spans="1:11" ht="25.5" customHeight="1" x14ac:dyDescent="0.25">
      <c r="A746" s="94" t="s">
        <v>1352</v>
      </c>
      <c r="B746" s="95">
        <v>101910</v>
      </c>
      <c r="C746" s="95" t="s">
        <v>105</v>
      </c>
      <c r="D746" s="95" t="s">
        <v>616</v>
      </c>
      <c r="E746" s="96" t="s">
        <v>117</v>
      </c>
      <c r="F746" s="97">
        <v>2</v>
      </c>
      <c r="G746" s="55"/>
      <c r="H746" s="56"/>
      <c r="I746" s="55"/>
      <c r="J746" s="55"/>
      <c r="K746" s="57"/>
    </row>
    <row r="747" spans="1:11" ht="25.5" customHeight="1" x14ac:dyDescent="0.25">
      <c r="A747" s="94" t="s">
        <v>1353</v>
      </c>
      <c r="B747" s="95">
        <v>101908</v>
      </c>
      <c r="C747" s="95" t="s">
        <v>105</v>
      </c>
      <c r="D747" s="95" t="s">
        <v>617</v>
      </c>
      <c r="E747" s="96" t="s">
        <v>117</v>
      </c>
      <c r="F747" s="97">
        <v>1</v>
      </c>
      <c r="G747" s="55"/>
      <c r="H747" s="56"/>
      <c r="I747" s="55"/>
      <c r="J747" s="55"/>
      <c r="K747" s="57"/>
    </row>
    <row r="748" spans="1:11" x14ac:dyDescent="0.25">
      <c r="A748" s="98" t="s">
        <v>91</v>
      </c>
      <c r="B748" s="99" t="s">
        <v>104</v>
      </c>
      <c r="C748" s="99"/>
      <c r="D748" s="99" t="s">
        <v>92</v>
      </c>
      <c r="E748" s="100"/>
      <c r="F748" s="101">
        <v>1</v>
      </c>
      <c r="G748" s="59"/>
      <c r="H748" s="60"/>
      <c r="I748" s="61"/>
      <c r="J748" s="61"/>
      <c r="K748" s="62"/>
    </row>
    <row r="749" spans="1:11" ht="38.25" customHeight="1" x14ac:dyDescent="0.25">
      <c r="A749" s="94" t="s">
        <v>1354</v>
      </c>
      <c r="B749" s="95">
        <v>21143</v>
      </c>
      <c r="C749" s="95" t="s">
        <v>111</v>
      </c>
      <c r="D749" s="95" t="s">
        <v>618</v>
      </c>
      <c r="E749" s="96" t="s">
        <v>134</v>
      </c>
      <c r="F749" s="97">
        <v>18.27</v>
      </c>
      <c r="G749" s="55"/>
      <c r="H749" s="56"/>
      <c r="I749" s="55"/>
      <c r="J749" s="55"/>
      <c r="K749" s="57"/>
    </row>
    <row r="750" spans="1:11" ht="38.25" customHeight="1" x14ac:dyDescent="0.25">
      <c r="A750" s="94" t="s">
        <v>1355</v>
      </c>
      <c r="B750" s="95">
        <v>91856</v>
      </c>
      <c r="C750" s="95" t="s">
        <v>105</v>
      </c>
      <c r="D750" s="95" t="s">
        <v>619</v>
      </c>
      <c r="E750" s="96" t="s">
        <v>134</v>
      </c>
      <c r="F750" s="97">
        <v>33.299999999999997</v>
      </c>
      <c r="G750" s="55"/>
      <c r="H750" s="56"/>
      <c r="I750" s="55"/>
      <c r="J750" s="55"/>
      <c r="K750" s="57"/>
    </row>
    <row r="751" spans="1:11" ht="38.25" customHeight="1" x14ac:dyDescent="0.25">
      <c r="A751" s="94" t="s">
        <v>1356</v>
      </c>
      <c r="B751" s="95">
        <v>91847</v>
      </c>
      <c r="C751" s="95" t="s">
        <v>105</v>
      </c>
      <c r="D751" s="95" t="s">
        <v>620</v>
      </c>
      <c r="E751" s="96" t="s">
        <v>134</v>
      </c>
      <c r="F751" s="97">
        <v>5.0999999999999996</v>
      </c>
      <c r="G751" s="55"/>
      <c r="H751" s="56"/>
      <c r="I751" s="55"/>
      <c r="J751" s="55"/>
      <c r="K751" s="57"/>
    </row>
    <row r="752" spans="1:11" ht="25.5" customHeight="1" x14ac:dyDescent="0.25">
      <c r="A752" s="94" t="s">
        <v>1357</v>
      </c>
      <c r="B752" s="95">
        <v>20814</v>
      </c>
      <c r="C752" s="95" t="s">
        <v>111</v>
      </c>
      <c r="D752" s="95" t="s">
        <v>169</v>
      </c>
      <c r="E752" s="96" t="s">
        <v>134</v>
      </c>
      <c r="F752" s="97">
        <v>6.73</v>
      </c>
      <c r="G752" s="55"/>
      <c r="H752" s="56"/>
      <c r="I752" s="55"/>
      <c r="J752" s="55"/>
      <c r="K752" s="57"/>
    </row>
    <row r="753" spans="1:11" ht="38.25" customHeight="1" x14ac:dyDescent="0.25">
      <c r="A753" s="94" t="s">
        <v>1358</v>
      </c>
      <c r="B753" s="95">
        <v>91864</v>
      </c>
      <c r="C753" s="95" t="s">
        <v>105</v>
      </c>
      <c r="D753" s="95" t="s">
        <v>528</v>
      </c>
      <c r="E753" s="96" t="s">
        <v>134</v>
      </c>
      <c r="F753" s="97">
        <v>56.71</v>
      </c>
      <c r="G753" s="55"/>
      <c r="H753" s="56"/>
      <c r="I753" s="55"/>
      <c r="J753" s="55"/>
      <c r="K753" s="57"/>
    </row>
    <row r="754" spans="1:11" ht="38.25" customHeight="1" x14ac:dyDescent="0.25">
      <c r="A754" s="94" t="s">
        <v>1359</v>
      </c>
      <c r="B754" s="95">
        <v>20061</v>
      </c>
      <c r="C754" s="95" t="s">
        <v>111</v>
      </c>
      <c r="D754" s="95" t="s">
        <v>621</v>
      </c>
      <c r="E754" s="96" t="s">
        <v>117</v>
      </c>
      <c r="F754" s="97">
        <v>2</v>
      </c>
      <c r="G754" s="55"/>
      <c r="H754" s="56"/>
      <c r="I754" s="55"/>
      <c r="J754" s="55"/>
      <c r="K754" s="57"/>
    </row>
    <row r="755" spans="1:11" ht="38.25" customHeight="1" x14ac:dyDescent="0.25">
      <c r="A755" s="94" t="s">
        <v>1360</v>
      </c>
      <c r="B755" s="95">
        <v>21094</v>
      </c>
      <c r="C755" s="95" t="s">
        <v>111</v>
      </c>
      <c r="D755" s="95" t="s">
        <v>622</v>
      </c>
      <c r="E755" s="96" t="s">
        <v>117</v>
      </c>
      <c r="F755" s="97">
        <v>1</v>
      </c>
      <c r="G755" s="55"/>
      <c r="H755" s="56"/>
      <c r="I755" s="55"/>
      <c r="J755" s="55"/>
      <c r="K755" s="57"/>
    </row>
    <row r="756" spans="1:11" ht="38.25" customHeight="1" x14ac:dyDescent="0.25">
      <c r="A756" s="94" t="s">
        <v>1361</v>
      </c>
      <c r="B756" s="95">
        <v>21101</v>
      </c>
      <c r="C756" s="95" t="s">
        <v>111</v>
      </c>
      <c r="D756" s="95" t="s">
        <v>623</v>
      </c>
      <c r="E756" s="96" t="s">
        <v>117</v>
      </c>
      <c r="F756" s="97">
        <v>1</v>
      </c>
      <c r="G756" s="55"/>
      <c r="H756" s="56"/>
      <c r="I756" s="55"/>
      <c r="J756" s="55"/>
      <c r="K756" s="57"/>
    </row>
    <row r="757" spans="1:11" ht="25.5" customHeight="1" x14ac:dyDescent="0.25">
      <c r="A757" s="94" t="s">
        <v>1362</v>
      </c>
      <c r="B757" s="95">
        <v>20270</v>
      </c>
      <c r="C757" s="95" t="s">
        <v>111</v>
      </c>
      <c r="D757" s="95" t="s">
        <v>624</v>
      </c>
      <c r="E757" s="96" t="s">
        <v>117</v>
      </c>
      <c r="F757" s="97">
        <v>2</v>
      </c>
      <c r="G757" s="55"/>
      <c r="H757" s="56"/>
      <c r="I757" s="55"/>
      <c r="J757" s="55"/>
      <c r="K757" s="57"/>
    </row>
    <row r="758" spans="1:11" ht="38.25" customHeight="1" x14ac:dyDescent="0.25">
      <c r="A758" s="94" t="s">
        <v>1363</v>
      </c>
      <c r="B758" s="95">
        <v>2327</v>
      </c>
      <c r="C758" s="95" t="s">
        <v>111</v>
      </c>
      <c r="D758" s="95" t="s">
        <v>537</v>
      </c>
      <c r="E758" s="96" t="s">
        <v>117</v>
      </c>
      <c r="F758" s="97">
        <v>4</v>
      </c>
      <c r="G758" s="55"/>
      <c r="H758" s="56"/>
      <c r="I758" s="55"/>
      <c r="J758" s="55"/>
      <c r="K758" s="57"/>
    </row>
    <row r="759" spans="1:11" ht="38.25" customHeight="1" x14ac:dyDescent="0.25">
      <c r="A759" s="94" t="s">
        <v>1364</v>
      </c>
      <c r="B759" s="95">
        <v>91893</v>
      </c>
      <c r="C759" s="95" t="s">
        <v>105</v>
      </c>
      <c r="D759" s="95" t="s">
        <v>625</v>
      </c>
      <c r="E759" s="96" t="s">
        <v>117</v>
      </c>
      <c r="F759" s="97">
        <v>12</v>
      </c>
      <c r="G759" s="55"/>
      <c r="H759" s="56"/>
      <c r="I759" s="55"/>
      <c r="J759" s="55"/>
      <c r="K759" s="57"/>
    </row>
    <row r="760" spans="1:11" ht="25.5" customHeight="1" x14ac:dyDescent="0.25">
      <c r="A760" s="94" t="s">
        <v>1365</v>
      </c>
      <c r="B760" s="95">
        <v>12170</v>
      </c>
      <c r="C760" s="95" t="s">
        <v>111</v>
      </c>
      <c r="D760" s="95" t="s">
        <v>626</v>
      </c>
      <c r="E760" s="96" t="s">
        <v>117</v>
      </c>
      <c r="F760" s="97">
        <v>32</v>
      </c>
      <c r="G760" s="55"/>
      <c r="H760" s="56"/>
      <c r="I760" s="55"/>
      <c r="J760" s="55"/>
      <c r="K760" s="57"/>
    </row>
    <row r="761" spans="1:11" ht="25.5" customHeight="1" x14ac:dyDescent="0.25">
      <c r="A761" s="94" t="s">
        <v>1366</v>
      </c>
      <c r="B761" s="95">
        <v>95809</v>
      </c>
      <c r="C761" s="95" t="s">
        <v>105</v>
      </c>
      <c r="D761" s="95" t="s">
        <v>627</v>
      </c>
      <c r="E761" s="96" t="s">
        <v>117</v>
      </c>
      <c r="F761" s="97">
        <v>12</v>
      </c>
      <c r="G761" s="55"/>
      <c r="H761" s="56"/>
      <c r="I761" s="55"/>
      <c r="J761" s="55"/>
      <c r="K761" s="57"/>
    </row>
    <row r="762" spans="1:11" ht="25.5" customHeight="1" x14ac:dyDescent="0.25">
      <c r="A762" s="94" t="s">
        <v>1367</v>
      </c>
      <c r="B762" s="95">
        <v>95818</v>
      </c>
      <c r="C762" s="95" t="s">
        <v>105</v>
      </c>
      <c r="D762" s="95" t="s">
        <v>628</v>
      </c>
      <c r="E762" s="96" t="s">
        <v>117</v>
      </c>
      <c r="F762" s="97">
        <v>6</v>
      </c>
      <c r="G762" s="55"/>
      <c r="H762" s="56"/>
      <c r="I762" s="55"/>
      <c r="J762" s="55"/>
      <c r="K762" s="57"/>
    </row>
    <row r="763" spans="1:11" ht="25.5" customHeight="1" x14ac:dyDescent="0.25">
      <c r="A763" s="94" t="s">
        <v>1368</v>
      </c>
      <c r="B763" s="95">
        <v>11847</v>
      </c>
      <c r="C763" s="95" t="s">
        <v>111</v>
      </c>
      <c r="D763" s="95" t="s">
        <v>629</v>
      </c>
      <c r="E763" s="96" t="s">
        <v>117</v>
      </c>
      <c r="F763" s="97">
        <v>18</v>
      </c>
      <c r="G763" s="55"/>
      <c r="H763" s="56"/>
      <c r="I763" s="55"/>
      <c r="J763" s="55"/>
      <c r="K763" s="57"/>
    </row>
    <row r="764" spans="1:11" ht="25.5" customHeight="1" x14ac:dyDescent="0.25">
      <c r="A764" s="94" t="s">
        <v>1369</v>
      </c>
      <c r="B764" s="95">
        <v>21114</v>
      </c>
      <c r="C764" s="95" t="s">
        <v>111</v>
      </c>
      <c r="D764" s="95" t="s">
        <v>630</v>
      </c>
      <c r="E764" s="96" t="s">
        <v>117</v>
      </c>
      <c r="F764" s="97">
        <v>7</v>
      </c>
      <c r="G764" s="55"/>
      <c r="H764" s="56"/>
      <c r="I764" s="55"/>
      <c r="J764" s="55"/>
      <c r="K764" s="57"/>
    </row>
    <row r="765" spans="1:11" ht="25.5" customHeight="1" x14ac:dyDescent="0.25">
      <c r="A765" s="94" t="s">
        <v>1370</v>
      </c>
      <c r="B765" s="95">
        <v>20036</v>
      </c>
      <c r="C765" s="95" t="s">
        <v>111</v>
      </c>
      <c r="D765" s="95" t="s">
        <v>631</v>
      </c>
      <c r="E765" s="96" t="s">
        <v>117</v>
      </c>
      <c r="F765" s="97">
        <v>3</v>
      </c>
      <c r="G765" s="55"/>
      <c r="H765" s="56"/>
      <c r="I765" s="55"/>
      <c r="J765" s="55"/>
      <c r="K765" s="57"/>
    </row>
    <row r="766" spans="1:11" ht="25.5" customHeight="1" x14ac:dyDescent="0.25">
      <c r="A766" s="94" t="s">
        <v>1371</v>
      </c>
      <c r="B766" s="95">
        <v>20331</v>
      </c>
      <c r="C766" s="95" t="s">
        <v>111</v>
      </c>
      <c r="D766" s="95" t="s">
        <v>632</v>
      </c>
      <c r="E766" s="96" t="s">
        <v>117</v>
      </c>
      <c r="F766" s="97">
        <v>4</v>
      </c>
      <c r="G766" s="55"/>
      <c r="H766" s="56"/>
      <c r="I766" s="55"/>
      <c r="J766" s="55"/>
      <c r="K766" s="57"/>
    </row>
    <row r="767" spans="1:11" ht="25.5" customHeight="1" x14ac:dyDescent="0.25">
      <c r="A767" s="94" t="s">
        <v>1372</v>
      </c>
      <c r="B767" s="95">
        <v>11870</v>
      </c>
      <c r="C767" s="95" t="s">
        <v>111</v>
      </c>
      <c r="D767" s="95" t="s">
        <v>633</v>
      </c>
      <c r="E767" s="96" t="s">
        <v>117</v>
      </c>
      <c r="F767" s="97">
        <v>1</v>
      </c>
      <c r="G767" s="55"/>
      <c r="H767" s="56"/>
      <c r="I767" s="55"/>
      <c r="J767" s="55"/>
      <c r="K767" s="57"/>
    </row>
    <row r="768" spans="1:11" ht="25.5" customHeight="1" x14ac:dyDescent="0.25">
      <c r="A768" s="94" t="s">
        <v>1373</v>
      </c>
      <c r="B768" s="95">
        <v>11869</v>
      </c>
      <c r="C768" s="95" t="s">
        <v>111</v>
      </c>
      <c r="D768" s="95" t="s">
        <v>634</v>
      </c>
      <c r="E768" s="96" t="s">
        <v>117</v>
      </c>
      <c r="F768" s="97">
        <v>6</v>
      </c>
      <c r="G768" s="55"/>
      <c r="H768" s="56"/>
      <c r="I768" s="55"/>
      <c r="J768" s="55"/>
      <c r="K768" s="57"/>
    </row>
    <row r="769" spans="1:11" x14ac:dyDescent="0.25">
      <c r="A769" s="94" t="s">
        <v>1374</v>
      </c>
      <c r="B769" s="95">
        <v>10554</v>
      </c>
      <c r="C769" s="95" t="s">
        <v>111</v>
      </c>
      <c r="D769" s="95" t="s">
        <v>635</v>
      </c>
      <c r="E769" s="96" t="s">
        <v>117</v>
      </c>
      <c r="F769" s="97">
        <v>13</v>
      </c>
      <c r="G769" s="55"/>
      <c r="H769" s="56"/>
      <c r="I769" s="55"/>
      <c r="J769" s="55"/>
      <c r="K769" s="57"/>
    </row>
    <row r="770" spans="1:11" x14ac:dyDescent="0.25">
      <c r="A770" s="94" t="s">
        <v>1375</v>
      </c>
      <c r="B770" s="95">
        <v>3795</v>
      </c>
      <c r="C770" s="95" t="s">
        <v>111</v>
      </c>
      <c r="D770" s="95" t="s">
        <v>636</v>
      </c>
      <c r="E770" s="96" t="s">
        <v>117</v>
      </c>
      <c r="F770" s="97">
        <v>32</v>
      </c>
      <c r="G770" s="55"/>
      <c r="H770" s="56"/>
      <c r="I770" s="55"/>
      <c r="J770" s="55"/>
      <c r="K770" s="57"/>
    </row>
    <row r="771" spans="1:11" ht="25.5" customHeight="1" x14ac:dyDescent="0.25">
      <c r="A771" s="94" t="s">
        <v>1376</v>
      </c>
      <c r="B771" s="95">
        <v>2335</v>
      </c>
      <c r="C771" s="95" t="s">
        <v>111</v>
      </c>
      <c r="D771" s="95" t="s">
        <v>637</v>
      </c>
      <c r="E771" s="96" t="s">
        <v>117</v>
      </c>
      <c r="F771" s="97">
        <v>1</v>
      </c>
      <c r="G771" s="55"/>
      <c r="H771" s="56"/>
      <c r="I771" s="55"/>
      <c r="J771" s="55"/>
      <c r="K771" s="57"/>
    </row>
    <row r="772" spans="1:11" ht="25.5" customHeight="1" x14ac:dyDescent="0.25">
      <c r="A772" s="94" t="s">
        <v>1377</v>
      </c>
      <c r="B772" s="95">
        <v>21274</v>
      </c>
      <c r="C772" s="95" t="s">
        <v>111</v>
      </c>
      <c r="D772" s="95" t="s">
        <v>638</v>
      </c>
      <c r="E772" s="96" t="s">
        <v>117</v>
      </c>
      <c r="F772" s="97">
        <v>1</v>
      </c>
      <c r="G772" s="55"/>
      <c r="H772" s="56"/>
      <c r="I772" s="55"/>
      <c r="J772" s="55"/>
      <c r="K772" s="57"/>
    </row>
    <row r="773" spans="1:11" ht="25.5" customHeight="1" x14ac:dyDescent="0.25">
      <c r="A773" s="94" t="s">
        <v>1378</v>
      </c>
      <c r="B773" s="95">
        <v>11831</v>
      </c>
      <c r="C773" s="95" t="s">
        <v>111</v>
      </c>
      <c r="D773" s="95" t="s">
        <v>639</v>
      </c>
      <c r="E773" s="96" t="s">
        <v>117</v>
      </c>
      <c r="F773" s="97">
        <v>1</v>
      </c>
      <c r="G773" s="55"/>
      <c r="H773" s="56"/>
      <c r="I773" s="55"/>
      <c r="J773" s="55"/>
      <c r="K773" s="57"/>
    </row>
    <row r="774" spans="1:11" ht="25.5" customHeight="1" x14ac:dyDescent="0.25">
      <c r="A774" s="94" t="s">
        <v>1379</v>
      </c>
      <c r="B774" s="95">
        <v>4690</v>
      </c>
      <c r="C774" s="95" t="s">
        <v>111</v>
      </c>
      <c r="D774" s="95" t="s">
        <v>640</v>
      </c>
      <c r="E774" s="96" t="s">
        <v>117</v>
      </c>
      <c r="F774" s="97">
        <v>7</v>
      </c>
      <c r="G774" s="55"/>
      <c r="H774" s="56"/>
      <c r="I774" s="55"/>
      <c r="J774" s="55"/>
      <c r="K774" s="57"/>
    </row>
    <row r="775" spans="1:11" ht="25.5" customHeight="1" x14ac:dyDescent="0.25">
      <c r="A775" s="94" t="s">
        <v>1380</v>
      </c>
      <c r="B775" s="95">
        <v>5280</v>
      </c>
      <c r="C775" s="95" t="s">
        <v>111</v>
      </c>
      <c r="D775" s="95" t="s">
        <v>641</v>
      </c>
      <c r="E775" s="96" t="s">
        <v>117</v>
      </c>
      <c r="F775" s="97">
        <v>1</v>
      </c>
      <c r="G775" s="55"/>
      <c r="H775" s="56"/>
      <c r="I775" s="55"/>
      <c r="J775" s="55"/>
      <c r="K775" s="57"/>
    </row>
    <row r="776" spans="1:11" x14ac:dyDescent="0.25">
      <c r="A776" s="94" t="s">
        <v>1381</v>
      </c>
      <c r="B776" s="95">
        <v>20315</v>
      </c>
      <c r="C776" s="95" t="s">
        <v>111</v>
      </c>
      <c r="D776" s="95" t="s">
        <v>642</v>
      </c>
      <c r="E776" s="96" t="s">
        <v>117</v>
      </c>
      <c r="F776" s="97">
        <v>3</v>
      </c>
      <c r="G776" s="55"/>
      <c r="H776" s="56"/>
      <c r="I776" s="55"/>
      <c r="J776" s="55"/>
      <c r="K776" s="57"/>
    </row>
    <row r="777" spans="1:11" ht="25.5" customHeight="1" x14ac:dyDescent="0.25">
      <c r="A777" s="94" t="s">
        <v>1382</v>
      </c>
      <c r="B777" s="95">
        <v>11825</v>
      </c>
      <c r="C777" s="95" t="s">
        <v>111</v>
      </c>
      <c r="D777" s="95" t="s">
        <v>643</v>
      </c>
      <c r="E777" s="96" t="s">
        <v>117</v>
      </c>
      <c r="F777" s="97">
        <v>1</v>
      </c>
      <c r="G777" s="55"/>
      <c r="H777" s="56"/>
      <c r="I777" s="55"/>
      <c r="J777" s="55"/>
      <c r="K777" s="57"/>
    </row>
    <row r="778" spans="1:11" ht="25.5" customHeight="1" x14ac:dyDescent="0.25">
      <c r="A778" s="94" t="s">
        <v>1383</v>
      </c>
      <c r="B778" s="95">
        <v>20943</v>
      </c>
      <c r="C778" s="95" t="s">
        <v>111</v>
      </c>
      <c r="D778" s="95" t="s">
        <v>644</v>
      </c>
      <c r="E778" s="96" t="s">
        <v>115</v>
      </c>
      <c r="F778" s="97">
        <v>3</v>
      </c>
      <c r="G778" s="55"/>
      <c r="H778" s="56"/>
      <c r="I778" s="55"/>
      <c r="J778" s="55"/>
      <c r="K778" s="57"/>
    </row>
    <row r="779" spans="1:11" ht="25.5" customHeight="1" x14ac:dyDescent="0.25">
      <c r="A779" s="94" t="s">
        <v>1384</v>
      </c>
      <c r="B779" s="95">
        <v>11828</v>
      </c>
      <c r="C779" s="95" t="s">
        <v>111</v>
      </c>
      <c r="D779" s="95" t="s">
        <v>645</v>
      </c>
      <c r="E779" s="96" t="s">
        <v>117</v>
      </c>
      <c r="F779" s="97">
        <v>1</v>
      </c>
      <c r="G779" s="55"/>
      <c r="H779" s="56"/>
      <c r="I779" s="55"/>
      <c r="J779" s="55"/>
      <c r="K779" s="57"/>
    </row>
    <row r="780" spans="1:11" x14ac:dyDescent="0.25">
      <c r="A780" s="98">
        <v>9</v>
      </c>
      <c r="B780" s="99" t="s">
        <v>104</v>
      </c>
      <c r="C780" s="99"/>
      <c r="D780" s="99" t="s">
        <v>93</v>
      </c>
      <c r="E780" s="100"/>
      <c r="F780" s="101">
        <v>1</v>
      </c>
      <c r="G780" s="59"/>
      <c r="H780" s="60"/>
      <c r="I780" s="61"/>
      <c r="J780" s="61"/>
      <c r="K780" s="62"/>
    </row>
    <row r="781" spans="1:11" ht="25.5" customHeight="1" x14ac:dyDescent="0.25">
      <c r="A781" s="102" t="s">
        <v>1385</v>
      </c>
      <c r="B781" s="103">
        <v>7028</v>
      </c>
      <c r="C781" s="103" t="s">
        <v>111</v>
      </c>
      <c r="D781" s="103" t="s">
        <v>646</v>
      </c>
      <c r="E781" s="104" t="s">
        <v>117</v>
      </c>
      <c r="F781" s="105">
        <v>1</v>
      </c>
      <c r="G781" s="63"/>
      <c r="H781" s="64"/>
      <c r="I781" s="63"/>
      <c r="J781" s="63"/>
      <c r="K781" s="65"/>
    </row>
    <row r="782" spans="1:11" ht="25.5" customHeight="1" x14ac:dyDescent="0.25">
      <c r="A782" s="102" t="s">
        <v>1386</v>
      </c>
      <c r="B782" s="103">
        <v>7029</v>
      </c>
      <c r="C782" s="103" t="s">
        <v>111</v>
      </c>
      <c r="D782" s="103" t="s">
        <v>647</v>
      </c>
      <c r="E782" s="104" t="s">
        <v>117</v>
      </c>
      <c r="F782" s="105">
        <v>1</v>
      </c>
      <c r="G782" s="63"/>
      <c r="H782" s="64"/>
      <c r="I782" s="63"/>
      <c r="J782" s="63"/>
      <c r="K782" s="65"/>
    </row>
    <row r="783" spans="1:11" ht="25.5" customHeight="1" x14ac:dyDescent="0.25">
      <c r="A783" s="102" t="s">
        <v>1387</v>
      </c>
      <c r="B783" s="103">
        <v>7033</v>
      </c>
      <c r="C783" s="103" t="s">
        <v>111</v>
      </c>
      <c r="D783" s="103" t="s">
        <v>648</v>
      </c>
      <c r="E783" s="104" t="s">
        <v>117</v>
      </c>
      <c r="F783" s="105">
        <v>1</v>
      </c>
      <c r="G783" s="63"/>
      <c r="H783" s="64"/>
      <c r="I783" s="63"/>
      <c r="J783" s="63"/>
      <c r="K783" s="65"/>
    </row>
    <row r="784" spans="1:11" ht="25.5" customHeight="1" x14ac:dyDescent="0.25">
      <c r="A784" s="102" t="s">
        <v>1388</v>
      </c>
      <c r="B784" s="103">
        <v>7034</v>
      </c>
      <c r="C784" s="103" t="s">
        <v>111</v>
      </c>
      <c r="D784" s="103" t="s">
        <v>649</v>
      </c>
      <c r="E784" s="104" t="s">
        <v>117</v>
      </c>
      <c r="F784" s="105">
        <v>1</v>
      </c>
      <c r="G784" s="63"/>
      <c r="H784" s="64"/>
      <c r="I784" s="63"/>
      <c r="J784" s="63"/>
      <c r="K784" s="65"/>
    </row>
    <row r="785" spans="1:11" ht="25.5" customHeight="1" x14ac:dyDescent="0.25">
      <c r="A785" s="102" t="s">
        <v>1389</v>
      </c>
      <c r="B785" s="103">
        <v>7035</v>
      </c>
      <c r="C785" s="103" t="s">
        <v>111</v>
      </c>
      <c r="D785" s="103" t="s">
        <v>650</v>
      </c>
      <c r="E785" s="104" t="s">
        <v>117</v>
      </c>
      <c r="F785" s="105">
        <v>1</v>
      </c>
      <c r="G785" s="63"/>
      <c r="H785" s="64"/>
      <c r="I785" s="63"/>
      <c r="J785" s="63"/>
      <c r="K785" s="65"/>
    </row>
    <row r="786" spans="1:11" ht="25.5" customHeight="1" x14ac:dyDescent="0.25">
      <c r="A786" s="102" t="s">
        <v>1390</v>
      </c>
      <c r="B786" s="103">
        <v>7036</v>
      </c>
      <c r="C786" s="103" t="s">
        <v>111</v>
      </c>
      <c r="D786" s="103" t="s">
        <v>651</v>
      </c>
      <c r="E786" s="104" t="s">
        <v>117</v>
      </c>
      <c r="F786" s="105">
        <v>1</v>
      </c>
      <c r="G786" s="63"/>
      <c r="H786" s="64"/>
      <c r="I786" s="63"/>
      <c r="J786" s="63"/>
      <c r="K786" s="65"/>
    </row>
    <row r="787" spans="1:11" ht="25.5" customHeight="1" x14ac:dyDescent="0.25">
      <c r="A787" s="102" t="s">
        <v>1391</v>
      </c>
      <c r="B787" s="103">
        <v>7037</v>
      </c>
      <c r="C787" s="103" t="s">
        <v>111</v>
      </c>
      <c r="D787" s="103" t="s">
        <v>652</v>
      </c>
      <c r="E787" s="104" t="s">
        <v>117</v>
      </c>
      <c r="F787" s="105">
        <v>1</v>
      </c>
      <c r="G787" s="63"/>
      <c r="H787" s="64"/>
      <c r="I787" s="63"/>
      <c r="J787" s="63"/>
      <c r="K787" s="65"/>
    </row>
    <row r="788" spans="1:11" x14ac:dyDescent="0.25">
      <c r="A788" s="102" t="s">
        <v>1392</v>
      </c>
      <c r="B788" s="103">
        <v>7038</v>
      </c>
      <c r="C788" s="103" t="s">
        <v>111</v>
      </c>
      <c r="D788" s="103" t="s">
        <v>653</v>
      </c>
      <c r="E788" s="104" t="s">
        <v>117</v>
      </c>
      <c r="F788" s="105">
        <v>1</v>
      </c>
      <c r="G788" s="63"/>
      <c r="H788" s="64"/>
      <c r="I788" s="63"/>
      <c r="J788" s="63"/>
      <c r="K788" s="65"/>
    </row>
    <row r="789" spans="1:11" ht="25.5" customHeight="1" x14ac:dyDescent="0.25">
      <c r="A789" s="102" t="s">
        <v>1393</v>
      </c>
      <c r="B789" s="103">
        <v>7039</v>
      </c>
      <c r="C789" s="103" t="s">
        <v>111</v>
      </c>
      <c r="D789" s="103" t="s">
        <v>654</v>
      </c>
      <c r="E789" s="104" t="s">
        <v>117</v>
      </c>
      <c r="F789" s="105">
        <v>1</v>
      </c>
      <c r="G789" s="63"/>
      <c r="H789" s="64"/>
      <c r="I789" s="63"/>
      <c r="J789" s="63"/>
      <c r="K789" s="65"/>
    </row>
    <row r="790" spans="1:11" x14ac:dyDescent="0.25">
      <c r="A790" s="102" t="s">
        <v>1394</v>
      </c>
      <c r="B790" s="103">
        <v>7040</v>
      </c>
      <c r="C790" s="103" t="s">
        <v>111</v>
      </c>
      <c r="D790" s="103" t="s">
        <v>655</v>
      </c>
      <c r="E790" s="104" t="s">
        <v>117</v>
      </c>
      <c r="F790" s="105">
        <v>1</v>
      </c>
      <c r="G790" s="63"/>
      <c r="H790" s="64"/>
      <c r="I790" s="63"/>
      <c r="J790" s="63"/>
      <c r="K790" s="65"/>
    </row>
    <row r="791" spans="1:11" x14ac:dyDescent="0.25">
      <c r="A791" s="66"/>
      <c r="K791" s="68"/>
    </row>
    <row r="792" spans="1:11" x14ac:dyDescent="0.25">
      <c r="A792" s="66"/>
      <c r="K792" s="68"/>
    </row>
    <row r="793" spans="1:11" x14ac:dyDescent="0.25">
      <c r="A793" s="66"/>
      <c r="F793" s="69"/>
      <c r="G793" s="70"/>
      <c r="H793" s="70"/>
      <c r="I793" s="71" t="s">
        <v>94</v>
      </c>
      <c r="J793" s="72"/>
      <c r="K793" s="68"/>
    </row>
    <row r="794" spans="1:11" x14ac:dyDescent="0.25">
      <c r="A794" s="66"/>
      <c r="K794" s="68"/>
    </row>
    <row r="795" spans="1:11" ht="200.1" customHeight="1" x14ac:dyDescent="0.25">
      <c r="A795" s="114" t="s">
        <v>1415</v>
      </c>
      <c r="B795" s="111"/>
      <c r="C795" s="111"/>
      <c r="D795" s="111"/>
      <c r="E795" s="111"/>
      <c r="F795" s="111"/>
      <c r="G795" s="111"/>
      <c r="H795" s="111"/>
      <c r="I795" s="111"/>
      <c r="J795" s="111"/>
      <c r="K795" s="115"/>
    </row>
  </sheetData>
  <sheetProtection algorithmName="SHA-512" hashValue="2LnNTVF4VzVPsTbAOK9LmiZaG75ovUoHGM621LjPaByrSzqbUxojqi74IZCQWc8I3Nd8oP5tzCmxugrXcwupJQ==" saltValue="8aPaKRJhPpQRNeKZAL6d8w==" spinCount="100000" sheet="1" objects="1" scenarios="1"/>
  <mergeCells count="13">
    <mergeCell ref="A1:K1"/>
    <mergeCell ref="B4:I4"/>
    <mergeCell ref="A2:K2"/>
    <mergeCell ref="A8:F8"/>
    <mergeCell ref="B3:I3"/>
    <mergeCell ref="B5:I5"/>
    <mergeCell ref="A795:K795"/>
    <mergeCell ref="G7:J7"/>
    <mergeCell ref="G9:J9"/>
    <mergeCell ref="A7:F7"/>
    <mergeCell ref="B6:I6"/>
    <mergeCell ref="G8:J8"/>
    <mergeCell ref="A9:F9"/>
  </mergeCells>
  <pageMargins left="0.51181102362204722" right="0.51181102362204722" top="0.98425196850393704" bottom="0.98425196850393704" header="0" footer="0"/>
  <pageSetup paperSize="9" scale="4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6">
    <pageSetUpPr fitToPage="1"/>
  </sheetPr>
  <dimension ref="A1:Y952"/>
  <sheetViews>
    <sheetView tabSelected="1" view="pageBreakPreview" zoomScaleNormal="100" zoomScaleSheetLayoutView="100" workbookViewId="0">
      <selection activeCell="A5" sqref="A5:XFD5"/>
    </sheetView>
  </sheetViews>
  <sheetFormatPr defaultColWidth="12.625" defaultRowHeight="15" customHeight="1" x14ac:dyDescent="0.25"/>
  <cols>
    <col min="1" max="1" width="8.625" style="2" customWidth="1"/>
    <col min="2" max="2" width="46.125" style="2" customWidth="1"/>
    <col min="3" max="3" width="20.75" style="2" customWidth="1"/>
    <col min="4" max="4" width="17.375" style="2" customWidth="1"/>
    <col min="5" max="5" width="16.875" style="2" bestFit="1" customWidth="1"/>
    <col min="6" max="6" width="15.125" style="2" bestFit="1" customWidth="1"/>
    <col min="7" max="18" width="16.375" style="2" customWidth="1"/>
    <col min="19" max="25" width="8.625" style="2" customWidth="1"/>
    <col min="26" max="36" width="12.625" style="2" customWidth="1"/>
    <col min="37" max="16384" width="12.625" style="2"/>
  </cols>
  <sheetData>
    <row r="1" spans="1:25" ht="69" customHeight="1" thickBot="1" x14ac:dyDescent="0.3">
      <c r="A1" s="127"/>
      <c r="B1" s="107"/>
      <c r="C1" s="107"/>
      <c r="D1" s="107"/>
      <c r="E1" s="107"/>
      <c r="F1" s="107"/>
      <c r="G1" s="107"/>
      <c r="H1" s="108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5" ht="18" customHeight="1" thickBot="1" x14ac:dyDescent="0.3">
      <c r="A2" s="128" t="s">
        <v>1417</v>
      </c>
      <c r="B2" s="107"/>
      <c r="C2" s="107"/>
      <c r="D2" s="107"/>
      <c r="E2" s="107"/>
      <c r="F2" s="107"/>
      <c r="G2" s="107"/>
      <c r="H2" s="108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5" ht="50.1" customHeight="1" thickBot="1" x14ac:dyDescent="0.3">
      <c r="A3" s="3" t="str">
        <f>'Resumo do Orçamento'!A3</f>
        <v>Obra:</v>
      </c>
      <c r="B3" s="125" t="str">
        <f>'Resumo do Orçamento'!B3</f>
        <v>CONTRATAÇÃO DE EMPRESA ESPECIALIZADA EM ENGENHARIA PARA CONSTRUÇÃO DA DELEGACIA DA POLÍCIA CIVIL NO BAIRRO DA MACAXEIRA, NO MUNICÍPIO DE RECIFE, NO ESTADO DE PERNAMBUCO.</v>
      </c>
      <c r="C3" s="107"/>
      <c r="D3" s="107"/>
      <c r="E3" s="107"/>
      <c r="F3" s="108"/>
      <c r="G3" s="74" t="str">
        <f>'Resumo do Orçamento'!C3</f>
        <v>Responsável
técnico:</v>
      </c>
      <c r="H3" s="75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1:25" ht="14.45" customHeight="1" thickBot="1" x14ac:dyDescent="0.3">
      <c r="A4" s="3" t="str">
        <f>'Resumo do Orçamento'!A4</f>
        <v>Local:</v>
      </c>
      <c r="B4" s="125" t="str">
        <f>'Resumo do Orçamento'!B4</f>
        <v>Avenida Vereador Otacílio Azevedo, 2880, Nova Descoberta, CEP 52191-000, Recife-PE</v>
      </c>
      <c r="C4" s="107"/>
      <c r="D4" s="107"/>
      <c r="E4" s="107"/>
      <c r="F4" s="108"/>
      <c r="G4" s="74" t="str">
        <f>'Resumo do Orçamento'!C4</f>
        <v>BDI DE SERVIÇO:</v>
      </c>
      <c r="H4" s="76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25" ht="69.95" customHeight="1" thickBot="1" x14ac:dyDescent="0.3">
      <c r="A5" s="3" t="str">
        <f>'Resumo do Orçamento'!A5</f>
        <v>Data base:</v>
      </c>
      <c r="B5" s="125"/>
      <c r="C5" s="107"/>
      <c r="D5" s="107"/>
      <c r="E5" s="107"/>
      <c r="F5" s="108"/>
      <c r="G5" s="74" t="str">
        <f>'Resumo do Orçamento'!C5</f>
        <v>BDI FORNECIMENTOS: MERO FORNECIMENTO</v>
      </c>
      <c r="H5" s="76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1:25" ht="29.1" customHeight="1" thickBot="1" x14ac:dyDescent="0.3">
      <c r="A6" s="3" t="str">
        <f>'Resumo do Orçamento'!A6</f>
        <v>Prazo de execução:</v>
      </c>
      <c r="B6" s="125"/>
      <c r="C6" s="107"/>
      <c r="D6" s="107"/>
      <c r="E6" s="107"/>
      <c r="F6" s="108"/>
      <c r="G6" s="74" t="str">
        <f>'Resumo do Orçamento'!C6</f>
        <v>ENCARGOS SOCIAIS</v>
      </c>
      <c r="H6" s="9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</row>
    <row r="7" spans="1:25" ht="23.45" customHeight="1" x14ac:dyDescent="0.25">
      <c r="A7" s="77" t="s">
        <v>1395</v>
      </c>
      <c r="B7" s="78" t="s">
        <v>1396</v>
      </c>
      <c r="C7" s="78" t="s">
        <v>1397</v>
      </c>
      <c r="D7" s="79" t="s">
        <v>1398</v>
      </c>
      <c r="E7" s="80" t="s">
        <v>1399</v>
      </c>
      <c r="F7" s="80" t="s">
        <v>1400</v>
      </c>
      <c r="G7" s="80" t="s">
        <v>1401</v>
      </c>
      <c r="H7" s="142" t="s">
        <v>1402</v>
      </c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ht="14.25" customHeight="1" x14ac:dyDescent="0.25">
      <c r="A8" s="149">
        <v>1</v>
      </c>
      <c r="B8" s="150" t="str">
        <f>VLOOKUP(A8, 'Resumo do Orçamento'!$A$10:$M$55, 2, 0)</f>
        <v>ADMINISTRAÇÃO LOCAL</v>
      </c>
      <c r="C8" s="129"/>
      <c r="D8" s="130"/>
      <c r="E8" s="131"/>
      <c r="F8" s="131"/>
      <c r="G8" s="131"/>
      <c r="H8" s="143"/>
    </row>
    <row r="9" spans="1:25" ht="13.5" customHeight="1" x14ac:dyDescent="0.25">
      <c r="A9" s="151"/>
      <c r="B9" s="152"/>
      <c r="C9" s="132"/>
      <c r="D9" s="133"/>
      <c r="E9" s="134"/>
      <c r="F9" s="134"/>
      <c r="G9" s="134"/>
      <c r="H9" s="144"/>
    </row>
    <row r="10" spans="1:25" ht="13.5" customHeight="1" x14ac:dyDescent="0.25">
      <c r="A10" s="153">
        <v>2</v>
      </c>
      <c r="B10" s="154" t="str">
        <f>VLOOKUP(A10, 'Resumo do Orçamento'!$A$10:$M$55, 2, 0)</f>
        <v>MOBILIZAÇÃO E DESMOBILIZAÇÃO</v>
      </c>
      <c r="C10" s="129"/>
      <c r="D10" s="135"/>
      <c r="E10" s="136"/>
      <c r="F10" s="137"/>
      <c r="G10" s="137"/>
      <c r="H10" s="145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</row>
    <row r="11" spans="1:25" ht="13.5" customHeight="1" x14ac:dyDescent="0.25">
      <c r="A11" s="151"/>
      <c r="B11" s="152"/>
      <c r="C11" s="132"/>
      <c r="D11" s="138"/>
      <c r="E11" s="139"/>
      <c r="F11" s="140"/>
      <c r="G11" s="140"/>
      <c r="H11" s="146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</row>
    <row r="12" spans="1:25" ht="13.5" customHeight="1" x14ac:dyDescent="0.25">
      <c r="A12" s="153">
        <v>3</v>
      </c>
      <c r="B12" s="154" t="str">
        <f>VLOOKUP(A12, 'Resumo do Orçamento'!$A$10:$M$55, 2, 0)</f>
        <v>INSTALAÇÕES PROVISÓRIAS</v>
      </c>
      <c r="C12" s="141"/>
      <c r="D12" s="135"/>
      <c r="E12" s="136"/>
      <c r="F12" s="136"/>
      <c r="G12" s="136"/>
      <c r="H12" s="145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</row>
    <row r="13" spans="1:25" ht="13.5" customHeight="1" x14ac:dyDescent="0.25">
      <c r="A13" s="151"/>
      <c r="B13" s="152"/>
      <c r="C13" s="132"/>
      <c r="D13" s="138"/>
      <c r="E13" s="139"/>
      <c r="F13" s="139"/>
      <c r="G13" s="139"/>
      <c r="H13" s="146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</row>
    <row r="14" spans="1:25" ht="13.5" customHeight="1" x14ac:dyDescent="0.25">
      <c r="A14" s="153">
        <v>4</v>
      </c>
      <c r="B14" s="154" t="str">
        <f>VLOOKUP(A14, 'Resumo do Orçamento'!$A$10:$M$55, 2, 0)</f>
        <v>LOCAÇÃO DE EQUIPAMENTOS</v>
      </c>
      <c r="C14" s="141"/>
      <c r="D14" s="135"/>
      <c r="E14" s="137"/>
      <c r="F14" s="136"/>
      <c r="G14" s="136"/>
      <c r="H14" s="145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</row>
    <row r="15" spans="1:25" ht="13.5" customHeight="1" x14ac:dyDescent="0.25">
      <c r="A15" s="151"/>
      <c r="B15" s="152"/>
      <c r="C15" s="132"/>
      <c r="D15" s="138"/>
      <c r="E15" s="140"/>
      <c r="F15" s="139"/>
      <c r="G15" s="139"/>
      <c r="H15" s="146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</row>
    <row r="16" spans="1:25" ht="13.5" customHeight="1" x14ac:dyDescent="0.25">
      <c r="A16" s="153">
        <v>5</v>
      </c>
      <c r="B16" s="154" t="str">
        <f>VLOOKUP(A16, 'Resumo do Orçamento'!$A$10:$M$55, 2, 0)</f>
        <v>DEMOLIÇÃO E DESTINAÇÃO DE BOTA-FORA</v>
      </c>
      <c r="C16" s="141"/>
      <c r="D16" s="135"/>
      <c r="E16" s="136"/>
      <c r="F16" s="136"/>
      <c r="G16" s="137"/>
      <c r="H16" s="147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</row>
    <row r="17" spans="1:25" ht="13.5" customHeight="1" x14ac:dyDescent="0.25">
      <c r="A17" s="151"/>
      <c r="B17" s="152"/>
      <c r="C17" s="132"/>
      <c r="D17" s="138"/>
      <c r="E17" s="139"/>
      <c r="F17" s="139"/>
      <c r="G17" s="140"/>
      <c r="H17" s="148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</row>
    <row r="18" spans="1:25" ht="13.5" customHeight="1" x14ac:dyDescent="0.25">
      <c r="A18" s="153">
        <v>6</v>
      </c>
      <c r="B18" s="154" t="str">
        <f>VLOOKUP(A18, 'Resumo do Orçamento'!$A$10:$M$55, 2, 0)</f>
        <v>MOVIMENTAÇÃO DE TERRA</v>
      </c>
      <c r="C18" s="141"/>
      <c r="D18" s="135"/>
      <c r="E18" s="136"/>
      <c r="F18" s="137"/>
      <c r="G18" s="137"/>
      <c r="H18" s="147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</row>
    <row r="19" spans="1:25" ht="13.5" customHeight="1" x14ac:dyDescent="0.25">
      <c r="A19" s="151"/>
      <c r="B19" s="152"/>
      <c r="C19" s="132"/>
      <c r="D19" s="138"/>
      <c r="E19" s="139"/>
      <c r="F19" s="140"/>
      <c r="G19" s="140"/>
      <c r="H19" s="148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</row>
    <row r="20" spans="1:25" ht="13.5" customHeight="1" x14ac:dyDescent="0.25">
      <c r="A20" s="153">
        <v>7</v>
      </c>
      <c r="B20" s="154" t="str">
        <f>VLOOKUP(A20, 'Resumo do Orçamento'!$A$10:$M$55, 2, 0)</f>
        <v>IMPLANTAÇÃO</v>
      </c>
      <c r="C20" s="141"/>
      <c r="D20" s="135"/>
      <c r="E20" s="137"/>
      <c r="F20" s="136"/>
      <c r="G20" s="136"/>
      <c r="H20" s="145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</row>
    <row r="21" spans="1:25" ht="13.5" customHeight="1" x14ac:dyDescent="0.25">
      <c r="A21" s="151"/>
      <c r="B21" s="152"/>
      <c r="C21" s="132"/>
      <c r="D21" s="138"/>
      <c r="E21" s="140"/>
      <c r="F21" s="139"/>
      <c r="G21" s="139"/>
      <c r="H21" s="146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</row>
    <row r="22" spans="1:25" ht="13.5" customHeight="1" x14ac:dyDescent="0.25">
      <c r="A22" s="153">
        <v>8</v>
      </c>
      <c r="B22" s="154" t="str">
        <f>VLOOKUP(A22, 'Resumo do Orçamento'!$A$10:$M$55, 2, 0)</f>
        <v>PRÉDIO PRINCIPAL</v>
      </c>
      <c r="C22" s="141"/>
      <c r="D22" s="135"/>
      <c r="E22" s="137"/>
      <c r="F22" s="136"/>
      <c r="G22" s="136"/>
      <c r="H22" s="145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</row>
    <row r="23" spans="1:25" ht="13.5" customHeight="1" x14ac:dyDescent="0.25">
      <c r="A23" s="151"/>
      <c r="B23" s="152"/>
      <c r="C23" s="132"/>
      <c r="D23" s="138"/>
      <c r="E23" s="140"/>
      <c r="F23" s="139"/>
      <c r="G23" s="139"/>
      <c r="H23" s="146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</row>
    <row r="24" spans="1:25" ht="13.5" customHeight="1" x14ac:dyDescent="0.25">
      <c r="A24" s="81"/>
      <c r="B24" s="73"/>
      <c r="C24" s="73"/>
      <c r="D24" s="73"/>
      <c r="E24" s="73"/>
      <c r="F24" s="73"/>
      <c r="G24" s="73"/>
      <c r="H24" s="82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</row>
    <row r="25" spans="1:25" ht="13.5" customHeight="1" x14ac:dyDescent="0.25">
      <c r="A25" s="83" t="s">
        <v>1403</v>
      </c>
      <c r="B25" s="84"/>
      <c r="C25" s="84"/>
      <c r="D25" s="84"/>
      <c r="E25" s="85"/>
      <c r="F25" s="85"/>
      <c r="G25" s="85"/>
      <c r="H25" s="86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</row>
    <row r="26" spans="1:25" ht="13.5" customHeight="1" x14ac:dyDescent="0.25">
      <c r="A26" s="83" t="s">
        <v>1404</v>
      </c>
      <c r="B26" s="84"/>
      <c r="C26" s="84"/>
      <c r="D26" s="84"/>
      <c r="E26" s="87"/>
      <c r="F26" s="87"/>
      <c r="G26" s="87"/>
      <c r="H26" s="88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</row>
    <row r="27" spans="1:25" ht="13.5" customHeight="1" x14ac:dyDescent="0.25">
      <c r="A27" s="83" t="s">
        <v>1405</v>
      </c>
      <c r="B27" s="84"/>
      <c r="C27" s="84"/>
      <c r="D27" s="84"/>
      <c r="E27" s="85"/>
      <c r="F27" s="85"/>
      <c r="G27" s="85"/>
      <c r="H27" s="86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</row>
    <row r="28" spans="1:25" ht="13.5" customHeight="1" x14ac:dyDescent="0.25">
      <c r="A28" s="83" t="s">
        <v>1406</v>
      </c>
      <c r="B28" s="84"/>
      <c r="C28" s="84"/>
      <c r="D28" s="84"/>
      <c r="E28" s="87"/>
      <c r="F28" s="87"/>
      <c r="G28" s="87"/>
      <c r="H28" s="88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</row>
    <row r="29" spans="1:25" ht="13.5" customHeight="1" x14ac:dyDescent="0.25">
      <c r="A29" s="81"/>
      <c r="B29" s="73"/>
      <c r="C29" s="73"/>
      <c r="D29" s="73"/>
      <c r="E29" s="73"/>
      <c r="F29" s="73"/>
      <c r="G29" s="73"/>
      <c r="H29" s="82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</row>
    <row r="30" spans="1:25" ht="13.5" customHeight="1" x14ac:dyDescent="0.25">
      <c r="A30" s="83" t="s">
        <v>1407</v>
      </c>
      <c r="B30" s="84"/>
      <c r="C30" s="84"/>
      <c r="D30" s="84"/>
      <c r="E30" s="85"/>
      <c r="F30" s="85"/>
      <c r="G30" s="85"/>
      <c r="H30" s="86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</row>
    <row r="31" spans="1:25" ht="13.5" customHeight="1" x14ac:dyDescent="0.25">
      <c r="A31" s="83" t="s">
        <v>1408</v>
      </c>
      <c r="B31" s="84"/>
      <c r="C31" s="84"/>
      <c r="D31" s="84"/>
      <c r="E31" s="87"/>
      <c r="F31" s="87"/>
      <c r="G31" s="87"/>
      <c r="H31" s="88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</row>
    <row r="32" spans="1:25" ht="13.5" customHeight="1" x14ac:dyDescent="0.25">
      <c r="A32" s="83" t="s">
        <v>1409</v>
      </c>
      <c r="B32" s="84"/>
      <c r="C32" s="84"/>
      <c r="D32" s="84"/>
      <c r="E32" s="85"/>
      <c r="F32" s="85"/>
      <c r="G32" s="85"/>
      <c r="H32" s="86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</row>
    <row r="33" spans="1:25" ht="13.5" customHeight="1" x14ac:dyDescent="0.25">
      <c r="A33" s="83" t="s">
        <v>1410</v>
      </c>
      <c r="B33" s="84"/>
      <c r="C33" s="84"/>
      <c r="D33" s="84"/>
      <c r="E33" s="87"/>
      <c r="F33" s="87"/>
      <c r="G33" s="87"/>
      <c r="H33" s="88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</row>
    <row r="34" spans="1:25" ht="13.5" customHeight="1" x14ac:dyDescent="0.25">
      <c r="A34" s="83" t="s">
        <v>1411</v>
      </c>
      <c r="B34" s="84"/>
      <c r="C34" s="87"/>
      <c r="D34" s="84"/>
      <c r="E34" s="84"/>
      <c r="F34" s="84"/>
      <c r="G34" s="84"/>
      <c r="H34" s="89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</row>
    <row r="35" spans="1:25" ht="13.5" customHeight="1" x14ac:dyDescent="0.25">
      <c r="A35" s="83" t="s">
        <v>1412</v>
      </c>
      <c r="B35" s="84"/>
      <c r="C35" s="87"/>
      <c r="D35" s="84"/>
      <c r="E35" s="84"/>
      <c r="F35" s="84"/>
      <c r="G35" s="84"/>
      <c r="H35" s="89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</row>
    <row r="36" spans="1:25" ht="13.5" customHeight="1" x14ac:dyDescent="0.25">
      <c r="A36" s="81"/>
      <c r="B36" s="73"/>
      <c r="C36" s="73"/>
      <c r="D36" s="73"/>
      <c r="E36" s="73"/>
      <c r="F36" s="73"/>
      <c r="G36" s="73"/>
      <c r="H36" s="82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</row>
    <row r="37" spans="1:25" ht="13.5" customHeight="1" x14ac:dyDescent="0.25">
      <c r="A37" s="83" t="s">
        <v>1413</v>
      </c>
      <c r="B37" s="84"/>
      <c r="C37" s="87"/>
      <c r="D37" s="84"/>
      <c r="E37" s="84"/>
      <c r="F37" s="84"/>
      <c r="G37" s="84"/>
      <c r="H37" s="89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</row>
    <row r="38" spans="1:25" ht="13.5" customHeight="1" x14ac:dyDescent="0.25">
      <c r="A38" s="83" t="s">
        <v>1414</v>
      </c>
      <c r="B38" s="84"/>
      <c r="C38" s="87"/>
      <c r="D38" s="84"/>
      <c r="E38" s="84"/>
      <c r="F38" s="84"/>
      <c r="G38" s="84"/>
      <c r="H38" s="89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</row>
    <row r="39" spans="1:25" ht="200.1" customHeight="1" x14ac:dyDescent="0.25">
      <c r="A39" s="126" t="s">
        <v>1415</v>
      </c>
      <c r="B39" s="111"/>
      <c r="C39" s="111"/>
      <c r="D39" s="111"/>
      <c r="E39" s="111"/>
      <c r="F39" s="111"/>
      <c r="G39" s="111"/>
      <c r="H39" s="115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</row>
    <row r="40" spans="1:25" ht="13.5" customHeight="1" x14ac:dyDescent="0.25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</row>
    <row r="41" spans="1:25" ht="13.5" customHeight="1" x14ac:dyDescent="0.25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</row>
    <row r="42" spans="1:25" ht="13.5" customHeight="1" x14ac:dyDescent="0.25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</row>
    <row r="43" spans="1:25" ht="13.5" customHeight="1" x14ac:dyDescent="0.25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</row>
    <row r="44" spans="1:25" ht="13.5" customHeight="1" x14ac:dyDescent="0.25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1:25" ht="13.5" customHeight="1" x14ac:dyDescent="0.25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</row>
    <row r="46" spans="1:25" ht="13.5" customHeight="1" x14ac:dyDescent="0.25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</row>
    <row r="47" spans="1:25" ht="13.5" customHeight="1" x14ac:dyDescent="0.25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</row>
    <row r="48" spans="1:25" ht="13.5" customHeight="1" x14ac:dyDescent="0.25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</row>
    <row r="49" spans="1:25" ht="13.5" customHeight="1" x14ac:dyDescent="0.2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</row>
    <row r="50" spans="1:25" ht="13.5" customHeight="1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</row>
    <row r="51" spans="1:25" ht="13.5" customHeight="1" x14ac:dyDescent="0.25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</row>
    <row r="52" spans="1:25" ht="13.5" customHeight="1" x14ac:dyDescent="0.25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</row>
    <row r="53" spans="1:25" ht="13.5" customHeight="1" x14ac:dyDescent="0.25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</row>
    <row r="54" spans="1:25" ht="13.5" customHeight="1" x14ac:dyDescent="0.25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</row>
    <row r="55" spans="1:25" ht="13.5" customHeight="1" x14ac:dyDescent="0.25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</row>
    <row r="56" spans="1:25" ht="13.5" customHeight="1" x14ac:dyDescent="0.25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</row>
    <row r="57" spans="1:25" ht="13.5" customHeight="1" x14ac:dyDescent="0.25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</row>
    <row r="58" spans="1:25" ht="13.5" customHeight="1" x14ac:dyDescent="0.25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</row>
    <row r="59" spans="1:25" ht="13.5" customHeight="1" x14ac:dyDescent="0.25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</row>
    <row r="60" spans="1:25" ht="13.5" customHeight="1" x14ac:dyDescent="0.25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</row>
    <row r="61" spans="1:25" ht="13.5" customHeight="1" x14ac:dyDescent="0.25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</row>
    <row r="62" spans="1:25" ht="13.5" customHeight="1" x14ac:dyDescent="0.25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</row>
    <row r="63" spans="1:25" ht="13.5" customHeight="1" x14ac:dyDescent="0.25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</row>
    <row r="64" spans="1:25" ht="13.5" customHeight="1" x14ac:dyDescent="0.25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</row>
    <row r="65" spans="1:25" ht="13.5" customHeight="1" x14ac:dyDescent="0.25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</row>
    <row r="66" spans="1:25" ht="13.5" customHeight="1" x14ac:dyDescent="0.25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</row>
    <row r="67" spans="1:25" ht="13.5" customHeight="1" x14ac:dyDescent="0.25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</row>
    <row r="68" spans="1:25" ht="13.5" customHeight="1" x14ac:dyDescent="0.25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</row>
    <row r="69" spans="1:25" ht="13.5" customHeight="1" x14ac:dyDescent="0.25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</row>
    <row r="70" spans="1:25" ht="13.5" customHeight="1" x14ac:dyDescent="0.25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</row>
    <row r="71" spans="1:25" ht="13.5" customHeight="1" x14ac:dyDescent="0.25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</row>
    <row r="72" spans="1:25" ht="13.5" customHeight="1" x14ac:dyDescent="0.25">
      <c r="A72" s="73"/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</row>
    <row r="73" spans="1:25" ht="13.5" customHeight="1" x14ac:dyDescent="0.25">
      <c r="A73" s="73"/>
      <c r="B73" s="73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</row>
    <row r="74" spans="1:25" ht="13.5" customHeight="1" x14ac:dyDescent="0.25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</row>
    <row r="75" spans="1:25" ht="13.5" customHeight="1" x14ac:dyDescent="0.2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</row>
    <row r="76" spans="1:25" ht="13.5" customHeight="1" x14ac:dyDescent="0.25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</row>
    <row r="77" spans="1:25" ht="13.5" customHeight="1" x14ac:dyDescent="0.25">
      <c r="A77" s="73"/>
      <c r="B77" s="73"/>
      <c r="C77" s="73"/>
      <c r="D77" s="73"/>
      <c r="E77" s="73"/>
      <c r="F77" s="73"/>
      <c r="G77" s="73"/>
      <c r="H77" s="73"/>
      <c r="I77" s="73"/>
      <c r="J77" s="73"/>
      <c r="K77" s="73"/>
      <c r="L77" s="73"/>
      <c r="M77" s="73"/>
      <c r="N77" s="73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</row>
    <row r="78" spans="1:25" ht="13.5" customHeight="1" x14ac:dyDescent="0.25">
      <c r="A78" s="73"/>
      <c r="B78" s="73"/>
      <c r="C78" s="73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</row>
    <row r="79" spans="1:25" ht="13.5" customHeight="1" x14ac:dyDescent="0.25">
      <c r="A79" s="73"/>
      <c r="B79" s="73"/>
      <c r="C79" s="73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</row>
    <row r="80" spans="1:25" ht="13.5" customHeight="1" x14ac:dyDescent="0.25">
      <c r="A80" s="73"/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</row>
    <row r="81" spans="1:25" ht="13.5" customHeight="1" x14ac:dyDescent="0.25">
      <c r="A81" s="73"/>
      <c r="B81" s="73"/>
      <c r="C81" s="73"/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</row>
    <row r="82" spans="1:25" ht="13.5" customHeight="1" x14ac:dyDescent="0.25">
      <c r="A82" s="73"/>
      <c r="B82" s="73"/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</row>
    <row r="83" spans="1:25" ht="13.5" customHeight="1" x14ac:dyDescent="0.25">
      <c r="A83" s="73"/>
      <c r="B83" s="73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</row>
    <row r="84" spans="1:25" ht="13.5" customHeight="1" x14ac:dyDescent="0.25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</row>
    <row r="85" spans="1:25" ht="13.5" customHeight="1" x14ac:dyDescent="0.25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</row>
    <row r="86" spans="1:25" ht="13.5" customHeight="1" x14ac:dyDescent="0.25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</row>
    <row r="87" spans="1:25" ht="13.5" customHeight="1" x14ac:dyDescent="0.25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</row>
    <row r="88" spans="1:25" ht="13.5" customHeight="1" x14ac:dyDescent="0.25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</row>
    <row r="89" spans="1:25" ht="13.5" customHeight="1" x14ac:dyDescent="0.25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</row>
    <row r="90" spans="1:25" ht="13.5" customHeight="1" x14ac:dyDescent="0.25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</row>
    <row r="91" spans="1:25" ht="13.5" customHeight="1" x14ac:dyDescent="0.25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</row>
    <row r="92" spans="1:25" ht="13.5" customHeight="1" x14ac:dyDescent="0.25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</row>
    <row r="93" spans="1:25" ht="13.5" customHeight="1" x14ac:dyDescent="0.25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</row>
    <row r="94" spans="1:25" ht="13.5" customHeight="1" x14ac:dyDescent="0.25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</row>
    <row r="95" spans="1:25" ht="13.5" customHeight="1" x14ac:dyDescent="0.25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</row>
    <row r="96" spans="1:25" ht="13.5" customHeight="1" x14ac:dyDescent="0.25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</row>
    <row r="97" spans="1:25" ht="13.5" customHeight="1" x14ac:dyDescent="0.25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</row>
    <row r="98" spans="1:25" ht="13.5" customHeight="1" x14ac:dyDescent="0.25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</row>
    <row r="99" spans="1:25" ht="13.5" customHeight="1" x14ac:dyDescent="0.25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</row>
    <row r="100" spans="1:25" ht="13.5" customHeight="1" x14ac:dyDescent="0.25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</row>
    <row r="101" spans="1:25" ht="13.5" customHeight="1" x14ac:dyDescent="0.25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 ht="13.5" customHeight="1" x14ac:dyDescent="0.25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25" ht="13.5" customHeight="1" x14ac:dyDescent="0.25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</row>
    <row r="104" spans="1:25" ht="13.5" customHeight="1" x14ac:dyDescent="0.25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</row>
    <row r="105" spans="1:25" ht="13.5" customHeight="1" x14ac:dyDescent="0.25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</row>
    <row r="106" spans="1:25" ht="13.5" customHeight="1" x14ac:dyDescent="0.25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</row>
    <row r="107" spans="1:25" ht="13.5" customHeight="1" x14ac:dyDescent="0.25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</row>
    <row r="108" spans="1:25" ht="13.5" customHeight="1" x14ac:dyDescent="0.25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</row>
    <row r="109" spans="1:25" ht="13.5" customHeight="1" x14ac:dyDescent="0.25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</row>
    <row r="110" spans="1:25" ht="13.5" customHeight="1" x14ac:dyDescent="0.25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</row>
    <row r="111" spans="1:25" ht="13.5" customHeight="1" x14ac:dyDescent="0.25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</row>
    <row r="112" spans="1:25" ht="13.5" customHeight="1" x14ac:dyDescent="0.25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</row>
    <row r="113" spans="1:25" ht="13.5" customHeight="1" x14ac:dyDescent="0.25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</row>
    <row r="114" spans="1:25" ht="13.5" customHeight="1" x14ac:dyDescent="0.25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</row>
    <row r="115" spans="1:25" ht="13.5" customHeight="1" x14ac:dyDescent="0.25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</row>
    <row r="116" spans="1:25" ht="13.5" customHeight="1" x14ac:dyDescent="0.25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</row>
    <row r="117" spans="1:25" ht="13.5" customHeight="1" x14ac:dyDescent="0.25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</row>
    <row r="118" spans="1:25" ht="13.5" customHeight="1" x14ac:dyDescent="0.25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</row>
    <row r="119" spans="1:25" ht="13.5" customHeight="1" x14ac:dyDescent="0.25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</row>
    <row r="120" spans="1:25" ht="13.5" customHeight="1" x14ac:dyDescent="0.25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</row>
    <row r="121" spans="1:25" ht="13.5" customHeight="1" x14ac:dyDescent="0.25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</row>
    <row r="122" spans="1:25" ht="13.5" customHeight="1" x14ac:dyDescent="0.25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</row>
    <row r="123" spans="1:25" ht="13.5" customHeight="1" x14ac:dyDescent="0.25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</row>
    <row r="124" spans="1:25" ht="13.5" customHeight="1" x14ac:dyDescent="0.25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</row>
    <row r="125" spans="1:25" ht="13.5" customHeight="1" x14ac:dyDescent="0.25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</row>
    <row r="126" spans="1:25" ht="13.5" customHeight="1" x14ac:dyDescent="0.25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</row>
    <row r="127" spans="1:25" ht="13.5" customHeight="1" x14ac:dyDescent="0.25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</row>
    <row r="128" spans="1:25" ht="13.5" customHeight="1" x14ac:dyDescent="0.25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O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</row>
    <row r="129" spans="1:25" ht="13.5" customHeight="1" x14ac:dyDescent="0.25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O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</row>
    <row r="130" spans="1:25" ht="13.5" customHeight="1" x14ac:dyDescent="0.25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</row>
    <row r="131" spans="1:25" ht="13.5" customHeight="1" x14ac:dyDescent="0.25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</row>
    <row r="132" spans="1:25" ht="13.5" customHeight="1" x14ac:dyDescent="0.25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</row>
    <row r="133" spans="1:25" ht="13.5" customHeight="1" x14ac:dyDescent="0.25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O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</row>
    <row r="134" spans="1:25" ht="13.5" customHeight="1" x14ac:dyDescent="0.25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O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</row>
    <row r="135" spans="1:25" ht="13.5" customHeight="1" x14ac:dyDescent="0.25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</row>
    <row r="136" spans="1:25" ht="13.5" customHeight="1" x14ac:dyDescent="0.25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</row>
    <row r="137" spans="1:25" ht="13.5" customHeight="1" x14ac:dyDescent="0.25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</row>
    <row r="138" spans="1:25" ht="13.5" customHeight="1" x14ac:dyDescent="0.25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</row>
    <row r="139" spans="1:25" ht="13.5" customHeight="1" x14ac:dyDescent="0.25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</row>
    <row r="140" spans="1:25" ht="13.5" customHeight="1" x14ac:dyDescent="0.25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</row>
    <row r="141" spans="1:25" ht="13.5" customHeight="1" x14ac:dyDescent="0.25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</row>
    <row r="142" spans="1:25" ht="13.5" customHeight="1" x14ac:dyDescent="0.25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</row>
    <row r="143" spans="1:25" ht="13.5" customHeight="1" x14ac:dyDescent="0.25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</row>
    <row r="144" spans="1:25" ht="13.5" customHeight="1" x14ac:dyDescent="0.25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</row>
    <row r="145" spans="1:25" ht="13.5" customHeight="1" x14ac:dyDescent="0.25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</row>
    <row r="146" spans="1:25" ht="13.5" customHeight="1" x14ac:dyDescent="0.25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</row>
    <row r="147" spans="1:25" ht="13.5" customHeight="1" x14ac:dyDescent="0.25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O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</row>
    <row r="148" spans="1:25" ht="13.5" customHeight="1" x14ac:dyDescent="0.25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</row>
    <row r="149" spans="1:25" ht="13.5" customHeight="1" x14ac:dyDescent="0.25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</row>
    <row r="150" spans="1:25" ht="13.5" customHeight="1" x14ac:dyDescent="0.25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</row>
    <row r="151" spans="1:25" ht="13.5" customHeight="1" x14ac:dyDescent="0.25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</row>
    <row r="152" spans="1:25" ht="13.5" customHeight="1" x14ac:dyDescent="0.25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</row>
    <row r="153" spans="1:25" ht="13.5" customHeight="1" x14ac:dyDescent="0.25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</row>
    <row r="154" spans="1:25" ht="13.5" customHeight="1" x14ac:dyDescent="0.25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</row>
    <row r="155" spans="1:25" ht="13.5" customHeight="1" x14ac:dyDescent="0.25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</row>
    <row r="156" spans="1:25" ht="13.5" customHeight="1" x14ac:dyDescent="0.25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</row>
    <row r="157" spans="1:25" ht="13.5" customHeight="1" x14ac:dyDescent="0.25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</row>
    <row r="158" spans="1:25" ht="13.5" customHeight="1" x14ac:dyDescent="0.25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</row>
    <row r="159" spans="1:25" ht="13.5" customHeight="1" x14ac:dyDescent="0.25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</row>
    <row r="160" spans="1:25" ht="13.5" customHeight="1" x14ac:dyDescent="0.25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</row>
    <row r="161" spans="1:25" ht="13.5" customHeight="1" x14ac:dyDescent="0.25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</row>
    <row r="162" spans="1:25" ht="13.5" customHeight="1" x14ac:dyDescent="0.25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</row>
    <row r="163" spans="1:25" ht="13.5" customHeight="1" x14ac:dyDescent="0.25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</row>
    <row r="164" spans="1:25" ht="13.5" customHeight="1" x14ac:dyDescent="0.25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</row>
    <row r="165" spans="1:25" ht="13.5" customHeight="1" x14ac:dyDescent="0.25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</row>
    <row r="166" spans="1:25" ht="13.5" customHeight="1" x14ac:dyDescent="0.25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</row>
    <row r="167" spans="1:25" ht="13.5" customHeight="1" x14ac:dyDescent="0.25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</row>
    <row r="168" spans="1:25" ht="13.5" customHeight="1" x14ac:dyDescent="0.25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</row>
    <row r="169" spans="1:25" ht="13.5" customHeight="1" x14ac:dyDescent="0.25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</row>
    <row r="170" spans="1:25" ht="13.5" customHeight="1" x14ac:dyDescent="0.25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</row>
    <row r="171" spans="1:25" ht="13.5" customHeight="1" x14ac:dyDescent="0.25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</row>
    <row r="172" spans="1:25" ht="13.5" customHeight="1" x14ac:dyDescent="0.25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</row>
    <row r="173" spans="1:25" ht="13.5" customHeight="1" x14ac:dyDescent="0.25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</row>
    <row r="174" spans="1:25" ht="13.5" customHeight="1" x14ac:dyDescent="0.25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</row>
    <row r="175" spans="1:25" ht="13.5" customHeight="1" x14ac:dyDescent="0.25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</row>
    <row r="176" spans="1:25" ht="13.5" customHeight="1" x14ac:dyDescent="0.25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</row>
    <row r="177" spans="1:25" ht="13.5" customHeight="1" x14ac:dyDescent="0.25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</row>
    <row r="178" spans="1:25" ht="13.5" customHeight="1" x14ac:dyDescent="0.25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</row>
    <row r="179" spans="1:25" ht="13.5" customHeight="1" x14ac:dyDescent="0.25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O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</row>
    <row r="180" spans="1:25" ht="13.5" customHeight="1" x14ac:dyDescent="0.25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</row>
    <row r="181" spans="1:25" ht="13.5" customHeight="1" x14ac:dyDescent="0.25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</row>
    <row r="182" spans="1:25" ht="13.5" customHeight="1" x14ac:dyDescent="0.25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</row>
    <row r="183" spans="1:25" ht="13.5" customHeight="1" x14ac:dyDescent="0.25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</row>
    <row r="184" spans="1:25" ht="13.5" customHeight="1" x14ac:dyDescent="0.25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</row>
    <row r="185" spans="1:25" ht="13.5" customHeight="1" x14ac:dyDescent="0.25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</row>
    <row r="186" spans="1:25" ht="13.5" customHeight="1" x14ac:dyDescent="0.25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</row>
    <row r="187" spans="1:25" ht="13.5" customHeight="1" x14ac:dyDescent="0.25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</row>
    <row r="188" spans="1:25" ht="13.5" customHeight="1" x14ac:dyDescent="0.25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</row>
    <row r="189" spans="1:25" ht="13.5" customHeight="1" x14ac:dyDescent="0.25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</row>
    <row r="190" spans="1:25" ht="13.5" customHeight="1" x14ac:dyDescent="0.25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</row>
    <row r="191" spans="1:25" ht="13.5" customHeight="1" x14ac:dyDescent="0.25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</row>
    <row r="192" spans="1:25" ht="13.5" customHeight="1" x14ac:dyDescent="0.25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</row>
    <row r="193" spans="1:25" ht="13.5" customHeight="1" x14ac:dyDescent="0.25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</row>
    <row r="194" spans="1:25" ht="13.5" customHeight="1" x14ac:dyDescent="0.25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</row>
    <row r="195" spans="1:25" ht="13.5" customHeight="1" x14ac:dyDescent="0.25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</row>
    <row r="196" spans="1:25" ht="13.5" customHeight="1" x14ac:dyDescent="0.25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</row>
    <row r="197" spans="1:25" ht="13.5" customHeight="1" x14ac:dyDescent="0.25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</row>
    <row r="198" spans="1:25" ht="13.5" customHeight="1" x14ac:dyDescent="0.25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</row>
    <row r="199" spans="1:25" ht="13.5" customHeight="1" x14ac:dyDescent="0.25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</row>
    <row r="200" spans="1:25" ht="13.5" customHeight="1" x14ac:dyDescent="0.25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</row>
    <row r="201" spans="1:25" ht="13.5" customHeight="1" x14ac:dyDescent="0.25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</row>
    <row r="202" spans="1:25" ht="13.5" customHeight="1" x14ac:dyDescent="0.25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</row>
    <row r="203" spans="1:25" ht="13.5" customHeight="1" x14ac:dyDescent="0.25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</row>
    <row r="204" spans="1:25" ht="13.5" customHeight="1" x14ac:dyDescent="0.25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</row>
    <row r="205" spans="1:25" ht="13.5" customHeight="1" x14ac:dyDescent="0.25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</row>
    <row r="206" spans="1:25" ht="13.5" customHeight="1" x14ac:dyDescent="0.25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</row>
    <row r="207" spans="1:25" ht="13.5" customHeight="1" x14ac:dyDescent="0.25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</row>
    <row r="208" spans="1:25" ht="13.5" customHeight="1" x14ac:dyDescent="0.25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</row>
    <row r="209" spans="1:25" ht="13.5" customHeight="1" x14ac:dyDescent="0.25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</row>
    <row r="210" spans="1:25" ht="13.5" customHeight="1" x14ac:dyDescent="0.25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</row>
    <row r="211" spans="1:25" ht="13.5" customHeight="1" x14ac:dyDescent="0.25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</row>
    <row r="212" spans="1:25" ht="13.5" customHeight="1" x14ac:dyDescent="0.25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</row>
    <row r="213" spans="1:25" ht="13.5" customHeight="1" x14ac:dyDescent="0.25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</row>
    <row r="214" spans="1:25" ht="13.5" customHeight="1" x14ac:dyDescent="0.25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O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</row>
    <row r="215" spans="1:25" ht="13.5" customHeight="1" x14ac:dyDescent="0.25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</row>
    <row r="216" spans="1:25" ht="13.5" customHeight="1" x14ac:dyDescent="0.25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</row>
    <row r="217" spans="1:25" ht="13.5" customHeight="1" x14ac:dyDescent="0.25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O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</row>
    <row r="218" spans="1:25" ht="13.5" customHeight="1" x14ac:dyDescent="0.25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</row>
    <row r="219" spans="1:25" ht="13.5" customHeight="1" x14ac:dyDescent="0.25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</row>
    <row r="220" spans="1:25" ht="13.5" customHeight="1" x14ac:dyDescent="0.25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</row>
    <row r="221" spans="1:25" ht="13.5" customHeight="1" x14ac:dyDescent="0.25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</row>
    <row r="222" spans="1:25" ht="13.5" customHeight="1" x14ac:dyDescent="0.25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</row>
    <row r="223" spans="1:25" ht="13.5" customHeight="1" x14ac:dyDescent="0.25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</row>
    <row r="224" spans="1:25" ht="13.5" customHeight="1" x14ac:dyDescent="0.25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O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</row>
    <row r="225" spans="1:25" ht="13.5" customHeight="1" x14ac:dyDescent="0.25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O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</row>
    <row r="226" spans="1:25" ht="13.5" customHeight="1" x14ac:dyDescent="0.25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O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</row>
    <row r="227" spans="1:25" ht="13.5" customHeight="1" x14ac:dyDescent="0.25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O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</row>
    <row r="228" spans="1:25" ht="13.5" customHeight="1" x14ac:dyDescent="0.25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O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</row>
    <row r="229" spans="1:25" ht="13.5" customHeight="1" x14ac:dyDescent="0.25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O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</row>
    <row r="230" spans="1:25" ht="13.5" customHeight="1" x14ac:dyDescent="0.25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</row>
    <row r="231" spans="1:25" ht="13.5" customHeight="1" x14ac:dyDescent="0.25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O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</row>
    <row r="232" spans="1:25" ht="13.5" customHeight="1" x14ac:dyDescent="0.25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O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</row>
    <row r="233" spans="1:25" ht="13.5" customHeight="1" x14ac:dyDescent="0.25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</row>
    <row r="234" spans="1:25" ht="13.5" customHeight="1" x14ac:dyDescent="0.25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</row>
    <row r="235" spans="1:25" ht="13.5" customHeight="1" x14ac:dyDescent="0.25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</row>
    <row r="236" spans="1:25" ht="13.5" customHeight="1" x14ac:dyDescent="0.25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O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</row>
    <row r="237" spans="1:25" ht="13.5" customHeight="1" x14ac:dyDescent="0.25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</row>
    <row r="238" spans="1:25" ht="13.5" customHeight="1" x14ac:dyDescent="0.25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</row>
    <row r="239" spans="1:25" ht="13.5" customHeight="1" x14ac:dyDescent="0.25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</row>
    <row r="240" spans="1:25" ht="13.5" customHeight="1" x14ac:dyDescent="0.25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O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</row>
    <row r="241" spans="1:25" ht="13.5" customHeight="1" x14ac:dyDescent="0.25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O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</row>
    <row r="242" spans="1:25" ht="13.5" customHeight="1" x14ac:dyDescent="0.25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</row>
    <row r="243" spans="1:25" ht="13.5" customHeight="1" x14ac:dyDescent="0.25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</row>
    <row r="244" spans="1:25" ht="13.5" customHeight="1" x14ac:dyDescent="0.25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</row>
    <row r="245" spans="1:25" ht="13.5" customHeight="1" x14ac:dyDescent="0.25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</row>
    <row r="246" spans="1:25" ht="13.5" customHeight="1" x14ac:dyDescent="0.25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</row>
    <row r="247" spans="1:25" ht="13.5" customHeight="1" x14ac:dyDescent="0.25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</row>
    <row r="248" spans="1:25" ht="13.5" customHeight="1" x14ac:dyDescent="0.25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</row>
    <row r="249" spans="1:25" ht="13.5" customHeight="1" x14ac:dyDescent="0.25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</row>
    <row r="250" spans="1:25" ht="13.5" customHeight="1" x14ac:dyDescent="0.25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</row>
    <row r="251" spans="1:25" ht="13.5" customHeight="1" x14ac:dyDescent="0.25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</row>
    <row r="252" spans="1:25" ht="13.5" customHeight="1" x14ac:dyDescent="0.25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</row>
    <row r="253" spans="1:25" ht="13.5" customHeight="1" x14ac:dyDescent="0.25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</row>
    <row r="254" spans="1:25" ht="13.5" customHeight="1" x14ac:dyDescent="0.25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</row>
    <row r="255" spans="1:25" ht="13.5" customHeight="1" x14ac:dyDescent="0.25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</row>
    <row r="256" spans="1:25" ht="13.5" customHeight="1" x14ac:dyDescent="0.25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</row>
    <row r="257" spans="1:25" ht="13.5" customHeight="1" x14ac:dyDescent="0.25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</row>
    <row r="258" spans="1:25" ht="13.5" customHeight="1" x14ac:dyDescent="0.25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</row>
    <row r="259" spans="1:25" ht="13.5" customHeight="1" x14ac:dyDescent="0.25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O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</row>
    <row r="260" spans="1:25" ht="13.5" customHeight="1" x14ac:dyDescent="0.25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O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</row>
    <row r="261" spans="1:25" ht="13.5" customHeight="1" x14ac:dyDescent="0.25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O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</row>
    <row r="262" spans="1:25" ht="13.5" customHeight="1" x14ac:dyDescent="0.25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</row>
    <row r="263" spans="1:25" ht="13.5" customHeight="1" x14ac:dyDescent="0.25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</row>
    <row r="264" spans="1:25" ht="13.5" customHeight="1" x14ac:dyDescent="0.25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</row>
    <row r="265" spans="1:25" ht="13.5" customHeight="1" x14ac:dyDescent="0.25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</row>
    <row r="266" spans="1:25" ht="13.5" customHeight="1" x14ac:dyDescent="0.25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</row>
    <row r="267" spans="1:25" ht="13.5" customHeight="1" x14ac:dyDescent="0.25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</row>
    <row r="268" spans="1:25" ht="13.5" customHeight="1" x14ac:dyDescent="0.25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</row>
    <row r="269" spans="1:25" ht="13.5" customHeight="1" x14ac:dyDescent="0.25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</row>
    <row r="270" spans="1:25" ht="13.5" customHeight="1" x14ac:dyDescent="0.25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</row>
    <row r="271" spans="1:25" ht="13.5" customHeight="1" x14ac:dyDescent="0.25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</row>
    <row r="272" spans="1:25" ht="13.5" customHeight="1" x14ac:dyDescent="0.25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</row>
    <row r="273" spans="1:25" ht="13.5" customHeight="1" x14ac:dyDescent="0.25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</row>
    <row r="274" spans="1:25" ht="13.5" customHeight="1" x14ac:dyDescent="0.25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</row>
    <row r="275" spans="1:25" ht="13.5" customHeight="1" x14ac:dyDescent="0.25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</row>
    <row r="276" spans="1:25" ht="13.5" customHeight="1" x14ac:dyDescent="0.25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</row>
    <row r="277" spans="1:25" ht="13.5" customHeight="1" x14ac:dyDescent="0.25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</row>
    <row r="278" spans="1:25" ht="13.5" customHeight="1" x14ac:dyDescent="0.25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</row>
    <row r="279" spans="1:25" ht="13.5" customHeight="1" x14ac:dyDescent="0.25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</row>
    <row r="280" spans="1:25" ht="13.5" customHeight="1" x14ac:dyDescent="0.25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</row>
    <row r="281" spans="1:25" ht="13.5" customHeight="1" x14ac:dyDescent="0.25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</row>
    <row r="282" spans="1:25" ht="13.5" customHeight="1" x14ac:dyDescent="0.25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</row>
    <row r="283" spans="1:25" ht="13.5" customHeight="1" x14ac:dyDescent="0.25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</row>
    <row r="284" spans="1:25" ht="13.5" customHeight="1" x14ac:dyDescent="0.25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</row>
    <row r="285" spans="1:25" ht="13.5" customHeight="1" x14ac:dyDescent="0.25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</row>
    <row r="286" spans="1:25" ht="13.5" customHeight="1" x14ac:dyDescent="0.25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</row>
    <row r="287" spans="1:25" ht="13.5" customHeight="1" x14ac:dyDescent="0.25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</row>
    <row r="288" spans="1:25" ht="13.5" customHeight="1" x14ac:dyDescent="0.25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</row>
    <row r="289" spans="1:25" ht="13.5" customHeight="1" x14ac:dyDescent="0.25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O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</row>
    <row r="290" spans="1:25" ht="13.5" customHeight="1" x14ac:dyDescent="0.25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O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</row>
    <row r="291" spans="1:25" ht="13.5" customHeight="1" x14ac:dyDescent="0.25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O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</row>
    <row r="292" spans="1:25" ht="13.5" customHeight="1" x14ac:dyDescent="0.25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O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</row>
    <row r="293" spans="1:25" ht="13.5" customHeight="1" x14ac:dyDescent="0.25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O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</row>
    <row r="294" spans="1:25" ht="13.5" customHeight="1" x14ac:dyDescent="0.25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O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</row>
    <row r="295" spans="1:25" ht="13.5" customHeight="1" x14ac:dyDescent="0.25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O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</row>
    <row r="296" spans="1:25" ht="13.5" customHeight="1" x14ac:dyDescent="0.25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O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</row>
    <row r="297" spans="1:25" ht="13.5" customHeight="1" x14ac:dyDescent="0.25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</row>
    <row r="298" spans="1:25" ht="13.5" customHeight="1" x14ac:dyDescent="0.25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O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</row>
    <row r="299" spans="1:25" ht="13.5" customHeight="1" x14ac:dyDescent="0.25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O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</row>
    <row r="300" spans="1:25" ht="13.5" customHeight="1" x14ac:dyDescent="0.25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</row>
    <row r="301" spans="1:25" ht="13.5" customHeight="1" x14ac:dyDescent="0.25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O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</row>
    <row r="302" spans="1:25" ht="13.5" customHeight="1" x14ac:dyDescent="0.25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O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</row>
    <row r="303" spans="1:25" ht="13.5" customHeight="1" x14ac:dyDescent="0.25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O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</row>
    <row r="304" spans="1:25" ht="13.5" customHeight="1" x14ac:dyDescent="0.25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</row>
    <row r="305" spans="1:25" ht="13.5" customHeight="1" x14ac:dyDescent="0.25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</row>
    <row r="306" spans="1:25" ht="13.5" customHeight="1" x14ac:dyDescent="0.25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</row>
    <row r="307" spans="1:25" ht="13.5" customHeight="1" x14ac:dyDescent="0.25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</row>
    <row r="308" spans="1:25" ht="13.5" customHeight="1" x14ac:dyDescent="0.25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O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</row>
    <row r="309" spans="1:25" ht="13.5" customHeight="1" x14ac:dyDescent="0.25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O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</row>
    <row r="310" spans="1:25" ht="13.5" customHeight="1" x14ac:dyDescent="0.25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O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</row>
    <row r="311" spans="1:25" ht="13.5" customHeight="1" x14ac:dyDescent="0.25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O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</row>
    <row r="312" spans="1:25" ht="13.5" customHeight="1" x14ac:dyDescent="0.25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O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</row>
    <row r="313" spans="1:25" ht="13.5" customHeight="1" x14ac:dyDescent="0.25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O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</row>
    <row r="314" spans="1:25" ht="13.5" customHeight="1" x14ac:dyDescent="0.25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</row>
    <row r="315" spans="1:25" ht="13.5" customHeight="1" x14ac:dyDescent="0.25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O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</row>
    <row r="316" spans="1:25" ht="13.5" customHeight="1" x14ac:dyDescent="0.25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O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</row>
    <row r="317" spans="1:25" ht="13.5" customHeight="1" x14ac:dyDescent="0.25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O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</row>
    <row r="318" spans="1:25" ht="13.5" customHeight="1" x14ac:dyDescent="0.25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O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</row>
    <row r="319" spans="1:25" ht="13.5" customHeight="1" x14ac:dyDescent="0.25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O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</row>
    <row r="320" spans="1:25" ht="13.5" customHeight="1" x14ac:dyDescent="0.25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O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</row>
    <row r="321" spans="1:25" ht="13.5" customHeight="1" x14ac:dyDescent="0.25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</row>
    <row r="322" spans="1:25" ht="13.5" customHeight="1" x14ac:dyDescent="0.25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O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</row>
    <row r="323" spans="1:25" ht="13.5" customHeight="1" x14ac:dyDescent="0.25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</row>
    <row r="324" spans="1:25" ht="13.5" customHeight="1" x14ac:dyDescent="0.25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O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</row>
    <row r="325" spans="1:25" ht="13.5" customHeight="1" x14ac:dyDescent="0.25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O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</row>
    <row r="326" spans="1:25" ht="13.5" customHeight="1" x14ac:dyDescent="0.25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O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</row>
    <row r="327" spans="1:25" ht="13.5" customHeight="1" x14ac:dyDescent="0.25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O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</row>
    <row r="328" spans="1:25" ht="13.5" customHeight="1" x14ac:dyDescent="0.25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</row>
    <row r="329" spans="1:25" ht="13.5" customHeight="1" x14ac:dyDescent="0.25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O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</row>
    <row r="330" spans="1:25" ht="13.5" customHeight="1" x14ac:dyDescent="0.25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O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</row>
    <row r="331" spans="1:25" ht="13.5" customHeight="1" x14ac:dyDescent="0.25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O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</row>
    <row r="332" spans="1:25" ht="13.5" customHeight="1" x14ac:dyDescent="0.25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O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</row>
    <row r="333" spans="1:25" ht="13.5" customHeight="1" x14ac:dyDescent="0.25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O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</row>
    <row r="334" spans="1:25" ht="13.5" customHeight="1" x14ac:dyDescent="0.25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O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</row>
    <row r="335" spans="1:25" ht="13.5" customHeight="1" x14ac:dyDescent="0.25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O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</row>
    <row r="336" spans="1:25" ht="13.5" customHeight="1" x14ac:dyDescent="0.25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O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</row>
    <row r="337" spans="1:25" ht="13.5" customHeight="1" x14ac:dyDescent="0.25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O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</row>
    <row r="338" spans="1:25" ht="13.5" customHeight="1" x14ac:dyDescent="0.25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O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</row>
    <row r="339" spans="1:25" ht="13.5" customHeight="1" x14ac:dyDescent="0.25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O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</row>
    <row r="340" spans="1:25" ht="13.5" customHeight="1" x14ac:dyDescent="0.25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O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</row>
    <row r="341" spans="1:25" ht="13.5" customHeight="1" x14ac:dyDescent="0.25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O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</row>
    <row r="342" spans="1:25" ht="13.5" customHeight="1" x14ac:dyDescent="0.25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O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</row>
    <row r="343" spans="1:25" ht="13.5" customHeight="1" x14ac:dyDescent="0.25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</row>
    <row r="344" spans="1:25" ht="13.5" customHeight="1" x14ac:dyDescent="0.25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O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</row>
    <row r="345" spans="1:25" ht="13.5" customHeight="1" x14ac:dyDescent="0.25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O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</row>
    <row r="346" spans="1:25" ht="13.5" customHeight="1" x14ac:dyDescent="0.25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O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</row>
    <row r="347" spans="1:25" ht="13.5" customHeight="1" x14ac:dyDescent="0.25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O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</row>
    <row r="348" spans="1:25" ht="13.5" customHeight="1" x14ac:dyDescent="0.25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O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</row>
    <row r="349" spans="1:25" ht="13.5" customHeight="1" x14ac:dyDescent="0.25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O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</row>
    <row r="350" spans="1:25" ht="13.5" customHeight="1" x14ac:dyDescent="0.25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</row>
    <row r="351" spans="1:25" ht="13.5" customHeight="1" x14ac:dyDescent="0.25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</row>
    <row r="352" spans="1:25" ht="13.5" customHeight="1" x14ac:dyDescent="0.25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</row>
    <row r="353" spans="1:25" ht="13.5" customHeight="1" x14ac:dyDescent="0.25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</row>
    <row r="354" spans="1:25" ht="13.5" customHeight="1" x14ac:dyDescent="0.25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</row>
    <row r="355" spans="1:25" ht="13.5" customHeight="1" x14ac:dyDescent="0.25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</row>
    <row r="356" spans="1:25" ht="13.5" customHeight="1" x14ac:dyDescent="0.25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</row>
    <row r="357" spans="1:25" ht="13.5" customHeight="1" x14ac:dyDescent="0.25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</row>
    <row r="358" spans="1:25" ht="13.5" customHeight="1" x14ac:dyDescent="0.25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</row>
    <row r="359" spans="1:25" ht="13.5" customHeight="1" x14ac:dyDescent="0.25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</row>
    <row r="360" spans="1:25" ht="13.5" customHeight="1" x14ac:dyDescent="0.25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</row>
    <row r="361" spans="1:25" ht="13.5" customHeight="1" x14ac:dyDescent="0.25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</row>
    <row r="362" spans="1:25" ht="13.5" customHeight="1" x14ac:dyDescent="0.25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</row>
    <row r="363" spans="1:25" ht="13.5" customHeight="1" x14ac:dyDescent="0.25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</row>
    <row r="364" spans="1:25" ht="13.5" customHeight="1" x14ac:dyDescent="0.25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</row>
    <row r="365" spans="1:25" ht="13.5" customHeight="1" x14ac:dyDescent="0.25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</row>
    <row r="366" spans="1:25" ht="13.5" customHeight="1" x14ac:dyDescent="0.25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</row>
    <row r="367" spans="1:25" ht="13.5" customHeight="1" x14ac:dyDescent="0.25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</row>
    <row r="368" spans="1:25" ht="13.5" customHeight="1" x14ac:dyDescent="0.25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</row>
    <row r="369" spans="1:25" ht="13.5" customHeight="1" x14ac:dyDescent="0.25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</row>
    <row r="370" spans="1:25" ht="13.5" customHeight="1" x14ac:dyDescent="0.25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</row>
    <row r="371" spans="1:25" ht="13.5" customHeight="1" x14ac:dyDescent="0.25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</row>
    <row r="372" spans="1:25" ht="13.5" customHeight="1" x14ac:dyDescent="0.25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</row>
    <row r="373" spans="1:25" ht="13.5" customHeight="1" x14ac:dyDescent="0.25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</row>
    <row r="374" spans="1:25" ht="13.5" customHeight="1" x14ac:dyDescent="0.25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O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</row>
    <row r="375" spans="1:25" ht="13.5" customHeight="1" x14ac:dyDescent="0.25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O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</row>
    <row r="376" spans="1:25" ht="13.5" customHeight="1" x14ac:dyDescent="0.25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O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</row>
    <row r="377" spans="1:25" ht="13.5" customHeight="1" x14ac:dyDescent="0.25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O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</row>
    <row r="378" spans="1:25" ht="13.5" customHeight="1" x14ac:dyDescent="0.25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O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</row>
    <row r="379" spans="1:25" ht="13.5" customHeight="1" x14ac:dyDescent="0.25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O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</row>
    <row r="380" spans="1:25" ht="13.5" customHeight="1" x14ac:dyDescent="0.25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O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</row>
    <row r="381" spans="1:25" ht="13.5" customHeight="1" x14ac:dyDescent="0.25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O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</row>
    <row r="382" spans="1:25" ht="13.5" customHeight="1" x14ac:dyDescent="0.25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O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</row>
    <row r="383" spans="1:25" ht="13.5" customHeight="1" x14ac:dyDescent="0.25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O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</row>
    <row r="384" spans="1:25" ht="13.5" customHeight="1" x14ac:dyDescent="0.25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O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</row>
    <row r="385" spans="1:25" ht="13.5" customHeight="1" x14ac:dyDescent="0.25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O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</row>
    <row r="386" spans="1:25" ht="13.5" customHeight="1" x14ac:dyDescent="0.25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O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</row>
    <row r="387" spans="1:25" ht="13.5" customHeight="1" x14ac:dyDescent="0.25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O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</row>
    <row r="388" spans="1:25" ht="13.5" customHeight="1" x14ac:dyDescent="0.25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O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</row>
    <row r="389" spans="1:25" ht="13.5" customHeight="1" x14ac:dyDescent="0.25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O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</row>
    <row r="390" spans="1:25" ht="13.5" customHeight="1" x14ac:dyDescent="0.25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O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</row>
    <row r="391" spans="1:25" ht="13.5" customHeight="1" x14ac:dyDescent="0.25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O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</row>
    <row r="392" spans="1:25" ht="13.5" customHeight="1" x14ac:dyDescent="0.25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O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</row>
    <row r="393" spans="1:25" ht="13.5" customHeight="1" x14ac:dyDescent="0.25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O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</row>
    <row r="394" spans="1:25" ht="13.5" customHeight="1" x14ac:dyDescent="0.25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O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</row>
    <row r="395" spans="1:25" ht="13.5" customHeight="1" x14ac:dyDescent="0.25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O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</row>
    <row r="396" spans="1:25" ht="13.5" customHeight="1" x14ac:dyDescent="0.25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O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</row>
    <row r="397" spans="1:25" ht="13.5" customHeight="1" x14ac:dyDescent="0.25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O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</row>
    <row r="398" spans="1:25" ht="13.5" customHeight="1" x14ac:dyDescent="0.25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O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</row>
    <row r="399" spans="1:25" ht="13.5" customHeight="1" x14ac:dyDescent="0.25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O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</row>
    <row r="400" spans="1:25" ht="13.5" customHeight="1" x14ac:dyDescent="0.25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O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</row>
    <row r="401" spans="1:25" ht="13.5" customHeight="1" x14ac:dyDescent="0.25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O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</row>
    <row r="402" spans="1:25" ht="13.5" customHeight="1" x14ac:dyDescent="0.25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O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</row>
    <row r="403" spans="1:25" ht="13.5" customHeight="1" x14ac:dyDescent="0.25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O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</row>
    <row r="404" spans="1:25" ht="13.5" customHeight="1" x14ac:dyDescent="0.25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O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</row>
    <row r="405" spans="1:25" ht="13.5" customHeight="1" x14ac:dyDescent="0.25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O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</row>
    <row r="406" spans="1:25" ht="13.5" customHeight="1" x14ac:dyDescent="0.25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O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</row>
    <row r="407" spans="1:25" ht="13.5" customHeight="1" x14ac:dyDescent="0.25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O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</row>
    <row r="408" spans="1:25" ht="13.5" customHeight="1" x14ac:dyDescent="0.25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O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</row>
    <row r="409" spans="1:25" ht="13.5" customHeight="1" x14ac:dyDescent="0.25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O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</row>
    <row r="410" spans="1:25" ht="13.5" customHeight="1" x14ac:dyDescent="0.25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O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</row>
    <row r="411" spans="1:25" ht="13.5" customHeight="1" x14ac:dyDescent="0.25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O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</row>
    <row r="412" spans="1:25" ht="13.5" customHeight="1" x14ac:dyDescent="0.25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O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</row>
    <row r="413" spans="1:25" ht="13.5" customHeight="1" x14ac:dyDescent="0.25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O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</row>
    <row r="414" spans="1:25" ht="13.5" customHeight="1" x14ac:dyDescent="0.25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O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</row>
    <row r="415" spans="1:25" ht="13.5" customHeight="1" x14ac:dyDescent="0.25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O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</row>
    <row r="416" spans="1:25" ht="13.5" customHeight="1" x14ac:dyDescent="0.25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O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</row>
    <row r="417" spans="1:25" ht="13.5" customHeight="1" x14ac:dyDescent="0.25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O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</row>
    <row r="418" spans="1:25" ht="13.5" customHeight="1" x14ac:dyDescent="0.25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O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</row>
    <row r="419" spans="1:25" ht="13.5" customHeight="1" x14ac:dyDescent="0.25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O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</row>
    <row r="420" spans="1:25" ht="13.5" customHeight="1" x14ac:dyDescent="0.25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O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</row>
    <row r="421" spans="1:25" ht="13.5" customHeight="1" x14ac:dyDescent="0.25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O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</row>
    <row r="422" spans="1:25" ht="13.5" customHeight="1" x14ac:dyDescent="0.25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O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</row>
    <row r="423" spans="1:25" ht="13.5" customHeight="1" x14ac:dyDescent="0.25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O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</row>
    <row r="424" spans="1:25" ht="13.5" customHeight="1" x14ac:dyDescent="0.25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O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</row>
    <row r="425" spans="1:25" ht="13.5" customHeight="1" x14ac:dyDescent="0.25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O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</row>
    <row r="426" spans="1:25" ht="13.5" customHeight="1" x14ac:dyDescent="0.25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O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</row>
    <row r="427" spans="1:25" ht="13.5" customHeight="1" x14ac:dyDescent="0.25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O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</row>
    <row r="428" spans="1:25" ht="13.5" customHeight="1" x14ac:dyDescent="0.25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O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</row>
    <row r="429" spans="1:25" ht="13.5" customHeight="1" x14ac:dyDescent="0.25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O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</row>
    <row r="430" spans="1:25" ht="13.5" customHeight="1" x14ac:dyDescent="0.25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O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</row>
    <row r="431" spans="1:25" ht="13.5" customHeight="1" x14ac:dyDescent="0.25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O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</row>
    <row r="432" spans="1:25" ht="13.5" customHeight="1" x14ac:dyDescent="0.25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O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</row>
    <row r="433" spans="1:25" ht="13.5" customHeight="1" x14ac:dyDescent="0.25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O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</row>
    <row r="434" spans="1:25" ht="13.5" customHeight="1" x14ac:dyDescent="0.25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O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</row>
    <row r="435" spans="1:25" ht="13.5" customHeight="1" x14ac:dyDescent="0.25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</row>
    <row r="436" spans="1:25" ht="13.5" customHeight="1" x14ac:dyDescent="0.25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</row>
    <row r="437" spans="1:25" ht="13.5" customHeight="1" x14ac:dyDescent="0.25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</row>
    <row r="438" spans="1:25" ht="13.5" customHeight="1" x14ac:dyDescent="0.25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</row>
    <row r="439" spans="1:25" ht="13.5" customHeight="1" x14ac:dyDescent="0.25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</row>
    <row r="440" spans="1:25" ht="13.5" customHeight="1" x14ac:dyDescent="0.25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</row>
    <row r="441" spans="1:25" ht="13.5" customHeight="1" x14ac:dyDescent="0.25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</row>
    <row r="442" spans="1:25" ht="13.5" customHeight="1" x14ac:dyDescent="0.25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</row>
    <row r="443" spans="1:25" ht="13.5" customHeight="1" x14ac:dyDescent="0.25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</row>
    <row r="444" spans="1:25" ht="13.5" customHeight="1" x14ac:dyDescent="0.25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</row>
    <row r="445" spans="1:25" ht="13.5" customHeight="1" x14ac:dyDescent="0.25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</row>
    <row r="446" spans="1:25" ht="13.5" customHeight="1" x14ac:dyDescent="0.25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</row>
    <row r="447" spans="1:25" ht="13.5" customHeight="1" x14ac:dyDescent="0.25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</row>
    <row r="448" spans="1:25" ht="13.5" customHeight="1" x14ac:dyDescent="0.25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</row>
    <row r="449" spans="1:25" ht="13.5" customHeight="1" x14ac:dyDescent="0.25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</row>
    <row r="450" spans="1:25" ht="13.5" customHeight="1" x14ac:dyDescent="0.25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</row>
    <row r="451" spans="1:25" ht="13.5" customHeight="1" x14ac:dyDescent="0.25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</row>
    <row r="452" spans="1:25" ht="13.5" customHeight="1" x14ac:dyDescent="0.25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</row>
    <row r="453" spans="1:25" ht="13.5" customHeight="1" x14ac:dyDescent="0.25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</row>
    <row r="454" spans="1:25" ht="13.5" customHeight="1" x14ac:dyDescent="0.25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</row>
    <row r="455" spans="1:25" ht="13.5" customHeight="1" x14ac:dyDescent="0.25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</row>
    <row r="456" spans="1:25" ht="13.5" customHeight="1" x14ac:dyDescent="0.25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</row>
    <row r="457" spans="1:25" ht="13.5" customHeight="1" x14ac:dyDescent="0.25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</row>
    <row r="458" spans="1:25" ht="13.5" customHeight="1" x14ac:dyDescent="0.25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</row>
    <row r="459" spans="1:25" ht="13.5" customHeight="1" x14ac:dyDescent="0.25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O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</row>
    <row r="460" spans="1:25" ht="13.5" customHeight="1" x14ac:dyDescent="0.25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O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</row>
    <row r="461" spans="1:25" ht="13.5" customHeight="1" x14ac:dyDescent="0.25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O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</row>
    <row r="462" spans="1:25" ht="13.5" customHeight="1" x14ac:dyDescent="0.25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O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</row>
    <row r="463" spans="1:25" ht="13.5" customHeight="1" x14ac:dyDescent="0.25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O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</row>
    <row r="464" spans="1:25" ht="13.5" customHeight="1" x14ac:dyDescent="0.25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O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</row>
    <row r="465" spans="1:25" ht="13.5" customHeight="1" x14ac:dyDescent="0.25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O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</row>
    <row r="466" spans="1:25" ht="13.5" customHeight="1" x14ac:dyDescent="0.25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O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</row>
    <row r="467" spans="1:25" ht="13.5" customHeight="1" x14ac:dyDescent="0.25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O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</row>
    <row r="468" spans="1:25" ht="13.5" customHeight="1" x14ac:dyDescent="0.25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O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</row>
    <row r="469" spans="1:25" ht="13.5" customHeight="1" x14ac:dyDescent="0.25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O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</row>
    <row r="470" spans="1:25" ht="13.5" customHeight="1" x14ac:dyDescent="0.25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O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</row>
    <row r="471" spans="1:25" ht="13.5" customHeight="1" x14ac:dyDescent="0.25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O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</row>
    <row r="472" spans="1:25" ht="13.5" customHeight="1" x14ac:dyDescent="0.25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O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</row>
    <row r="473" spans="1:25" ht="13.5" customHeight="1" x14ac:dyDescent="0.25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O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</row>
    <row r="474" spans="1:25" ht="13.5" customHeight="1" x14ac:dyDescent="0.25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O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</row>
    <row r="475" spans="1:25" ht="13.5" customHeight="1" x14ac:dyDescent="0.25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O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</row>
    <row r="476" spans="1:25" ht="13.5" customHeight="1" x14ac:dyDescent="0.25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O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</row>
    <row r="477" spans="1:25" ht="13.5" customHeight="1" x14ac:dyDescent="0.25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</row>
    <row r="478" spans="1:25" ht="13.5" customHeight="1" x14ac:dyDescent="0.25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O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</row>
    <row r="479" spans="1:25" ht="13.5" customHeight="1" x14ac:dyDescent="0.25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O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</row>
    <row r="480" spans="1:25" ht="13.5" customHeight="1" x14ac:dyDescent="0.25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O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</row>
    <row r="481" spans="1:25" ht="13.5" customHeight="1" x14ac:dyDescent="0.25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O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</row>
    <row r="482" spans="1:25" ht="13.5" customHeight="1" x14ac:dyDescent="0.25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O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</row>
    <row r="483" spans="1:25" ht="13.5" customHeight="1" x14ac:dyDescent="0.25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O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</row>
    <row r="484" spans="1:25" ht="13.5" customHeight="1" x14ac:dyDescent="0.25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O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</row>
    <row r="485" spans="1:25" ht="13.5" customHeight="1" x14ac:dyDescent="0.25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O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</row>
    <row r="486" spans="1:25" ht="13.5" customHeight="1" x14ac:dyDescent="0.25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O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</row>
    <row r="487" spans="1:25" ht="13.5" customHeight="1" x14ac:dyDescent="0.25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O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</row>
    <row r="488" spans="1:25" ht="13.5" customHeight="1" x14ac:dyDescent="0.25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O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</row>
    <row r="489" spans="1:25" ht="13.5" customHeight="1" x14ac:dyDescent="0.25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O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</row>
    <row r="490" spans="1:25" ht="13.5" customHeight="1" x14ac:dyDescent="0.25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O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</row>
    <row r="491" spans="1:25" ht="13.5" customHeight="1" x14ac:dyDescent="0.25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O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</row>
    <row r="492" spans="1:25" ht="13.5" customHeight="1" x14ac:dyDescent="0.25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O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</row>
    <row r="493" spans="1:25" ht="13.5" customHeight="1" x14ac:dyDescent="0.25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O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</row>
    <row r="494" spans="1:25" ht="13.5" customHeight="1" x14ac:dyDescent="0.25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O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</row>
    <row r="495" spans="1:25" ht="13.5" customHeight="1" x14ac:dyDescent="0.25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O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</row>
    <row r="496" spans="1:25" ht="13.5" customHeight="1" x14ac:dyDescent="0.25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O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</row>
    <row r="497" spans="1:25" ht="13.5" customHeight="1" x14ac:dyDescent="0.25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O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</row>
    <row r="498" spans="1:25" ht="13.5" customHeight="1" x14ac:dyDescent="0.25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O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</row>
    <row r="499" spans="1:25" ht="13.5" customHeight="1" x14ac:dyDescent="0.25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O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</row>
    <row r="500" spans="1:25" ht="13.5" customHeight="1" x14ac:dyDescent="0.25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O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</row>
    <row r="501" spans="1:25" ht="13.5" customHeight="1" x14ac:dyDescent="0.25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O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</row>
    <row r="502" spans="1:25" ht="13.5" customHeight="1" x14ac:dyDescent="0.25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</row>
    <row r="503" spans="1:25" ht="13.5" customHeight="1" x14ac:dyDescent="0.25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O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</row>
    <row r="504" spans="1:25" ht="13.5" customHeight="1" x14ac:dyDescent="0.25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O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</row>
    <row r="505" spans="1:25" ht="13.5" customHeight="1" x14ac:dyDescent="0.25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O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</row>
    <row r="506" spans="1:25" ht="13.5" customHeight="1" x14ac:dyDescent="0.25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O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</row>
    <row r="507" spans="1:25" ht="13.5" customHeight="1" x14ac:dyDescent="0.25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O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</row>
    <row r="508" spans="1:25" ht="13.5" customHeight="1" x14ac:dyDescent="0.25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O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</row>
    <row r="509" spans="1:25" ht="13.5" customHeight="1" x14ac:dyDescent="0.25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O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</row>
    <row r="510" spans="1:25" ht="13.5" customHeight="1" x14ac:dyDescent="0.25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O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</row>
    <row r="511" spans="1:25" ht="13.5" customHeight="1" x14ac:dyDescent="0.25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O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</row>
    <row r="512" spans="1:25" ht="13.5" customHeight="1" x14ac:dyDescent="0.25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O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</row>
    <row r="513" spans="1:25" ht="13.5" customHeight="1" x14ac:dyDescent="0.25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O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</row>
    <row r="514" spans="1:25" ht="13.5" customHeight="1" x14ac:dyDescent="0.25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O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</row>
    <row r="515" spans="1:25" ht="13.5" customHeight="1" x14ac:dyDescent="0.25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O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</row>
    <row r="516" spans="1:25" ht="13.5" customHeight="1" x14ac:dyDescent="0.25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O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</row>
    <row r="517" spans="1:25" ht="13.5" customHeight="1" x14ac:dyDescent="0.25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O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</row>
    <row r="518" spans="1:25" ht="13.5" customHeight="1" x14ac:dyDescent="0.25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O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</row>
    <row r="519" spans="1:25" ht="13.5" customHeight="1" x14ac:dyDescent="0.25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O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</row>
    <row r="520" spans="1:25" ht="13.5" customHeight="1" x14ac:dyDescent="0.25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O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</row>
    <row r="521" spans="1:25" ht="13.5" customHeight="1" x14ac:dyDescent="0.25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O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</row>
    <row r="522" spans="1:25" ht="13.5" customHeight="1" x14ac:dyDescent="0.25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O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</row>
    <row r="523" spans="1:25" ht="13.5" customHeight="1" x14ac:dyDescent="0.25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O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</row>
    <row r="524" spans="1:25" ht="13.5" customHeight="1" x14ac:dyDescent="0.25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O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</row>
    <row r="525" spans="1:25" ht="13.5" customHeight="1" x14ac:dyDescent="0.25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O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</row>
    <row r="526" spans="1:25" ht="13.5" customHeight="1" x14ac:dyDescent="0.25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O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</row>
    <row r="527" spans="1:25" ht="13.5" customHeight="1" x14ac:dyDescent="0.25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O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</row>
    <row r="528" spans="1:25" ht="13.5" customHeight="1" x14ac:dyDescent="0.25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O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</row>
    <row r="529" spans="1:25" ht="13.5" customHeight="1" x14ac:dyDescent="0.25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O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</row>
    <row r="530" spans="1:25" ht="13.5" customHeight="1" x14ac:dyDescent="0.25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O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</row>
    <row r="531" spans="1:25" ht="13.5" customHeight="1" x14ac:dyDescent="0.25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O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</row>
    <row r="532" spans="1:25" ht="13.5" customHeight="1" x14ac:dyDescent="0.25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O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</row>
    <row r="533" spans="1:25" ht="13.5" customHeight="1" x14ac:dyDescent="0.25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O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</row>
    <row r="534" spans="1:25" ht="13.5" customHeight="1" x14ac:dyDescent="0.25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O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</row>
    <row r="535" spans="1:25" ht="13.5" customHeight="1" x14ac:dyDescent="0.25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O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</row>
    <row r="536" spans="1:25" ht="13.5" customHeight="1" x14ac:dyDescent="0.25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O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</row>
    <row r="537" spans="1:25" ht="13.5" customHeight="1" x14ac:dyDescent="0.25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O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</row>
    <row r="538" spans="1:25" ht="13.5" customHeight="1" x14ac:dyDescent="0.25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O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</row>
    <row r="539" spans="1:25" ht="13.5" customHeight="1" x14ac:dyDescent="0.25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O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</row>
    <row r="540" spans="1:25" ht="13.5" customHeight="1" x14ac:dyDescent="0.25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O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</row>
    <row r="541" spans="1:25" ht="13.5" customHeight="1" x14ac:dyDescent="0.25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O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</row>
    <row r="542" spans="1:25" ht="13.5" customHeight="1" x14ac:dyDescent="0.25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O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</row>
    <row r="543" spans="1:25" ht="13.5" customHeight="1" x14ac:dyDescent="0.25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O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</row>
    <row r="544" spans="1:25" ht="13.5" customHeight="1" x14ac:dyDescent="0.25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O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</row>
    <row r="545" spans="1:25" ht="13.5" customHeight="1" x14ac:dyDescent="0.25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O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</row>
    <row r="546" spans="1:25" ht="13.5" customHeight="1" x14ac:dyDescent="0.25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O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</row>
    <row r="547" spans="1:25" ht="13.5" customHeight="1" x14ac:dyDescent="0.25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O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</row>
    <row r="548" spans="1:25" ht="13.5" customHeight="1" x14ac:dyDescent="0.25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O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</row>
    <row r="549" spans="1:25" ht="13.5" customHeight="1" x14ac:dyDescent="0.25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O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</row>
    <row r="550" spans="1:25" ht="13.5" customHeight="1" x14ac:dyDescent="0.25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O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</row>
    <row r="551" spans="1:25" ht="13.5" customHeight="1" x14ac:dyDescent="0.25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O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</row>
    <row r="552" spans="1:25" ht="13.5" customHeight="1" x14ac:dyDescent="0.25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O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</row>
    <row r="553" spans="1:25" ht="13.5" customHeight="1" x14ac:dyDescent="0.25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O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</row>
    <row r="554" spans="1:25" ht="13.5" customHeight="1" x14ac:dyDescent="0.25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O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</row>
    <row r="555" spans="1:25" ht="13.5" customHeight="1" x14ac:dyDescent="0.25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O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</row>
    <row r="556" spans="1:25" ht="13.5" customHeight="1" x14ac:dyDescent="0.25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O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</row>
    <row r="557" spans="1:25" ht="13.5" customHeight="1" x14ac:dyDescent="0.25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O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</row>
    <row r="558" spans="1:25" ht="13.5" customHeight="1" x14ac:dyDescent="0.25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O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</row>
    <row r="559" spans="1:25" ht="13.5" customHeight="1" x14ac:dyDescent="0.25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</row>
    <row r="560" spans="1:25" ht="13.5" customHeight="1" x14ac:dyDescent="0.25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</row>
    <row r="561" spans="1:25" ht="13.5" customHeight="1" x14ac:dyDescent="0.25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</row>
    <row r="562" spans="1:25" ht="13.5" customHeight="1" x14ac:dyDescent="0.25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</row>
    <row r="563" spans="1:25" ht="13.5" customHeight="1" x14ac:dyDescent="0.25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</row>
    <row r="564" spans="1:25" ht="13.5" customHeight="1" x14ac:dyDescent="0.25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</row>
    <row r="565" spans="1:25" ht="13.5" customHeight="1" x14ac:dyDescent="0.25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</row>
    <row r="566" spans="1:25" ht="13.5" customHeight="1" x14ac:dyDescent="0.25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</row>
    <row r="567" spans="1:25" ht="13.5" customHeight="1" x14ac:dyDescent="0.25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</row>
    <row r="568" spans="1:25" ht="13.5" customHeight="1" x14ac:dyDescent="0.25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</row>
    <row r="569" spans="1:25" ht="13.5" customHeight="1" x14ac:dyDescent="0.25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</row>
    <row r="570" spans="1:25" ht="13.5" customHeight="1" x14ac:dyDescent="0.25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</row>
    <row r="571" spans="1:25" ht="13.5" customHeight="1" x14ac:dyDescent="0.25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</row>
    <row r="572" spans="1:25" ht="13.5" customHeight="1" x14ac:dyDescent="0.25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</row>
    <row r="573" spans="1:25" ht="13.5" customHeight="1" x14ac:dyDescent="0.25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</row>
    <row r="574" spans="1:25" ht="13.5" customHeight="1" x14ac:dyDescent="0.25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</row>
    <row r="575" spans="1:25" ht="13.5" customHeight="1" x14ac:dyDescent="0.25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</row>
    <row r="576" spans="1:25" ht="13.5" customHeight="1" x14ac:dyDescent="0.25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</row>
    <row r="577" spans="1:25" ht="13.5" customHeight="1" x14ac:dyDescent="0.25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</row>
    <row r="578" spans="1:25" ht="13.5" customHeight="1" x14ac:dyDescent="0.25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</row>
    <row r="579" spans="1:25" ht="13.5" customHeight="1" x14ac:dyDescent="0.25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</row>
    <row r="580" spans="1:25" ht="13.5" customHeight="1" x14ac:dyDescent="0.25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</row>
    <row r="581" spans="1:25" ht="13.5" customHeight="1" x14ac:dyDescent="0.25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</row>
    <row r="582" spans="1:25" ht="13.5" customHeight="1" x14ac:dyDescent="0.25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</row>
    <row r="583" spans="1:25" ht="13.5" customHeight="1" x14ac:dyDescent="0.25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O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</row>
    <row r="584" spans="1:25" ht="13.5" customHeight="1" x14ac:dyDescent="0.25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O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</row>
    <row r="585" spans="1:25" ht="13.5" customHeight="1" x14ac:dyDescent="0.25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O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</row>
    <row r="586" spans="1:25" ht="13.5" customHeight="1" x14ac:dyDescent="0.25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O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</row>
    <row r="587" spans="1:25" ht="13.5" customHeight="1" x14ac:dyDescent="0.25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O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</row>
    <row r="588" spans="1:25" ht="13.5" customHeight="1" x14ac:dyDescent="0.25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O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</row>
    <row r="589" spans="1:25" ht="13.5" customHeight="1" x14ac:dyDescent="0.25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O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</row>
    <row r="590" spans="1:25" ht="13.5" customHeight="1" x14ac:dyDescent="0.25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O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</row>
    <row r="591" spans="1:25" ht="13.5" customHeight="1" x14ac:dyDescent="0.25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O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</row>
    <row r="592" spans="1:25" ht="13.5" customHeight="1" x14ac:dyDescent="0.25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O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</row>
    <row r="593" spans="1:25" ht="13.5" customHeight="1" x14ac:dyDescent="0.25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O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</row>
    <row r="594" spans="1:25" ht="13.5" customHeight="1" x14ac:dyDescent="0.25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O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</row>
    <row r="595" spans="1:25" ht="13.5" customHeight="1" x14ac:dyDescent="0.25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O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</row>
    <row r="596" spans="1:25" ht="13.5" customHeight="1" x14ac:dyDescent="0.25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O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</row>
    <row r="597" spans="1:25" ht="13.5" customHeight="1" x14ac:dyDescent="0.25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O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</row>
    <row r="598" spans="1:25" ht="13.5" customHeight="1" x14ac:dyDescent="0.25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O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</row>
    <row r="599" spans="1:25" ht="13.5" customHeight="1" x14ac:dyDescent="0.25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O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</row>
    <row r="600" spans="1:25" ht="13.5" customHeight="1" x14ac:dyDescent="0.25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O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</row>
    <row r="601" spans="1:25" ht="13.5" customHeight="1" x14ac:dyDescent="0.25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O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</row>
    <row r="602" spans="1:25" ht="13.5" customHeight="1" x14ac:dyDescent="0.25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O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</row>
    <row r="603" spans="1:25" ht="13.5" customHeight="1" x14ac:dyDescent="0.25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O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</row>
    <row r="604" spans="1:25" ht="13.5" customHeight="1" x14ac:dyDescent="0.25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O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</row>
    <row r="605" spans="1:25" ht="13.5" customHeight="1" x14ac:dyDescent="0.25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O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</row>
    <row r="606" spans="1:25" ht="13.5" customHeight="1" x14ac:dyDescent="0.25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O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</row>
    <row r="607" spans="1:25" ht="13.5" customHeight="1" x14ac:dyDescent="0.25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O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</row>
    <row r="608" spans="1:25" ht="13.5" customHeight="1" x14ac:dyDescent="0.25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O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</row>
    <row r="609" spans="1:25" ht="13.5" customHeight="1" x14ac:dyDescent="0.25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O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</row>
    <row r="610" spans="1:25" ht="13.5" customHeight="1" x14ac:dyDescent="0.25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O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</row>
    <row r="611" spans="1:25" ht="13.5" customHeight="1" x14ac:dyDescent="0.25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O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</row>
    <row r="612" spans="1:25" ht="13.5" customHeight="1" x14ac:dyDescent="0.25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O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</row>
    <row r="613" spans="1:25" ht="13.5" customHeight="1" x14ac:dyDescent="0.25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O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</row>
    <row r="614" spans="1:25" ht="13.5" customHeight="1" x14ac:dyDescent="0.25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O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</row>
    <row r="615" spans="1:25" ht="13.5" customHeight="1" x14ac:dyDescent="0.25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O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</row>
    <row r="616" spans="1:25" ht="13.5" customHeight="1" x14ac:dyDescent="0.25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O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</row>
    <row r="617" spans="1:25" ht="13.5" customHeight="1" x14ac:dyDescent="0.25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O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</row>
    <row r="618" spans="1:25" ht="13.5" customHeight="1" x14ac:dyDescent="0.25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O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</row>
    <row r="619" spans="1:25" ht="13.5" customHeight="1" x14ac:dyDescent="0.25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O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</row>
    <row r="620" spans="1:25" ht="13.5" customHeight="1" x14ac:dyDescent="0.25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O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</row>
    <row r="621" spans="1:25" ht="13.5" customHeight="1" x14ac:dyDescent="0.25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O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</row>
    <row r="622" spans="1:25" ht="13.5" customHeight="1" x14ac:dyDescent="0.25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O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</row>
    <row r="623" spans="1:25" ht="13.5" customHeight="1" x14ac:dyDescent="0.25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O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</row>
    <row r="624" spans="1:25" ht="13.5" customHeight="1" x14ac:dyDescent="0.25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O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</row>
    <row r="625" spans="1:25" ht="13.5" customHeight="1" x14ac:dyDescent="0.25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O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</row>
    <row r="626" spans="1:25" ht="13.5" customHeight="1" x14ac:dyDescent="0.25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O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</row>
    <row r="627" spans="1:25" ht="13.5" customHeight="1" x14ac:dyDescent="0.25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O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</row>
    <row r="628" spans="1:25" ht="13.5" customHeight="1" x14ac:dyDescent="0.25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O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</row>
    <row r="629" spans="1:25" ht="13.5" customHeight="1" x14ac:dyDescent="0.25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O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</row>
    <row r="630" spans="1:25" ht="13.5" customHeight="1" x14ac:dyDescent="0.25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O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</row>
    <row r="631" spans="1:25" ht="13.5" customHeight="1" x14ac:dyDescent="0.25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O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</row>
    <row r="632" spans="1:25" ht="13.5" customHeight="1" x14ac:dyDescent="0.25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O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</row>
    <row r="633" spans="1:25" ht="13.5" customHeight="1" x14ac:dyDescent="0.25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O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</row>
    <row r="634" spans="1:25" ht="13.5" customHeight="1" x14ac:dyDescent="0.25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O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</row>
    <row r="635" spans="1:25" ht="13.5" customHeight="1" x14ac:dyDescent="0.25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O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</row>
    <row r="636" spans="1:25" ht="13.5" customHeight="1" x14ac:dyDescent="0.25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O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</row>
    <row r="637" spans="1:25" ht="13.5" customHeight="1" x14ac:dyDescent="0.25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O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</row>
    <row r="638" spans="1:25" ht="13.5" customHeight="1" x14ac:dyDescent="0.25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O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</row>
    <row r="639" spans="1:25" ht="13.5" customHeight="1" x14ac:dyDescent="0.25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O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</row>
    <row r="640" spans="1:25" ht="13.5" customHeight="1" x14ac:dyDescent="0.25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O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</row>
    <row r="641" spans="1:25" ht="13.5" customHeight="1" x14ac:dyDescent="0.25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O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</row>
    <row r="642" spans="1:25" ht="13.5" customHeight="1" x14ac:dyDescent="0.25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O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</row>
    <row r="643" spans="1:25" ht="13.5" customHeight="1" x14ac:dyDescent="0.25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O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</row>
    <row r="644" spans="1:25" ht="13.5" customHeight="1" x14ac:dyDescent="0.25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O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</row>
    <row r="645" spans="1:25" ht="13.5" customHeight="1" x14ac:dyDescent="0.25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O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</row>
    <row r="646" spans="1:25" ht="13.5" customHeight="1" x14ac:dyDescent="0.25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O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</row>
    <row r="647" spans="1:25" ht="13.5" customHeight="1" x14ac:dyDescent="0.25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O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</row>
    <row r="648" spans="1:25" ht="13.5" customHeight="1" x14ac:dyDescent="0.25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O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</row>
    <row r="649" spans="1:25" ht="13.5" customHeight="1" x14ac:dyDescent="0.25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O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</row>
    <row r="650" spans="1:25" ht="13.5" customHeight="1" x14ac:dyDescent="0.25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O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</row>
    <row r="651" spans="1:25" ht="13.5" customHeight="1" x14ac:dyDescent="0.25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O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</row>
    <row r="652" spans="1:25" ht="13.5" customHeight="1" x14ac:dyDescent="0.25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O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</row>
    <row r="653" spans="1:25" ht="13.5" customHeight="1" x14ac:dyDescent="0.25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O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</row>
    <row r="654" spans="1:25" ht="13.5" customHeight="1" x14ac:dyDescent="0.25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O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</row>
    <row r="655" spans="1:25" ht="13.5" customHeight="1" x14ac:dyDescent="0.25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O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</row>
    <row r="656" spans="1:25" ht="13.5" customHeight="1" x14ac:dyDescent="0.25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O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</row>
    <row r="657" spans="1:25" ht="13.5" customHeight="1" x14ac:dyDescent="0.25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O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</row>
    <row r="658" spans="1:25" ht="13.5" customHeight="1" x14ac:dyDescent="0.25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O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</row>
    <row r="659" spans="1:25" ht="13.5" customHeight="1" x14ac:dyDescent="0.25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O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</row>
    <row r="660" spans="1:25" ht="13.5" customHeight="1" x14ac:dyDescent="0.25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O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</row>
    <row r="661" spans="1:25" ht="13.5" customHeight="1" x14ac:dyDescent="0.25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O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</row>
    <row r="662" spans="1:25" ht="13.5" customHeight="1" x14ac:dyDescent="0.25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O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</row>
    <row r="663" spans="1:25" ht="13.5" customHeight="1" x14ac:dyDescent="0.25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O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</row>
    <row r="664" spans="1:25" ht="13.5" customHeight="1" x14ac:dyDescent="0.25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O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</row>
    <row r="665" spans="1:25" ht="13.5" customHeight="1" x14ac:dyDescent="0.25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O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</row>
    <row r="666" spans="1:25" ht="13.5" customHeight="1" x14ac:dyDescent="0.25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O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</row>
    <row r="667" spans="1:25" ht="13.5" customHeight="1" x14ac:dyDescent="0.25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O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</row>
    <row r="668" spans="1:25" ht="13.5" customHeight="1" x14ac:dyDescent="0.25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O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</row>
    <row r="669" spans="1:25" ht="13.5" customHeight="1" x14ac:dyDescent="0.25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O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</row>
    <row r="670" spans="1:25" ht="13.5" customHeight="1" x14ac:dyDescent="0.25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O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</row>
    <row r="671" spans="1:25" ht="13.5" customHeight="1" x14ac:dyDescent="0.25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O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</row>
    <row r="672" spans="1:25" ht="13.5" customHeight="1" x14ac:dyDescent="0.25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O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</row>
    <row r="673" spans="1:25" ht="13.5" customHeight="1" x14ac:dyDescent="0.25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O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</row>
    <row r="674" spans="1:25" ht="13.5" customHeight="1" x14ac:dyDescent="0.25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O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</row>
    <row r="675" spans="1:25" ht="13.5" customHeight="1" x14ac:dyDescent="0.25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O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</row>
    <row r="676" spans="1:25" ht="13.5" customHeight="1" x14ac:dyDescent="0.25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O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</row>
    <row r="677" spans="1:25" ht="13.5" customHeight="1" x14ac:dyDescent="0.25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O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</row>
    <row r="678" spans="1:25" ht="13.5" customHeight="1" x14ac:dyDescent="0.25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O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</row>
    <row r="679" spans="1:25" ht="13.5" customHeight="1" x14ac:dyDescent="0.25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O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</row>
    <row r="680" spans="1:25" ht="13.5" customHeight="1" x14ac:dyDescent="0.25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O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</row>
    <row r="681" spans="1:25" ht="13.5" customHeight="1" x14ac:dyDescent="0.25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O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</row>
    <row r="682" spans="1:25" ht="13.5" customHeight="1" x14ac:dyDescent="0.25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O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</row>
    <row r="683" spans="1:25" ht="13.5" customHeight="1" x14ac:dyDescent="0.25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O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</row>
    <row r="684" spans="1:25" ht="13.5" customHeight="1" x14ac:dyDescent="0.25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O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</row>
    <row r="685" spans="1:25" ht="13.5" customHeight="1" x14ac:dyDescent="0.25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O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</row>
    <row r="686" spans="1:25" ht="13.5" customHeight="1" x14ac:dyDescent="0.25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O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</row>
    <row r="687" spans="1:25" ht="13.5" customHeight="1" x14ac:dyDescent="0.25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O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</row>
    <row r="688" spans="1:25" ht="13.5" customHeight="1" x14ac:dyDescent="0.25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O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</row>
    <row r="689" spans="1:25" ht="13.5" customHeight="1" x14ac:dyDescent="0.25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O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</row>
    <row r="690" spans="1:25" ht="13.5" customHeight="1" x14ac:dyDescent="0.25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O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</row>
    <row r="691" spans="1:25" ht="13.5" customHeight="1" x14ac:dyDescent="0.25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O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</row>
    <row r="692" spans="1:25" ht="13.5" customHeight="1" x14ac:dyDescent="0.25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O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</row>
    <row r="693" spans="1:25" ht="13.5" customHeight="1" x14ac:dyDescent="0.25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O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</row>
    <row r="694" spans="1:25" ht="13.5" customHeight="1" x14ac:dyDescent="0.25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O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</row>
    <row r="695" spans="1:25" ht="13.5" customHeight="1" x14ac:dyDescent="0.25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O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</row>
    <row r="696" spans="1:25" ht="13.5" customHeight="1" x14ac:dyDescent="0.25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O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</row>
    <row r="697" spans="1:25" ht="13.5" customHeight="1" x14ac:dyDescent="0.25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O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</row>
    <row r="698" spans="1:25" ht="13.5" customHeight="1" x14ac:dyDescent="0.25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O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</row>
    <row r="699" spans="1:25" ht="13.5" customHeight="1" x14ac:dyDescent="0.25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O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</row>
    <row r="700" spans="1:25" ht="13.5" customHeight="1" x14ac:dyDescent="0.25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O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</row>
    <row r="701" spans="1:25" ht="13.5" customHeight="1" x14ac:dyDescent="0.25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O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</row>
    <row r="702" spans="1:25" ht="13.5" customHeight="1" x14ac:dyDescent="0.25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O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</row>
    <row r="703" spans="1:25" ht="13.5" customHeight="1" x14ac:dyDescent="0.25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O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</row>
    <row r="704" spans="1:25" ht="13.5" customHeight="1" x14ac:dyDescent="0.25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O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</row>
    <row r="705" spans="1:25" ht="13.5" customHeight="1" x14ac:dyDescent="0.25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O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</row>
    <row r="706" spans="1:25" ht="13.5" customHeight="1" x14ac:dyDescent="0.25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O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</row>
    <row r="707" spans="1:25" ht="13.5" customHeight="1" x14ac:dyDescent="0.25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O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</row>
    <row r="708" spans="1:25" ht="13.5" customHeight="1" x14ac:dyDescent="0.25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O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</row>
    <row r="709" spans="1:25" ht="13.5" customHeight="1" x14ac:dyDescent="0.25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O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</row>
    <row r="710" spans="1:25" ht="13.5" customHeight="1" x14ac:dyDescent="0.25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O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</row>
    <row r="711" spans="1:25" ht="13.5" customHeight="1" x14ac:dyDescent="0.25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O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</row>
    <row r="712" spans="1:25" ht="13.5" customHeight="1" x14ac:dyDescent="0.25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O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</row>
    <row r="713" spans="1:25" ht="13.5" customHeight="1" x14ac:dyDescent="0.25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O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</row>
    <row r="714" spans="1:25" ht="13.5" customHeight="1" x14ac:dyDescent="0.25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O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</row>
    <row r="715" spans="1:25" ht="13.5" customHeight="1" x14ac:dyDescent="0.25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O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</row>
    <row r="716" spans="1:25" ht="13.5" customHeight="1" x14ac:dyDescent="0.25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O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</row>
    <row r="717" spans="1:25" ht="13.5" customHeight="1" x14ac:dyDescent="0.25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O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</row>
    <row r="718" spans="1:25" ht="13.5" customHeight="1" x14ac:dyDescent="0.25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O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</row>
    <row r="719" spans="1:25" ht="13.5" customHeight="1" x14ac:dyDescent="0.25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O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</row>
    <row r="720" spans="1:25" ht="13.5" customHeight="1" x14ac:dyDescent="0.25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O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</row>
    <row r="721" spans="1:25" ht="13.5" customHeight="1" x14ac:dyDescent="0.25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O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</row>
    <row r="722" spans="1:25" ht="13.5" customHeight="1" x14ac:dyDescent="0.25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O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</row>
    <row r="723" spans="1:25" ht="13.5" customHeight="1" x14ac:dyDescent="0.25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O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</row>
    <row r="724" spans="1:25" ht="13.5" customHeight="1" x14ac:dyDescent="0.25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O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</row>
    <row r="725" spans="1:25" ht="13.5" customHeight="1" x14ac:dyDescent="0.25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O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</row>
    <row r="726" spans="1:25" ht="13.5" customHeight="1" x14ac:dyDescent="0.25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O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</row>
    <row r="727" spans="1:25" ht="13.5" customHeight="1" x14ac:dyDescent="0.25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O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</row>
    <row r="728" spans="1:25" ht="13.5" customHeight="1" x14ac:dyDescent="0.25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O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</row>
    <row r="729" spans="1:25" ht="13.5" customHeight="1" x14ac:dyDescent="0.25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O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</row>
    <row r="730" spans="1:25" ht="13.5" customHeight="1" x14ac:dyDescent="0.25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O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</row>
    <row r="731" spans="1:25" ht="13.5" customHeight="1" x14ac:dyDescent="0.25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O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</row>
    <row r="732" spans="1:25" ht="13.5" customHeight="1" x14ac:dyDescent="0.25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O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</row>
    <row r="733" spans="1:25" ht="13.5" customHeight="1" x14ac:dyDescent="0.25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O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</row>
    <row r="734" spans="1:25" ht="13.5" customHeight="1" x14ac:dyDescent="0.25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O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</row>
    <row r="735" spans="1:25" ht="13.5" customHeight="1" x14ac:dyDescent="0.25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O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</row>
    <row r="736" spans="1:25" ht="13.5" customHeight="1" x14ac:dyDescent="0.25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O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</row>
    <row r="737" spans="1:25" ht="13.5" customHeight="1" x14ac:dyDescent="0.25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O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</row>
    <row r="738" spans="1:25" ht="13.5" customHeight="1" x14ac:dyDescent="0.25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O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</row>
    <row r="739" spans="1:25" ht="13.5" customHeight="1" x14ac:dyDescent="0.25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O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</row>
    <row r="740" spans="1:25" ht="13.5" customHeight="1" x14ac:dyDescent="0.25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O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</row>
    <row r="741" spans="1:25" ht="13.5" customHeight="1" x14ac:dyDescent="0.25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O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</row>
    <row r="742" spans="1:25" ht="13.5" customHeight="1" x14ac:dyDescent="0.25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O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</row>
    <row r="743" spans="1:25" ht="13.5" customHeight="1" x14ac:dyDescent="0.25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O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</row>
    <row r="744" spans="1:25" ht="13.5" customHeight="1" x14ac:dyDescent="0.25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O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</row>
    <row r="745" spans="1:25" ht="13.5" customHeight="1" x14ac:dyDescent="0.25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O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</row>
    <row r="746" spans="1:25" ht="13.5" customHeight="1" x14ac:dyDescent="0.25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O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</row>
    <row r="747" spans="1:25" ht="13.5" customHeight="1" x14ac:dyDescent="0.25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O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</row>
    <row r="748" spans="1:25" ht="13.5" customHeight="1" x14ac:dyDescent="0.25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O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</row>
    <row r="749" spans="1:25" ht="13.5" customHeight="1" x14ac:dyDescent="0.25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O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</row>
    <row r="750" spans="1:25" ht="13.5" customHeight="1" x14ac:dyDescent="0.25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O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</row>
    <row r="751" spans="1:25" ht="13.5" customHeight="1" x14ac:dyDescent="0.25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O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</row>
    <row r="752" spans="1:25" ht="13.5" customHeight="1" x14ac:dyDescent="0.25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O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</row>
    <row r="753" spans="1:25" ht="13.5" customHeight="1" x14ac:dyDescent="0.25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O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</row>
    <row r="754" spans="1:25" ht="13.5" customHeight="1" x14ac:dyDescent="0.25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O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</row>
    <row r="755" spans="1:25" ht="13.5" customHeight="1" x14ac:dyDescent="0.25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O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</row>
    <row r="756" spans="1:25" ht="13.5" customHeight="1" x14ac:dyDescent="0.25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O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</row>
    <row r="757" spans="1:25" ht="13.5" customHeight="1" x14ac:dyDescent="0.25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O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</row>
    <row r="758" spans="1:25" ht="13.5" customHeight="1" x14ac:dyDescent="0.25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O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</row>
    <row r="759" spans="1:25" ht="13.5" customHeight="1" x14ac:dyDescent="0.25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O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</row>
    <row r="760" spans="1:25" ht="13.5" customHeight="1" x14ac:dyDescent="0.25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O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</row>
    <row r="761" spans="1:25" ht="13.5" customHeight="1" x14ac:dyDescent="0.25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O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</row>
    <row r="762" spans="1:25" ht="13.5" customHeight="1" x14ac:dyDescent="0.25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O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</row>
    <row r="763" spans="1:25" ht="13.5" customHeight="1" x14ac:dyDescent="0.25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O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</row>
    <row r="764" spans="1:25" ht="13.5" customHeight="1" x14ac:dyDescent="0.25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O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</row>
    <row r="765" spans="1:25" ht="13.5" customHeight="1" x14ac:dyDescent="0.25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O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</row>
    <row r="766" spans="1:25" ht="13.5" customHeight="1" x14ac:dyDescent="0.25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O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</row>
    <row r="767" spans="1:25" ht="13.5" customHeight="1" x14ac:dyDescent="0.25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O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</row>
    <row r="768" spans="1:25" ht="13.5" customHeight="1" x14ac:dyDescent="0.25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O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</row>
    <row r="769" spans="1:25" ht="13.5" customHeight="1" x14ac:dyDescent="0.25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O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</row>
    <row r="770" spans="1:25" ht="13.5" customHeight="1" x14ac:dyDescent="0.25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O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</row>
    <row r="771" spans="1:25" ht="13.5" customHeight="1" x14ac:dyDescent="0.25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O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</row>
    <row r="772" spans="1:25" ht="13.5" customHeight="1" x14ac:dyDescent="0.25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O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</row>
    <row r="773" spans="1:25" ht="13.5" customHeight="1" x14ac:dyDescent="0.25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O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</row>
    <row r="774" spans="1:25" ht="13.5" customHeight="1" x14ac:dyDescent="0.25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O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</row>
    <row r="775" spans="1:25" ht="13.5" customHeight="1" x14ac:dyDescent="0.25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O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</row>
    <row r="776" spans="1:25" ht="13.5" customHeight="1" x14ac:dyDescent="0.25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O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</row>
    <row r="777" spans="1:25" ht="13.5" customHeight="1" x14ac:dyDescent="0.25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O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</row>
    <row r="778" spans="1:25" ht="13.5" customHeight="1" x14ac:dyDescent="0.25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O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</row>
    <row r="779" spans="1:25" ht="13.5" customHeight="1" x14ac:dyDescent="0.25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O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</row>
    <row r="780" spans="1:25" ht="13.5" customHeight="1" x14ac:dyDescent="0.25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O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</row>
    <row r="781" spans="1:25" ht="13.5" customHeight="1" x14ac:dyDescent="0.25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O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</row>
    <row r="782" spans="1:25" ht="13.5" customHeight="1" x14ac:dyDescent="0.25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O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</row>
    <row r="783" spans="1:25" ht="13.5" customHeight="1" x14ac:dyDescent="0.25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O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</row>
    <row r="784" spans="1:25" ht="13.5" customHeight="1" x14ac:dyDescent="0.25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O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</row>
    <row r="785" spans="1:25" ht="13.5" customHeight="1" x14ac:dyDescent="0.25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O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</row>
    <row r="786" spans="1:25" ht="13.5" customHeight="1" x14ac:dyDescent="0.25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O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</row>
    <row r="787" spans="1:25" ht="13.5" customHeight="1" x14ac:dyDescent="0.25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O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</row>
    <row r="788" spans="1:25" ht="13.5" customHeight="1" x14ac:dyDescent="0.25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O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</row>
    <row r="789" spans="1:25" ht="13.5" customHeight="1" x14ac:dyDescent="0.25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O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</row>
    <row r="790" spans="1:25" ht="13.5" customHeight="1" x14ac:dyDescent="0.25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O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</row>
    <row r="791" spans="1:25" ht="13.5" customHeight="1" x14ac:dyDescent="0.25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O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</row>
    <row r="792" spans="1:25" ht="13.5" customHeight="1" x14ac:dyDescent="0.25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O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</row>
    <row r="793" spans="1:25" ht="13.5" customHeight="1" x14ac:dyDescent="0.25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O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</row>
    <row r="794" spans="1:25" ht="13.5" customHeight="1" x14ac:dyDescent="0.25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O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</row>
    <row r="795" spans="1:25" ht="13.5" customHeight="1" x14ac:dyDescent="0.25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O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</row>
    <row r="796" spans="1:25" ht="13.5" customHeight="1" x14ac:dyDescent="0.25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O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</row>
    <row r="797" spans="1:25" ht="13.5" customHeight="1" x14ac:dyDescent="0.25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O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</row>
    <row r="798" spans="1:25" ht="13.5" customHeight="1" x14ac:dyDescent="0.25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O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</row>
    <row r="799" spans="1:25" ht="13.5" customHeight="1" x14ac:dyDescent="0.25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O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</row>
    <row r="800" spans="1:25" ht="13.5" customHeight="1" x14ac:dyDescent="0.25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O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</row>
    <row r="801" spans="1:25" ht="13.5" customHeight="1" x14ac:dyDescent="0.25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O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</row>
    <row r="802" spans="1:25" ht="13.5" customHeight="1" x14ac:dyDescent="0.25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O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</row>
    <row r="803" spans="1:25" ht="13.5" customHeight="1" x14ac:dyDescent="0.25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O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</row>
    <row r="804" spans="1:25" ht="13.5" customHeight="1" x14ac:dyDescent="0.25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O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</row>
    <row r="805" spans="1:25" ht="13.5" customHeight="1" x14ac:dyDescent="0.25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O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</row>
    <row r="806" spans="1:25" ht="13.5" customHeight="1" x14ac:dyDescent="0.25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O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</row>
    <row r="807" spans="1:25" ht="13.5" customHeight="1" x14ac:dyDescent="0.25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O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</row>
    <row r="808" spans="1:25" ht="13.5" customHeight="1" x14ac:dyDescent="0.25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O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</row>
    <row r="809" spans="1:25" ht="13.5" customHeight="1" x14ac:dyDescent="0.25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O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</row>
    <row r="810" spans="1:25" ht="13.5" customHeight="1" x14ac:dyDescent="0.25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O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</row>
    <row r="811" spans="1:25" ht="13.5" customHeight="1" x14ac:dyDescent="0.25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O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</row>
    <row r="812" spans="1:25" ht="13.5" customHeight="1" x14ac:dyDescent="0.25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O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</row>
    <row r="813" spans="1:25" ht="13.5" customHeight="1" x14ac:dyDescent="0.25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O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</row>
    <row r="814" spans="1:25" ht="13.5" customHeight="1" x14ac:dyDescent="0.25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O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</row>
    <row r="815" spans="1:25" ht="13.5" customHeight="1" x14ac:dyDescent="0.25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O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</row>
    <row r="816" spans="1:25" ht="13.5" customHeight="1" x14ac:dyDescent="0.25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O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</row>
    <row r="817" spans="1:25" ht="13.5" customHeight="1" x14ac:dyDescent="0.25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O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</row>
    <row r="818" spans="1:25" ht="13.5" customHeight="1" x14ac:dyDescent="0.25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O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</row>
    <row r="819" spans="1:25" ht="13.5" customHeight="1" x14ac:dyDescent="0.25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O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</row>
    <row r="820" spans="1:25" ht="13.5" customHeight="1" x14ac:dyDescent="0.25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O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</row>
    <row r="821" spans="1:25" ht="13.5" customHeight="1" x14ac:dyDescent="0.25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O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</row>
    <row r="822" spans="1:25" ht="13.5" customHeight="1" x14ac:dyDescent="0.25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O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</row>
    <row r="823" spans="1:25" ht="13.5" customHeight="1" x14ac:dyDescent="0.25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O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</row>
    <row r="824" spans="1:25" ht="13.5" customHeight="1" x14ac:dyDescent="0.25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O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</row>
    <row r="825" spans="1:25" ht="13.5" customHeight="1" x14ac:dyDescent="0.25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O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</row>
    <row r="826" spans="1:25" ht="13.5" customHeight="1" x14ac:dyDescent="0.25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O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</row>
    <row r="827" spans="1:25" ht="13.5" customHeight="1" x14ac:dyDescent="0.25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O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</row>
    <row r="828" spans="1:25" ht="13.5" customHeight="1" x14ac:dyDescent="0.25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O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</row>
    <row r="829" spans="1:25" ht="13.5" customHeight="1" x14ac:dyDescent="0.25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O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</row>
    <row r="830" spans="1:25" ht="13.5" customHeight="1" x14ac:dyDescent="0.25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O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</row>
    <row r="831" spans="1:25" ht="13.5" customHeight="1" x14ac:dyDescent="0.25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O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</row>
    <row r="832" spans="1:25" ht="13.5" customHeight="1" x14ac:dyDescent="0.25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O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</row>
    <row r="833" spans="1:25" ht="13.5" customHeight="1" x14ac:dyDescent="0.25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O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</row>
    <row r="834" spans="1:25" ht="13.5" customHeight="1" x14ac:dyDescent="0.25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O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</row>
    <row r="835" spans="1:25" ht="13.5" customHeight="1" x14ac:dyDescent="0.25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O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</row>
    <row r="836" spans="1:25" ht="13.5" customHeight="1" x14ac:dyDescent="0.25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O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</row>
    <row r="837" spans="1:25" ht="13.5" customHeight="1" x14ac:dyDescent="0.25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O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</row>
    <row r="838" spans="1:25" ht="13.5" customHeight="1" x14ac:dyDescent="0.25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O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</row>
    <row r="839" spans="1:25" ht="13.5" customHeight="1" x14ac:dyDescent="0.25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O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</row>
    <row r="840" spans="1:25" ht="13.5" customHeight="1" x14ac:dyDescent="0.25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O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</row>
    <row r="841" spans="1:25" ht="13.5" customHeight="1" x14ac:dyDescent="0.25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O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</row>
    <row r="842" spans="1:25" ht="13.5" customHeight="1" x14ac:dyDescent="0.25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O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</row>
    <row r="843" spans="1:25" ht="13.5" customHeight="1" x14ac:dyDescent="0.25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O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</row>
    <row r="844" spans="1:25" ht="13.5" customHeight="1" x14ac:dyDescent="0.25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O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</row>
    <row r="845" spans="1:25" ht="13.5" customHeight="1" x14ac:dyDescent="0.25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O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</row>
    <row r="846" spans="1:25" ht="13.5" customHeight="1" x14ac:dyDescent="0.25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O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</row>
    <row r="847" spans="1:25" ht="13.5" customHeight="1" x14ac:dyDescent="0.25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O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</row>
    <row r="848" spans="1:25" ht="13.5" customHeight="1" x14ac:dyDescent="0.25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O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</row>
    <row r="849" spans="1:25" ht="13.5" customHeight="1" x14ac:dyDescent="0.25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O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</row>
    <row r="850" spans="1:25" ht="13.5" customHeight="1" x14ac:dyDescent="0.25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O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</row>
    <row r="851" spans="1:25" ht="13.5" customHeight="1" x14ac:dyDescent="0.25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O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</row>
    <row r="852" spans="1:25" ht="13.5" customHeight="1" x14ac:dyDescent="0.25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O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</row>
    <row r="853" spans="1:25" ht="13.5" customHeight="1" x14ac:dyDescent="0.25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O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</row>
    <row r="854" spans="1:25" ht="13.5" customHeight="1" x14ac:dyDescent="0.25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O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</row>
    <row r="855" spans="1:25" ht="13.5" customHeight="1" x14ac:dyDescent="0.25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O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</row>
    <row r="856" spans="1:25" ht="13.5" customHeight="1" x14ac:dyDescent="0.25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O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</row>
    <row r="857" spans="1:25" ht="13.5" customHeight="1" x14ac:dyDescent="0.25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O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</row>
    <row r="858" spans="1:25" ht="13.5" customHeight="1" x14ac:dyDescent="0.25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O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</row>
    <row r="859" spans="1:25" ht="13.5" customHeight="1" x14ac:dyDescent="0.25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O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</row>
    <row r="860" spans="1:25" ht="13.5" customHeight="1" x14ac:dyDescent="0.25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O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</row>
    <row r="861" spans="1:25" ht="13.5" customHeight="1" x14ac:dyDescent="0.25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O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</row>
    <row r="862" spans="1:25" ht="13.5" customHeight="1" x14ac:dyDescent="0.25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O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</row>
    <row r="863" spans="1:25" ht="13.5" customHeight="1" x14ac:dyDescent="0.25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O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</row>
    <row r="864" spans="1:25" ht="13.5" customHeight="1" x14ac:dyDescent="0.25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O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</row>
    <row r="865" spans="1:25" ht="13.5" customHeight="1" x14ac:dyDescent="0.25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O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</row>
    <row r="866" spans="1:25" ht="13.5" customHeight="1" x14ac:dyDescent="0.25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O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</row>
    <row r="867" spans="1:25" ht="13.5" customHeight="1" x14ac:dyDescent="0.25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O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</row>
    <row r="868" spans="1:25" ht="13.5" customHeight="1" x14ac:dyDescent="0.25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O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</row>
    <row r="869" spans="1:25" ht="13.5" customHeight="1" x14ac:dyDescent="0.25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O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</row>
    <row r="870" spans="1:25" ht="13.5" customHeight="1" x14ac:dyDescent="0.25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O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</row>
    <row r="871" spans="1:25" ht="13.5" customHeight="1" x14ac:dyDescent="0.25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O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</row>
    <row r="872" spans="1:25" ht="13.5" customHeight="1" x14ac:dyDescent="0.25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O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</row>
    <row r="873" spans="1:25" ht="13.5" customHeight="1" x14ac:dyDescent="0.25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O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</row>
    <row r="874" spans="1:25" ht="13.5" customHeight="1" x14ac:dyDescent="0.25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O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</row>
    <row r="875" spans="1:25" ht="13.5" customHeight="1" x14ac:dyDescent="0.25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O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</row>
    <row r="876" spans="1:25" ht="13.5" customHeight="1" x14ac:dyDescent="0.25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O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</row>
    <row r="877" spans="1:25" ht="13.5" customHeight="1" x14ac:dyDescent="0.25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O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</row>
    <row r="878" spans="1:25" ht="13.5" customHeight="1" x14ac:dyDescent="0.25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O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</row>
    <row r="879" spans="1:25" ht="13.5" customHeight="1" x14ac:dyDescent="0.25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O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</row>
    <row r="880" spans="1:25" ht="13.5" customHeight="1" x14ac:dyDescent="0.25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O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</row>
    <row r="881" spans="1:25" ht="13.5" customHeight="1" x14ac:dyDescent="0.25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O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</row>
    <row r="882" spans="1:25" ht="13.5" customHeight="1" x14ac:dyDescent="0.25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O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</row>
    <row r="883" spans="1:25" ht="13.5" customHeight="1" x14ac:dyDescent="0.25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O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</row>
    <row r="884" spans="1:25" ht="13.5" customHeight="1" x14ac:dyDescent="0.25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O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</row>
    <row r="885" spans="1:25" ht="13.5" customHeight="1" x14ac:dyDescent="0.25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O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</row>
    <row r="886" spans="1:25" ht="13.5" customHeight="1" x14ac:dyDescent="0.25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O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</row>
    <row r="887" spans="1:25" ht="13.5" customHeight="1" x14ac:dyDescent="0.25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O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</row>
    <row r="888" spans="1:25" ht="13.5" customHeight="1" x14ac:dyDescent="0.25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O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</row>
    <row r="889" spans="1:25" ht="13.5" customHeight="1" x14ac:dyDescent="0.25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O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</row>
    <row r="890" spans="1:25" ht="13.5" customHeight="1" x14ac:dyDescent="0.25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O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</row>
    <row r="891" spans="1:25" ht="13.5" customHeight="1" x14ac:dyDescent="0.25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O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</row>
    <row r="892" spans="1:25" ht="13.5" customHeight="1" x14ac:dyDescent="0.25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O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</row>
    <row r="893" spans="1:25" ht="13.5" customHeight="1" x14ac:dyDescent="0.25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O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</row>
    <row r="894" spans="1:25" ht="13.5" customHeight="1" x14ac:dyDescent="0.25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O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</row>
    <row r="895" spans="1:25" ht="13.5" customHeight="1" x14ac:dyDescent="0.25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O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</row>
    <row r="896" spans="1:25" ht="13.5" customHeight="1" x14ac:dyDescent="0.25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O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</row>
    <row r="897" spans="1:25" ht="13.5" customHeight="1" x14ac:dyDescent="0.25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O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</row>
    <row r="898" spans="1:25" ht="13.5" customHeight="1" x14ac:dyDescent="0.25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O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</row>
    <row r="899" spans="1:25" ht="13.5" customHeight="1" x14ac:dyDescent="0.25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O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</row>
    <row r="900" spans="1:25" ht="13.5" customHeight="1" x14ac:dyDescent="0.25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O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</row>
    <row r="901" spans="1:25" ht="13.5" customHeight="1" x14ac:dyDescent="0.25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O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</row>
    <row r="902" spans="1:25" ht="13.5" customHeight="1" x14ac:dyDescent="0.25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O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</row>
    <row r="903" spans="1:25" ht="13.5" customHeight="1" x14ac:dyDescent="0.25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O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</row>
    <row r="904" spans="1:25" ht="13.5" customHeight="1" x14ac:dyDescent="0.25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O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</row>
    <row r="905" spans="1:25" ht="13.5" customHeight="1" x14ac:dyDescent="0.25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O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</row>
    <row r="906" spans="1:25" ht="13.5" customHeight="1" x14ac:dyDescent="0.25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O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</row>
    <row r="907" spans="1:25" ht="13.5" customHeight="1" x14ac:dyDescent="0.25">
      <c r="A907" s="73"/>
      <c r="B907" s="73"/>
      <c r="C907" s="73"/>
      <c r="D907" s="73"/>
      <c r="E907" s="73"/>
      <c r="F907" s="73"/>
      <c r="G907" s="73"/>
      <c r="H907" s="73"/>
      <c r="I907" s="73"/>
      <c r="J907" s="73"/>
      <c r="K907" s="73"/>
      <c r="L907" s="73"/>
      <c r="M907" s="73"/>
      <c r="N907" s="73"/>
      <c r="O907" s="73"/>
      <c r="P907" s="73"/>
      <c r="Q907" s="73"/>
      <c r="R907" s="73"/>
      <c r="S907" s="73"/>
      <c r="T907" s="73"/>
      <c r="U907" s="73"/>
      <c r="V907" s="73"/>
      <c r="W907" s="73"/>
      <c r="X907" s="73"/>
      <c r="Y907" s="73"/>
    </row>
    <row r="908" spans="1:25" ht="13.5" customHeight="1" x14ac:dyDescent="0.25">
      <c r="A908" s="73"/>
      <c r="B908" s="73"/>
      <c r="C908" s="73"/>
      <c r="D908" s="73"/>
      <c r="E908" s="73"/>
      <c r="F908" s="73"/>
      <c r="G908" s="73"/>
      <c r="H908" s="73"/>
      <c r="I908" s="73"/>
      <c r="J908" s="73"/>
      <c r="K908" s="73"/>
      <c r="L908" s="73"/>
      <c r="M908" s="73"/>
      <c r="N908" s="73"/>
      <c r="O908" s="73"/>
      <c r="P908" s="73"/>
      <c r="Q908" s="73"/>
      <c r="R908" s="73"/>
      <c r="S908" s="73"/>
      <c r="T908" s="73"/>
      <c r="U908" s="73"/>
      <c r="V908" s="73"/>
      <c r="W908" s="73"/>
      <c r="X908" s="73"/>
      <c r="Y908" s="73"/>
    </row>
    <row r="909" spans="1:25" ht="13.5" customHeight="1" x14ac:dyDescent="0.25">
      <c r="A909" s="73"/>
      <c r="B909" s="73"/>
      <c r="C909" s="73"/>
      <c r="D909" s="73"/>
      <c r="E909" s="73"/>
      <c r="F909" s="73"/>
      <c r="G909" s="73"/>
      <c r="H909" s="73"/>
      <c r="I909" s="73"/>
      <c r="J909" s="73"/>
      <c r="K909" s="73"/>
      <c r="L909" s="73"/>
      <c r="M909" s="73"/>
      <c r="N909" s="73"/>
      <c r="O909" s="73"/>
      <c r="P909" s="73"/>
      <c r="Q909" s="73"/>
      <c r="R909" s="73"/>
      <c r="S909" s="73"/>
      <c r="T909" s="73"/>
      <c r="U909" s="73"/>
      <c r="V909" s="73"/>
      <c r="W909" s="73"/>
      <c r="X909" s="73"/>
      <c r="Y909" s="73"/>
    </row>
    <row r="910" spans="1:25" ht="13.5" customHeight="1" x14ac:dyDescent="0.25">
      <c r="A910" s="73"/>
      <c r="B910" s="73"/>
      <c r="C910" s="73"/>
      <c r="D910" s="73"/>
      <c r="E910" s="73"/>
      <c r="F910" s="73"/>
      <c r="G910" s="73"/>
      <c r="H910" s="73"/>
      <c r="I910" s="73"/>
      <c r="J910" s="73"/>
      <c r="K910" s="73"/>
      <c r="L910" s="73"/>
      <c r="M910" s="73"/>
      <c r="N910" s="73"/>
      <c r="O910" s="73"/>
      <c r="P910" s="73"/>
      <c r="Q910" s="73"/>
      <c r="R910" s="73"/>
      <c r="S910" s="73"/>
      <c r="T910" s="73"/>
      <c r="U910" s="73"/>
      <c r="V910" s="73"/>
      <c r="W910" s="73"/>
      <c r="X910" s="73"/>
      <c r="Y910" s="73"/>
    </row>
    <row r="911" spans="1:25" ht="13.5" customHeight="1" x14ac:dyDescent="0.25">
      <c r="A911" s="73"/>
      <c r="B911" s="73"/>
      <c r="C911" s="73"/>
      <c r="D911" s="73"/>
      <c r="E911" s="73"/>
      <c r="F911" s="73"/>
      <c r="G911" s="73"/>
      <c r="H911" s="73"/>
      <c r="I911" s="73"/>
      <c r="J911" s="73"/>
      <c r="K911" s="73"/>
      <c r="L911" s="73"/>
      <c r="M911" s="73"/>
      <c r="N911" s="73"/>
      <c r="O911" s="73"/>
      <c r="P911" s="73"/>
      <c r="Q911" s="73"/>
      <c r="R911" s="73"/>
      <c r="S911" s="73"/>
      <c r="T911" s="73"/>
      <c r="U911" s="73"/>
      <c r="V911" s="73"/>
      <c r="W911" s="73"/>
      <c r="X911" s="73"/>
      <c r="Y911" s="73"/>
    </row>
    <row r="912" spans="1:25" ht="13.5" customHeight="1" x14ac:dyDescent="0.25">
      <c r="A912" s="73"/>
      <c r="B912" s="73"/>
      <c r="C912" s="73"/>
      <c r="D912" s="73"/>
      <c r="E912" s="73"/>
      <c r="F912" s="73"/>
      <c r="G912" s="73"/>
      <c r="H912" s="73"/>
      <c r="I912" s="73"/>
      <c r="J912" s="73"/>
      <c r="K912" s="73"/>
      <c r="L912" s="73"/>
      <c r="M912" s="73"/>
      <c r="N912" s="73"/>
      <c r="O912" s="73"/>
      <c r="P912" s="73"/>
      <c r="Q912" s="73"/>
      <c r="R912" s="73"/>
      <c r="S912" s="73"/>
      <c r="T912" s="73"/>
      <c r="U912" s="73"/>
      <c r="V912" s="73"/>
      <c r="W912" s="73"/>
      <c r="X912" s="73"/>
      <c r="Y912" s="73"/>
    </row>
    <row r="913" spans="1:25" ht="13.5" customHeight="1" x14ac:dyDescent="0.25">
      <c r="A913" s="73"/>
      <c r="B913" s="73"/>
      <c r="C913" s="73"/>
      <c r="D913" s="73"/>
      <c r="E913" s="73"/>
      <c r="F913" s="73"/>
      <c r="G913" s="73"/>
      <c r="H913" s="73"/>
      <c r="I913" s="73"/>
      <c r="J913" s="73"/>
      <c r="K913" s="73"/>
      <c r="L913" s="73"/>
      <c r="M913" s="73"/>
      <c r="N913" s="73"/>
      <c r="O913" s="73"/>
      <c r="P913" s="73"/>
      <c r="Q913" s="73"/>
      <c r="R913" s="73"/>
      <c r="S913" s="73"/>
      <c r="T913" s="73"/>
      <c r="U913" s="73"/>
      <c r="V913" s="73"/>
      <c r="W913" s="73"/>
      <c r="X913" s="73"/>
      <c r="Y913" s="73"/>
    </row>
    <row r="914" spans="1:25" ht="13.5" customHeight="1" x14ac:dyDescent="0.25">
      <c r="A914" s="73"/>
      <c r="B914" s="73"/>
      <c r="C914" s="73"/>
      <c r="D914" s="73"/>
      <c r="E914" s="73"/>
      <c r="F914" s="73"/>
      <c r="G914" s="73"/>
      <c r="H914" s="73"/>
      <c r="I914" s="73"/>
      <c r="J914" s="73"/>
      <c r="K914" s="73"/>
      <c r="L914" s="73"/>
      <c r="M914" s="73"/>
      <c r="N914" s="73"/>
      <c r="O914" s="73"/>
      <c r="P914" s="73"/>
      <c r="Q914" s="73"/>
      <c r="R914" s="73"/>
      <c r="S914" s="73"/>
      <c r="T914" s="73"/>
      <c r="U914" s="73"/>
      <c r="V914" s="73"/>
      <c r="W914" s="73"/>
      <c r="X914" s="73"/>
      <c r="Y914" s="73"/>
    </row>
    <row r="915" spans="1:25" ht="13.5" customHeight="1" x14ac:dyDescent="0.25">
      <c r="A915" s="73"/>
      <c r="B915" s="73"/>
      <c r="C915" s="73"/>
      <c r="D915" s="73"/>
      <c r="E915" s="73"/>
      <c r="F915" s="73"/>
      <c r="G915" s="73"/>
      <c r="H915" s="73"/>
      <c r="I915" s="73"/>
      <c r="J915" s="73"/>
      <c r="K915" s="73"/>
      <c r="L915" s="73"/>
      <c r="M915" s="73"/>
      <c r="N915" s="73"/>
      <c r="O915" s="73"/>
      <c r="P915" s="73"/>
      <c r="Q915" s="73"/>
      <c r="R915" s="73"/>
      <c r="S915" s="73"/>
      <c r="T915" s="73"/>
      <c r="U915" s="73"/>
      <c r="V915" s="73"/>
      <c r="W915" s="73"/>
      <c r="X915" s="73"/>
      <c r="Y915" s="73"/>
    </row>
    <row r="916" spans="1:25" ht="13.5" customHeight="1" x14ac:dyDescent="0.25">
      <c r="A916" s="73"/>
      <c r="B916" s="73"/>
      <c r="C916" s="73"/>
      <c r="D916" s="73"/>
      <c r="E916" s="73"/>
      <c r="F916" s="73"/>
      <c r="G916" s="73"/>
      <c r="H916" s="73"/>
      <c r="I916" s="73"/>
      <c r="J916" s="73"/>
      <c r="K916" s="73"/>
      <c r="L916" s="73"/>
      <c r="M916" s="73"/>
      <c r="N916" s="73"/>
      <c r="O916" s="73"/>
      <c r="P916" s="73"/>
      <c r="Q916" s="73"/>
      <c r="R916" s="73"/>
      <c r="S916" s="73"/>
      <c r="T916" s="73"/>
      <c r="U916" s="73"/>
      <c r="V916" s="73"/>
      <c r="W916" s="73"/>
      <c r="X916" s="73"/>
      <c r="Y916" s="73"/>
    </row>
    <row r="917" spans="1:25" ht="13.5" customHeight="1" x14ac:dyDescent="0.25">
      <c r="A917" s="73"/>
      <c r="B917" s="73"/>
      <c r="C917" s="73"/>
      <c r="D917" s="73"/>
      <c r="E917" s="73"/>
      <c r="F917" s="73"/>
      <c r="G917" s="73"/>
      <c r="H917" s="73"/>
      <c r="I917" s="73"/>
      <c r="J917" s="73"/>
      <c r="K917" s="73"/>
      <c r="L917" s="73"/>
      <c r="M917" s="73"/>
      <c r="N917" s="73"/>
      <c r="O917" s="73"/>
      <c r="P917" s="73"/>
      <c r="Q917" s="73"/>
      <c r="R917" s="73"/>
      <c r="S917" s="73"/>
      <c r="T917" s="73"/>
      <c r="U917" s="73"/>
      <c r="V917" s="73"/>
      <c r="W917" s="73"/>
      <c r="X917" s="73"/>
      <c r="Y917" s="73"/>
    </row>
    <row r="918" spans="1:25" ht="13.5" customHeight="1" x14ac:dyDescent="0.25">
      <c r="A918" s="73"/>
      <c r="B918" s="73"/>
      <c r="C918" s="73"/>
      <c r="D918" s="73"/>
      <c r="E918" s="73"/>
      <c r="F918" s="73"/>
      <c r="G918" s="73"/>
      <c r="H918" s="73"/>
      <c r="I918" s="73"/>
      <c r="J918" s="73"/>
      <c r="K918" s="73"/>
      <c r="L918" s="73"/>
      <c r="M918" s="73"/>
      <c r="N918" s="73"/>
      <c r="O918" s="73"/>
      <c r="P918" s="73"/>
      <c r="Q918" s="73"/>
      <c r="R918" s="73"/>
      <c r="S918" s="73"/>
      <c r="T918" s="73"/>
      <c r="U918" s="73"/>
      <c r="V918" s="73"/>
      <c r="W918" s="73"/>
      <c r="X918" s="73"/>
      <c r="Y918" s="73"/>
    </row>
    <row r="919" spans="1:25" ht="13.5" customHeight="1" x14ac:dyDescent="0.25">
      <c r="A919" s="73"/>
      <c r="B919" s="73"/>
      <c r="C919" s="73"/>
      <c r="D919" s="73"/>
      <c r="E919" s="73"/>
      <c r="F919" s="73"/>
      <c r="G919" s="73"/>
      <c r="H919" s="73"/>
      <c r="I919" s="73"/>
      <c r="J919" s="73"/>
      <c r="K919" s="73"/>
      <c r="L919" s="73"/>
      <c r="M919" s="73"/>
      <c r="N919" s="73"/>
      <c r="O919" s="73"/>
      <c r="P919" s="73"/>
      <c r="Q919" s="73"/>
      <c r="R919" s="73"/>
      <c r="S919" s="73"/>
      <c r="T919" s="73"/>
      <c r="U919" s="73"/>
      <c r="V919" s="73"/>
      <c r="W919" s="73"/>
      <c r="X919" s="73"/>
      <c r="Y919" s="73"/>
    </row>
    <row r="920" spans="1:25" ht="13.5" customHeight="1" x14ac:dyDescent="0.25">
      <c r="A920" s="73"/>
      <c r="B920" s="73"/>
      <c r="C920" s="73"/>
      <c r="D920" s="73"/>
      <c r="E920" s="73"/>
      <c r="F920" s="73"/>
      <c r="G920" s="73"/>
      <c r="H920" s="73"/>
      <c r="I920" s="73"/>
      <c r="J920" s="73"/>
      <c r="K920" s="73"/>
      <c r="L920" s="73"/>
      <c r="M920" s="73"/>
      <c r="N920" s="73"/>
      <c r="O920" s="73"/>
      <c r="P920" s="73"/>
      <c r="Q920" s="73"/>
      <c r="R920" s="73"/>
      <c r="S920" s="73"/>
      <c r="T920" s="73"/>
      <c r="U920" s="73"/>
      <c r="V920" s="73"/>
      <c r="W920" s="73"/>
      <c r="X920" s="73"/>
      <c r="Y920" s="73"/>
    </row>
    <row r="921" spans="1:25" ht="13.5" customHeight="1" x14ac:dyDescent="0.25">
      <c r="A921" s="73"/>
      <c r="B921" s="73"/>
      <c r="C921" s="73"/>
      <c r="D921" s="73"/>
      <c r="E921" s="73"/>
      <c r="F921" s="73"/>
      <c r="G921" s="73"/>
      <c r="H921" s="73"/>
      <c r="I921" s="73"/>
      <c r="J921" s="73"/>
      <c r="K921" s="73"/>
      <c r="L921" s="73"/>
      <c r="M921" s="73"/>
      <c r="N921" s="73"/>
      <c r="O921" s="73"/>
      <c r="P921" s="73"/>
      <c r="Q921" s="73"/>
      <c r="R921" s="73"/>
      <c r="S921" s="73"/>
      <c r="T921" s="73"/>
      <c r="U921" s="73"/>
      <c r="V921" s="73"/>
      <c r="W921" s="73"/>
      <c r="X921" s="73"/>
      <c r="Y921" s="73"/>
    </row>
    <row r="922" spans="1:25" ht="13.5" customHeight="1" x14ac:dyDescent="0.25">
      <c r="A922" s="73"/>
      <c r="B922" s="73"/>
      <c r="C922" s="73"/>
      <c r="D922" s="73"/>
      <c r="E922" s="73"/>
      <c r="F922" s="73"/>
      <c r="G922" s="73"/>
      <c r="H922" s="73"/>
      <c r="I922" s="73"/>
      <c r="J922" s="73"/>
      <c r="K922" s="73"/>
      <c r="L922" s="73"/>
      <c r="M922" s="73"/>
      <c r="N922" s="73"/>
      <c r="O922" s="73"/>
      <c r="P922" s="73"/>
      <c r="Q922" s="73"/>
      <c r="R922" s="73"/>
      <c r="S922" s="73"/>
      <c r="T922" s="73"/>
      <c r="U922" s="73"/>
      <c r="V922" s="73"/>
      <c r="W922" s="73"/>
      <c r="X922" s="73"/>
      <c r="Y922" s="73"/>
    </row>
    <row r="923" spans="1:25" ht="13.5" customHeight="1" x14ac:dyDescent="0.25">
      <c r="A923" s="73"/>
      <c r="B923" s="73"/>
      <c r="C923" s="73"/>
      <c r="D923" s="73"/>
      <c r="E923" s="73"/>
      <c r="F923" s="73"/>
      <c r="G923" s="73"/>
      <c r="H923" s="73"/>
      <c r="I923" s="73"/>
      <c r="J923" s="73"/>
      <c r="K923" s="73"/>
      <c r="L923" s="73"/>
      <c r="M923" s="73"/>
      <c r="N923" s="73"/>
      <c r="O923" s="73"/>
      <c r="P923" s="73"/>
      <c r="Q923" s="73"/>
      <c r="R923" s="73"/>
      <c r="S923" s="73"/>
      <c r="T923" s="73"/>
      <c r="U923" s="73"/>
      <c r="V923" s="73"/>
      <c r="W923" s="73"/>
      <c r="X923" s="73"/>
      <c r="Y923" s="73"/>
    </row>
    <row r="924" spans="1:25" ht="13.5" customHeight="1" x14ac:dyDescent="0.25">
      <c r="A924" s="73"/>
      <c r="B924" s="73"/>
      <c r="C924" s="73"/>
      <c r="D924" s="73"/>
      <c r="E924" s="73"/>
      <c r="F924" s="73"/>
      <c r="G924" s="73"/>
      <c r="H924" s="73"/>
      <c r="I924" s="73"/>
      <c r="J924" s="73"/>
      <c r="K924" s="73"/>
      <c r="L924" s="73"/>
      <c r="M924" s="73"/>
      <c r="N924" s="73"/>
      <c r="O924" s="73"/>
      <c r="P924" s="73"/>
      <c r="Q924" s="73"/>
      <c r="R924" s="73"/>
      <c r="S924" s="73"/>
      <c r="T924" s="73"/>
      <c r="U924" s="73"/>
      <c r="V924" s="73"/>
      <c r="W924" s="73"/>
      <c r="X924" s="73"/>
      <c r="Y924" s="73"/>
    </row>
    <row r="925" spans="1:25" ht="13.5" customHeight="1" x14ac:dyDescent="0.25">
      <c r="A925" s="73"/>
      <c r="B925" s="73"/>
      <c r="C925" s="73"/>
      <c r="D925" s="73"/>
      <c r="E925" s="73"/>
      <c r="F925" s="73"/>
      <c r="G925" s="73"/>
      <c r="H925" s="73"/>
      <c r="I925" s="73"/>
      <c r="J925" s="73"/>
      <c r="K925" s="73"/>
      <c r="L925" s="73"/>
      <c r="M925" s="73"/>
      <c r="N925" s="73"/>
      <c r="O925" s="73"/>
      <c r="P925" s="73"/>
      <c r="Q925" s="73"/>
      <c r="R925" s="73"/>
      <c r="S925" s="73"/>
      <c r="T925" s="73"/>
      <c r="U925" s="73"/>
      <c r="V925" s="73"/>
      <c r="W925" s="73"/>
      <c r="X925" s="73"/>
      <c r="Y925" s="73"/>
    </row>
    <row r="926" spans="1:25" ht="13.5" customHeight="1" x14ac:dyDescent="0.25">
      <c r="A926" s="73"/>
      <c r="B926" s="73"/>
      <c r="C926" s="73"/>
      <c r="D926" s="73"/>
      <c r="E926" s="73"/>
      <c r="F926" s="73"/>
      <c r="G926" s="73"/>
      <c r="H926" s="73"/>
      <c r="I926" s="73"/>
      <c r="J926" s="73"/>
      <c r="K926" s="73"/>
      <c r="L926" s="73"/>
      <c r="M926" s="73"/>
      <c r="N926" s="73"/>
      <c r="O926" s="73"/>
      <c r="P926" s="73"/>
      <c r="Q926" s="73"/>
      <c r="R926" s="73"/>
      <c r="S926" s="73"/>
      <c r="T926" s="73"/>
      <c r="U926" s="73"/>
      <c r="V926" s="73"/>
      <c r="W926" s="73"/>
      <c r="X926" s="73"/>
      <c r="Y926" s="73"/>
    </row>
    <row r="927" spans="1:25" ht="13.5" customHeight="1" x14ac:dyDescent="0.25">
      <c r="A927" s="73"/>
      <c r="B927" s="73"/>
      <c r="C927" s="73"/>
      <c r="D927" s="73"/>
      <c r="E927" s="73"/>
      <c r="F927" s="73"/>
      <c r="G927" s="73"/>
      <c r="H927" s="73"/>
      <c r="I927" s="73"/>
      <c r="J927" s="73"/>
      <c r="K927" s="73"/>
      <c r="L927" s="73"/>
      <c r="M927" s="73"/>
      <c r="N927" s="73"/>
      <c r="O927" s="73"/>
      <c r="P927" s="73"/>
      <c r="Q927" s="73"/>
      <c r="R927" s="73"/>
      <c r="S927" s="73"/>
      <c r="T927" s="73"/>
      <c r="U927" s="73"/>
      <c r="V927" s="73"/>
      <c r="W927" s="73"/>
      <c r="X927" s="73"/>
      <c r="Y927" s="73"/>
    </row>
    <row r="928" spans="1:25" ht="13.5" customHeight="1" x14ac:dyDescent="0.25">
      <c r="A928" s="73"/>
      <c r="B928" s="73"/>
      <c r="C928" s="73"/>
      <c r="D928" s="73"/>
      <c r="E928" s="73"/>
      <c r="F928" s="73"/>
      <c r="G928" s="73"/>
      <c r="H928" s="73"/>
      <c r="I928" s="73"/>
      <c r="J928" s="73"/>
      <c r="K928" s="73"/>
      <c r="L928" s="73"/>
      <c r="M928" s="73"/>
      <c r="N928" s="73"/>
      <c r="O928" s="73"/>
      <c r="P928" s="73"/>
      <c r="Q928" s="73"/>
      <c r="R928" s="73"/>
      <c r="S928" s="73"/>
      <c r="T928" s="73"/>
      <c r="U928" s="73"/>
      <c r="V928" s="73"/>
      <c r="W928" s="73"/>
      <c r="X928" s="73"/>
      <c r="Y928" s="73"/>
    </row>
    <row r="929" spans="1:25" ht="13.5" customHeight="1" x14ac:dyDescent="0.25">
      <c r="A929" s="73"/>
      <c r="B929" s="73"/>
      <c r="C929" s="73"/>
      <c r="D929" s="73"/>
      <c r="E929" s="73"/>
      <c r="F929" s="73"/>
      <c r="G929" s="73"/>
      <c r="H929" s="73"/>
      <c r="I929" s="73"/>
      <c r="J929" s="73"/>
      <c r="K929" s="73"/>
      <c r="L929" s="73"/>
      <c r="M929" s="73"/>
      <c r="N929" s="73"/>
      <c r="O929" s="73"/>
      <c r="P929" s="73"/>
      <c r="Q929" s="73"/>
      <c r="R929" s="73"/>
      <c r="S929" s="73"/>
      <c r="T929" s="73"/>
      <c r="U929" s="73"/>
      <c r="V929" s="73"/>
      <c r="W929" s="73"/>
      <c r="X929" s="73"/>
      <c r="Y929" s="73"/>
    </row>
    <row r="930" spans="1:25" ht="13.5" customHeight="1" x14ac:dyDescent="0.25">
      <c r="A930" s="73"/>
      <c r="B930" s="73"/>
      <c r="C930" s="73"/>
      <c r="D930" s="73"/>
      <c r="E930" s="73"/>
      <c r="F930" s="73"/>
      <c r="G930" s="73"/>
      <c r="H930" s="73"/>
      <c r="I930" s="73"/>
      <c r="J930" s="73"/>
      <c r="K930" s="73"/>
      <c r="L930" s="73"/>
      <c r="M930" s="73"/>
      <c r="N930" s="73"/>
      <c r="O930" s="73"/>
      <c r="P930" s="73"/>
      <c r="Q930" s="73"/>
      <c r="R930" s="73"/>
      <c r="S930" s="73"/>
      <c r="T930" s="73"/>
      <c r="U930" s="73"/>
      <c r="V930" s="73"/>
      <c r="W930" s="73"/>
      <c r="X930" s="73"/>
      <c r="Y930" s="73"/>
    </row>
    <row r="931" spans="1:25" ht="13.5" customHeight="1" x14ac:dyDescent="0.25">
      <c r="A931" s="73"/>
      <c r="B931" s="73"/>
      <c r="C931" s="73"/>
      <c r="D931" s="73"/>
      <c r="E931" s="73"/>
      <c r="F931" s="73"/>
      <c r="G931" s="73"/>
      <c r="H931" s="73"/>
      <c r="I931" s="73"/>
      <c r="J931" s="73"/>
      <c r="K931" s="73"/>
      <c r="L931" s="73"/>
      <c r="M931" s="73"/>
      <c r="N931" s="73"/>
      <c r="O931" s="73"/>
      <c r="P931" s="73"/>
      <c r="Q931" s="73"/>
      <c r="R931" s="73"/>
      <c r="S931" s="73"/>
      <c r="T931" s="73"/>
      <c r="U931" s="73"/>
      <c r="V931" s="73"/>
      <c r="W931" s="73"/>
      <c r="X931" s="73"/>
      <c r="Y931" s="73"/>
    </row>
    <row r="932" spans="1:25" ht="13.5" customHeight="1" x14ac:dyDescent="0.25">
      <c r="A932" s="73"/>
      <c r="B932" s="73"/>
      <c r="C932" s="73"/>
      <c r="D932" s="73"/>
      <c r="E932" s="73"/>
      <c r="F932" s="73"/>
      <c r="G932" s="73"/>
      <c r="H932" s="73"/>
      <c r="I932" s="73"/>
      <c r="J932" s="73"/>
      <c r="K932" s="73"/>
      <c r="L932" s="73"/>
      <c r="M932" s="73"/>
      <c r="N932" s="73"/>
      <c r="O932" s="73"/>
      <c r="P932" s="73"/>
      <c r="Q932" s="73"/>
      <c r="R932" s="73"/>
      <c r="S932" s="73"/>
      <c r="T932" s="73"/>
      <c r="U932" s="73"/>
      <c r="V932" s="73"/>
      <c r="W932" s="73"/>
      <c r="X932" s="73"/>
      <c r="Y932" s="73"/>
    </row>
    <row r="933" spans="1:25" ht="13.5" customHeight="1" x14ac:dyDescent="0.25">
      <c r="A933" s="73"/>
      <c r="B933" s="73"/>
      <c r="C933" s="73"/>
      <c r="D933" s="73"/>
      <c r="E933" s="73"/>
      <c r="F933" s="73"/>
      <c r="G933" s="73"/>
      <c r="H933" s="73"/>
      <c r="I933" s="73"/>
      <c r="J933" s="73"/>
      <c r="K933" s="73"/>
      <c r="L933" s="73"/>
      <c r="M933" s="73"/>
      <c r="N933" s="73"/>
      <c r="O933" s="73"/>
      <c r="P933" s="73"/>
      <c r="Q933" s="73"/>
      <c r="R933" s="73"/>
      <c r="S933" s="73"/>
      <c r="T933" s="73"/>
      <c r="U933" s="73"/>
      <c r="V933" s="73"/>
      <c r="W933" s="73"/>
      <c r="X933" s="73"/>
      <c r="Y933" s="73"/>
    </row>
    <row r="934" spans="1:25" ht="13.5" customHeight="1" x14ac:dyDescent="0.25">
      <c r="A934" s="73"/>
      <c r="B934" s="73"/>
      <c r="C934" s="73"/>
      <c r="D934" s="73"/>
      <c r="E934" s="73"/>
      <c r="F934" s="73"/>
      <c r="G934" s="73"/>
      <c r="H934" s="73"/>
      <c r="I934" s="73"/>
      <c r="J934" s="73"/>
      <c r="K934" s="73"/>
      <c r="L934" s="73"/>
      <c r="M934" s="73"/>
      <c r="N934" s="73"/>
      <c r="O934" s="73"/>
      <c r="P934" s="73"/>
      <c r="Q934" s="73"/>
      <c r="R934" s="73"/>
      <c r="S934" s="73"/>
      <c r="T934" s="73"/>
      <c r="U934" s="73"/>
      <c r="V934" s="73"/>
      <c r="W934" s="73"/>
      <c r="X934" s="73"/>
      <c r="Y934" s="73"/>
    </row>
    <row r="935" spans="1:25" ht="13.5" customHeight="1" x14ac:dyDescent="0.25">
      <c r="A935" s="73"/>
      <c r="B935" s="73"/>
      <c r="C935" s="73"/>
      <c r="D935" s="73"/>
      <c r="E935" s="73"/>
      <c r="F935" s="73"/>
      <c r="G935" s="73"/>
      <c r="H935" s="73"/>
      <c r="I935" s="73"/>
      <c r="J935" s="73"/>
      <c r="K935" s="73"/>
      <c r="L935" s="73"/>
      <c r="M935" s="73"/>
      <c r="N935" s="73"/>
      <c r="O935" s="73"/>
      <c r="P935" s="73"/>
      <c r="Q935" s="73"/>
      <c r="R935" s="73"/>
      <c r="S935" s="73"/>
      <c r="T935" s="73"/>
      <c r="U935" s="73"/>
      <c r="V935" s="73"/>
      <c r="W935" s="73"/>
      <c r="X935" s="73"/>
      <c r="Y935" s="73"/>
    </row>
    <row r="936" spans="1:25" ht="13.5" customHeight="1" x14ac:dyDescent="0.25">
      <c r="A936" s="73"/>
      <c r="B936" s="73"/>
      <c r="C936" s="73"/>
      <c r="D936" s="73"/>
      <c r="E936" s="73"/>
      <c r="F936" s="73"/>
      <c r="G936" s="73"/>
      <c r="H936" s="73"/>
      <c r="I936" s="73"/>
      <c r="J936" s="73"/>
      <c r="K936" s="73"/>
      <c r="L936" s="73"/>
      <c r="M936" s="73"/>
      <c r="N936" s="73"/>
      <c r="O936" s="73"/>
      <c r="P936" s="73"/>
      <c r="Q936" s="73"/>
      <c r="R936" s="73"/>
      <c r="S936" s="73"/>
      <c r="T936" s="73"/>
      <c r="U936" s="73"/>
      <c r="V936" s="73"/>
      <c r="W936" s="73"/>
      <c r="X936" s="73"/>
      <c r="Y936" s="73"/>
    </row>
    <row r="937" spans="1:25" ht="13.5" customHeight="1" x14ac:dyDescent="0.25">
      <c r="A937" s="73"/>
      <c r="B937" s="73"/>
      <c r="C937" s="73"/>
      <c r="D937" s="73"/>
      <c r="E937" s="73"/>
      <c r="F937" s="73"/>
      <c r="G937" s="73"/>
      <c r="H937" s="73"/>
      <c r="I937" s="73"/>
      <c r="J937" s="73"/>
      <c r="K937" s="73"/>
      <c r="L937" s="73"/>
      <c r="M937" s="73"/>
      <c r="N937" s="73"/>
      <c r="O937" s="73"/>
      <c r="P937" s="73"/>
      <c r="Q937" s="73"/>
      <c r="R937" s="73"/>
      <c r="S937" s="73"/>
      <c r="T937" s="73"/>
      <c r="U937" s="73"/>
      <c r="V937" s="73"/>
      <c r="W937" s="73"/>
      <c r="X937" s="73"/>
      <c r="Y937" s="73"/>
    </row>
    <row r="938" spans="1:25" ht="13.5" customHeight="1" x14ac:dyDescent="0.25">
      <c r="A938" s="73"/>
      <c r="B938" s="73"/>
      <c r="C938" s="73"/>
      <c r="D938" s="73"/>
      <c r="E938" s="73"/>
      <c r="F938" s="73"/>
      <c r="G938" s="73"/>
      <c r="H938" s="73"/>
      <c r="I938" s="73"/>
      <c r="J938" s="73"/>
      <c r="K938" s="73"/>
      <c r="L938" s="73"/>
      <c r="M938" s="73"/>
      <c r="N938" s="73"/>
      <c r="O938" s="73"/>
      <c r="P938" s="73"/>
      <c r="Q938" s="73"/>
      <c r="R938" s="73"/>
      <c r="S938" s="73"/>
      <c r="T938" s="73"/>
      <c r="U938" s="73"/>
      <c r="V938" s="73"/>
      <c r="W938" s="73"/>
      <c r="X938" s="73"/>
      <c r="Y938" s="73"/>
    </row>
    <row r="939" spans="1:25" ht="13.5" customHeight="1" x14ac:dyDescent="0.25">
      <c r="A939" s="73"/>
      <c r="B939" s="73"/>
      <c r="C939" s="73"/>
      <c r="D939" s="73"/>
      <c r="E939" s="73"/>
      <c r="F939" s="73"/>
      <c r="G939" s="73"/>
      <c r="H939" s="73"/>
      <c r="I939" s="73"/>
      <c r="J939" s="73"/>
      <c r="K939" s="73"/>
      <c r="L939" s="73"/>
      <c r="M939" s="73"/>
      <c r="N939" s="73"/>
      <c r="O939" s="73"/>
      <c r="P939" s="73"/>
      <c r="Q939" s="73"/>
      <c r="R939" s="73"/>
      <c r="S939" s="73"/>
      <c r="T939" s="73"/>
      <c r="U939" s="73"/>
      <c r="V939" s="73"/>
      <c r="W939" s="73"/>
      <c r="X939" s="73"/>
      <c r="Y939" s="73"/>
    </row>
    <row r="940" spans="1:25" ht="13.5" customHeight="1" x14ac:dyDescent="0.25">
      <c r="A940" s="73"/>
      <c r="B940" s="73"/>
      <c r="C940" s="73"/>
      <c r="D940" s="73"/>
      <c r="E940" s="73"/>
      <c r="F940" s="73"/>
      <c r="G940" s="73"/>
      <c r="H940" s="73"/>
      <c r="I940" s="73"/>
      <c r="J940" s="73"/>
      <c r="K940" s="73"/>
      <c r="L940" s="73"/>
      <c r="M940" s="73"/>
      <c r="N940" s="73"/>
      <c r="O940" s="73"/>
      <c r="P940" s="73"/>
      <c r="Q940" s="73"/>
      <c r="R940" s="73"/>
      <c r="S940" s="73"/>
      <c r="T940" s="73"/>
      <c r="U940" s="73"/>
      <c r="V940" s="73"/>
      <c r="W940" s="73"/>
      <c r="X940" s="73"/>
      <c r="Y940" s="73"/>
    </row>
    <row r="941" spans="1:25" ht="13.5" customHeight="1" x14ac:dyDescent="0.25">
      <c r="A941" s="73"/>
      <c r="B941" s="73"/>
      <c r="C941" s="73"/>
      <c r="D941" s="73"/>
      <c r="E941" s="73"/>
      <c r="F941" s="73"/>
      <c r="G941" s="73"/>
      <c r="H941" s="73"/>
      <c r="I941" s="73"/>
      <c r="J941" s="73"/>
      <c r="K941" s="73"/>
      <c r="L941" s="73"/>
      <c r="M941" s="73"/>
      <c r="N941" s="73"/>
      <c r="O941" s="73"/>
      <c r="P941" s="73"/>
      <c r="Q941" s="73"/>
      <c r="R941" s="73"/>
      <c r="S941" s="73"/>
      <c r="T941" s="73"/>
      <c r="U941" s="73"/>
      <c r="V941" s="73"/>
      <c r="W941" s="73"/>
      <c r="X941" s="73"/>
      <c r="Y941" s="73"/>
    </row>
    <row r="942" spans="1:25" ht="13.5" customHeight="1" x14ac:dyDescent="0.25">
      <c r="A942" s="73"/>
      <c r="B942" s="73"/>
      <c r="C942" s="73"/>
      <c r="D942" s="73"/>
      <c r="E942" s="73"/>
      <c r="F942" s="73"/>
      <c r="G942" s="73"/>
      <c r="H942" s="73"/>
      <c r="I942" s="73"/>
      <c r="J942" s="73"/>
      <c r="K942" s="73"/>
      <c r="L942" s="73"/>
      <c r="M942" s="73"/>
      <c r="N942" s="73"/>
      <c r="O942" s="73"/>
      <c r="P942" s="73"/>
      <c r="Q942" s="73"/>
      <c r="R942" s="73"/>
      <c r="S942" s="73"/>
      <c r="T942" s="73"/>
      <c r="U942" s="73"/>
      <c r="V942" s="73"/>
      <c r="W942" s="73"/>
      <c r="X942" s="73"/>
      <c r="Y942" s="73"/>
    </row>
    <row r="943" spans="1:25" ht="13.5" customHeight="1" x14ac:dyDescent="0.25">
      <c r="A943" s="73"/>
      <c r="B943" s="73"/>
      <c r="C943" s="73"/>
      <c r="D943" s="73"/>
      <c r="E943" s="73"/>
      <c r="F943" s="73"/>
      <c r="G943" s="73"/>
      <c r="H943" s="73"/>
      <c r="I943" s="73"/>
      <c r="J943" s="73"/>
      <c r="K943" s="73"/>
      <c r="L943" s="73"/>
      <c r="M943" s="73"/>
      <c r="N943" s="73"/>
      <c r="O943" s="73"/>
      <c r="P943" s="73"/>
      <c r="Q943" s="73"/>
      <c r="R943" s="73"/>
      <c r="S943" s="73"/>
      <c r="T943" s="73"/>
      <c r="U943" s="73"/>
      <c r="V943" s="73"/>
      <c r="W943" s="73"/>
      <c r="X943" s="73"/>
      <c r="Y943" s="73"/>
    </row>
    <row r="944" spans="1:25" ht="13.5" customHeight="1" x14ac:dyDescent="0.25">
      <c r="A944" s="73"/>
      <c r="B944" s="73"/>
      <c r="C944" s="73"/>
      <c r="D944" s="73"/>
      <c r="E944" s="73"/>
      <c r="F944" s="73"/>
      <c r="G944" s="73"/>
      <c r="H944" s="73"/>
      <c r="I944" s="73"/>
      <c r="J944" s="73"/>
      <c r="K944" s="73"/>
      <c r="L944" s="73"/>
      <c r="M944" s="73"/>
      <c r="N944" s="73"/>
      <c r="O944" s="73"/>
      <c r="P944" s="73"/>
      <c r="Q944" s="73"/>
      <c r="R944" s="73"/>
      <c r="S944" s="73"/>
      <c r="T944" s="73"/>
      <c r="U944" s="73"/>
      <c r="V944" s="73"/>
      <c r="W944" s="73"/>
      <c r="X944" s="73"/>
      <c r="Y944" s="73"/>
    </row>
    <row r="945" spans="1:25" ht="13.5" customHeight="1" x14ac:dyDescent="0.25">
      <c r="A945" s="73"/>
      <c r="B945" s="73"/>
      <c r="C945" s="73"/>
      <c r="D945" s="73"/>
      <c r="E945" s="73"/>
      <c r="F945" s="73"/>
      <c r="G945" s="73"/>
      <c r="H945" s="73"/>
      <c r="I945" s="73"/>
      <c r="J945" s="73"/>
      <c r="K945" s="73"/>
      <c r="L945" s="73"/>
      <c r="M945" s="73"/>
      <c r="N945" s="73"/>
      <c r="O945" s="73"/>
      <c r="P945" s="73"/>
      <c r="Q945" s="73"/>
      <c r="R945" s="73"/>
      <c r="S945" s="73"/>
      <c r="T945" s="73"/>
      <c r="U945" s="73"/>
      <c r="V945" s="73"/>
      <c r="W945" s="73"/>
      <c r="X945" s="73"/>
      <c r="Y945" s="73"/>
    </row>
    <row r="946" spans="1:25" ht="13.5" customHeight="1" x14ac:dyDescent="0.25">
      <c r="A946" s="73"/>
      <c r="B946" s="73"/>
      <c r="C946" s="73"/>
      <c r="D946" s="73"/>
      <c r="E946" s="73"/>
      <c r="F946" s="73"/>
      <c r="G946" s="73"/>
      <c r="H946" s="73"/>
      <c r="I946" s="73"/>
      <c r="J946" s="73"/>
      <c r="K946" s="73"/>
      <c r="L946" s="73"/>
      <c r="M946" s="73"/>
      <c r="N946" s="73"/>
      <c r="O946" s="73"/>
      <c r="P946" s="73"/>
      <c r="Q946" s="73"/>
      <c r="R946" s="73"/>
      <c r="S946" s="73"/>
      <c r="T946" s="73"/>
      <c r="U946" s="73"/>
      <c r="V946" s="73"/>
      <c r="W946" s="73"/>
      <c r="X946" s="73"/>
      <c r="Y946" s="73"/>
    </row>
    <row r="947" spans="1:25" ht="13.5" customHeight="1" x14ac:dyDescent="0.25">
      <c r="A947" s="73"/>
      <c r="B947" s="73"/>
      <c r="C947" s="73"/>
      <c r="D947" s="73"/>
      <c r="E947" s="73"/>
      <c r="F947" s="73"/>
      <c r="G947" s="73"/>
      <c r="H947" s="73"/>
      <c r="I947" s="73"/>
      <c r="J947" s="73"/>
      <c r="K947" s="73"/>
      <c r="L947" s="73"/>
      <c r="M947" s="73"/>
      <c r="N947" s="73"/>
      <c r="O947" s="73"/>
      <c r="P947" s="73"/>
      <c r="Q947" s="73"/>
      <c r="R947" s="73"/>
      <c r="S947" s="73"/>
      <c r="T947" s="73"/>
      <c r="U947" s="73"/>
      <c r="V947" s="73"/>
      <c r="W947" s="73"/>
      <c r="X947" s="73"/>
      <c r="Y947" s="73"/>
    </row>
    <row r="948" spans="1:25" ht="13.5" customHeight="1" x14ac:dyDescent="0.25">
      <c r="A948" s="73"/>
      <c r="B948" s="73"/>
      <c r="C948" s="73"/>
      <c r="D948" s="73"/>
      <c r="E948" s="73"/>
      <c r="F948" s="73"/>
      <c r="G948" s="73"/>
      <c r="H948" s="73"/>
      <c r="I948" s="73"/>
      <c r="J948" s="73"/>
      <c r="K948" s="73"/>
      <c r="L948" s="73"/>
      <c r="M948" s="73"/>
      <c r="N948" s="73"/>
      <c r="O948" s="73"/>
      <c r="P948" s="73"/>
      <c r="Q948" s="73"/>
      <c r="R948" s="73"/>
      <c r="S948" s="73"/>
      <c r="T948" s="73"/>
      <c r="U948" s="73"/>
      <c r="V948" s="73"/>
      <c r="W948" s="73"/>
      <c r="X948" s="73"/>
      <c r="Y948" s="73"/>
    </row>
    <row r="949" spans="1:25" ht="13.5" customHeight="1" x14ac:dyDescent="0.25">
      <c r="A949" s="73"/>
      <c r="B949" s="73"/>
      <c r="C949" s="73"/>
      <c r="D949" s="73"/>
      <c r="E949" s="73"/>
      <c r="F949" s="73"/>
      <c r="G949" s="73"/>
      <c r="H949" s="73"/>
      <c r="I949" s="73"/>
      <c r="J949" s="73"/>
      <c r="K949" s="73"/>
      <c r="L949" s="73"/>
      <c r="M949" s="73"/>
      <c r="N949" s="73"/>
      <c r="O949" s="73"/>
      <c r="P949" s="73"/>
      <c r="Q949" s="73"/>
      <c r="R949" s="73"/>
      <c r="S949" s="73"/>
      <c r="T949" s="73"/>
      <c r="U949" s="73"/>
      <c r="V949" s="73"/>
      <c r="W949" s="73"/>
      <c r="X949" s="73"/>
      <c r="Y949" s="73"/>
    </row>
    <row r="950" spans="1:25" ht="13.5" customHeight="1" x14ac:dyDescent="0.25">
      <c r="A950" s="73"/>
      <c r="B950" s="73"/>
      <c r="C950" s="73"/>
      <c r="D950" s="73"/>
      <c r="E950" s="73"/>
      <c r="F950" s="73"/>
      <c r="G950" s="73"/>
      <c r="H950" s="73"/>
      <c r="I950" s="73"/>
      <c r="J950" s="73"/>
      <c r="K950" s="73"/>
      <c r="L950" s="73"/>
      <c r="M950" s="73"/>
      <c r="N950" s="73"/>
      <c r="O950" s="73"/>
      <c r="P950" s="73"/>
      <c r="Q950" s="73"/>
      <c r="R950" s="73"/>
      <c r="S950" s="73"/>
      <c r="T950" s="73"/>
      <c r="U950" s="73"/>
      <c r="V950" s="73"/>
      <c r="W950" s="73"/>
      <c r="X950" s="73"/>
      <c r="Y950" s="73"/>
    </row>
    <row r="951" spans="1:25" ht="13.5" customHeight="1" x14ac:dyDescent="0.25">
      <c r="A951" s="73"/>
      <c r="B951" s="73"/>
      <c r="C951" s="73"/>
      <c r="D951" s="73"/>
      <c r="E951" s="73"/>
      <c r="F951" s="73"/>
      <c r="G951" s="73"/>
      <c r="H951" s="73"/>
      <c r="I951" s="73"/>
      <c r="J951" s="73"/>
      <c r="K951" s="73"/>
      <c r="L951" s="73"/>
      <c r="M951" s="73"/>
      <c r="N951" s="73"/>
      <c r="O951" s="73"/>
      <c r="P951" s="73"/>
      <c r="Q951" s="73"/>
      <c r="R951" s="73"/>
      <c r="S951" s="73"/>
      <c r="T951" s="73"/>
      <c r="U951" s="73"/>
      <c r="V951" s="73"/>
      <c r="W951" s="73"/>
      <c r="X951" s="73"/>
      <c r="Y951" s="73"/>
    </row>
    <row r="952" spans="1:25" ht="13.5" customHeight="1" x14ac:dyDescent="0.25">
      <c r="A952" s="73"/>
      <c r="B952" s="73"/>
      <c r="C952" s="73"/>
      <c r="D952" s="73"/>
      <c r="E952" s="73"/>
      <c r="F952" s="73"/>
      <c r="G952" s="73"/>
      <c r="H952" s="73"/>
      <c r="I952" s="73"/>
      <c r="J952" s="73"/>
      <c r="K952" s="73"/>
      <c r="L952" s="73"/>
      <c r="M952" s="73"/>
      <c r="N952" s="73"/>
      <c r="O952" s="73"/>
      <c r="P952" s="73"/>
      <c r="Q952" s="73"/>
      <c r="R952" s="73"/>
      <c r="S952" s="73"/>
      <c r="T952" s="73"/>
      <c r="U952" s="73"/>
      <c r="V952" s="73"/>
      <c r="W952" s="73"/>
      <c r="X952" s="73"/>
      <c r="Y952" s="73"/>
    </row>
  </sheetData>
  <sheetProtection algorithmName="SHA-512" hashValue="Hz/miMimvmQ+nDtZ5xT1P3/FXdgobyFcEXhnAZVUw0pESOI4kVBZvH1lMJoUb5tQW/fBf0MHCq+E+qCIizawdg==" saltValue="bodQskNpH4XXWa6MAlWa8w==" spinCount="100000" sheet="1" objects="1" scenarios="1"/>
  <mergeCells count="31">
    <mergeCell ref="B3:F3"/>
    <mergeCell ref="B8:B9"/>
    <mergeCell ref="A16:A17"/>
    <mergeCell ref="C10:C11"/>
    <mergeCell ref="A1:H1"/>
    <mergeCell ref="C16:C17"/>
    <mergeCell ref="B14:B15"/>
    <mergeCell ref="A12:A13"/>
    <mergeCell ref="C12:C13"/>
    <mergeCell ref="B10:B11"/>
    <mergeCell ref="A14:A15"/>
    <mergeCell ref="A8:A9"/>
    <mergeCell ref="C8:C9"/>
    <mergeCell ref="A2:H2"/>
    <mergeCell ref="A10:A11"/>
    <mergeCell ref="B6:F6"/>
    <mergeCell ref="B4:F4"/>
    <mergeCell ref="A39:H39"/>
    <mergeCell ref="B12:B13"/>
    <mergeCell ref="B18:B19"/>
    <mergeCell ref="C20:C21"/>
    <mergeCell ref="C22:C23"/>
    <mergeCell ref="A18:A19"/>
    <mergeCell ref="A22:A23"/>
    <mergeCell ref="A20:A21"/>
    <mergeCell ref="B20:B21"/>
    <mergeCell ref="B22:B23"/>
    <mergeCell ref="B5:F5"/>
    <mergeCell ref="B16:B17"/>
    <mergeCell ref="C18:C19"/>
    <mergeCell ref="C14:C15"/>
  </mergeCells>
  <pageMargins left="0.51181102362204722" right="0.51181102362204722" top="0.98425196850393704" bottom="0.98425196850393704" header="0" footer="0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Resumo do Orçamento</vt:lpstr>
      <vt:lpstr>Orçamento Sintético</vt:lpstr>
      <vt:lpstr>Cronograma FF</vt:lpstr>
      <vt:lpstr>'Cronograma FF'!Area_de_impressao</vt:lpstr>
      <vt:lpstr>'Orçamento Sintético'!Area_de_impressao</vt:lpstr>
      <vt:lpstr>'Resumo do Orçamento'!Area_de_impressao</vt:lpstr>
      <vt:lpstr>'Orçamento Sintético'!Titulos_de_impressao</vt:lpstr>
      <vt:lpstr>'Resumo do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Lucas Barros</cp:lastModifiedBy>
  <cp:revision>0</cp:revision>
  <cp:lastPrinted>2026-01-30T15:24:26Z</cp:lastPrinted>
  <dcterms:created xsi:type="dcterms:W3CDTF">2025-03-20T00:55:38Z</dcterms:created>
  <dcterms:modified xsi:type="dcterms:W3CDTF">2026-01-30T15:24:26Z</dcterms:modified>
</cp:coreProperties>
</file>