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CONTRATÃO\LOTE 3 - MATA SUL\"/>
    </mc:Choice>
  </mc:AlternateContent>
  <bookViews>
    <workbookView xWindow="0" yWindow="0" windowWidth="28800" windowHeight="12210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4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H96" i="1"/>
  <c r="B27" i="1"/>
  <c r="B26" i="1"/>
  <c r="B25" i="1"/>
  <c r="AF24" i="1"/>
  <c r="B24" i="1"/>
  <c r="AF23" i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AC23" i="1" l="1"/>
  <c r="AD23" i="1" s="1"/>
  <c r="Z102" i="1"/>
  <c r="AE41" i="1"/>
  <c r="R105" i="1"/>
  <c r="J99" i="1"/>
  <c r="AC24" i="1"/>
  <c r="AD24" i="1" s="1"/>
  <c r="AE67" i="1"/>
  <c r="AF67" i="1" s="1"/>
  <c r="P102" i="1"/>
  <c r="AB99" i="1"/>
  <c r="Z99" i="1"/>
  <c r="H99" i="1"/>
  <c r="F99" i="1"/>
  <c r="T99" i="1"/>
  <c r="R99" i="1"/>
  <c r="N99" i="1"/>
  <c r="L99" i="1"/>
  <c r="V99" i="1"/>
  <c r="P99" i="1"/>
  <c r="X99" i="1"/>
  <c r="Q93" i="1"/>
  <c r="J102" i="1"/>
  <c r="N102" i="1"/>
  <c r="AE65" i="1"/>
  <c r="AF65" i="1" s="1"/>
  <c r="AB102" i="1"/>
  <c r="T103" i="1"/>
  <c r="F96" i="1"/>
  <c r="P105" i="1"/>
  <c r="F105" i="1"/>
  <c r="P96" i="1"/>
  <c r="N96" i="1"/>
  <c r="T96" i="1"/>
  <c r="R96" i="1"/>
  <c r="N105" i="1"/>
  <c r="J96" i="1"/>
  <c r="T105" i="1"/>
  <c r="L96" i="1"/>
  <c r="Z105" i="1"/>
  <c r="F102" i="1"/>
  <c r="X105" i="1"/>
  <c r="Z96" i="1"/>
  <c r="H105" i="1"/>
  <c r="T102" i="1"/>
  <c r="R102" i="1"/>
  <c r="X102" i="1"/>
  <c r="V102" i="1"/>
  <c r="V96" i="1"/>
  <c r="AB105" i="1"/>
  <c r="X96" i="1"/>
  <c r="H102" i="1"/>
  <c r="AB96" i="1"/>
  <c r="L102" i="1"/>
  <c r="V105" i="1"/>
  <c r="AE61" i="1"/>
  <c r="L105" i="1"/>
  <c r="J105" i="1"/>
  <c r="Y93" i="1"/>
  <c r="AE66" i="1"/>
  <c r="AF66" i="1" s="1"/>
  <c r="AC41" i="1" l="1"/>
  <c r="AD41" i="1" s="1"/>
  <c r="AF41" i="1"/>
  <c r="P106" i="1"/>
  <c r="K93" i="1"/>
  <c r="AE22" i="1"/>
  <c r="V103" i="1"/>
  <c r="Z103" i="1"/>
  <c r="AE53" i="1"/>
  <c r="AF53" i="1" s="1"/>
  <c r="AE32" i="1"/>
  <c r="AF32" i="1" s="1"/>
  <c r="V106" i="1"/>
  <c r="AE47" i="1"/>
  <c r="AF47" i="1" s="1"/>
  <c r="Z100" i="1"/>
  <c r="X103" i="1"/>
  <c r="AE43" i="1"/>
  <c r="AF43" i="1" s="1"/>
  <c r="M93" i="1"/>
  <c r="AC22" i="1"/>
  <c r="AD22" i="1" s="1"/>
  <c r="AE64" i="1"/>
  <c r="AF64" i="1" s="1"/>
  <c r="AE36" i="1"/>
  <c r="AF36" i="1" s="1"/>
  <c r="N106" i="1"/>
  <c r="AE31" i="1"/>
  <c r="AF31" i="1" s="1"/>
  <c r="R106" i="1"/>
  <c r="J103" i="1"/>
  <c r="T106" i="1"/>
  <c r="L100" i="1"/>
  <c r="AE28" i="1"/>
  <c r="AF28" i="1" s="1"/>
  <c r="X106" i="1"/>
  <c r="AE42" i="1"/>
  <c r="AF42" i="1" s="1"/>
  <c r="AE23" i="1"/>
  <c r="AF22" i="1"/>
  <c r="AE52" i="1"/>
  <c r="AF52" i="1" s="1"/>
  <c r="AE50" i="1"/>
  <c r="L103" i="1"/>
  <c r="AC50" i="1"/>
  <c r="AD50" i="1" s="1"/>
  <c r="F103" i="1"/>
  <c r="N103" i="1"/>
  <c r="AE34" i="1"/>
  <c r="AF34" i="1" s="1"/>
  <c r="AC58" i="1"/>
  <c r="AD58" i="1" s="1"/>
  <c r="AE33" i="1"/>
  <c r="AF33" i="1" s="1"/>
  <c r="P100" i="1"/>
  <c r="H100" i="1"/>
  <c r="AE63" i="1"/>
  <c r="AF63" i="1" s="1"/>
  <c r="F100" i="1"/>
  <c r="AC32" i="1"/>
  <c r="AD32" i="1" s="1"/>
  <c r="AE39" i="1"/>
  <c r="AC39" i="1"/>
  <c r="AD39" i="1" s="1"/>
  <c r="AC62" i="1"/>
  <c r="AD62" i="1" s="1"/>
  <c r="AE46" i="1"/>
  <c r="AF46" i="1" s="1"/>
  <c r="AF61" i="1"/>
  <c r="N100" i="1"/>
  <c r="C95" i="1"/>
  <c r="V100" i="1"/>
  <c r="X100" i="1"/>
  <c r="Z106" i="1"/>
  <c r="F97" i="1"/>
  <c r="E93" i="1"/>
  <c r="AE27" i="1"/>
  <c r="AE62" i="1"/>
  <c r="AF62" i="1" s="1"/>
  <c r="AE55" i="1"/>
  <c r="AF55" i="1" s="1"/>
  <c r="AC42" i="1"/>
  <c r="AD42" i="1" s="1"/>
  <c r="AE29" i="1"/>
  <c r="AF29" i="1" s="1"/>
  <c r="AC29" i="1"/>
  <c r="AD29" i="1" s="1"/>
  <c r="T97" i="1"/>
  <c r="F106" i="1"/>
  <c r="AC61" i="1"/>
  <c r="AD61" i="1" s="1"/>
  <c r="AE44" i="1"/>
  <c r="AF44" i="1" s="1"/>
  <c r="AE56" i="1"/>
  <c r="AF56" i="1" s="1"/>
  <c r="T100" i="1"/>
  <c r="AC28" i="1"/>
  <c r="AD28" i="1" s="1"/>
  <c r="AC66" i="1"/>
  <c r="AD66" i="1" s="1"/>
  <c r="AE40" i="1"/>
  <c r="AF40" i="1" s="1"/>
  <c r="J100" i="1"/>
  <c r="AC67" i="1"/>
  <c r="AD67" i="1" s="1"/>
  <c r="H106" i="1"/>
  <c r="R103" i="1"/>
  <c r="P97" i="1"/>
  <c r="AC53" i="1"/>
  <c r="AD53" i="1" s="1"/>
  <c r="Z97" i="1"/>
  <c r="P103" i="1"/>
  <c r="H97" i="1"/>
  <c r="G93" i="1"/>
  <c r="L97" i="1"/>
  <c r="O93" i="1"/>
  <c r="J97" i="1"/>
  <c r="I93" i="1"/>
  <c r="L106" i="1"/>
  <c r="N97" i="1"/>
  <c r="S93" i="1"/>
  <c r="AC65" i="1"/>
  <c r="AD65" i="1" s="1"/>
  <c r="R100" i="1"/>
  <c r="AE57" i="1"/>
  <c r="AF57" i="1" s="1"/>
  <c r="J106" i="1"/>
  <c r="AE35" i="1"/>
  <c r="AF35" i="1" s="1"/>
  <c r="AE58" i="1"/>
  <c r="AF58" i="1" s="1"/>
  <c r="V97" i="1"/>
  <c r="R97" i="1"/>
  <c r="U93" i="1"/>
  <c r="AE51" i="1"/>
  <c r="AF51" i="1" s="1"/>
  <c r="AE54" i="1"/>
  <c r="AF54" i="1" s="1"/>
  <c r="AE30" i="1"/>
  <c r="AF30" i="1" s="1"/>
  <c r="H103" i="1"/>
  <c r="X97" i="1"/>
  <c r="W93" i="1"/>
  <c r="AE45" i="1"/>
  <c r="AF45" i="1" s="1"/>
  <c r="AE24" i="1"/>
  <c r="AC64" i="1" l="1"/>
  <c r="AD64" i="1" s="1"/>
  <c r="AC43" i="1"/>
  <c r="AD43" i="1" s="1"/>
  <c r="AC31" i="1"/>
  <c r="AD31" i="1" s="1"/>
  <c r="AC47" i="1"/>
  <c r="AD47" i="1" s="1"/>
  <c r="AC36" i="1"/>
  <c r="AD36" i="1" s="1"/>
  <c r="AB106" i="1"/>
  <c r="AC56" i="1"/>
  <c r="AD56" i="1" s="1"/>
  <c r="AC34" i="1"/>
  <c r="AD34" i="1" s="1"/>
  <c r="AB100" i="1"/>
  <c r="AF39" i="1"/>
  <c r="AC35" i="1"/>
  <c r="AD35" i="1" s="1"/>
  <c r="AC57" i="1"/>
  <c r="AD57" i="1" s="1"/>
  <c r="AF50" i="1"/>
  <c r="AB103" i="1"/>
  <c r="AC46" i="1"/>
  <c r="AD46" i="1" s="1"/>
  <c r="AC63" i="1"/>
  <c r="AD63" i="1" s="1"/>
  <c r="AC44" i="1"/>
  <c r="AD44" i="1" s="1"/>
  <c r="AC55" i="1"/>
  <c r="AD55" i="1" s="1"/>
  <c r="AF27" i="1"/>
  <c r="AB97" i="1"/>
  <c r="AA93" i="1"/>
  <c r="AC27" i="1"/>
  <c r="AD27" i="1" s="1"/>
  <c r="AC45" i="1"/>
  <c r="AD45" i="1" s="1"/>
  <c r="AC52" i="1"/>
  <c r="AD52" i="1" s="1"/>
  <c r="AC30" i="1"/>
  <c r="AD30" i="1" s="1"/>
  <c r="AC54" i="1"/>
  <c r="AD54" i="1" s="1"/>
  <c r="AC51" i="1"/>
  <c r="AD51" i="1" s="1"/>
  <c r="AC33" i="1"/>
  <c r="AD33" i="1" s="1"/>
  <c r="AC40" i="1"/>
  <c r="AD40" i="1" s="1"/>
  <c r="AE60" i="1" l="1"/>
  <c r="AF60" i="1" s="1"/>
  <c r="AC60" i="1"/>
  <c r="AD60" i="1" s="1"/>
  <c r="AE38" i="1"/>
  <c r="AF38" i="1" s="1"/>
  <c r="AE49" i="1"/>
  <c r="AF49" i="1" s="1"/>
  <c r="AE26" i="1"/>
  <c r="AC26" i="1"/>
  <c r="AD26" i="1" s="1"/>
  <c r="AF26" i="1" l="1"/>
  <c r="AC49" i="1"/>
  <c r="AD49" i="1" s="1"/>
  <c r="AC38" i="1"/>
  <c r="AD38" i="1" s="1"/>
  <c r="AF68" i="1" l="1"/>
  <c r="AC69" i="1" l="1"/>
  <c r="AD69" i="1" s="1"/>
</calcChain>
</file>

<file path=xl/comments1.xml><?xml version="1.0" encoding="utf-8"?>
<comments xmlns="http://schemas.openxmlformats.org/spreadsheetml/2006/main">
  <authors>
    <author>Samuel</author>
  </authors>
  <commentList>
    <comment ref="A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<sst xmlns="http://schemas.openxmlformats.org/spreadsheetml/2006/main" count="136" uniqueCount="104">
  <si>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</si>
  <si>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</si>
  <si>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</si>
  <si>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</si>
  <si>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</si>
  <si>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</si>
  <si>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</si>
  <si>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</si>
  <si>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</si>
  <si>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</si>
  <si>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</si>
  <si>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</si>
  <si>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</si>
  <si>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</si>
  <si>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</si>
  <si>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</si>
  <si>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</si>
  <si>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</si>
  <si>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</si>
  <si>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</si>
  <si>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</si>
  <si>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</si>
  <si>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</si>
  <si>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</si>
  <si>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</si>
  <si>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</si>
  <si>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</si>
  <si>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</si>
  <si>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</si>
  <si>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</si>
  <si>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</si>
  <si>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</si>
  <si>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</si>
  <si>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</si>
  <si>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</si>
  <si>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</si>
  <si>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</si>
  <si>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</si>
  <si>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</si>
  <si>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</si>
  <si>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</si>
  <si>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</si>
  <si>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</si>
  <si>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</si>
  <si>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</si>
  <si>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</si>
  <si>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</si>
  <si>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</si>
  <si>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</si>
  <si>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</si>
  <si>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</si>
  <si>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</si>
  <si>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</si>
  <si>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</si>
  <si>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</si>
  <si>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</si>
  <si>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</si>
  <si>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</si>
  <si>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</si>
  <si>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</si>
  <si>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</si>
  <si>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</si>
  <si>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</si>
  <si>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</si>
  <si>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</si>
  <si>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</si>
  <si>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</si>
  <si>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</si>
  <si>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</si>
  <si>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</si>
  <si>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</si>
  <si>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</si>
  <si>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</si>
  <si>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</si>
  <si>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</si>
  <si>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</si>
  <si>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</si>
  <si>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</si>
  <si>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</si>
  <si>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</si>
  <si>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</si>
  <si>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</si>
  <si>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</si>
  <si>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</si>
  <si>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</si>
  <si>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</si>
  <si>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</si>
  <si>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</si>
  <si>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</si>
  <si>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</si>
  <si>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</si>
  <si>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</si>
  <si>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</si>
  <si>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Data:</t>
  </si>
  <si>
    <t>Nome:</t>
  </si>
  <si>
    <t>Localidade:</t>
  </si>
  <si>
    <t>Título:</t>
  </si>
  <si>
    <t>Matrícula: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</si>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</sst>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2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Fill="1" applyBorder="1" applyAlignment="1" applyProtection="1">
      <alignment horizontal="center"/>
      <protection hidden="1"/>
    </xf>
    <xf numFmtId="0" fontId="17" fillId="0" borderId="12" xfId="0" applyFont="1" applyFill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Fill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Border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Fill="1" applyBorder="1" applyAlignment="1" applyProtection="1">
      <alignment horizontal="center" vertical="center"/>
      <protection hidden="1"/>
    </xf>
    <xf numFmtId="17" fontId="15" fillId="0" borderId="19" xfId="0" applyNumberFormat="1" applyFont="1" applyFill="1" applyBorder="1" applyAlignment="1" applyProtection="1">
      <alignment horizontal="center" vertical="center"/>
      <protection hidden="1"/>
    </xf>
    <xf numFmtId="0" fontId="15" fillId="0" borderId="18" xfId="0" applyFont="1" applyFill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Fill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Fill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Fill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Fill="1" applyBorder="1" applyAlignment="1" applyProtection="1">
      <alignment horizontal="center"/>
      <protection hidden="1"/>
    </xf>
    <xf numFmtId="0" fontId="17" fillId="0" borderId="29" xfId="0" applyFont="1" applyFill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left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10" fontId="15" fillId="0" borderId="13" xfId="0" applyNumberFormat="1" applyFont="1" applyFill="1" applyBorder="1" applyAlignment="1" applyProtection="1">
      <alignment horizontal="center"/>
      <protection locked="0" hidden="1"/>
    </xf>
    <xf numFmtId="10" fontId="15" fillId="0" borderId="14" xfId="0" applyNumberFormat="1" applyFont="1" applyFill="1" applyBorder="1" applyAlignment="1" applyProtection="1">
      <alignment horizontal="center"/>
      <protection locked="0" hidden="1"/>
    </xf>
    <xf numFmtId="10" fontId="15" fillId="0" borderId="25" xfId="0" applyNumberFormat="1" applyFont="1" applyFill="1" applyBorder="1" applyAlignment="1" applyProtection="1">
      <alignment horizontal="center"/>
      <protection locked="0" hidden="1"/>
    </xf>
    <xf numFmtId="10" fontId="15" fillId="0" borderId="26" xfId="0" applyNumberFormat="1" applyFont="1" applyFill="1" applyBorder="1" applyAlignment="1" applyProtection="1">
      <alignment horizontal="center"/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14" fontId="25" fillId="0" borderId="0" xfId="0" applyNumberFormat="1" applyFont="1" applyAlignment="1" applyProtection="1">
      <alignment horizontal="left"/>
      <protection locked="0" hidden="1"/>
    </xf>
  </cellXfs>
  <cellStyles count="3">
    <cellStyle name="Normal" xfId="0" builtinId="0"/>
    <cellStyle name="Porcentagem" xfId="1" builtinId="5"/>
    <cellStyle name="Vírgula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E6E6256-7A56-4FB4-907B-30DEB1D8B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4E35838-BB21-4DA3-85F5-1096E6EBA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CB-DOHDU-SPO-LOTE3_MATA_SUL-JAN-V1%20RV15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ÇAMENTO"/>
      <sheetName val="MEMÓRIA LOTE 3 SUL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32771583.879999999</v>
          </cell>
        </row>
      </sheetData>
      <sheetData sheetId="2"/>
      <sheetData sheetId="3">
        <row r="22">
          <cell r="B22" t="str">
            <v>LOTE 03 - MATA SUL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784212.02</v>
          </cell>
          <cell r="P23">
            <v>760059.55</v>
          </cell>
        </row>
        <row r="24">
          <cell r="A24" t="str">
            <v>1.1</v>
          </cell>
          <cell r="E24" t="str">
            <v>CANTEIRO DE OBRAS</v>
          </cell>
          <cell r="O24">
            <v>690498.24</v>
          </cell>
          <cell r="P24">
            <v>669313.91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0.26910000000000001</v>
          </cell>
          <cell r="J25">
            <v>339023.13</v>
          </cell>
          <cell r="K25">
            <v>430254.25</v>
          </cell>
          <cell r="L25">
            <v>0.21990000000000001</v>
          </cell>
          <cell r="M25">
            <v>339023.13</v>
          </cell>
          <cell r="N25">
            <v>413574.31</v>
          </cell>
          <cell r="O25">
            <v>430254.25</v>
          </cell>
          <cell r="P25">
            <v>413574.31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0.26910000000000001</v>
          </cell>
          <cell r="J26">
            <v>205061.85</v>
          </cell>
          <cell r="K26">
            <v>260243.99</v>
          </cell>
          <cell r="L26">
            <v>0.21990000000000001</v>
          </cell>
          <cell r="M26">
            <v>209639.81</v>
          </cell>
          <cell r="N26">
            <v>255739.6</v>
          </cell>
          <cell r="O26">
            <v>260243.99</v>
          </cell>
          <cell r="P26">
            <v>255739.6</v>
          </cell>
        </row>
        <row r="27">
          <cell r="A27" t="str">
            <v>1.2</v>
          </cell>
          <cell r="E27" t="str">
            <v>MOBILIZAÇÃO</v>
          </cell>
          <cell r="O27">
            <v>46856.89</v>
          </cell>
          <cell r="P27">
            <v>45372.82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0.26910000000000001</v>
          </cell>
          <cell r="J28">
            <v>36921.360000000001</v>
          </cell>
          <cell r="K28">
            <v>46856.89</v>
          </cell>
          <cell r="L28">
            <v>0.21990000000000001</v>
          </cell>
          <cell r="M28">
            <v>37193.89</v>
          </cell>
          <cell r="N28">
            <v>45372.82</v>
          </cell>
          <cell r="O28">
            <v>46856.89</v>
          </cell>
          <cell r="P28">
            <v>45372.82</v>
          </cell>
        </row>
        <row r="29">
          <cell r="A29" t="str">
            <v>1.3</v>
          </cell>
          <cell r="E29" t="str">
            <v>DESMOBILIZAÇÃO</v>
          </cell>
          <cell r="O29">
            <v>46856.89</v>
          </cell>
          <cell r="P29">
            <v>45372.82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0.26910000000000001</v>
          </cell>
          <cell r="J30">
            <v>36921.360000000001</v>
          </cell>
          <cell r="K30">
            <v>46856.89</v>
          </cell>
          <cell r="L30">
            <v>0.21990000000000001</v>
          </cell>
          <cell r="M30">
            <v>37193.89</v>
          </cell>
          <cell r="N30">
            <v>45372.82</v>
          </cell>
          <cell r="O30">
            <v>46856.89</v>
          </cell>
          <cell r="P30">
            <v>45372.82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11133240.289999999</v>
          </cell>
          <cell r="P31">
            <v>10864013.82</v>
          </cell>
        </row>
        <row r="32">
          <cell r="A32" t="str">
            <v>2.1</v>
          </cell>
          <cell r="E32" t="str">
            <v>ADMINISTRAÇÃO LOCAL</v>
          </cell>
          <cell r="O32">
            <v>585071.39</v>
          </cell>
          <cell r="P32">
            <v>604070.11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0.26910000000000001</v>
          </cell>
          <cell r="J33">
            <v>461012.84</v>
          </cell>
          <cell r="K33">
            <v>585071.39</v>
          </cell>
          <cell r="L33">
            <v>0.21990000000000001</v>
          </cell>
          <cell r="M33">
            <v>495180.03</v>
          </cell>
          <cell r="N33">
            <v>604070.11</v>
          </cell>
          <cell r="O33">
            <v>585071.39</v>
          </cell>
          <cell r="P33">
            <v>604070.11</v>
          </cell>
        </row>
        <row r="34">
          <cell r="A34" t="str">
            <v>2.2</v>
          </cell>
          <cell r="E34" t="str">
            <v>SERVIÇOS PRELIMINARES</v>
          </cell>
          <cell r="O34">
            <v>379282.91</v>
          </cell>
          <cell r="P34">
            <v>368290.26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400.14</v>
          </cell>
          <cell r="H35">
            <v>1</v>
          </cell>
          <cell r="I35">
            <v>0.26910000000000001</v>
          </cell>
          <cell r="J35">
            <v>464.96</v>
          </cell>
          <cell r="K35">
            <v>590.08000000000004</v>
          </cell>
          <cell r="L35">
            <v>0.21990000000000001</v>
          </cell>
          <cell r="M35">
            <v>468.43</v>
          </cell>
          <cell r="N35">
            <v>571.42999999999995</v>
          </cell>
          <cell r="O35">
            <v>236114.61</v>
          </cell>
          <cell r="P35">
            <v>228652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0.26910000000000001</v>
          </cell>
          <cell r="J36">
            <v>4181.8900000000003</v>
          </cell>
          <cell r="K36">
            <v>5307.23</v>
          </cell>
          <cell r="L36">
            <v>0.21990000000000001</v>
          </cell>
          <cell r="M36">
            <v>4251.6400000000003</v>
          </cell>
          <cell r="N36">
            <v>5186.57</v>
          </cell>
          <cell r="O36">
            <v>116759.06</v>
          </cell>
          <cell r="P36">
            <v>114104.54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42</v>
          </cell>
          <cell r="H38">
            <v>1</v>
          </cell>
          <cell r="I38">
            <v>0.26910000000000001</v>
          </cell>
          <cell r="J38">
            <v>19.66</v>
          </cell>
          <cell r="K38">
            <v>24.95</v>
          </cell>
          <cell r="L38">
            <v>0.21990000000000001</v>
          </cell>
          <cell r="M38">
            <v>21.14</v>
          </cell>
          <cell r="N38">
            <v>25.78</v>
          </cell>
          <cell r="O38">
            <v>1047.9000000000001</v>
          </cell>
          <cell r="P38">
            <v>1082.76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42</v>
          </cell>
          <cell r="H39">
            <v>1</v>
          </cell>
          <cell r="I39">
            <v>0.26910000000000001</v>
          </cell>
          <cell r="J39">
            <v>45.87</v>
          </cell>
          <cell r="K39">
            <v>58.21</v>
          </cell>
          <cell r="L39">
            <v>0.21990000000000001</v>
          </cell>
          <cell r="M39">
            <v>46.65</v>
          </cell>
          <cell r="N39">
            <v>56.9</v>
          </cell>
          <cell r="O39">
            <v>2444.8200000000002</v>
          </cell>
          <cell r="P39">
            <v>2389.8000000000002</v>
          </cell>
        </row>
        <row r="40">
          <cell r="A40" t="str">
            <v>2.3</v>
          </cell>
          <cell r="E40" t="str">
            <v>MOBILIZAÇÃO</v>
          </cell>
          <cell r="O40">
            <v>306782.82</v>
          </cell>
          <cell r="P40">
            <v>297091.98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18</v>
          </cell>
          <cell r="H41">
            <v>1</v>
          </cell>
          <cell r="I41">
            <v>0.26910000000000001</v>
          </cell>
          <cell r="J41">
            <v>13429.59</v>
          </cell>
          <cell r="K41">
            <v>17043.490000000002</v>
          </cell>
          <cell r="L41">
            <v>0.21990000000000001</v>
          </cell>
          <cell r="M41">
            <v>13529.89</v>
          </cell>
          <cell r="N41">
            <v>16505.11</v>
          </cell>
          <cell r="O41">
            <v>306782.82</v>
          </cell>
          <cell r="P41">
            <v>297091.98</v>
          </cell>
        </row>
        <row r="42">
          <cell r="A42" t="str">
            <v>2.4</v>
          </cell>
          <cell r="E42" t="str">
            <v>DESMOBILIZAÇÃO</v>
          </cell>
          <cell r="O42">
            <v>306782.82</v>
          </cell>
          <cell r="P42">
            <v>297091.98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18</v>
          </cell>
          <cell r="H43">
            <v>1</v>
          </cell>
          <cell r="I43">
            <v>0.26910000000000001</v>
          </cell>
          <cell r="J43">
            <v>13429.59</v>
          </cell>
          <cell r="K43">
            <v>17043.490000000002</v>
          </cell>
          <cell r="L43">
            <v>0.21990000000000001</v>
          </cell>
          <cell r="M43">
            <v>13529.89</v>
          </cell>
          <cell r="N43">
            <v>16505.11</v>
          </cell>
          <cell r="O43">
            <v>306782.82</v>
          </cell>
          <cell r="P43">
            <v>297091.98</v>
          </cell>
        </row>
        <row r="44">
          <cell r="A44" t="str">
            <v>2.5</v>
          </cell>
          <cell r="E44" t="str">
            <v>MOVIMENTAÇÃO DE TERRA</v>
          </cell>
          <cell r="O44">
            <v>693993.47</v>
          </cell>
          <cell r="P44">
            <v>671079.24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6305.35</v>
          </cell>
          <cell r="H45">
            <v>1</v>
          </cell>
          <cell r="I45">
            <v>0.26910000000000001</v>
          </cell>
          <cell r="J45">
            <v>8.41</v>
          </cell>
          <cell r="K45">
            <v>10.67</v>
          </cell>
          <cell r="L45">
            <v>0.21990000000000001</v>
          </cell>
          <cell r="M45">
            <v>8.5</v>
          </cell>
          <cell r="N45">
            <v>10.36</v>
          </cell>
          <cell r="O45">
            <v>67278.080000000002</v>
          </cell>
          <cell r="P45">
            <v>65323.42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6305.35</v>
          </cell>
          <cell r="H46">
            <v>1</v>
          </cell>
          <cell r="I46">
            <v>0.26910000000000001</v>
          </cell>
          <cell r="J46">
            <v>2.69</v>
          </cell>
          <cell r="K46">
            <v>3.41</v>
          </cell>
          <cell r="L46">
            <v>0.21990000000000001</v>
          </cell>
          <cell r="M46">
            <v>2.72</v>
          </cell>
          <cell r="N46">
            <v>3.31</v>
          </cell>
          <cell r="O46">
            <v>21501.24</v>
          </cell>
          <cell r="P46">
            <v>20870.7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439.46</v>
          </cell>
          <cell r="H47">
            <v>1</v>
          </cell>
          <cell r="I47">
            <v>0.26910000000000001</v>
          </cell>
          <cell r="J47">
            <v>15.23</v>
          </cell>
          <cell r="K47">
            <v>19.32</v>
          </cell>
          <cell r="L47">
            <v>0.21990000000000001</v>
          </cell>
          <cell r="M47">
            <v>15.42</v>
          </cell>
          <cell r="N47">
            <v>18.809999999999999</v>
          </cell>
          <cell r="O47">
            <v>8490.36</v>
          </cell>
          <cell r="P47">
            <v>8266.24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42035.69</v>
          </cell>
          <cell r="H48">
            <v>1</v>
          </cell>
          <cell r="I48">
            <v>0.26910000000000001</v>
          </cell>
          <cell r="J48">
            <v>0.65</v>
          </cell>
          <cell r="K48">
            <v>0.82</v>
          </cell>
          <cell r="L48">
            <v>0.21990000000000001</v>
          </cell>
          <cell r="M48">
            <v>0.67</v>
          </cell>
          <cell r="N48">
            <v>0.81</v>
          </cell>
          <cell r="O48">
            <v>34469.26</v>
          </cell>
          <cell r="P48">
            <v>34048.9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10929.27</v>
          </cell>
          <cell r="H49">
            <v>1</v>
          </cell>
          <cell r="I49">
            <v>0.26910000000000001</v>
          </cell>
          <cell r="J49">
            <v>6.66</v>
          </cell>
          <cell r="K49">
            <v>8.4499999999999993</v>
          </cell>
          <cell r="L49">
            <v>0.21990000000000001</v>
          </cell>
          <cell r="M49">
            <v>6.74</v>
          </cell>
          <cell r="N49">
            <v>8.2200000000000006</v>
          </cell>
          <cell r="O49">
            <v>92352.33</v>
          </cell>
          <cell r="P49">
            <v>89838.59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163939.04999999999</v>
          </cell>
          <cell r="H50">
            <v>1</v>
          </cell>
          <cell r="I50">
            <v>0.26910000000000001</v>
          </cell>
          <cell r="J50">
            <v>2.16</v>
          </cell>
          <cell r="K50">
            <v>2.74</v>
          </cell>
          <cell r="L50">
            <v>0.21990000000000001</v>
          </cell>
          <cell r="M50">
            <v>2.17</v>
          </cell>
          <cell r="N50">
            <v>2.64</v>
          </cell>
          <cell r="O50">
            <v>449192.99</v>
          </cell>
          <cell r="P50">
            <v>432799.09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4</v>
          </cell>
          <cell r="H51">
            <v>1</v>
          </cell>
          <cell r="I51">
            <v>0.26910000000000001</v>
          </cell>
          <cell r="J51">
            <v>106.85</v>
          </cell>
          <cell r="K51">
            <v>135.6</v>
          </cell>
          <cell r="L51">
            <v>0.21990000000000001</v>
          </cell>
          <cell r="M51">
            <v>106.85</v>
          </cell>
          <cell r="N51">
            <v>130.34</v>
          </cell>
          <cell r="O51">
            <v>542.4</v>
          </cell>
          <cell r="P51">
            <v>521.36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439.46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20166.810000000001</v>
          </cell>
          <cell r="P52">
            <v>19410.939999999999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4482600.16</v>
          </cell>
          <cell r="P53">
            <v>4339848.38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42035.69</v>
          </cell>
          <cell r="H54">
            <v>1</v>
          </cell>
          <cell r="I54">
            <v>0.26910000000000001</v>
          </cell>
          <cell r="J54">
            <v>2.69</v>
          </cell>
          <cell r="K54">
            <v>3.41</v>
          </cell>
          <cell r="L54">
            <v>0.21990000000000001</v>
          </cell>
          <cell r="M54">
            <v>2.77</v>
          </cell>
          <cell r="N54">
            <v>3.37</v>
          </cell>
          <cell r="O54">
            <v>143341.70000000001</v>
          </cell>
          <cell r="P54">
            <v>141660.26999999999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4203.5600000000004</v>
          </cell>
          <cell r="H55">
            <v>1</v>
          </cell>
          <cell r="I55">
            <v>0.26910000000000001</v>
          </cell>
          <cell r="J55">
            <v>174.98</v>
          </cell>
          <cell r="K55">
            <v>222.06</v>
          </cell>
          <cell r="L55">
            <v>0.21990000000000001</v>
          </cell>
          <cell r="M55">
            <v>175.62</v>
          </cell>
          <cell r="N55">
            <v>214.23</v>
          </cell>
          <cell r="O55">
            <v>933442.53</v>
          </cell>
          <cell r="P55">
            <v>900528.65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2197.3200000000002</v>
          </cell>
          <cell r="H56">
            <v>1</v>
          </cell>
          <cell r="I56">
            <v>0.26910000000000001</v>
          </cell>
          <cell r="J56">
            <v>60.81</v>
          </cell>
          <cell r="K56">
            <v>77.17</v>
          </cell>
          <cell r="L56">
            <v>0.21990000000000001</v>
          </cell>
          <cell r="M56">
            <v>61.16</v>
          </cell>
          <cell r="N56">
            <v>74.599999999999994</v>
          </cell>
          <cell r="O56">
            <v>169567.18</v>
          </cell>
          <cell r="P56">
            <v>163920.07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25476.2</v>
          </cell>
          <cell r="H57">
            <v>1</v>
          </cell>
          <cell r="I57">
            <v>0.26910000000000001</v>
          </cell>
          <cell r="J57">
            <v>7.07</v>
          </cell>
          <cell r="K57">
            <v>8.9700000000000006</v>
          </cell>
          <cell r="L57">
            <v>0.21990000000000001</v>
          </cell>
          <cell r="M57">
            <v>7.08</v>
          </cell>
          <cell r="N57">
            <v>8.6300000000000008</v>
          </cell>
          <cell r="O57">
            <v>228521.51</v>
          </cell>
          <cell r="P57">
            <v>219859.6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25476.2</v>
          </cell>
          <cell r="H58">
            <v>1</v>
          </cell>
          <cell r="I58">
            <v>0.26910000000000001</v>
          </cell>
          <cell r="J58">
            <v>1.72</v>
          </cell>
          <cell r="K58">
            <v>2.1800000000000002</v>
          </cell>
          <cell r="L58">
            <v>0.21990000000000001</v>
          </cell>
          <cell r="M58">
            <v>1.73</v>
          </cell>
          <cell r="N58">
            <v>2.11</v>
          </cell>
          <cell r="O58">
            <v>55538.11</v>
          </cell>
          <cell r="P58">
            <v>53754.78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3254.32</v>
          </cell>
          <cell r="H59">
            <v>1</v>
          </cell>
          <cell r="I59">
            <v>0.26910000000000001</v>
          </cell>
          <cell r="J59">
            <v>385.32</v>
          </cell>
          <cell r="K59">
            <v>489</v>
          </cell>
          <cell r="L59">
            <v>0.21990000000000001</v>
          </cell>
          <cell r="M59">
            <v>385.73</v>
          </cell>
          <cell r="N59">
            <v>470.55</v>
          </cell>
          <cell r="O59">
            <v>1591362.48</v>
          </cell>
          <cell r="P59">
            <v>1531320.27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1273.81</v>
          </cell>
          <cell r="H60">
            <v>1</v>
          </cell>
          <cell r="I60">
            <v>0.26910000000000001</v>
          </cell>
          <cell r="J60">
            <v>10.42</v>
          </cell>
          <cell r="K60">
            <v>13.22</v>
          </cell>
          <cell r="L60">
            <v>0.21990000000000001</v>
          </cell>
          <cell r="M60">
            <v>10.52</v>
          </cell>
          <cell r="N60">
            <v>12.83</v>
          </cell>
          <cell r="O60">
            <v>16839.759999999998</v>
          </cell>
          <cell r="P60">
            <v>16342.98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6840.34</v>
          </cell>
          <cell r="H61">
            <v>1</v>
          </cell>
          <cell r="I61">
            <v>0.26910000000000001</v>
          </cell>
          <cell r="J61">
            <v>8.4700000000000006</v>
          </cell>
          <cell r="K61">
            <v>10.74</v>
          </cell>
          <cell r="L61">
            <v>0.21990000000000001</v>
          </cell>
          <cell r="M61">
            <v>8.59</v>
          </cell>
          <cell r="N61">
            <v>10.47</v>
          </cell>
          <cell r="O61">
            <v>73465.25</v>
          </cell>
          <cell r="P61">
            <v>71618.350000000006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1011127.39</v>
          </cell>
          <cell r="H62">
            <v>1</v>
          </cell>
          <cell r="I62">
            <v>0.26910000000000001</v>
          </cell>
          <cell r="J62">
            <v>0.56999999999999995</v>
          </cell>
          <cell r="K62">
            <v>0.72</v>
          </cell>
          <cell r="L62">
            <v>0.21990000000000001</v>
          </cell>
          <cell r="M62">
            <v>0.59</v>
          </cell>
          <cell r="N62">
            <v>0.71</v>
          </cell>
          <cell r="O62">
            <v>728011.72</v>
          </cell>
          <cell r="P62">
            <v>717900.44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112347.48</v>
          </cell>
          <cell r="H63">
            <v>1</v>
          </cell>
          <cell r="I63">
            <v>0.26910000000000001</v>
          </cell>
          <cell r="J63">
            <v>1.46</v>
          </cell>
          <cell r="K63">
            <v>1.85</v>
          </cell>
          <cell r="L63">
            <v>0.21990000000000001</v>
          </cell>
          <cell r="M63">
            <v>1.47</v>
          </cell>
          <cell r="N63">
            <v>1.79</v>
          </cell>
          <cell r="O63">
            <v>207842.83</v>
          </cell>
          <cell r="P63">
            <v>201101.98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2220.73</v>
          </cell>
          <cell r="H64">
            <v>1</v>
          </cell>
          <cell r="I64">
            <v>0.26910000000000001</v>
          </cell>
          <cell r="J64">
            <v>0.74</v>
          </cell>
          <cell r="K64">
            <v>0.93</v>
          </cell>
          <cell r="L64">
            <v>0.21990000000000001</v>
          </cell>
          <cell r="M64">
            <v>0.74</v>
          </cell>
          <cell r="N64">
            <v>0.9</v>
          </cell>
          <cell r="O64">
            <v>2065.27</v>
          </cell>
          <cell r="P64">
            <v>1998.65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11.46</v>
          </cell>
          <cell r="H65">
            <v>2</v>
          </cell>
          <cell r="I65">
            <v>0.20280000000000001</v>
          </cell>
          <cell r="J65">
            <v>577.62</v>
          </cell>
          <cell r="K65">
            <v>694.76</v>
          </cell>
          <cell r="L65">
            <v>0.15620000000000001</v>
          </cell>
          <cell r="M65">
            <v>577.62</v>
          </cell>
          <cell r="N65">
            <v>667.84</v>
          </cell>
          <cell r="O65">
            <v>7961.94</v>
          </cell>
          <cell r="P65">
            <v>7653.44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30.57</v>
          </cell>
          <cell r="H66">
            <v>2</v>
          </cell>
          <cell r="I66">
            <v>0.20280000000000001</v>
          </cell>
          <cell r="J66">
            <v>2200.56</v>
          </cell>
          <cell r="K66">
            <v>2646.83</v>
          </cell>
          <cell r="L66">
            <v>0.15620000000000001</v>
          </cell>
          <cell r="M66">
            <v>2200.56</v>
          </cell>
          <cell r="N66">
            <v>2544.2800000000002</v>
          </cell>
          <cell r="O66">
            <v>80913.59</v>
          </cell>
          <cell r="P66">
            <v>77778.63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205.67</v>
          </cell>
          <cell r="H67">
            <v>2</v>
          </cell>
          <cell r="I67">
            <v>0.20280000000000001</v>
          </cell>
          <cell r="J67">
            <v>577.62</v>
          </cell>
          <cell r="K67">
            <v>694.76</v>
          </cell>
          <cell r="L67">
            <v>0.15620000000000001</v>
          </cell>
          <cell r="M67">
            <v>577.62</v>
          </cell>
          <cell r="N67">
            <v>667.84</v>
          </cell>
          <cell r="O67">
            <v>142891.28</v>
          </cell>
          <cell r="P67">
            <v>137354.65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2197.3200000000002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100835.01</v>
          </cell>
          <cell r="P68">
            <v>97055.62</v>
          </cell>
        </row>
        <row r="69">
          <cell r="A69" t="str">
            <v>2.7</v>
          </cell>
          <cell r="E69" t="str">
            <v>PASSEIO/PROTEÇÃO DE GUIA</v>
          </cell>
          <cell r="O69">
            <v>1603573.85</v>
          </cell>
          <cell r="P69">
            <v>1569034.32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2839.31</v>
          </cell>
          <cell r="H70">
            <v>1</v>
          </cell>
          <cell r="I70">
            <v>0.26910000000000001</v>
          </cell>
          <cell r="J70">
            <v>126.29</v>
          </cell>
          <cell r="K70">
            <v>160.27000000000001</v>
          </cell>
          <cell r="L70">
            <v>0.21990000000000001</v>
          </cell>
          <cell r="M70">
            <v>128.15</v>
          </cell>
          <cell r="N70">
            <v>156.33000000000001</v>
          </cell>
          <cell r="O70">
            <v>455056.21</v>
          </cell>
          <cell r="P70">
            <v>443869.33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7133.33</v>
          </cell>
          <cell r="H71">
            <v>1</v>
          </cell>
          <cell r="I71">
            <v>0.26910000000000001</v>
          </cell>
          <cell r="J71">
            <v>0.56999999999999995</v>
          </cell>
          <cell r="K71">
            <v>0.72</v>
          </cell>
          <cell r="L71">
            <v>0.21990000000000001</v>
          </cell>
          <cell r="M71">
            <v>0.63</v>
          </cell>
          <cell r="N71">
            <v>0.76</v>
          </cell>
          <cell r="O71">
            <v>5135.99</v>
          </cell>
          <cell r="P71">
            <v>5421.33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38.21</v>
          </cell>
          <cell r="H72">
            <v>1</v>
          </cell>
          <cell r="I72">
            <v>0.26910000000000001</v>
          </cell>
          <cell r="J72">
            <v>438.22</v>
          </cell>
          <cell r="K72">
            <v>556.14</v>
          </cell>
          <cell r="L72">
            <v>0.21990000000000001</v>
          </cell>
          <cell r="M72">
            <v>444.42</v>
          </cell>
          <cell r="N72">
            <v>542.14</v>
          </cell>
          <cell r="O72">
            <v>21250.1</v>
          </cell>
          <cell r="P72">
            <v>20715.16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267.49</v>
          </cell>
          <cell r="H73">
            <v>1</v>
          </cell>
          <cell r="I73">
            <v>0.26910000000000001</v>
          </cell>
          <cell r="J73">
            <v>14.61</v>
          </cell>
          <cell r="K73">
            <v>18.54</v>
          </cell>
          <cell r="L73">
            <v>0.21990000000000001</v>
          </cell>
          <cell r="M73">
            <v>15.11</v>
          </cell>
          <cell r="N73">
            <v>18.43</v>
          </cell>
          <cell r="O73">
            <v>4959.26</v>
          </cell>
          <cell r="P73">
            <v>4929.84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334.36</v>
          </cell>
          <cell r="H74">
            <v>1</v>
          </cell>
          <cell r="I74">
            <v>0.26910000000000001</v>
          </cell>
          <cell r="J74">
            <v>8.4700000000000006</v>
          </cell>
          <cell r="K74">
            <v>10.74</v>
          </cell>
          <cell r="L74">
            <v>0.21990000000000001</v>
          </cell>
          <cell r="M74">
            <v>8.59</v>
          </cell>
          <cell r="N74">
            <v>10.47</v>
          </cell>
          <cell r="O74">
            <v>3591.02</v>
          </cell>
          <cell r="P74">
            <v>3500.74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5015.3999999999996</v>
          </cell>
          <cell r="H75">
            <v>1</v>
          </cell>
          <cell r="I75">
            <v>0.26910000000000001</v>
          </cell>
          <cell r="J75">
            <v>2.16</v>
          </cell>
          <cell r="K75">
            <v>2.74</v>
          </cell>
          <cell r="L75">
            <v>0.21990000000000001</v>
          </cell>
          <cell r="M75">
            <v>2.17</v>
          </cell>
          <cell r="N75">
            <v>2.64</v>
          </cell>
          <cell r="O75">
            <v>13742.19</v>
          </cell>
          <cell r="P75">
            <v>13240.65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7133.33</v>
          </cell>
          <cell r="H76">
            <v>1</v>
          </cell>
          <cell r="I76">
            <v>0.26910000000000001</v>
          </cell>
          <cell r="J76">
            <v>101.9</v>
          </cell>
          <cell r="K76">
            <v>129.32</v>
          </cell>
          <cell r="L76">
            <v>0.21990000000000001</v>
          </cell>
          <cell r="M76">
            <v>103.46</v>
          </cell>
          <cell r="N76">
            <v>126.21</v>
          </cell>
          <cell r="O76">
            <v>922482.23</v>
          </cell>
          <cell r="P76">
            <v>900297.57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1100.57</v>
          </cell>
          <cell r="H77">
            <v>1</v>
          </cell>
          <cell r="I77">
            <v>0.26910000000000001</v>
          </cell>
          <cell r="J77">
            <v>126.98</v>
          </cell>
          <cell r="K77">
            <v>161.15</v>
          </cell>
          <cell r="L77">
            <v>0.21990000000000001</v>
          </cell>
          <cell r="M77">
            <v>131.88</v>
          </cell>
          <cell r="N77">
            <v>160.88</v>
          </cell>
          <cell r="O77">
            <v>177356.85</v>
          </cell>
          <cell r="P77">
            <v>177059.7</v>
          </cell>
        </row>
        <row r="78">
          <cell r="A78" t="str">
            <v>2.8</v>
          </cell>
          <cell r="E78" t="str">
            <v>DRENAGEM</v>
          </cell>
          <cell r="O78">
            <v>2063293.05</v>
          </cell>
          <cell r="P78">
            <v>2025271.44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7642.85</v>
          </cell>
          <cell r="H79">
            <v>1</v>
          </cell>
          <cell r="I79">
            <v>0.26910000000000001</v>
          </cell>
          <cell r="J79">
            <v>45.01</v>
          </cell>
          <cell r="K79">
            <v>57.12</v>
          </cell>
          <cell r="L79">
            <v>0.21990000000000001</v>
          </cell>
          <cell r="M79">
            <v>46.07</v>
          </cell>
          <cell r="N79">
            <v>56.2</v>
          </cell>
          <cell r="O79">
            <v>436559.59</v>
          </cell>
          <cell r="P79">
            <v>429528.17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849.2</v>
          </cell>
          <cell r="H80">
            <v>1</v>
          </cell>
          <cell r="I80">
            <v>0.26910000000000001</v>
          </cell>
          <cell r="J80">
            <v>52.41</v>
          </cell>
          <cell r="K80">
            <v>66.510000000000005</v>
          </cell>
          <cell r="L80">
            <v>0.21990000000000001</v>
          </cell>
          <cell r="M80">
            <v>54.11</v>
          </cell>
          <cell r="N80">
            <v>66</v>
          </cell>
          <cell r="O80">
            <v>56480.29</v>
          </cell>
          <cell r="P80">
            <v>56047.199999999997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10190.459999999999</v>
          </cell>
          <cell r="H81">
            <v>1</v>
          </cell>
          <cell r="I81">
            <v>0.26910000000000001</v>
          </cell>
          <cell r="J81">
            <v>51.62</v>
          </cell>
          <cell r="K81">
            <v>65.510000000000005</v>
          </cell>
          <cell r="L81">
            <v>0.21990000000000001</v>
          </cell>
          <cell r="M81">
            <v>52.62</v>
          </cell>
          <cell r="N81">
            <v>64.19</v>
          </cell>
          <cell r="O81">
            <v>667577.03</v>
          </cell>
          <cell r="P81">
            <v>654125.62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849.2</v>
          </cell>
          <cell r="H82">
            <v>1</v>
          </cell>
          <cell r="I82">
            <v>0.26910000000000001</v>
          </cell>
          <cell r="J82">
            <v>54.42</v>
          </cell>
          <cell r="K82">
            <v>69.06</v>
          </cell>
          <cell r="L82">
            <v>0.21990000000000001</v>
          </cell>
          <cell r="M82">
            <v>55.66</v>
          </cell>
          <cell r="N82">
            <v>67.89</v>
          </cell>
          <cell r="O82">
            <v>58645.75</v>
          </cell>
          <cell r="P82">
            <v>57652.18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8492.0499999999993</v>
          </cell>
          <cell r="H83">
            <v>1</v>
          </cell>
          <cell r="I83">
            <v>0.26910000000000001</v>
          </cell>
          <cell r="J83">
            <v>1.72</v>
          </cell>
          <cell r="K83">
            <v>2.1800000000000002</v>
          </cell>
          <cell r="L83">
            <v>0.21990000000000001</v>
          </cell>
          <cell r="M83">
            <v>1.84</v>
          </cell>
          <cell r="N83">
            <v>2.2400000000000002</v>
          </cell>
          <cell r="O83">
            <v>18512.66</v>
          </cell>
          <cell r="P83">
            <v>19022.189999999999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16984.099999999999</v>
          </cell>
          <cell r="H84">
            <v>1</v>
          </cell>
          <cell r="I84">
            <v>0.26910000000000001</v>
          </cell>
          <cell r="J84">
            <v>0.73</v>
          </cell>
          <cell r="K84">
            <v>0.92</v>
          </cell>
          <cell r="L84">
            <v>0.21990000000000001</v>
          </cell>
          <cell r="M84">
            <v>0.79</v>
          </cell>
          <cell r="N84">
            <v>0.96</v>
          </cell>
          <cell r="O84">
            <v>15625.37</v>
          </cell>
          <cell r="P84">
            <v>16304.73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212.3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25809.31</v>
          </cell>
          <cell r="P85">
            <v>24843.34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212.3</v>
          </cell>
          <cell r="H86">
            <v>1</v>
          </cell>
          <cell r="I86">
            <v>0.26910000000000001</v>
          </cell>
          <cell r="J86">
            <v>32.57</v>
          </cell>
          <cell r="K86">
            <v>41.33</v>
          </cell>
          <cell r="L86">
            <v>0.21990000000000001</v>
          </cell>
          <cell r="M86">
            <v>34.01</v>
          </cell>
          <cell r="N86">
            <v>41.48</v>
          </cell>
          <cell r="O86">
            <v>8774.35</v>
          </cell>
          <cell r="P86">
            <v>8806.2000000000007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212.3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40999.370000000003</v>
          </cell>
          <cell r="P87">
            <v>39464.44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212.3</v>
          </cell>
          <cell r="H88">
            <v>1</v>
          </cell>
          <cell r="I88">
            <v>0.26910000000000001</v>
          </cell>
          <cell r="J88">
            <v>51.98</v>
          </cell>
          <cell r="K88">
            <v>65.959999999999994</v>
          </cell>
          <cell r="L88">
            <v>0.21990000000000001</v>
          </cell>
          <cell r="M88">
            <v>54.23</v>
          </cell>
          <cell r="N88">
            <v>66.150000000000006</v>
          </cell>
          <cell r="O88">
            <v>14003.3</v>
          </cell>
          <cell r="P88">
            <v>14043.64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212.3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129059.29</v>
          </cell>
          <cell r="P89">
            <v>124229.46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212.3</v>
          </cell>
          <cell r="H90">
            <v>1</v>
          </cell>
          <cell r="I90">
            <v>0.26910000000000001</v>
          </cell>
          <cell r="J90">
            <v>94.15</v>
          </cell>
          <cell r="K90">
            <v>119.48</v>
          </cell>
          <cell r="L90">
            <v>0.21990000000000001</v>
          </cell>
          <cell r="M90">
            <v>98.12</v>
          </cell>
          <cell r="N90">
            <v>119.69</v>
          </cell>
          <cell r="O90">
            <v>25365.599999999999</v>
          </cell>
          <cell r="P90">
            <v>25410.18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573.19000000000005</v>
          </cell>
          <cell r="H91">
            <v>1</v>
          </cell>
          <cell r="I91">
            <v>0.26910000000000001</v>
          </cell>
          <cell r="J91">
            <v>8.92</v>
          </cell>
          <cell r="K91">
            <v>11.32</v>
          </cell>
          <cell r="L91">
            <v>0.21990000000000001</v>
          </cell>
          <cell r="M91">
            <v>9.2200000000000006</v>
          </cell>
          <cell r="N91">
            <v>11.24</v>
          </cell>
          <cell r="O91">
            <v>6488.51</v>
          </cell>
          <cell r="P91">
            <v>6442.65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318.45</v>
          </cell>
          <cell r="H92">
            <v>1</v>
          </cell>
          <cell r="I92">
            <v>0.26910000000000001</v>
          </cell>
          <cell r="J92">
            <v>126.29</v>
          </cell>
          <cell r="K92">
            <v>160.27000000000001</v>
          </cell>
          <cell r="L92">
            <v>0.21990000000000001</v>
          </cell>
          <cell r="M92">
            <v>128.15</v>
          </cell>
          <cell r="N92">
            <v>156.33000000000001</v>
          </cell>
          <cell r="O92">
            <v>51037.98</v>
          </cell>
          <cell r="P92">
            <v>49783.28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716.48</v>
          </cell>
          <cell r="H93">
            <v>1</v>
          </cell>
          <cell r="I93">
            <v>0.26910000000000001</v>
          </cell>
          <cell r="J93">
            <v>8.4700000000000006</v>
          </cell>
          <cell r="K93">
            <v>10.74</v>
          </cell>
          <cell r="L93">
            <v>0.21990000000000001</v>
          </cell>
          <cell r="M93">
            <v>8.59</v>
          </cell>
          <cell r="N93">
            <v>10.47</v>
          </cell>
          <cell r="O93">
            <v>7694.99</v>
          </cell>
          <cell r="P93">
            <v>7501.54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10747.2</v>
          </cell>
          <cell r="H94">
            <v>1</v>
          </cell>
          <cell r="I94">
            <v>0.26910000000000001</v>
          </cell>
          <cell r="J94">
            <v>2.16</v>
          </cell>
          <cell r="K94">
            <v>2.74</v>
          </cell>
          <cell r="L94">
            <v>0.21990000000000001</v>
          </cell>
          <cell r="M94">
            <v>2.17</v>
          </cell>
          <cell r="N94">
            <v>2.64</v>
          </cell>
          <cell r="O94">
            <v>29447.32</v>
          </cell>
          <cell r="P94">
            <v>28372.6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42</v>
          </cell>
          <cell r="H95">
            <v>1</v>
          </cell>
          <cell r="I95">
            <v>0.26910000000000001</v>
          </cell>
          <cell r="J95">
            <v>2721.37</v>
          </cell>
          <cell r="K95">
            <v>3453.69</v>
          </cell>
          <cell r="L95">
            <v>0.21990000000000001</v>
          </cell>
          <cell r="M95">
            <v>2817.93</v>
          </cell>
          <cell r="N95">
            <v>3437.59</v>
          </cell>
          <cell r="O95">
            <v>145054.98000000001</v>
          </cell>
          <cell r="P95">
            <v>144378.78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42</v>
          </cell>
          <cell r="H96">
            <v>1</v>
          </cell>
          <cell r="I96">
            <v>0.26910000000000001</v>
          </cell>
          <cell r="J96">
            <v>1918.52</v>
          </cell>
          <cell r="K96">
            <v>2434.79</v>
          </cell>
          <cell r="L96">
            <v>0.21990000000000001</v>
          </cell>
          <cell r="M96">
            <v>1968.54</v>
          </cell>
          <cell r="N96">
            <v>2401.42</v>
          </cell>
          <cell r="O96">
            <v>102261.18</v>
          </cell>
          <cell r="P96">
            <v>100859.64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212.3</v>
          </cell>
          <cell r="H97">
            <v>1</v>
          </cell>
          <cell r="I97">
            <v>0.26910000000000001</v>
          </cell>
          <cell r="J97">
            <v>518.71</v>
          </cell>
          <cell r="K97">
            <v>658.29</v>
          </cell>
          <cell r="L97">
            <v>0.21990000000000001</v>
          </cell>
          <cell r="M97">
            <v>518.71</v>
          </cell>
          <cell r="N97">
            <v>632.77</v>
          </cell>
          <cell r="O97">
            <v>139754.96</v>
          </cell>
          <cell r="P97">
            <v>134337.07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424.6</v>
          </cell>
          <cell r="H98">
            <v>1</v>
          </cell>
          <cell r="I98">
            <v>0.26910000000000001</v>
          </cell>
          <cell r="J98">
            <v>44.07</v>
          </cell>
          <cell r="K98">
            <v>55.92</v>
          </cell>
          <cell r="L98">
            <v>0.21990000000000001</v>
          </cell>
          <cell r="M98">
            <v>45.83</v>
          </cell>
          <cell r="N98">
            <v>55.9</v>
          </cell>
          <cell r="O98">
            <v>23743.63</v>
          </cell>
          <cell r="P98">
            <v>23735.14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254.76</v>
          </cell>
          <cell r="H99">
            <v>1</v>
          </cell>
          <cell r="I99">
            <v>0.26910000000000001</v>
          </cell>
          <cell r="J99">
            <v>63.63</v>
          </cell>
          <cell r="K99">
            <v>80.75</v>
          </cell>
          <cell r="L99">
            <v>0.21990000000000001</v>
          </cell>
          <cell r="M99">
            <v>64.73</v>
          </cell>
          <cell r="N99">
            <v>78.959999999999994</v>
          </cell>
          <cell r="O99">
            <v>20571.87</v>
          </cell>
          <cell r="P99">
            <v>20115.84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113</v>
          </cell>
          <cell r="H100">
            <v>1</v>
          </cell>
          <cell r="I100">
            <v>0.26910000000000001</v>
          </cell>
          <cell r="J100">
            <v>277.70999999999998</v>
          </cell>
          <cell r="K100">
            <v>352.44</v>
          </cell>
          <cell r="L100">
            <v>0.21990000000000001</v>
          </cell>
          <cell r="M100">
            <v>292.12</v>
          </cell>
          <cell r="N100">
            <v>356.35</v>
          </cell>
          <cell r="O100">
            <v>39825.72</v>
          </cell>
          <cell r="P100">
            <v>40267.550000000003</v>
          </cell>
        </row>
        <row r="101">
          <cell r="A101" t="str">
            <v>2.9</v>
          </cell>
          <cell r="E101" t="str">
            <v>SINALIZAÇÃO VIÁRIA VERTICAL</v>
          </cell>
          <cell r="O101">
            <v>197698.47</v>
          </cell>
          <cell r="P101">
            <v>192092.07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60</v>
          </cell>
          <cell r="H102">
            <v>1</v>
          </cell>
          <cell r="I102">
            <v>0.26910000000000001</v>
          </cell>
          <cell r="J102">
            <v>290.60000000000002</v>
          </cell>
          <cell r="K102">
            <v>368.8</v>
          </cell>
          <cell r="L102">
            <v>0.21990000000000001</v>
          </cell>
          <cell r="M102">
            <v>294.85000000000002</v>
          </cell>
          <cell r="N102">
            <v>359.68</v>
          </cell>
          <cell r="O102">
            <v>22128</v>
          </cell>
          <cell r="P102">
            <v>21580.799999999999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60</v>
          </cell>
          <cell r="H103">
            <v>1</v>
          </cell>
          <cell r="I103">
            <v>0.26910000000000001</v>
          </cell>
          <cell r="J103">
            <v>435.57</v>
          </cell>
          <cell r="K103">
            <v>552.78</v>
          </cell>
          <cell r="L103">
            <v>0.21990000000000001</v>
          </cell>
          <cell r="M103">
            <v>437.6</v>
          </cell>
          <cell r="N103">
            <v>533.82000000000005</v>
          </cell>
          <cell r="O103">
            <v>33166.800000000003</v>
          </cell>
          <cell r="P103">
            <v>32029.200000000001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24</v>
          </cell>
          <cell r="H104">
            <v>1</v>
          </cell>
          <cell r="I104">
            <v>0.26910000000000001</v>
          </cell>
          <cell r="J104">
            <v>290.57</v>
          </cell>
          <cell r="K104">
            <v>368.76</v>
          </cell>
          <cell r="L104">
            <v>0.21990000000000001</v>
          </cell>
          <cell r="M104">
            <v>294.83</v>
          </cell>
          <cell r="N104">
            <v>359.66</v>
          </cell>
          <cell r="O104">
            <v>8850.24</v>
          </cell>
          <cell r="P104">
            <v>8631.84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84</v>
          </cell>
          <cell r="H105">
            <v>1</v>
          </cell>
          <cell r="I105">
            <v>0.26910000000000001</v>
          </cell>
          <cell r="J105">
            <v>484.52</v>
          </cell>
          <cell r="K105">
            <v>614.9</v>
          </cell>
          <cell r="L105">
            <v>0.21990000000000001</v>
          </cell>
          <cell r="M105">
            <v>486.77</v>
          </cell>
          <cell r="N105">
            <v>593.80999999999995</v>
          </cell>
          <cell r="O105">
            <v>51651.6</v>
          </cell>
          <cell r="P105">
            <v>49880.04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60</v>
          </cell>
          <cell r="H106">
            <v>1</v>
          </cell>
          <cell r="I106">
            <v>0.26910000000000001</v>
          </cell>
          <cell r="J106">
            <v>290.52999999999997</v>
          </cell>
          <cell r="K106">
            <v>368.71</v>
          </cell>
          <cell r="L106">
            <v>0.21990000000000001</v>
          </cell>
          <cell r="M106">
            <v>294.79000000000002</v>
          </cell>
          <cell r="N106">
            <v>359.61</v>
          </cell>
          <cell r="O106">
            <v>22122.6</v>
          </cell>
          <cell r="P106">
            <v>21576.6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8</v>
          </cell>
          <cell r="H107">
            <v>1</v>
          </cell>
          <cell r="I107">
            <v>0.26910000000000001</v>
          </cell>
          <cell r="J107">
            <v>199.32</v>
          </cell>
          <cell r="K107">
            <v>252.95</v>
          </cell>
          <cell r="L107">
            <v>0.21990000000000001</v>
          </cell>
          <cell r="M107">
            <v>203.09</v>
          </cell>
          <cell r="N107">
            <v>247.74</v>
          </cell>
          <cell r="O107">
            <v>2023.6</v>
          </cell>
          <cell r="P107">
            <v>1981.92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8</v>
          </cell>
          <cell r="H108">
            <v>1</v>
          </cell>
          <cell r="I108">
            <v>0.26910000000000001</v>
          </cell>
          <cell r="J108">
            <v>479.01</v>
          </cell>
          <cell r="K108">
            <v>607.91</v>
          </cell>
          <cell r="L108">
            <v>0.21990000000000001</v>
          </cell>
          <cell r="M108">
            <v>481</v>
          </cell>
          <cell r="N108">
            <v>586.77</v>
          </cell>
          <cell r="O108">
            <v>4863.28</v>
          </cell>
          <cell r="P108">
            <v>4694.16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23</v>
          </cell>
          <cell r="H109">
            <v>1</v>
          </cell>
          <cell r="I109">
            <v>0.26910000000000001</v>
          </cell>
          <cell r="J109">
            <v>757.97</v>
          </cell>
          <cell r="K109">
            <v>961.93</v>
          </cell>
          <cell r="L109">
            <v>0.21990000000000001</v>
          </cell>
          <cell r="M109">
            <v>770.91</v>
          </cell>
          <cell r="N109">
            <v>940.43</v>
          </cell>
          <cell r="O109">
            <v>22124.39</v>
          </cell>
          <cell r="P109">
            <v>21629.89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34</v>
          </cell>
          <cell r="H110">
            <v>1</v>
          </cell>
          <cell r="I110">
            <v>0.26910000000000001</v>
          </cell>
          <cell r="J110">
            <v>713.06</v>
          </cell>
          <cell r="K110">
            <v>904.94</v>
          </cell>
          <cell r="L110">
            <v>0.21990000000000001</v>
          </cell>
          <cell r="M110">
            <v>725.42</v>
          </cell>
          <cell r="N110">
            <v>884.93</v>
          </cell>
          <cell r="O110">
            <v>30767.96</v>
          </cell>
          <cell r="P110">
            <v>30087.62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245032.76</v>
          </cell>
          <cell r="P111">
            <v>237381.94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3226.98</v>
          </cell>
          <cell r="H112">
            <v>1</v>
          </cell>
          <cell r="I112">
            <v>0.26910000000000001</v>
          </cell>
          <cell r="J112">
            <v>28.53</v>
          </cell>
          <cell r="K112">
            <v>36.200000000000003</v>
          </cell>
          <cell r="L112">
            <v>0.21990000000000001</v>
          </cell>
          <cell r="M112">
            <v>28.63</v>
          </cell>
          <cell r="N112">
            <v>34.92</v>
          </cell>
          <cell r="O112">
            <v>116816.67</v>
          </cell>
          <cell r="P112">
            <v>112686.14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169.8</v>
          </cell>
          <cell r="H113">
            <v>1</v>
          </cell>
          <cell r="I113">
            <v>0.26910000000000001</v>
          </cell>
          <cell r="J113">
            <v>150.31</v>
          </cell>
          <cell r="K113">
            <v>190.75</v>
          </cell>
          <cell r="L113">
            <v>0.21990000000000001</v>
          </cell>
          <cell r="M113">
            <v>151.88</v>
          </cell>
          <cell r="N113">
            <v>185.27</v>
          </cell>
          <cell r="O113">
            <v>32389.35</v>
          </cell>
          <cell r="P113">
            <v>31458.84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849</v>
          </cell>
          <cell r="H114">
            <v>1</v>
          </cell>
          <cell r="I114">
            <v>0.26910000000000001</v>
          </cell>
          <cell r="J114">
            <v>38.31</v>
          </cell>
          <cell r="K114">
            <v>48.61</v>
          </cell>
          <cell r="L114">
            <v>0.21990000000000001</v>
          </cell>
          <cell r="M114">
            <v>38.700000000000003</v>
          </cell>
          <cell r="N114">
            <v>47.21</v>
          </cell>
          <cell r="O114">
            <v>41269.89</v>
          </cell>
          <cell r="P114">
            <v>40081.29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1273.8</v>
          </cell>
          <cell r="H115">
            <v>1</v>
          </cell>
          <cell r="I115">
            <v>0.26910000000000001</v>
          </cell>
          <cell r="J115">
            <v>33.75</v>
          </cell>
          <cell r="K115">
            <v>42.83</v>
          </cell>
          <cell r="L115">
            <v>0.21990000000000001</v>
          </cell>
          <cell r="M115">
            <v>34.21</v>
          </cell>
          <cell r="N115">
            <v>41.73</v>
          </cell>
          <cell r="O115">
            <v>54556.85</v>
          </cell>
          <cell r="P115">
            <v>53155.67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269128.59000000003</v>
          </cell>
          <cell r="P116">
            <v>262762.09999999998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19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27130.29</v>
          </cell>
          <cell r="P117">
            <v>26115.119999999999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0.26910000000000001</v>
          </cell>
          <cell r="J118">
            <v>7.59</v>
          </cell>
          <cell r="K118">
            <v>9.6300000000000008</v>
          </cell>
          <cell r="L118">
            <v>0.21990000000000001</v>
          </cell>
          <cell r="M118">
            <v>7.77</v>
          </cell>
          <cell r="N118">
            <v>9.4700000000000006</v>
          </cell>
          <cell r="O118">
            <v>9321.84</v>
          </cell>
          <cell r="P118">
            <v>9166.9599999999991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0.26910000000000001</v>
          </cell>
          <cell r="J119">
            <v>5.16</v>
          </cell>
          <cell r="K119">
            <v>6.54</v>
          </cell>
          <cell r="L119">
            <v>0.21990000000000001</v>
          </cell>
          <cell r="M119">
            <v>5.29</v>
          </cell>
          <cell r="N119">
            <v>6.45</v>
          </cell>
          <cell r="O119">
            <v>6330.72</v>
          </cell>
          <cell r="P119">
            <v>6243.6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7.15</v>
          </cell>
          <cell r="H120">
            <v>1</v>
          </cell>
          <cell r="I120">
            <v>0.26910000000000001</v>
          </cell>
          <cell r="J120">
            <v>100.24</v>
          </cell>
          <cell r="K120">
            <v>127.21</v>
          </cell>
          <cell r="L120">
            <v>0.21990000000000001</v>
          </cell>
          <cell r="M120">
            <v>104.79</v>
          </cell>
          <cell r="N120">
            <v>127.83</v>
          </cell>
          <cell r="O120">
            <v>909.55</v>
          </cell>
          <cell r="P120">
            <v>913.98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56</v>
          </cell>
          <cell r="H121">
            <v>1</v>
          </cell>
          <cell r="I121">
            <v>0.26910000000000001</v>
          </cell>
          <cell r="J121">
            <v>244.47</v>
          </cell>
          <cell r="K121">
            <v>310.25</v>
          </cell>
          <cell r="L121">
            <v>0.21990000000000001</v>
          </cell>
          <cell r="M121">
            <v>245.77</v>
          </cell>
          <cell r="N121">
            <v>299.81</v>
          </cell>
          <cell r="O121">
            <v>17374</v>
          </cell>
          <cell r="P121">
            <v>16789.36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44.8</v>
          </cell>
          <cell r="H122">
            <v>1</v>
          </cell>
          <cell r="I122">
            <v>0.26910000000000001</v>
          </cell>
          <cell r="J122">
            <v>440.08</v>
          </cell>
          <cell r="K122">
            <v>558.5</v>
          </cell>
          <cell r="L122">
            <v>0.21990000000000001</v>
          </cell>
          <cell r="M122">
            <v>443.5</v>
          </cell>
          <cell r="N122">
            <v>541.02</v>
          </cell>
          <cell r="O122">
            <v>25020.799999999999</v>
          </cell>
          <cell r="P122">
            <v>24237.69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12.64</v>
          </cell>
          <cell r="H123">
            <v>1</v>
          </cell>
          <cell r="I123">
            <v>0.26910000000000001</v>
          </cell>
          <cell r="J123">
            <v>207.99</v>
          </cell>
          <cell r="K123">
            <v>263.95999999999998</v>
          </cell>
          <cell r="L123">
            <v>0.21990000000000001</v>
          </cell>
          <cell r="M123">
            <v>208.84</v>
          </cell>
          <cell r="N123">
            <v>254.76</v>
          </cell>
          <cell r="O123">
            <v>3336.45</v>
          </cell>
          <cell r="P123">
            <v>3220.16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84</v>
          </cell>
          <cell r="H124">
            <v>1</v>
          </cell>
          <cell r="I124">
            <v>0.26910000000000001</v>
          </cell>
          <cell r="J124">
            <v>1288.1199999999999</v>
          </cell>
          <cell r="K124">
            <v>1634.75</v>
          </cell>
          <cell r="L124">
            <v>0.21990000000000001</v>
          </cell>
          <cell r="M124">
            <v>1291.54</v>
          </cell>
          <cell r="N124">
            <v>1575.54</v>
          </cell>
          <cell r="O124">
            <v>137319</v>
          </cell>
          <cell r="P124">
            <v>132345.35999999999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0.26910000000000001</v>
          </cell>
          <cell r="J125">
            <v>21.96</v>
          </cell>
          <cell r="K125">
            <v>27.86</v>
          </cell>
          <cell r="L125">
            <v>0.21990000000000001</v>
          </cell>
          <cell r="M125">
            <v>23.66</v>
          </cell>
          <cell r="N125">
            <v>28.86</v>
          </cell>
          <cell r="O125">
            <v>39226.879999999997</v>
          </cell>
          <cell r="P125">
            <v>40634.879999999997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0.26910000000000001</v>
          </cell>
          <cell r="J126">
            <v>0.75</v>
          </cell>
          <cell r="K126">
            <v>0.95</v>
          </cell>
          <cell r="L126">
            <v>0.21990000000000001</v>
          </cell>
          <cell r="M126">
            <v>0.76</v>
          </cell>
          <cell r="N126">
            <v>0.92</v>
          </cell>
          <cell r="O126">
            <v>627</v>
          </cell>
          <cell r="P126">
            <v>607.20000000000005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0.26910000000000001</v>
          </cell>
          <cell r="J127">
            <v>3.76</v>
          </cell>
          <cell r="K127">
            <v>4.7699999999999996</v>
          </cell>
          <cell r="L127">
            <v>0.21990000000000001</v>
          </cell>
          <cell r="M127">
            <v>3.85</v>
          </cell>
          <cell r="N127">
            <v>4.6900000000000004</v>
          </cell>
          <cell r="O127">
            <v>691.65</v>
          </cell>
          <cell r="P127">
            <v>680.05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0.26910000000000001</v>
          </cell>
          <cell r="J128">
            <v>4</v>
          </cell>
          <cell r="K128">
            <v>5.07</v>
          </cell>
          <cell r="L128">
            <v>0.21990000000000001</v>
          </cell>
          <cell r="M128">
            <v>4.09</v>
          </cell>
          <cell r="N128">
            <v>4.9800000000000004</v>
          </cell>
          <cell r="O128">
            <v>1840.41</v>
          </cell>
          <cell r="P128">
            <v>1807.74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6507345.4400000004</v>
          </cell>
          <cell r="P129">
            <v>6383534.7300000004</v>
          </cell>
        </row>
        <row r="130">
          <cell r="A130" t="str">
            <v>3.1</v>
          </cell>
          <cell r="E130" t="str">
            <v>ADMINISTRAÇÃO LOCAL</v>
          </cell>
          <cell r="O130">
            <v>548710.01</v>
          </cell>
          <cell r="P130">
            <v>566220.84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0.26910000000000001</v>
          </cell>
          <cell r="J131">
            <v>432361.53</v>
          </cell>
          <cell r="K131">
            <v>548710.01</v>
          </cell>
          <cell r="L131">
            <v>0.21990000000000001</v>
          </cell>
          <cell r="M131">
            <v>464153.49</v>
          </cell>
          <cell r="N131">
            <v>566220.84</v>
          </cell>
          <cell r="O131">
            <v>548710.01</v>
          </cell>
          <cell r="P131">
            <v>566220.84</v>
          </cell>
        </row>
        <row r="132">
          <cell r="A132" t="str">
            <v>3.2</v>
          </cell>
          <cell r="E132" t="str">
            <v>SERVIÇOS PRELIMINARES</v>
          </cell>
          <cell r="O132">
            <v>377702.87</v>
          </cell>
          <cell r="P132">
            <v>366719.34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400.14</v>
          </cell>
          <cell r="H133">
            <v>1</v>
          </cell>
          <cell r="I133">
            <v>0.26910000000000001</v>
          </cell>
          <cell r="J133">
            <v>464.96</v>
          </cell>
          <cell r="K133">
            <v>590.08000000000004</v>
          </cell>
          <cell r="L133">
            <v>0.21990000000000001</v>
          </cell>
          <cell r="M133">
            <v>468.43</v>
          </cell>
          <cell r="N133">
            <v>571.42999999999995</v>
          </cell>
          <cell r="O133">
            <v>236114.61</v>
          </cell>
          <cell r="P133">
            <v>228652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0.26910000000000001</v>
          </cell>
          <cell r="J134">
            <v>4181.8900000000003</v>
          </cell>
          <cell r="K134">
            <v>5307.23</v>
          </cell>
          <cell r="L134">
            <v>0.21990000000000001</v>
          </cell>
          <cell r="M134">
            <v>4251.6400000000003</v>
          </cell>
          <cell r="N134">
            <v>5186.57</v>
          </cell>
          <cell r="O134">
            <v>116759.06</v>
          </cell>
          <cell r="P134">
            <v>114104.54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23</v>
          </cell>
          <cell r="H136">
            <v>1</v>
          </cell>
          <cell r="I136">
            <v>0.26910000000000001</v>
          </cell>
          <cell r="J136">
            <v>19.66</v>
          </cell>
          <cell r="K136">
            <v>24.95</v>
          </cell>
          <cell r="L136">
            <v>0.21990000000000001</v>
          </cell>
          <cell r="M136">
            <v>21.14</v>
          </cell>
          <cell r="N136">
            <v>25.78</v>
          </cell>
          <cell r="O136">
            <v>573.85</v>
          </cell>
          <cell r="P136">
            <v>592.94000000000005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23</v>
          </cell>
          <cell r="H137">
            <v>1</v>
          </cell>
          <cell r="I137">
            <v>0.26910000000000001</v>
          </cell>
          <cell r="J137">
            <v>45.87</v>
          </cell>
          <cell r="K137">
            <v>58.21</v>
          </cell>
          <cell r="L137">
            <v>0.21990000000000001</v>
          </cell>
          <cell r="M137">
            <v>46.65</v>
          </cell>
          <cell r="N137">
            <v>56.9</v>
          </cell>
          <cell r="O137">
            <v>1338.83</v>
          </cell>
          <cell r="P137">
            <v>1308.7</v>
          </cell>
        </row>
        <row r="138">
          <cell r="A138" t="str">
            <v>3.3</v>
          </cell>
          <cell r="E138" t="str">
            <v>MOBILIZAÇÃO</v>
          </cell>
          <cell r="O138">
            <v>5839.74</v>
          </cell>
          <cell r="P138">
            <v>5671.98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18</v>
          </cell>
          <cell r="H139">
            <v>1</v>
          </cell>
          <cell r="I139">
            <v>0.26910000000000001</v>
          </cell>
          <cell r="J139">
            <v>255.64</v>
          </cell>
          <cell r="K139">
            <v>324.43</v>
          </cell>
          <cell r="L139">
            <v>0.21990000000000001</v>
          </cell>
          <cell r="M139">
            <v>258.31</v>
          </cell>
          <cell r="N139">
            <v>315.11</v>
          </cell>
          <cell r="O139">
            <v>5839.74</v>
          </cell>
          <cell r="P139">
            <v>5671.98</v>
          </cell>
        </row>
        <row r="140">
          <cell r="A140" t="str">
            <v>3.4</v>
          </cell>
          <cell r="E140" t="str">
            <v>DESMOBILIZAÇÃO</v>
          </cell>
          <cell r="O140">
            <v>5839.74</v>
          </cell>
          <cell r="P140">
            <v>5671.98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18</v>
          </cell>
          <cell r="H141">
            <v>1</v>
          </cell>
          <cell r="I141">
            <v>0.26910000000000001</v>
          </cell>
          <cell r="J141">
            <v>255.64</v>
          </cell>
          <cell r="K141">
            <v>324.43</v>
          </cell>
          <cell r="L141">
            <v>0.21990000000000001</v>
          </cell>
          <cell r="M141">
            <v>258.31</v>
          </cell>
          <cell r="N141">
            <v>315.11</v>
          </cell>
          <cell r="O141">
            <v>5839.74</v>
          </cell>
          <cell r="P141">
            <v>5671.98</v>
          </cell>
        </row>
        <row r="142">
          <cell r="A142" t="str">
            <v>3.5</v>
          </cell>
          <cell r="E142" t="str">
            <v>MOVIMENTAÇÃO DE TERRA</v>
          </cell>
          <cell r="O142">
            <v>371248.57</v>
          </cell>
          <cell r="P142">
            <v>358990.82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3373.19</v>
          </cell>
          <cell r="H143">
            <v>1</v>
          </cell>
          <cell r="I143">
            <v>0.26910000000000001</v>
          </cell>
          <cell r="J143">
            <v>8.41</v>
          </cell>
          <cell r="K143">
            <v>10.67</v>
          </cell>
          <cell r="L143">
            <v>0.21990000000000001</v>
          </cell>
          <cell r="M143">
            <v>8.5</v>
          </cell>
          <cell r="N143">
            <v>10.36</v>
          </cell>
          <cell r="O143">
            <v>35991.93</v>
          </cell>
          <cell r="P143">
            <v>34946.239999999998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3373.19</v>
          </cell>
          <cell r="H144">
            <v>1</v>
          </cell>
          <cell r="I144">
            <v>0.26910000000000001</v>
          </cell>
          <cell r="J144">
            <v>2.69</v>
          </cell>
          <cell r="K144">
            <v>3.41</v>
          </cell>
          <cell r="L144">
            <v>0.21990000000000001</v>
          </cell>
          <cell r="M144">
            <v>2.72</v>
          </cell>
          <cell r="N144">
            <v>3.31</v>
          </cell>
          <cell r="O144">
            <v>11502.57</v>
          </cell>
          <cell r="P144">
            <v>11165.25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235.1</v>
          </cell>
          <cell r="H145">
            <v>1</v>
          </cell>
          <cell r="I145">
            <v>0.26910000000000001</v>
          </cell>
          <cell r="J145">
            <v>15.23</v>
          </cell>
          <cell r="K145">
            <v>19.32</v>
          </cell>
          <cell r="L145">
            <v>0.21990000000000001</v>
          </cell>
          <cell r="M145">
            <v>15.42</v>
          </cell>
          <cell r="N145">
            <v>18.809999999999999</v>
          </cell>
          <cell r="O145">
            <v>4542.13</v>
          </cell>
          <cell r="P145">
            <v>4422.2299999999996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22487.94</v>
          </cell>
          <cell r="H146">
            <v>1</v>
          </cell>
          <cell r="I146">
            <v>0.26910000000000001</v>
          </cell>
          <cell r="J146">
            <v>0.65</v>
          </cell>
          <cell r="K146">
            <v>0.82</v>
          </cell>
          <cell r="L146">
            <v>0.21990000000000001</v>
          </cell>
          <cell r="M146">
            <v>0.67</v>
          </cell>
          <cell r="N146">
            <v>0.81</v>
          </cell>
          <cell r="O146">
            <v>18440.11</v>
          </cell>
          <cell r="P146">
            <v>18215.23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5846.86</v>
          </cell>
          <cell r="H147">
            <v>1</v>
          </cell>
          <cell r="I147">
            <v>0.26910000000000001</v>
          </cell>
          <cell r="J147">
            <v>6.66</v>
          </cell>
          <cell r="K147">
            <v>8.4499999999999993</v>
          </cell>
          <cell r="L147">
            <v>0.21990000000000001</v>
          </cell>
          <cell r="M147">
            <v>6.74</v>
          </cell>
          <cell r="N147">
            <v>8.2200000000000006</v>
          </cell>
          <cell r="O147">
            <v>49405.96</v>
          </cell>
          <cell r="P147">
            <v>48061.18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87702.9</v>
          </cell>
          <cell r="H148">
            <v>1</v>
          </cell>
          <cell r="I148">
            <v>0.26910000000000001</v>
          </cell>
          <cell r="J148">
            <v>2.16</v>
          </cell>
          <cell r="K148">
            <v>2.74</v>
          </cell>
          <cell r="L148">
            <v>0.21990000000000001</v>
          </cell>
          <cell r="M148">
            <v>2.17</v>
          </cell>
          <cell r="N148">
            <v>2.64</v>
          </cell>
          <cell r="O148">
            <v>240305.94</v>
          </cell>
          <cell r="P148">
            <v>231535.65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2</v>
          </cell>
          <cell r="H149">
            <v>1</v>
          </cell>
          <cell r="I149">
            <v>0.26910000000000001</v>
          </cell>
          <cell r="J149">
            <v>106.85</v>
          </cell>
          <cell r="K149">
            <v>135.6</v>
          </cell>
          <cell r="L149">
            <v>0.21990000000000001</v>
          </cell>
          <cell r="M149">
            <v>106.85</v>
          </cell>
          <cell r="N149">
            <v>130.34</v>
          </cell>
          <cell r="O149">
            <v>271.2</v>
          </cell>
          <cell r="P149">
            <v>260.68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235.1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10788.73</v>
          </cell>
          <cell r="P150">
            <v>10384.36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3614299.27</v>
          </cell>
          <cell r="P151">
            <v>3530713.98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22487.94</v>
          </cell>
          <cell r="H152">
            <v>1</v>
          </cell>
          <cell r="I152">
            <v>0.26910000000000001</v>
          </cell>
          <cell r="J152">
            <v>2.69</v>
          </cell>
          <cell r="K152">
            <v>3.41</v>
          </cell>
          <cell r="L152">
            <v>0.21990000000000001</v>
          </cell>
          <cell r="M152">
            <v>2.77</v>
          </cell>
          <cell r="N152">
            <v>3.37</v>
          </cell>
          <cell r="O152">
            <v>76683.87</v>
          </cell>
          <cell r="P152">
            <v>75784.350000000006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1175.5</v>
          </cell>
          <cell r="H153">
            <v>1</v>
          </cell>
          <cell r="I153">
            <v>0.26910000000000001</v>
          </cell>
          <cell r="J153">
            <v>60.81</v>
          </cell>
          <cell r="K153">
            <v>77.17</v>
          </cell>
          <cell r="L153">
            <v>0.21990000000000001</v>
          </cell>
          <cell r="M153">
            <v>61.16</v>
          </cell>
          <cell r="N153">
            <v>74.599999999999994</v>
          </cell>
          <cell r="O153">
            <v>90713.33</v>
          </cell>
          <cell r="P153">
            <v>87692.3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2248.79</v>
          </cell>
          <cell r="H154">
            <v>1</v>
          </cell>
          <cell r="I154">
            <v>0.26910000000000001</v>
          </cell>
          <cell r="J154">
            <v>174.98</v>
          </cell>
          <cell r="K154">
            <v>222.06</v>
          </cell>
          <cell r="L154">
            <v>0.21990000000000001</v>
          </cell>
          <cell r="M154">
            <v>175.62</v>
          </cell>
          <cell r="N154">
            <v>214.23</v>
          </cell>
          <cell r="O154">
            <v>499366.3</v>
          </cell>
          <cell r="P154">
            <v>481758.28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5177.32</v>
          </cell>
          <cell r="H155">
            <v>1</v>
          </cell>
          <cell r="I155">
            <v>0.26910000000000001</v>
          </cell>
          <cell r="J155">
            <v>8.4700000000000006</v>
          </cell>
          <cell r="K155">
            <v>10.74</v>
          </cell>
          <cell r="L155">
            <v>0.21990000000000001</v>
          </cell>
          <cell r="M155">
            <v>8.59</v>
          </cell>
          <cell r="N155">
            <v>10.47</v>
          </cell>
          <cell r="O155">
            <v>55604.41</v>
          </cell>
          <cell r="P155">
            <v>54206.54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445053.24</v>
          </cell>
          <cell r="H156">
            <v>1</v>
          </cell>
          <cell r="I156">
            <v>0.26910000000000001</v>
          </cell>
          <cell r="J156">
            <v>0.87</v>
          </cell>
          <cell r="K156">
            <v>1.1000000000000001</v>
          </cell>
          <cell r="L156">
            <v>0.21990000000000001</v>
          </cell>
          <cell r="M156">
            <v>0.87</v>
          </cell>
          <cell r="N156">
            <v>1.06</v>
          </cell>
          <cell r="O156">
            <v>489558.56</v>
          </cell>
          <cell r="P156">
            <v>471756.43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49450.36</v>
          </cell>
          <cell r="H157">
            <v>1</v>
          </cell>
          <cell r="I157">
            <v>0.26910000000000001</v>
          </cell>
          <cell r="J157">
            <v>2.16</v>
          </cell>
          <cell r="K157">
            <v>2.74</v>
          </cell>
          <cell r="L157">
            <v>0.21990000000000001</v>
          </cell>
          <cell r="M157">
            <v>2.17</v>
          </cell>
          <cell r="N157">
            <v>2.64</v>
          </cell>
          <cell r="O157">
            <v>135493.98000000001</v>
          </cell>
          <cell r="P157">
            <v>130548.95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13629.06</v>
          </cell>
          <cell r="H158">
            <v>1</v>
          </cell>
          <cell r="I158">
            <v>0.26910000000000001</v>
          </cell>
          <cell r="J158">
            <v>89.18</v>
          </cell>
          <cell r="K158">
            <v>113.17</v>
          </cell>
          <cell r="L158">
            <v>0.21990000000000001</v>
          </cell>
          <cell r="M158">
            <v>91.28</v>
          </cell>
          <cell r="N158">
            <v>111.35</v>
          </cell>
          <cell r="O158">
            <v>1542400.72</v>
          </cell>
          <cell r="P158">
            <v>1517595.83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4088.71</v>
          </cell>
          <cell r="H159">
            <v>1</v>
          </cell>
          <cell r="I159">
            <v>0.26910000000000001</v>
          </cell>
          <cell r="J159">
            <v>45.01</v>
          </cell>
          <cell r="K159">
            <v>57.12</v>
          </cell>
          <cell r="L159">
            <v>0.21990000000000001</v>
          </cell>
          <cell r="M159">
            <v>46.07</v>
          </cell>
          <cell r="N159">
            <v>56.2</v>
          </cell>
          <cell r="O159">
            <v>233547.11</v>
          </cell>
          <cell r="P159">
            <v>229785.5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454.3</v>
          </cell>
          <cell r="H160">
            <v>1</v>
          </cell>
          <cell r="I160">
            <v>0.26910000000000001</v>
          </cell>
          <cell r="J160">
            <v>52.41</v>
          </cell>
          <cell r="K160">
            <v>66.510000000000005</v>
          </cell>
          <cell r="L160">
            <v>0.21990000000000001</v>
          </cell>
          <cell r="M160">
            <v>54.11</v>
          </cell>
          <cell r="N160">
            <v>66</v>
          </cell>
          <cell r="O160">
            <v>30215.49</v>
          </cell>
          <cell r="P160">
            <v>29983.8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5451.61</v>
          </cell>
          <cell r="H161">
            <v>1</v>
          </cell>
          <cell r="I161">
            <v>0.26910000000000001</v>
          </cell>
          <cell r="J161">
            <v>51.62</v>
          </cell>
          <cell r="K161">
            <v>65.510000000000005</v>
          </cell>
          <cell r="L161">
            <v>0.21990000000000001</v>
          </cell>
          <cell r="M161">
            <v>52.62</v>
          </cell>
          <cell r="N161">
            <v>64.19</v>
          </cell>
          <cell r="O161">
            <v>357134.97</v>
          </cell>
          <cell r="P161">
            <v>349938.84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454.3</v>
          </cell>
          <cell r="H162">
            <v>1</v>
          </cell>
          <cell r="I162">
            <v>0.26910000000000001</v>
          </cell>
          <cell r="J162">
            <v>54.42</v>
          </cell>
          <cell r="K162">
            <v>69.06</v>
          </cell>
          <cell r="L162">
            <v>0.21990000000000001</v>
          </cell>
          <cell r="M162">
            <v>55.66</v>
          </cell>
          <cell r="N162">
            <v>67.89</v>
          </cell>
          <cell r="O162">
            <v>31373.95</v>
          </cell>
          <cell r="P162">
            <v>30842.42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4543.01</v>
          </cell>
          <cell r="H163">
            <v>1</v>
          </cell>
          <cell r="I163">
            <v>0.26910000000000001</v>
          </cell>
          <cell r="J163">
            <v>1.72</v>
          </cell>
          <cell r="K163">
            <v>2.1800000000000002</v>
          </cell>
          <cell r="L163">
            <v>0.21990000000000001</v>
          </cell>
          <cell r="M163">
            <v>1.84</v>
          </cell>
          <cell r="N163">
            <v>2.2400000000000002</v>
          </cell>
          <cell r="O163">
            <v>9903.76</v>
          </cell>
          <cell r="P163">
            <v>10176.34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9086.02</v>
          </cell>
          <cell r="H164">
            <v>1</v>
          </cell>
          <cell r="I164">
            <v>0.26910000000000001</v>
          </cell>
          <cell r="J164">
            <v>0.73</v>
          </cell>
          <cell r="K164">
            <v>0.92</v>
          </cell>
          <cell r="L164">
            <v>0.21990000000000001</v>
          </cell>
          <cell r="M164">
            <v>0.79</v>
          </cell>
          <cell r="N164">
            <v>0.96</v>
          </cell>
          <cell r="O164">
            <v>8359.1299999999992</v>
          </cell>
          <cell r="P164">
            <v>8722.57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1175.5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53943.69</v>
          </cell>
          <cell r="P165">
            <v>51921.83</v>
          </cell>
        </row>
        <row r="166">
          <cell r="A166" t="str">
            <v>3.7</v>
          </cell>
          <cell r="E166" t="str">
            <v>PASSEIO/PROTEÇÃO DE GUIA</v>
          </cell>
          <cell r="O166">
            <v>857865.11</v>
          </cell>
          <cell r="P166">
            <v>839387.45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1518.95</v>
          </cell>
          <cell r="H167">
            <v>1</v>
          </cell>
          <cell r="I167">
            <v>0.26910000000000001</v>
          </cell>
          <cell r="J167">
            <v>126.29</v>
          </cell>
          <cell r="K167">
            <v>160.27000000000001</v>
          </cell>
          <cell r="L167">
            <v>0.21990000000000001</v>
          </cell>
          <cell r="M167">
            <v>128.15</v>
          </cell>
          <cell r="N167">
            <v>156.33000000000001</v>
          </cell>
          <cell r="O167">
            <v>243442.11</v>
          </cell>
          <cell r="P167">
            <v>237457.45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3816.13</v>
          </cell>
          <cell r="H168">
            <v>1</v>
          </cell>
          <cell r="I168">
            <v>0.26910000000000001</v>
          </cell>
          <cell r="J168">
            <v>0.56999999999999995</v>
          </cell>
          <cell r="K168">
            <v>0.72</v>
          </cell>
          <cell r="L168">
            <v>0.21990000000000001</v>
          </cell>
          <cell r="M168">
            <v>0.63</v>
          </cell>
          <cell r="N168">
            <v>0.76</v>
          </cell>
          <cell r="O168">
            <v>2747.61</v>
          </cell>
          <cell r="P168">
            <v>2900.25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20.440000000000001</v>
          </cell>
          <cell r="H169">
            <v>1</v>
          </cell>
          <cell r="I169">
            <v>0.26910000000000001</v>
          </cell>
          <cell r="J169">
            <v>438.22</v>
          </cell>
          <cell r="K169">
            <v>556.14</v>
          </cell>
          <cell r="L169">
            <v>0.21990000000000001</v>
          </cell>
          <cell r="M169">
            <v>444.42</v>
          </cell>
          <cell r="N169">
            <v>542.14</v>
          </cell>
          <cell r="O169">
            <v>11367.5</v>
          </cell>
          <cell r="P169">
            <v>11081.34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143.1</v>
          </cell>
          <cell r="H170">
            <v>1</v>
          </cell>
          <cell r="I170">
            <v>0.26910000000000001</v>
          </cell>
          <cell r="J170">
            <v>14.61</v>
          </cell>
          <cell r="K170">
            <v>18.54</v>
          </cell>
          <cell r="L170">
            <v>0.21990000000000001</v>
          </cell>
          <cell r="M170">
            <v>15.11</v>
          </cell>
          <cell r="N170">
            <v>18.43</v>
          </cell>
          <cell r="O170">
            <v>2653.07</v>
          </cell>
          <cell r="P170">
            <v>2637.33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178.87</v>
          </cell>
          <cell r="H171">
            <v>1</v>
          </cell>
          <cell r="I171">
            <v>0.26910000000000001</v>
          </cell>
          <cell r="J171">
            <v>8.4700000000000006</v>
          </cell>
          <cell r="K171">
            <v>10.74</v>
          </cell>
          <cell r="L171">
            <v>0.21990000000000001</v>
          </cell>
          <cell r="M171">
            <v>8.59</v>
          </cell>
          <cell r="N171">
            <v>10.47</v>
          </cell>
          <cell r="O171">
            <v>1921.06</v>
          </cell>
          <cell r="P171">
            <v>1872.76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2683.05</v>
          </cell>
          <cell r="H172">
            <v>1</v>
          </cell>
          <cell r="I172">
            <v>0.26910000000000001</v>
          </cell>
          <cell r="J172">
            <v>2.16</v>
          </cell>
          <cell r="K172">
            <v>2.74</v>
          </cell>
          <cell r="L172">
            <v>0.21990000000000001</v>
          </cell>
          <cell r="M172">
            <v>2.17</v>
          </cell>
          <cell r="N172">
            <v>2.64</v>
          </cell>
          <cell r="O172">
            <v>7351.55</v>
          </cell>
          <cell r="P172">
            <v>7083.25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3816.13</v>
          </cell>
          <cell r="H173">
            <v>1</v>
          </cell>
          <cell r="I173">
            <v>0.26910000000000001</v>
          </cell>
          <cell r="J173">
            <v>101.9</v>
          </cell>
          <cell r="K173">
            <v>129.32</v>
          </cell>
          <cell r="L173">
            <v>0.21990000000000001</v>
          </cell>
          <cell r="M173">
            <v>103.46</v>
          </cell>
          <cell r="N173">
            <v>126.21</v>
          </cell>
          <cell r="O173">
            <v>493501.93</v>
          </cell>
          <cell r="P173">
            <v>481633.76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588.77</v>
          </cell>
          <cell r="H174">
            <v>1</v>
          </cell>
          <cell r="I174">
            <v>0.26910000000000001</v>
          </cell>
          <cell r="J174">
            <v>126.98</v>
          </cell>
          <cell r="K174">
            <v>161.15</v>
          </cell>
          <cell r="L174">
            <v>0.21990000000000001</v>
          </cell>
          <cell r="M174">
            <v>131.88</v>
          </cell>
          <cell r="N174">
            <v>160.88</v>
          </cell>
          <cell r="O174">
            <v>94880.28</v>
          </cell>
          <cell r="P174">
            <v>94721.31</v>
          </cell>
        </row>
        <row r="175">
          <cell r="A175" t="str">
            <v>3.8</v>
          </cell>
          <cell r="E175" t="str">
            <v>DRENAGEM</v>
          </cell>
          <cell r="O175">
            <v>436579.03</v>
          </cell>
          <cell r="P175">
            <v>427299.74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113.57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13806.7</v>
          </cell>
          <cell r="P176">
            <v>13289.96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113.57</v>
          </cell>
          <cell r="H177">
            <v>1</v>
          </cell>
          <cell r="I177">
            <v>0.26910000000000001</v>
          </cell>
          <cell r="J177">
            <v>32.57</v>
          </cell>
          <cell r="K177">
            <v>41.33</v>
          </cell>
          <cell r="L177">
            <v>0.21990000000000001</v>
          </cell>
          <cell r="M177">
            <v>34.01</v>
          </cell>
          <cell r="N177">
            <v>41.48</v>
          </cell>
          <cell r="O177">
            <v>4693.84</v>
          </cell>
          <cell r="P177">
            <v>4710.88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113.57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21932.63</v>
          </cell>
          <cell r="P178">
            <v>21111.52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113.57</v>
          </cell>
          <cell r="H179">
            <v>1</v>
          </cell>
          <cell r="I179">
            <v>0.26910000000000001</v>
          </cell>
          <cell r="J179">
            <v>51.98</v>
          </cell>
          <cell r="K179">
            <v>65.959999999999994</v>
          </cell>
          <cell r="L179">
            <v>0.21990000000000001</v>
          </cell>
          <cell r="M179">
            <v>54.23</v>
          </cell>
          <cell r="N179">
            <v>66.150000000000006</v>
          </cell>
          <cell r="O179">
            <v>7491.07</v>
          </cell>
          <cell r="P179">
            <v>7512.65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113.57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69040.33</v>
          </cell>
          <cell r="P180">
            <v>66456.62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113.57</v>
          </cell>
          <cell r="H181">
            <v>1</v>
          </cell>
          <cell r="I181">
            <v>0.26910000000000001</v>
          </cell>
          <cell r="J181">
            <v>94.15</v>
          </cell>
          <cell r="K181">
            <v>119.48</v>
          </cell>
          <cell r="L181">
            <v>0.21990000000000001</v>
          </cell>
          <cell r="M181">
            <v>98.12</v>
          </cell>
          <cell r="N181">
            <v>119.69</v>
          </cell>
          <cell r="O181">
            <v>13569.34</v>
          </cell>
          <cell r="P181">
            <v>13593.19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306.62</v>
          </cell>
          <cell r="H182">
            <v>1</v>
          </cell>
          <cell r="I182">
            <v>0.26910000000000001</v>
          </cell>
          <cell r="J182">
            <v>8.92</v>
          </cell>
          <cell r="K182">
            <v>11.32</v>
          </cell>
          <cell r="L182">
            <v>0.21990000000000001</v>
          </cell>
          <cell r="M182">
            <v>9.2200000000000006</v>
          </cell>
          <cell r="N182">
            <v>11.24</v>
          </cell>
          <cell r="O182">
            <v>3470.93</v>
          </cell>
          <cell r="P182">
            <v>3446.4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170.35</v>
          </cell>
          <cell r="H183">
            <v>1</v>
          </cell>
          <cell r="I183">
            <v>0.26910000000000001</v>
          </cell>
          <cell r="J183">
            <v>126.29</v>
          </cell>
          <cell r="K183">
            <v>160.27000000000001</v>
          </cell>
          <cell r="L183">
            <v>0.21990000000000001</v>
          </cell>
          <cell r="M183">
            <v>128.15</v>
          </cell>
          <cell r="N183">
            <v>156.33000000000001</v>
          </cell>
          <cell r="O183">
            <v>27301.99</v>
          </cell>
          <cell r="P183">
            <v>26630.81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383.27</v>
          </cell>
          <cell r="H184">
            <v>1</v>
          </cell>
          <cell r="I184">
            <v>0.26910000000000001</v>
          </cell>
          <cell r="J184">
            <v>8.4700000000000006</v>
          </cell>
          <cell r="K184">
            <v>10.74</v>
          </cell>
          <cell r="L184">
            <v>0.21990000000000001</v>
          </cell>
          <cell r="M184">
            <v>8.59</v>
          </cell>
          <cell r="N184">
            <v>10.47</v>
          </cell>
          <cell r="O184">
            <v>4116.3100000000004</v>
          </cell>
          <cell r="P184">
            <v>4012.83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5749.05</v>
          </cell>
          <cell r="H185">
            <v>1</v>
          </cell>
          <cell r="I185">
            <v>0.26910000000000001</v>
          </cell>
          <cell r="J185">
            <v>2.16</v>
          </cell>
          <cell r="K185">
            <v>2.74</v>
          </cell>
          <cell r="L185">
            <v>0.21990000000000001</v>
          </cell>
          <cell r="M185">
            <v>2.17</v>
          </cell>
          <cell r="N185">
            <v>2.64</v>
          </cell>
          <cell r="O185">
            <v>15752.39</v>
          </cell>
          <cell r="P185">
            <v>15177.49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23</v>
          </cell>
          <cell r="H186">
            <v>1</v>
          </cell>
          <cell r="I186">
            <v>0.26910000000000001</v>
          </cell>
          <cell r="J186">
            <v>2721.37</v>
          </cell>
          <cell r="K186">
            <v>3453.69</v>
          </cell>
          <cell r="L186">
            <v>0.21990000000000001</v>
          </cell>
          <cell r="M186">
            <v>2817.93</v>
          </cell>
          <cell r="N186">
            <v>3437.59</v>
          </cell>
          <cell r="O186">
            <v>79434.87</v>
          </cell>
          <cell r="P186">
            <v>79064.570000000007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23</v>
          </cell>
          <cell r="H187">
            <v>1</v>
          </cell>
          <cell r="I187">
            <v>0.26910000000000001</v>
          </cell>
          <cell r="J187">
            <v>1918.52</v>
          </cell>
          <cell r="K187">
            <v>2434.79</v>
          </cell>
          <cell r="L187">
            <v>0.21990000000000001</v>
          </cell>
          <cell r="M187">
            <v>1968.54</v>
          </cell>
          <cell r="N187">
            <v>2401.42</v>
          </cell>
          <cell r="O187">
            <v>56000.17</v>
          </cell>
          <cell r="P187">
            <v>55232.66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113.57</v>
          </cell>
          <cell r="H188">
            <v>1</v>
          </cell>
          <cell r="I188">
            <v>0.26910000000000001</v>
          </cell>
          <cell r="J188">
            <v>518.71</v>
          </cell>
          <cell r="K188">
            <v>658.29</v>
          </cell>
          <cell r="L188">
            <v>0.21990000000000001</v>
          </cell>
          <cell r="M188">
            <v>518.71</v>
          </cell>
          <cell r="N188">
            <v>632.77</v>
          </cell>
          <cell r="O188">
            <v>74761.990000000005</v>
          </cell>
          <cell r="P188">
            <v>71863.679999999993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227.15</v>
          </cell>
          <cell r="H189">
            <v>1</v>
          </cell>
          <cell r="I189">
            <v>0.26910000000000001</v>
          </cell>
          <cell r="J189">
            <v>44.07</v>
          </cell>
          <cell r="K189">
            <v>55.92</v>
          </cell>
          <cell r="L189">
            <v>0.21990000000000001</v>
          </cell>
          <cell r="M189">
            <v>45.83</v>
          </cell>
          <cell r="N189">
            <v>55.9</v>
          </cell>
          <cell r="O189">
            <v>12702.22</v>
          </cell>
          <cell r="P189">
            <v>12697.68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136.29</v>
          </cell>
          <cell r="H190">
            <v>1</v>
          </cell>
          <cell r="I190">
            <v>0.26910000000000001</v>
          </cell>
          <cell r="J190">
            <v>63.63</v>
          </cell>
          <cell r="K190">
            <v>80.75</v>
          </cell>
          <cell r="L190">
            <v>0.21990000000000001</v>
          </cell>
          <cell r="M190">
            <v>64.73</v>
          </cell>
          <cell r="N190">
            <v>78.959999999999994</v>
          </cell>
          <cell r="O190">
            <v>11005.41</v>
          </cell>
          <cell r="P190">
            <v>10761.45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61</v>
          </cell>
          <cell r="H191">
            <v>1</v>
          </cell>
          <cell r="I191">
            <v>0.26910000000000001</v>
          </cell>
          <cell r="J191">
            <v>277.70999999999998</v>
          </cell>
          <cell r="K191">
            <v>352.44</v>
          </cell>
          <cell r="L191">
            <v>0.21990000000000001</v>
          </cell>
          <cell r="M191">
            <v>292.12</v>
          </cell>
          <cell r="N191">
            <v>356.35</v>
          </cell>
          <cell r="O191">
            <v>21498.84</v>
          </cell>
          <cell r="P191">
            <v>21737.35</v>
          </cell>
        </row>
        <row r="192">
          <cell r="A192" t="str">
            <v>3.9</v>
          </cell>
          <cell r="E192" t="str">
            <v>SINALIZAÇÃO VIÁRIA VERTICAL</v>
          </cell>
          <cell r="O192">
            <v>100235.14</v>
          </cell>
          <cell r="P192">
            <v>97401.18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30</v>
          </cell>
          <cell r="H193">
            <v>1</v>
          </cell>
          <cell r="I193">
            <v>0.26910000000000001</v>
          </cell>
          <cell r="J193">
            <v>290.60000000000002</v>
          </cell>
          <cell r="K193">
            <v>368.8</v>
          </cell>
          <cell r="L193">
            <v>0.21990000000000001</v>
          </cell>
          <cell r="M193">
            <v>294.85000000000002</v>
          </cell>
          <cell r="N193">
            <v>359.68</v>
          </cell>
          <cell r="O193">
            <v>11064</v>
          </cell>
          <cell r="P193">
            <v>10790.4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30</v>
          </cell>
          <cell r="H194">
            <v>1</v>
          </cell>
          <cell r="I194">
            <v>0.26910000000000001</v>
          </cell>
          <cell r="J194">
            <v>435.57</v>
          </cell>
          <cell r="K194">
            <v>552.78</v>
          </cell>
          <cell r="L194">
            <v>0.21990000000000001</v>
          </cell>
          <cell r="M194">
            <v>437.6</v>
          </cell>
          <cell r="N194">
            <v>533.82000000000005</v>
          </cell>
          <cell r="O194">
            <v>16583.400000000001</v>
          </cell>
          <cell r="P194">
            <v>16014.6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12</v>
          </cell>
          <cell r="H195">
            <v>1</v>
          </cell>
          <cell r="I195">
            <v>0.26910000000000001</v>
          </cell>
          <cell r="J195">
            <v>290.57</v>
          </cell>
          <cell r="K195">
            <v>368.76</v>
          </cell>
          <cell r="L195">
            <v>0.21990000000000001</v>
          </cell>
          <cell r="M195">
            <v>294.83</v>
          </cell>
          <cell r="N195">
            <v>359.66</v>
          </cell>
          <cell r="O195">
            <v>4425.12</v>
          </cell>
          <cell r="P195">
            <v>4315.92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42</v>
          </cell>
          <cell r="H196">
            <v>1</v>
          </cell>
          <cell r="I196">
            <v>0.26910000000000001</v>
          </cell>
          <cell r="J196">
            <v>484.52</v>
          </cell>
          <cell r="K196">
            <v>614.9</v>
          </cell>
          <cell r="L196">
            <v>0.21990000000000001</v>
          </cell>
          <cell r="M196">
            <v>486.77</v>
          </cell>
          <cell r="N196">
            <v>593.80999999999995</v>
          </cell>
          <cell r="O196">
            <v>25825.8</v>
          </cell>
          <cell r="P196">
            <v>24940.02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30</v>
          </cell>
          <cell r="H197">
            <v>1</v>
          </cell>
          <cell r="I197">
            <v>0.26910000000000001</v>
          </cell>
          <cell r="J197">
            <v>290.52999999999997</v>
          </cell>
          <cell r="K197">
            <v>368.71</v>
          </cell>
          <cell r="L197">
            <v>0.21990000000000001</v>
          </cell>
          <cell r="M197">
            <v>294.79000000000002</v>
          </cell>
          <cell r="N197">
            <v>359.61</v>
          </cell>
          <cell r="O197">
            <v>11061.3</v>
          </cell>
          <cell r="P197">
            <v>10788.3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4</v>
          </cell>
          <cell r="H198">
            <v>1</v>
          </cell>
          <cell r="I198">
            <v>0.26910000000000001</v>
          </cell>
          <cell r="J198">
            <v>199.32</v>
          </cell>
          <cell r="K198">
            <v>252.95</v>
          </cell>
          <cell r="L198">
            <v>0.21990000000000001</v>
          </cell>
          <cell r="M198">
            <v>203.09</v>
          </cell>
          <cell r="N198">
            <v>247.74</v>
          </cell>
          <cell r="O198">
            <v>1011.8</v>
          </cell>
          <cell r="P198">
            <v>990.96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4</v>
          </cell>
          <cell r="H199">
            <v>1</v>
          </cell>
          <cell r="I199">
            <v>0.26910000000000001</v>
          </cell>
          <cell r="J199">
            <v>479.01</v>
          </cell>
          <cell r="K199">
            <v>607.91</v>
          </cell>
          <cell r="L199">
            <v>0.21990000000000001</v>
          </cell>
          <cell r="M199">
            <v>481</v>
          </cell>
          <cell r="N199">
            <v>586.77</v>
          </cell>
          <cell r="O199">
            <v>2431.64</v>
          </cell>
          <cell r="P199">
            <v>2347.08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12</v>
          </cell>
          <cell r="H200">
            <v>1</v>
          </cell>
          <cell r="I200">
            <v>0.26910000000000001</v>
          </cell>
          <cell r="J200">
            <v>757.97</v>
          </cell>
          <cell r="K200">
            <v>961.93</v>
          </cell>
          <cell r="L200">
            <v>0.21990000000000001</v>
          </cell>
          <cell r="M200">
            <v>770.91</v>
          </cell>
          <cell r="N200">
            <v>940.43</v>
          </cell>
          <cell r="O200">
            <v>11543.16</v>
          </cell>
          <cell r="P200">
            <v>11285.16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18</v>
          </cell>
          <cell r="H201">
            <v>1</v>
          </cell>
          <cell r="I201">
            <v>0.26910000000000001</v>
          </cell>
          <cell r="J201">
            <v>713.06</v>
          </cell>
          <cell r="K201">
            <v>904.94</v>
          </cell>
          <cell r="L201">
            <v>0.21990000000000001</v>
          </cell>
          <cell r="M201">
            <v>725.42</v>
          </cell>
          <cell r="N201">
            <v>884.93</v>
          </cell>
          <cell r="O201">
            <v>16288.92</v>
          </cell>
          <cell r="P201">
            <v>15928.74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189025.96</v>
          </cell>
          <cell r="P202">
            <v>185457.42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19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27130.29</v>
          </cell>
          <cell r="P203">
            <v>26115.119999999999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0.26910000000000001</v>
          </cell>
          <cell r="J204">
            <v>7.59</v>
          </cell>
          <cell r="K204">
            <v>9.6300000000000008</v>
          </cell>
          <cell r="L204">
            <v>0.21990000000000001</v>
          </cell>
          <cell r="M204">
            <v>7.77</v>
          </cell>
          <cell r="N204">
            <v>9.4700000000000006</v>
          </cell>
          <cell r="O204">
            <v>9321.84</v>
          </cell>
          <cell r="P204">
            <v>9166.9599999999991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0.26910000000000001</v>
          </cell>
          <cell r="J205">
            <v>5.16</v>
          </cell>
          <cell r="K205">
            <v>6.54</v>
          </cell>
          <cell r="L205">
            <v>0.21990000000000001</v>
          </cell>
          <cell r="M205">
            <v>5.29</v>
          </cell>
          <cell r="N205">
            <v>6.45</v>
          </cell>
          <cell r="O205">
            <v>6330.72</v>
          </cell>
          <cell r="P205">
            <v>6243.6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1.76</v>
          </cell>
          <cell r="H206">
            <v>1</v>
          </cell>
          <cell r="I206">
            <v>0.26910000000000001</v>
          </cell>
          <cell r="J206">
            <v>100.24</v>
          </cell>
          <cell r="K206">
            <v>127.21</v>
          </cell>
          <cell r="L206">
            <v>0.21990000000000001</v>
          </cell>
          <cell r="M206">
            <v>104.79</v>
          </cell>
          <cell r="N206">
            <v>127.83</v>
          </cell>
          <cell r="O206">
            <v>223.88</v>
          </cell>
          <cell r="P206">
            <v>224.98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32</v>
          </cell>
          <cell r="H207">
            <v>1</v>
          </cell>
          <cell r="I207">
            <v>0.26910000000000001</v>
          </cell>
          <cell r="J207">
            <v>244.47</v>
          </cell>
          <cell r="K207">
            <v>310.25</v>
          </cell>
          <cell r="L207">
            <v>0.21990000000000001</v>
          </cell>
          <cell r="M207">
            <v>245.77</v>
          </cell>
          <cell r="N207">
            <v>299.81</v>
          </cell>
          <cell r="O207">
            <v>9928</v>
          </cell>
          <cell r="P207">
            <v>9593.92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25.6</v>
          </cell>
          <cell r="H208">
            <v>1</v>
          </cell>
          <cell r="I208">
            <v>0.26910000000000001</v>
          </cell>
          <cell r="J208">
            <v>440.08</v>
          </cell>
          <cell r="K208">
            <v>558.5</v>
          </cell>
          <cell r="L208">
            <v>0.21990000000000001</v>
          </cell>
          <cell r="M208">
            <v>443.5</v>
          </cell>
          <cell r="N208">
            <v>541.02</v>
          </cell>
          <cell r="O208">
            <v>14297.6</v>
          </cell>
          <cell r="P208">
            <v>13850.11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3.56</v>
          </cell>
          <cell r="H209">
            <v>1</v>
          </cell>
          <cell r="I209">
            <v>0.26910000000000001</v>
          </cell>
          <cell r="J209">
            <v>207.99</v>
          </cell>
          <cell r="K209">
            <v>263.95999999999998</v>
          </cell>
          <cell r="L209">
            <v>0.21990000000000001</v>
          </cell>
          <cell r="M209">
            <v>208.84</v>
          </cell>
          <cell r="N209">
            <v>254.76</v>
          </cell>
          <cell r="O209">
            <v>939.69</v>
          </cell>
          <cell r="P209">
            <v>906.94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48</v>
          </cell>
          <cell r="H210">
            <v>1</v>
          </cell>
          <cell r="I210">
            <v>0.26910000000000001</v>
          </cell>
          <cell r="J210">
            <v>1288.1199999999999</v>
          </cell>
          <cell r="K210">
            <v>1634.75</v>
          </cell>
          <cell r="L210">
            <v>0.21990000000000001</v>
          </cell>
          <cell r="M210">
            <v>1291.54</v>
          </cell>
          <cell r="N210">
            <v>1575.54</v>
          </cell>
          <cell r="O210">
            <v>78468</v>
          </cell>
          <cell r="P210">
            <v>75625.919999999998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0.26910000000000001</v>
          </cell>
          <cell r="J211">
            <v>21.96</v>
          </cell>
          <cell r="K211">
            <v>27.86</v>
          </cell>
          <cell r="L211">
            <v>0.21990000000000001</v>
          </cell>
          <cell r="M211">
            <v>23.66</v>
          </cell>
          <cell r="N211">
            <v>28.86</v>
          </cell>
          <cell r="O211">
            <v>39226.879999999997</v>
          </cell>
          <cell r="P211">
            <v>40634.879999999997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0.26910000000000001</v>
          </cell>
          <cell r="J212">
            <v>0.75</v>
          </cell>
          <cell r="K212">
            <v>0.95</v>
          </cell>
          <cell r="L212">
            <v>0.21990000000000001</v>
          </cell>
          <cell r="M212">
            <v>0.76</v>
          </cell>
          <cell r="N212">
            <v>0.92</v>
          </cell>
          <cell r="O212">
            <v>627</v>
          </cell>
          <cell r="P212">
            <v>607.20000000000005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0.26910000000000001</v>
          </cell>
          <cell r="J213">
            <v>3.76</v>
          </cell>
          <cell r="K213">
            <v>4.7699999999999996</v>
          </cell>
          <cell r="L213">
            <v>0.21990000000000001</v>
          </cell>
          <cell r="M213">
            <v>3.85</v>
          </cell>
          <cell r="N213">
            <v>4.6900000000000004</v>
          </cell>
          <cell r="O213">
            <v>691.65</v>
          </cell>
          <cell r="P213">
            <v>680.05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0.26910000000000001</v>
          </cell>
          <cell r="J214">
            <v>4</v>
          </cell>
          <cell r="K214">
            <v>5.07</v>
          </cell>
          <cell r="L214">
            <v>0.21990000000000001</v>
          </cell>
          <cell r="M214">
            <v>4.09</v>
          </cell>
          <cell r="N214">
            <v>4.9800000000000004</v>
          </cell>
          <cell r="O214">
            <v>1840.41</v>
          </cell>
          <cell r="P214">
            <v>1807.74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6362251.5300000003</v>
          </cell>
          <cell r="P215">
            <v>6228863.1399999997</v>
          </cell>
        </row>
        <row r="216">
          <cell r="A216" t="str">
            <v>4.1</v>
          </cell>
          <cell r="E216" t="str">
            <v>ADMINISTRAÇÃO LOCAL</v>
          </cell>
          <cell r="O216">
            <v>548614.11</v>
          </cell>
          <cell r="P216">
            <v>566121.49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0.26910000000000001</v>
          </cell>
          <cell r="J217">
            <v>432285.96</v>
          </cell>
          <cell r="K217">
            <v>548614.11</v>
          </cell>
          <cell r="L217">
            <v>0.21990000000000001</v>
          </cell>
          <cell r="M217">
            <v>464072.05</v>
          </cell>
          <cell r="N217">
            <v>566121.49</v>
          </cell>
          <cell r="O217">
            <v>548614.11</v>
          </cell>
          <cell r="P217">
            <v>566121.49</v>
          </cell>
        </row>
        <row r="218">
          <cell r="A218" t="str">
            <v>4.2</v>
          </cell>
          <cell r="E218" t="str">
            <v>SERVIÇOS PRELIMINARES</v>
          </cell>
          <cell r="O218">
            <v>377702.87</v>
          </cell>
          <cell r="P218">
            <v>366719.34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400.14</v>
          </cell>
          <cell r="H219">
            <v>1</v>
          </cell>
          <cell r="I219">
            <v>0.26910000000000001</v>
          </cell>
          <cell r="J219">
            <v>464.96</v>
          </cell>
          <cell r="K219">
            <v>590.08000000000004</v>
          </cell>
          <cell r="L219">
            <v>0.21990000000000001</v>
          </cell>
          <cell r="M219">
            <v>468.43</v>
          </cell>
          <cell r="N219">
            <v>571.42999999999995</v>
          </cell>
          <cell r="O219">
            <v>236114.61</v>
          </cell>
          <cell r="P219">
            <v>228652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0.26910000000000001</v>
          </cell>
          <cell r="J220">
            <v>4181.8900000000003</v>
          </cell>
          <cell r="K220">
            <v>5307.23</v>
          </cell>
          <cell r="L220">
            <v>0.21990000000000001</v>
          </cell>
          <cell r="M220">
            <v>4251.6400000000003</v>
          </cell>
          <cell r="N220">
            <v>5186.57</v>
          </cell>
          <cell r="O220">
            <v>116759.06</v>
          </cell>
          <cell r="P220">
            <v>114104.54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23</v>
          </cell>
          <cell r="H222">
            <v>1</v>
          </cell>
          <cell r="I222">
            <v>0.26910000000000001</v>
          </cell>
          <cell r="J222">
            <v>19.66</v>
          </cell>
          <cell r="K222">
            <v>24.95</v>
          </cell>
          <cell r="L222">
            <v>0.21990000000000001</v>
          </cell>
          <cell r="M222">
            <v>21.14</v>
          </cell>
          <cell r="N222">
            <v>25.78</v>
          </cell>
          <cell r="O222">
            <v>573.85</v>
          </cell>
          <cell r="P222">
            <v>592.94000000000005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23</v>
          </cell>
          <cell r="H223">
            <v>1</v>
          </cell>
          <cell r="I223">
            <v>0.26910000000000001</v>
          </cell>
          <cell r="J223">
            <v>45.87</v>
          </cell>
          <cell r="K223">
            <v>58.21</v>
          </cell>
          <cell r="L223">
            <v>0.21990000000000001</v>
          </cell>
          <cell r="M223">
            <v>46.65</v>
          </cell>
          <cell r="N223">
            <v>56.9</v>
          </cell>
          <cell r="O223">
            <v>1338.83</v>
          </cell>
          <cell r="P223">
            <v>1308.7</v>
          </cell>
        </row>
        <row r="224">
          <cell r="A224" t="str">
            <v>4.3</v>
          </cell>
          <cell r="E224" t="str">
            <v>MOBILIZAÇÃO</v>
          </cell>
          <cell r="O224">
            <v>5839.74</v>
          </cell>
          <cell r="P224">
            <v>5671.98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18</v>
          </cell>
          <cell r="H225">
            <v>1</v>
          </cell>
          <cell r="I225">
            <v>0.26910000000000001</v>
          </cell>
          <cell r="J225">
            <v>255.64</v>
          </cell>
          <cell r="K225">
            <v>324.43</v>
          </cell>
          <cell r="L225">
            <v>0.21990000000000001</v>
          </cell>
          <cell r="M225">
            <v>258.31</v>
          </cell>
          <cell r="N225">
            <v>315.11</v>
          </cell>
          <cell r="O225">
            <v>5839.74</v>
          </cell>
          <cell r="P225">
            <v>5671.98</v>
          </cell>
        </row>
        <row r="226">
          <cell r="A226" t="str">
            <v>4.4</v>
          </cell>
          <cell r="E226" t="str">
            <v>DESMOBILIZAÇÃO</v>
          </cell>
          <cell r="O226">
            <v>5839.74</v>
          </cell>
          <cell r="P226">
            <v>5671.98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18</v>
          </cell>
          <cell r="H227">
            <v>1</v>
          </cell>
          <cell r="I227">
            <v>0.26910000000000001</v>
          </cell>
          <cell r="J227">
            <v>255.64</v>
          </cell>
          <cell r="K227">
            <v>324.43</v>
          </cell>
          <cell r="L227">
            <v>0.21990000000000001</v>
          </cell>
          <cell r="M227">
            <v>258.31</v>
          </cell>
          <cell r="N227">
            <v>315.11</v>
          </cell>
          <cell r="O227">
            <v>5839.74</v>
          </cell>
          <cell r="P227">
            <v>5671.98</v>
          </cell>
        </row>
        <row r="228">
          <cell r="A228" t="str">
            <v>4.5</v>
          </cell>
          <cell r="E228" t="str">
            <v>MOVIMENTAÇÃO DE TERRA</v>
          </cell>
          <cell r="O228">
            <v>370196.32</v>
          </cell>
          <cell r="P228">
            <v>357973.32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3363.62</v>
          </cell>
          <cell r="H229">
            <v>1</v>
          </cell>
          <cell r="I229">
            <v>0.26910000000000001</v>
          </cell>
          <cell r="J229">
            <v>8.41</v>
          </cell>
          <cell r="K229">
            <v>10.67</v>
          </cell>
          <cell r="L229">
            <v>0.21990000000000001</v>
          </cell>
          <cell r="M229">
            <v>8.5</v>
          </cell>
          <cell r="N229">
            <v>10.36</v>
          </cell>
          <cell r="O229">
            <v>35889.82</v>
          </cell>
          <cell r="P229">
            <v>34847.1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3363.62</v>
          </cell>
          <cell r="H230">
            <v>1</v>
          </cell>
          <cell r="I230">
            <v>0.26910000000000001</v>
          </cell>
          <cell r="J230">
            <v>2.69</v>
          </cell>
          <cell r="K230">
            <v>3.41</v>
          </cell>
          <cell r="L230">
            <v>0.21990000000000001</v>
          </cell>
          <cell r="M230">
            <v>2.72</v>
          </cell>
          <cell r="N230">
            <v>3.31</v>
          </cell>
          <cell r="O230">
            <v>11469.94</v>
          </cell>
          <cell r="P230">
            <v>11133.58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234.43</v>
          </cell>
          <cell r="H231">
            <v>1</v>
          </cell>
          <cell r="I231">
            <v>0.26910000000000001</v>
          </cell>
          <cell r="J231">
            <v>15.23</v>
          </cell>
          <cell r="K231">
            <v>19.32</v>
          </cell>
          <cell r="L231">
            <v>0.21990000000000001</v>
          </cell>
          <cell r="M231">
            <v>15.42</v>
          </cell>
          <cell r="N231">
            <v>18.809999999999999</v>
          </cell>
          <cell r="O231">
            <v>4529.18</v>
          </cell>
          <cell r="P231">
            <v>4409.62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22424.19</v>
          </cell>
          <cell r="H232">
            <v>1</v>
          </cell>
          <cell r="I232">
            <v>0.26910000000000001</v>
          </cell>
          <cell r="J232">
            <v>0.65</v>
          </cell>
          <cell r="K232">
            <v>0.82</v>
          </cell>
          <cell r="L232">
            <v>0.21990000000000001</v>
          </cell>
          <cell r="M232">
            <v>0.67</v>
          </cell>
          <cell r="N232">
            <v>0.81</v>
          </cell>
          <cell r="O232">
            <v>18387.830000000002</v>
          </cell>
          <cell r="P232">
            <v>18163.59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5830.28</v>
          </cell>
          <cell r="H233">
            <v>1</v>
          </cell>
          <cell r="I233">
            <v>0.26910000000000001</v>
          </cell>
          <cell r="J233">
            <v>6.66</v>
          </cell>
          <cell r="K233">
            <v>8.4499999999999993</v>
          </cell>
          <cell r="L233">
            <v>0.21990000000000001</v>
          </cell>
          <cell r="M233">
            <v>6.74</v>
          </cell>
          <cell r="N233">
            <v>8.2200000000000006</v>
          </cell>
          <cell r="O233">
            <v>49265.86</v>
          </cell>
          <cell r="P233">
            <v>47924.9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87454.2</v>
          </cell>
          <cell r="H234">
            <v>1</v>
          </cell>
          <cell r="I234">
            <v>0.26910000000000001</v>
          </cell>
          <cell r="J234">
            <v>2.16</v>
          </cell>
          <cell r="K234">
            <v>2.74</v>
          </cell>
          <cell r="L234">
            <v>0.21990000000000001</v>
          </cell>
          <cell r="M234">
            <v>2.17</v>
          </cell>
          <cell r="N234">
            <v>2.64</v>
          </cell>
          <cell r="O234">
            <v>239624.5</v>
          </cell>
          <cell r="P234">
            <v>230879.08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2</v>
          </cell>
          <cell r="H235">
            <v>1</v>
          </cell>
          <cell r="I235">
            <v>0.26910000000000001</v>
          </cell>
          <cell r="J235">
            <v>106.85</v>
          </cell>
          <cell r="K235">
            <v>135.6</v>
          </cell>
          <cell r="L235">
            <v>0.21990000000000001</v>
          </cell>
          <cell r="M235">
            <v>106.85</v>
          </cell>
          <cell r="N235">
            <v>130.34</v>
          </cell>
          <cell r="O235">
            <v>271.2</v>
          </cell>
          <cell r="P235">
            <v>260.68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234.43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10757.99</v>
          </cell>
          <cell r="P236">
            <v>10354.77</v>
          </cell>
        </row>
        <row r="237">
          <cell r="A237" t="str">
            <v>4.6</v>
          </cell>
          <cell r="E237" t="str">
            <v>PAVIMENTAÇÃO EM INTERTRAVADO</v>
          </cell>
          <cell r="O237">
            <v>3474060.36</v>
          </cell>
          <cell r="P237">
            <v>3380790.09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22424.19</v>
          </cell>
          <cell r="H238">
            <v>1</v>
          </cell>
          <cell r="I238">
            <v>0.26910000000000001</v>
          </cell>
          <cell r="J238">
            <v>2.69</v>
          </cell>
          <cell r="K238">
            <v>3.41</v>
          </cell>
          <cell r="L238">
            <v>0.21990000000000001</v>
          </cell>
          <cell r="M238">
            <v>2.77</v>
          </cell>
          <cell r="N238">
            <v>3.37</v>
          </cell>
          <cell r="O238">
            <v>76466.48</v>
          </cell>
          <cell r="P238">
            <v>75569.52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1172.17</v>
          </cell>
          <cell r="H239">
            <v>1</v>
          </cell>
          <cell r="I239">
            <v>0.26910000000000001</v>
          </cell>
          <cell r="J239">
            <v>60.81</v>
          </cell>
          <cell r="K239">
            <v>77.17</v>
          </cell>
          <cell r="L239">
            <v>0.21990000000000001</v>
          </cell>
          <cell r="M239">
            <v>61.16</v>
          </cell>
          <cell r="N239">
            <v>74.599999999999994</v>
          </cell>
          <cell r="O239">
            <v>90456.35</v>
          </cell>
          <cell r="P239">
            <v>87443.88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2242.41</v>
          </cell>
          <cell r="H240">
            <v>1</v>
          </cell>
          <cell r="I240">
            <v>0.26910000000000001</v>
          </cell>
          <cell r="J240">
            <v>174.98</v>
          </cell>
          <cell r="K240">
            <v>222.06</v>
          </cell>
          <cell r="L240">
            <v>0.21990000000000001</v>
          </cell>
          <cell r="M240">
            <v>175.62</v>
          </cell>
          <cell r="N240">
            <v>214.23</v>
          </cell>
          <cell r="O240">
            <v>497949.56</v>
          </cell>
          <cell r="P240">
            <v>480391.49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3649.01</v>
          </cell>
          <cell r="H241">
            <v>1</v>
          </cell>
          <cell r="I241">
            <v>0.26910000000000001</v>
          </cell>
          <cell r="J241">
            <v>8.4700000000000006</v>
          </cell>
          <cell r="K241">
            <v>10.74</v>
          </cell>
          <cell r="L241">
            <v>0.21990000000000001</v>
          </cell>
          <cell r="M241">
            <v>8.59</v>
          </cell>
          <cell r="N241">
            <v>10.47</v>
          </cell>
          <cell r="O241">
            <v>39190.36</v>
          </cell>
          <cell r="P241">
            <v>38205.129999999997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298941.48</v>
          </cell>
          <cell r="H242">
            <v>1</v>
          </cell>
          <cell r="I242">
            <v>0.26910000000000001</v>
          </cell>
          <cell r="J242">
            <v>0.87</v>
          </cell>
          <cell r="K242">
            <v>1.1000000000000001</v>
          </cell>
          <cell r="L242">
            <v>0.21990000000000001</v>
          </cell>
          <cell r="M242">
            <v>0.87</v>
          </cell>
          <cell r="N242">
            <v>1.06</v>
          </cell>
          <cell r="O242">
            <v>328835.62</v>
          </cell>
          <cell r="P242">
            <v>316877.96000000002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33215.72</v>
          </cell>
          <cell r="H243">
            <v>1</v>
          </cell>
          <cell r="I243">
            <v>0.26910000000000001</v>
          </cell>
          <cell r="J243">
            <v>2.16</v>
          </cell>
          <cell r="K243">
            <v>2.74</v>
          </cell>
          <cell r="L243">
            <v>0.21990000000000001</v>
          </cell>
          <cell r="M243">
            <v>2.17</v>
          </cell>
          <cell r="N243">
            <v>2.64</v>
          </cell>
          <cell r="O243">
            <v>91011.07</v>
          </cell>
          <cell r="P243">
            <v>87689.5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6620.09</v>
          </cell>
          <cell r="H244">
            <v>1</v>
          </cell>
          <cell r="I244">
            <v>0.26910000000000001</v>
          </cell>
          <cell r="J244">
            <v>87.16</v>
          </cell>
          <cell r="K244">
            <v>110.61</v>
          </cell>
          <cell r="L244">
            <v>0.21990000000000001</v>
          </cell>
          <cell r="M244">
            <v>88.27</v>
          </cell>
          <cell r="N244">
            <v>107.68</v>
          </cell>
          <cell r="O244">
            <v>732248.15</v>
          </cell>
          <cell r="P244">
            <v>712851.29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6970.33</v>
          </cell>
          <cell r="H245">
            <v>1</v>
          </cell>
          <cell r="I245">
            <v>0.26910000000000001</v>
          </cell>
          <cell r="J245">
            <v>101.23</v>
          </cell>
          <cell r="K245">
            <v>128.47</v>
          </cell>
          <cell r="L245">
            <v>0.21990000000000001</v>
          </cell>
          <cell r="M245">
            <v>102.6</v>
          </cell>
          <cell r="N245">
            <v>125.16</v>
          </cell>
          <cell r="O245">
            <v>895478.29</v>
          </cell>
          <cell r="P245">
            <v>872406.5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4077.12</v>
          </cell>
          <cell r="H246">
            <v>1</v>
          </cell>
          <cell r="I246">
            <v>0.26910000000000001</v>
          </cell>
          <cell r="J246">
            <v>45.01</v>
          </cell>
          <cell r="K246">
            <v>57.12</v>
          </cell>
          <cell r="L246">
            <v>0.21990000000000001</v>
          </cell>
          <cell r="M246">
            <v>46.07</v>
          </cell>
          <cell r="N246">
            <v>56.2</v>
          </cell>
          <cell r="O246">
            <v>232885.09</v>
          </cell>
          <cell r="P246">
            <v>229134.14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453.01</v>
          </cell>
          <cell r="H247">
            <v>1</v>
          </cell>
          <cell r="I247">
            <v>0.26910000000000001</v>
          </cell>
          <cell r="J247">
            <v>52.41</v>
          </cell>
          <cell r="K247">
            <v>66.510000000000005</v>
          </cell>
          <cell r="L247">
            <v>0.21990000000000001</v>
          </cell>
          <cell r="M247">
            <v>54.11</v>
          </cell>
          <cell r="N247">
            <v>66</v>
          </cell>
          <cell r="O247">
            <v>30129.69</v>
          </cell>
          <cell r="P247">
            <v>29898.66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5436.16</v>
          </cell>
          <cell r="H248">
            <v>1</v>
          </cell>
          <cell r="I248">
            <v>0.26910000000000001</v>
          </cell>
          <cell r="J248">
            <v>51.62</v>
          </cell>
          <cell r="K248">
            <v>65.510000000000005</v>
          </cell>
          <cell r="L248">
            <v>0.21990000000000001</v>
          </cell>
          <cell r="M248">
            <v>52.62</v>
          </cell>
          <cell r="N248">
            <v>64.19</v>
          </cell>
          <cell r="O248">
            <v>356122.84</v>
          </cell>
          <cell r="P248">
            <v>348947.11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453.01</v>
          </cell>
          <cell r="H249">
            <v>1</v>
          </cell>
          <cell r="I249">
            <v>0.26910000000000001</v>
          </cell>
          <cell r="J249">
            <v>54.42</v>
          </cell>
          <cell r="K249">
            <v>69.06</v>
          </cell>
          <cell r="L249">
            <v>0.21990000000000001</v>
          </cell>
          <cell r="M249">
            <v>55.66</v>
          </cell>
          <cell r="N249">
            <v>67.89</v>
          </cell>
          <cell r="O249">
            <v>31284.87</v>
          </cell>
          <cell r="P249">
            <v>30754.84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4530.13</v>
          </cell>
          <cell r="H250">
            <v>1</v>
          </cell>
          <cell r="I250">
            <v>0.26910000000000001</v>
          </cell>
          <cell r="J250">
            <v>1.72</v>
          </cell>
          <cell r="K250">
            <v>2.1800000000000002</v>
          </cell>
          <cell r="L250">
            <v>0.21990000000000001</v>
          </cell>
          <cell r="M250">
            <v>1.84</v>
          </cell>
          <cell r="N250">
            <v>2.2400000000000002</v>
          </cell>
          <cell r="O250">
            <v>9875.68</v>
          </cell>
          <cell r="P250">
            <v>10147.49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9060.26</v>
          </cell>
          <cell r="H251">
            <v>1</v>
          </cell>
          <cell r="I251">
            <v>0.26910000000000001</v>
          </cell>
          <cell r="J251">
            <v>0.73</v>
          </cell>
          <cell r="K251">
            <v>0.92</v>
          </cell>
          <cell r="L251">
            <v>0.21990000000000001</v>
          </cell>
          <cell r="M251">
            <v>0.79</v>
          </cell>
          <cell r="N251">
            <v>0.96</v>
          </cell>
          <cell r="O251">
            <v>8335.43</v>
          </cell>
          <cell r="P251">
            <v>8697.84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1172.17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53790.879999999997</v>
          </cell>
          <cell r="P252">
            <v>51774.74</v>
          </cell>
        </row>
        <row r="253">
          <cell r="A253" t="str">
            <v>4.7</v>
          </cell>
          <cell r="E253" t="str">
            <v>PASSEIO/PROTEÇÃO DE GUIA</v>
          </cell>
          <cell r="O253">
            <v>855430.78</v>
          </cell>
          <cell r="P253">
            <v>837005.56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1514.64</v>
          </cell>
          <cell r="H254">
            <v>1</v>
          </cell>
          <cell r="I254">
            <v>0.26910000000000001</v>
          </cell>
          <cell r="J254">
            <v>126.29</v>
          </cell>
          <cell r="K254">
            <v>160.27000000000001</v>
          </cell>
          <cell r="L254">
            <v>0.21990000000000001</v>
          </cell>
          <cell r="M254">
            <v>128.15</v>
          </cell>
          <cell r="N254">
            <v>156.33000000000001</v>
          </cell>
          <cell r="O254">
            <v>242751.35</v>
          </cell>
          <cell r="P254">
            <v>236783.67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3805.31</v>
          </cell>
          <cell r="H255">
            <v>1</v>
          </cell>
          <cell r="I255">
            <v>0.26910000000000001</v>
          </cell>
          <cell r="J255">
            <v>0.56999999999999995</v>
          </cell>
          <cell r="K255">
            <v>0.72</v>
          </cell>
          <cell r="L255">
            <v>0.21990000000000001</v>
          </cell>
          <cell r="M255">
            <v>0.63</v>
          </cell>
          <cell r="N255">
            <v>0.76</v>
          </cell>
          <cell r="O255">
            <v>2739.82</v>
          </cell>
          <cell r="P255">
            <v>2892.03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20.38</v>
          </cell>
          <cell r="H256">
            <v>1</v>
          </cell>
          <cell r="I256">
            <v>0.26910000000000001</v>
          </cell>
          <cell r="J256">
            <v>438.22</v>
          </cell>
          <cell r="K256">
            <v>556.14</v>
          </cell>
          <cell r="L256">
            <v>0.21990000000000001</v>
          </cell>
          <cell r="M256">
            <v>444.42</v>
          </cell>
          <cell r="N256">
            <v>542.14</v>
          </cell>
          <cell r="O256">
            <v>11334.13</v>
          </cell>
          <cell r="P256">
            <v>11048.81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142.69</v>
          </cell>
          <cell r="H257">
            <v>1</v>
          </cell>
          <cell r="I257">
            <v>0.26910000000000001</v>
          </cell>
          <cell r="J257">
            <v>14.61</v>
          </cell>
          <cell r="K257">
            <v>18.54</v>
          </cell>
          <cell r="L257">
            <v>0.21990000000000001</v>
          </cell>
          <cell r="M257">
            <v>15.11</v>
          </cell>
          <cell r="N257">
            <v>18.43</v>
          </cell>
          <cell r="O257">
            <v>2645.47</v>
          </cell>
          <cell r="P257">
            <v>2629.77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178.36</v>
          </cell>
          <cell r="H258">
            <v>1</v>
          </cell>
          <cell r="I258">
            <v>0.26910000000000001</v>
          </cell>
          <cell r="J258">
            <v>8.4700000000000006</v>
          </cell>
          <cell r="K258">
            <v>10.74</v>
          </cell>
          <cell r="L258">
            <v>0.21990000000000001</v>
          </cell>
          <cell r="M258">
            <v>8.59</v>
          </cell>
          <cell r="N258">
            <v>10.47</v>
          </cell>
          <cell r="O258">
            <v>1915.58</v>
          </cell>
          <cell r="P258">
            <v>1867.42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2675.4</v>
          </cell>
          <cell r="H259">
            <v>1</v>
          </cell>
          <cell r="I259">
            <v>0.26910000000000001</v>
          </cell>
          <cell r="J259">
            <v>2.16</v>
          </cell>
          <cell r="K259">
            <v>2.74</v>
          </cell>
          <cell r="L259">
            <v>0.21990000000000001</v>
          </cell>
          <cell r="M259">
            <v>2.17</v>
          </cell>
          <cell r="N259">
            <v>2.64</v>
          </cell>
          <cell r="O259">
            <v>7330.59</v>
          </cell>
          <cell r="P259">
            <v>7063.05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3805.31</v>
          </cell>
          <cell r="H260">
            <v>1</v>
          </cell>
          <cell r="I260">
            <v>0.26910000000000001</v>
          </cell>
          <cell r="J260">
            <v>101.9</v>
          </cell>
          <cell r="K260">
            <v>129.32</v>
          </cell>
          <cell r="L260">
            <v>0.21990000000000001</v>
          </cell>
          <cell r="M260">
            <v>103.46</v>
          </cell>
          <cell r="N260">
            <v>126.21</v>
          </cell>
          <cell r="O260">
            <v>492102.68</v>
          </cell>
          <cell r="P260">
            <v>480268.17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587.1</v>
          </cell>
          <cell r="H261">
            <v>1</v>
          </cell>
          <cell r="I261">
            <v>0.26910000000000001</v>
          </cell>
          <cell r="J261">
            <v>126.98</v>
          </cell>
          <cell r="K261">
            <v>161.15</v>
          </cell>
          <cell r="L261">
            <v>0.21990000000000001</v>
          </cell>
          <cell r="M261">
            <v>131.88</v>
          </cell>
          <cell r="N261">
            <v>160.88</v>
          </cell>
          <cell r="O261">
            <v>94611.16</v>
          </cell>
          <cell r="P261">
            <v>94452.64</v>
          </cell>
        </row>
        <row r="262">
          <cell r="A262" t="str">
            <v>4.8</v>
          </cell>
          <cell r="E262" t="str">
            <v>DRENAGEM</v>
          </cell>
          <cell r="O262">
            <v>435440.45</v>
          </cell>
          <cell r="P262">
            <v>426180.77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113.25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13767.8</v>
          </cell>
          <cell r="P263">
            <v>13252.51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113.25</v>
          </cell>
          <cell r="H264">
            <v>1</v>
          </cell>
          <cell r="I264">
            <v>0.26910000000000001</v>
          </cell>
          <cell r="J264">
            <v>32.57</v>
          </cell>
          <cell r="K264">
            <v>41.33</v>
          </cell>
          <cell r="L264">
            <v>0.21990000000000001</v>
          </cell>
          <cell r="M264">
            <v>34.01</v>
          </cell>
          <cell r="N264">
            <v>41.48</v>
          </cell>
          <cell r="O264">
            <v>4680.62</v>
          </cell>
          <cell r="P264">
            <v>4697.6099999999997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113.25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21870.84</v>
          </cell>
          <cell r="P265">
            <v>21052.04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113.25</v>
          </cell>
          <cell r="H266">
            <v>1</v>
          </cell>
          <cell r="I266">
            <v>0.26910000000000001</v>
          </cell>
          <cell r="J266">
            <v>51.98</v>
          </cell>
          <cell r="K266">
            <v>65.959999999999994</v>
          </cell>
          <cell r="L266">
            <v>0.21990000000000001</v>
          </cell>
          <cell r="M266">
            <v>54.23</v>
          </cell>
          <cell r="N266">
            <v>66.150000000000006</v>
          </cell>
          <cell r="O266">
            <v>7469.97</v>
          </cell>
          <cell r="P266">
            <v>7491.48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113.25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68845.8</v>
          </cell>
          <cell r="P267">
            <v>66269.37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113.25</v>
          </cell>
          <cell r="H268">
            <v>1</v>
          </cell>
          <cell r="I268">
            <v>0.26910000000000001</v>
          </cell>
          <cell r="J268">
            <v>94.15</v>
          </cell>
          <cell r="K268">
            <v>119.48</v>
          </cell>
          <cell r="L268">
            <v>0.21990000000000001</v>
          </cell>
          <cell r="M268">
            <v>98.12</v>
          </cell>
          <cell r="N268">
            <v>119.69</v>
          </cell>
          <cell r="O268">
            <v>13531.11</v>
          </cell>
          <cell r="P268">
            <v>13554.89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305.77</v>
          </cell>
          <cell r="H269">
            <v>1</v>
          </cell>
          <cell r="I269">
            <v>0.26910000000000001</v>
          </cell>
          <cell r="J269">
            <v>8.92</v>
          </cell>
          <cell r="K269">
            <v>11.32</v>
          </cell>
          <cell r="L269">
            <v>0.21990000000000001</v>
          </cell>
          <cell r="M269">
            <v>9.2200000000000006</v>
          </cell>
          <cell r="N269">
            <v>11.24</v>
          </cell>
          <cell r="O269">
            <v>3461.31</v>
          </cell>
          <cell r="P269">
            <v>3436.85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169.88</v>
          </cell>
          <cell r="H270">
            <v>1</v>
          </cell>
          <cell r="I270">
            <v>0.26910000000000001</v>
          </cell>
          <cell r="J270">
            <v>126.29</v>
          </cell>
          <cell r="K270">
            <v>160.27000000000001</v>
          </cell>
          <cell r="L270">
            <v>0.21990000000000001</v>
          </cell>
          <cell r="M270">
            <v>128.15</v>
          </cell>
          <cell r="N270">
            <v>156.33000000000001</v>
          </cell>
          <cell r="O270">
            <v>27226.66</v>
          </cell>
          <cell r="P270">
            <v>26557.34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382.21</v>
          </cell>
          <cell r="H271">
            <v>1</v>
          </cell>
          <cell r="I271">
            <v>0.26910000000000001</v>
          </cell>
          <cell r="J271">
            <v>8.4700000000000006</v>
          </cell>
          <cell r="K271">
            <v>10.74</v>
          </cell>
          <cell r="L271">
            <v>0.21990000000000001</v>
          </cell>
          <cell r="M271">
            <v>8.59</v>
          </cell>
          <cell r="N271">
            <v>10.47</v>
          </cell>
          <cell r="O271">
            <v>4104.93</v>
          </cell>
          <cell r="P271">
            <v>4001.73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5733.15</v>
          </cell>
          <cell r="H272">
            <v>1</v>
          </cell>
          <cell r="I272">
            <v>0.26910000000000001</v>
          </cell>
          <cell r="J272">
            <v>2.16</v>
          </cell>
          <cell r="K272">
            <v>2.74</v>
          </cell>
          <cell r="L272">
            <v>0.21990000000000001</v>
          </cell>
          <cell r="M272">
            <v>2.17</v>
          </cell>
          <cell r="N272">
            <v>2.64</v>
          </cell>
          <cell r="O272">
            <v>15708.83</v>
          </cell>
          <cell r="P272">
            <v>15135.51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23</v>
          </cell>
          <cell r="H273">
            <v>1</v>
          </cell>
          <cell r="I273">
            <v>0.26910000000000001</v>
          </cell>
          <cell r="J273">
            <v>2721.37</v>
          </cell>
          <cell r="K273">
            <v>3453.69</v>
          </cell>
          <cell r="L273">
            <v>0.21990000000000001</v>
          </cell>
          <cell r="M273">
            <v>2817.93</v>
          </cell>
          <cell r="N273">
            <v>3437.59</v>
          </cell>
          <cell r="O273">
            <v>79434.87</v>
          </cell>
          <cell r="P273">
            <v>79064.570000000007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23</v>
          </cell>
          <cell r="H274">
            <v>1</v>
          </cell>
          <cell r="I274">
            <v>0.26910000000000001</v>
          </cell>
          <cell r="J274">
            <v>1918.52</v>
          </cell>
          <cell r="K274">
            <v>2434.79</v>
          </cell>
          <cell r="L274">
            <v>0.21990000000000001</v>
          </cell>
          <cell r="M274">
            <v>1968.54</v>
          </cell>
          <cell r="N274">
            <v>2401.42</v>
          </cell>
          <cell r="O274">
            <v>56000.17</v>
          </cell>
          <cell r="P274">
            <v>55232.66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113.25</v>
          </cell>
          <cell r="H275">
            <v>1</v>
          </cell>
          <cell r="I275">
            <v>0.26910000000000001</v>
          </cell>
          <cell r="J275">
            <v>518.71</v>
          </cell>
          <cell r="K275">
            <v>658.29</v>
          </cell>
          <cell r="L275">
            <v>0.21990000000000001</v>
          </cell>
          <cell r="M275">
            <v>518.71</v>
          </cell>
          <cell r="N275">
            <v>632.77</v>
          </cell>
          <cell r="O275">
            <v>74551.34</v>
          </cell>
          <cell r="P275">
            <v>71661.2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226.5</v>
          </cell>
          <cell r="H276">
            <v>1</v>
          </cell>
          <cell r="I276">
            <v>0.26910000000000001</v>
          </cell>
          <cell r="J276">
            <v>44.07</v>
          </cell>
          <cell r="K276">
            <v>55.92</v>
          </cell>
          <cell r="L276">
            <v>0.21990000000000001</v>
          </cell>
          <cell r="M276">
            <v>45.83</v>
          </cell>
          <cell r="N276">
            <v>55.9</v>
          </cell>
          <cell r="O276">
            <v>12665.88</v>
          </cell>
          <cell r="P276">
            <v>12661.35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135.9</v>
          </cell>
          <cell r="H277">
            <v>1</v>
          </cell>
          <cell r="I277">
            <v>0.26910000000000001</v>
          </cell>
          <cell r="J277">
            <v>63.63</v>
          </cell>
          <cell r="K277">
            <v>80.75</v>
          </cell>
          <cell r="L277">
            <v>0.21990000000000001</v>
          </cell>
          <cell r="M277">
            <v>64.73</v>
          </cell>
          <cell r="N277">
            <v>78.959999999999994</v>
          </cell>
          <cell r="O277">
            <v>10973.92</v>
          </cell>
          <cell r="P277">
            <v>10730.66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60</v>
          </cell>
          <cell r="H278">
            <v>1</v>
          </cell>
          <cell r="I278">
            <v>0.26910000000000001</v>
          </cell>
          <cell r="J278">
            <v>277.70999999999998</v>
          </cell>
          <cell r="K278">
            <v>352.44</v>
          </cell>
          <cell r="L278">
            <v>0.21990000000000001</v>
          </cell>
          <cell r="M278">
            <v>292.12</v>
          </cell>
          <cell r="N278">
            <v>356.35</v>
          </cell>
          <cell r="O278">
            <v>21146.400000000001</v>
          </cell>
          <cell r="P278">
            <v>21381</v>
          </cell>
        </row>
        <row r="279">
          <cell r="A279" t="str">
            <v>4.9</v>
          </cell>
          <cell r="E279" t="str">
            <v>SINALIZAÇÃO VIÁRIA VERTICAL</v>
          </cell>
          <cell r="O279">
            <v>100235.14</v>
          </cell>
          <cell r="P279">
            <v>97401.18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30</v>
          </cell>
          <cell r="H280">
            <v>1</v>
          </cell>
          <cell r="I280">
            <v>0.26910000000000001</v>
          </cell>
          <cell r="J280">
            <v>290.60000000000002</v>
          </cell>
          <cell r="K280">
            <v>368.8</v>
          </cell>
          <cell r="L280">
            <v>0.21990000000000001</v>
          </cell>
          <cell r="M280">
            <v>294.85000000000002</v>
          </cell>
          <cell r="N280">
            <v>359.68</v>
          </cell>
          <cell r="O280">
            <v>11064</v>
          </cell>
          <cell r="P280">
            <v>10790.4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30</v>
          </cell>
          <cell r="H281">
            <v>1</v>
          </cell>
          <cell r="I281">
            <v>0.26910000000000001</v>
          </cell>
          <cell r="J281">
            <v>435.57</v>
          </cell>
          <cell r="K281">
            <v>552.78</v>
          </cell>
          <cell r="L281">
            <v>0.21990000000000001</v>
          </cell>
          <cell r="M281">
            <v>437.6</v>
          </cell>
          <cell r="N281">
            <v>533.82000000000005</v>
          </cell>
          <cell r="O281">
            <v>16583.400000000001</v>
          </cell>
          <cell r="P281">
            <v>16014.6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12</v>
          </cell>
          <cell r="H282">
            <v>1</v>
          </cell>
          <cell r="I282">
            <v>0.26910000000000001</v>
          </cell>
          <cell r="J282">
            <v>290.57</v>
          </cell>
          <cell r="K282">
            <v>368.76</v>
          </cell>
          <cell r="L282">
            <v>0.21990000000000001</v>
          </cell>
          <cell r="M282">
            <v>294.83</v>
          </cell>
          <cell r="N282">
            <v>359.66</v>
          </cell>
          <cell r="O282">
            <v>4425.12</v>
          </cell>
          <cell r="P282">
            <v>4315.92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42</v>
          </cell>
          <cell r="H283">
            <v>1</v>
          </cell>
          <cell r="I283">
            <v>0.26910000000000001</v>
          </cell>
          <cell r="J283">
            <v>484.52</v>
          </cell>
          <cell r="K283">
            <v>614.9</v>
          </cell>
          <cell r="L283">
            <v>0.21990000000000001</v>
          </cell>
          <cell r="M283">
            <v>486.77</v>
          </cell>
          <cell r="N283">
            <v>593.80999999999995</v>
          </cell>
          <cell r="O283">
            <v>25825.8</v>
          </cell>
          <cell r="P283">
            <v>24940.02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30</v>
          </cell>
          <cell r="H284">
            <v>1</v>
          </cell>
          <cell r="I284">
            <v>0.26910000000000001</v>
          </cell>
          <cell r="J284">
            <v>290.52999999999997</v>
          </cell>
          <cell r="K284">
            <v>368.71</v>
          </cell>
          <cell r="L284">
            <v>0.21990000000000001</v>
          </cell>
          <cell r="M284">
            <v>294.79000000000002</v>
          </cell>
          <cell r="N284">
            <v>359.61</v>
          </cell>
          <cell r="O284">
            <v>11061.3</v>
          </cell>
          <cell r="P284">
            <v>10788.3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4</v>
          </cell>
          <cell r="H285">
            <v>1</v>
          </cell>
          <cell r="I285">
            <v>0.26910000000000001</v>
          </cell>
          <cell r="J285">
            <v>199.32</v>
          </cell>
          <cell r="K285">
            <v>252.95</v>
          </cell>
          <cell r="L285">
            <v>0.21990000000000001</v>
          </cell>
          <cell r="M285">
            <v>203.09</v>
          </cell>
          <cell r="N285">
            <v>247.74</v>
          </cell>
          <cell r="O285">
            <v>1011.8</v>
          </cell>
          <cell r="P285">
            <v>990.96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4</v>
          </cell>
          <cell r="H286">
            <v>1</v>
          </cell>
          <cell r="I286">
            <v>0.26910000000000001</v>
          </cell>
          <cell r="J286">
            <v>479.01</v>
          </cell>
          <cell r="K286">
            <v>607.91</v>
          </cell>
          <cell r="L286">
            <v>0.21990000000000001</v>
          </cell>
          <cell r="M286">
            <v>481</v>
          </cell>
          <cell r="N286">
            <v>586.77</v>
          </cell>
          <cell r="O286">
            <v>2431.64</v>
          </cell>
          <cell r="P286">
            <v>2347.08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12</v>
          </cell>
          <cell r="H287">
            <v>1</v>
          </cell>
          <cell r="I287">
            <v>0.26910000000000001</v>
          </cell>
          <cell r="J287">
            <v>757.97</v>
          </cell>
          <cell r="K287">
            <v>961.93</v>
          </cell>
          <cell r="L287">
            <v>0.21990000000000001</v>
          </cell>
          <cell r="M287">
            <v>770.91</v>
          </cell>
          <cell r="N287">
            <v>940.43</v>
          </cell>
          <cell r="O287">
            <v>11543.16</v>
          </cell>
          <cell r="P287">
            <v>11285.16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18</v>
          </cell>
          <cell r="H288">
            <v>1</v>
          </cell>
          <cell r="I288">
            <v>0.26910000000000001</v>
          </cell>
          <cell r="J288">
            <v>713.06</v>
          </cell>
          <cell r="K288">
            <v>904.94</v>
          </cell>
          <cell r="L288">
            <v>0.21990000000000001</v>
          </cell>
          <cell r="M288">
            <v>725.42</v>
          </cell>
          <cell r="N288">
            <v>884.93</v>
          </cell>
          <cell r="O288">
            <v>16288.92</v>
          </cell>
          <cell r="P288">
            <v>15928.74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188892.02</v>
          </cell>
          <cell r="P289">
            <v>185327.43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19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27130.29</v>
          </cell>
          <cell r="P290">
            <v>26115.119999999999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0.26910000000000001</v>
          </cell>
          <cell r="J291">
            <v>7.59</v>
          </cell>
          <cell r="K291">
            <v>9.6300000000000008</v>
          </cell>
          <cell r="L291">
            <v>0.21990000000000001</v>
          </cell>
          <cell r="M291">
            <v>7.77</v>
          </cell>
          <cell r="N291">
            <v>9.4700000000000006</v>
          </cell>
          <cell r="O291">
            <v>9321.84</v>
          </cell>
          <cell r="P291">
            <v>9166.9599999999991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0.26910000000000001</v>
          </cell>
          <cell r="J292">
            <v>5.16</v>
          </cell>
          <cell r="K292">
            <v>6.54</v>
          </cell>
          <cell r="L292">
            <v>0.21990000000000001</v>
          </cell>
          <cell r="M292">
            <v>5.29</v>
          </cell>
          <cell r="N292">
            <v>6.45</v>
          </cell>
          <cell r="O292">
            <v>6330.72</v>
          </cell>
          <cell r="P292">
            <v>6243.6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1.62</v>
          </cell>
          <cell r="H293">
            <v>1</v>
          </cell>
          <cell r="I293">
            <v>0.26910000000000001</v>
          </cell>
          <cell r="J293">
            <v>100.24</v>
          </cell>
          <cell r="K293">
            <v>127.21</v>
          </cell>
          <cell r="L293">
            <v>0.21990000000000001</v>
          </cell>
          <cell r="M293">
            <v>104.79</v>
          </cell>
          <cell r="N293">
            <v>127.83</v>
          </cell>
          <cell r="O293">
            <v>206.08</v>
          </cell>
          <cell r="P293">
            <v>207.08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32</v>
          </cell>
          <cell r="H294">
            <v>1</v>
          </cell>
          <cell r="I294">
            <v>0.26910000000000001</v>
          </cell>
          <cell r="J294">
            <v>244.47</v>
          </cell>
          <cell r="K294">
            <v>310.25</v>
          </cell>
          <cell r="L294">
            <v>0.21990000000000001</v>
          </cell>
          <cell r="M294">
            <v>245.77</v>
          </cell>
          <cell r="N294">
            <v>299.81</v>
          </cell>
          <cell r="O294">
            <v>9928</v>
          </cell>
          <cell r="P294">
            <v>9593.92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25.6</v>
          </cell>
          <cell r="H295">
            <v>1</v>
          </cell>
          <cell r="I295">
            <v>0.26910000000000001</v>
          </cell>
          <cell r="J295">
            <v>440.08</v>
          </cell>
          <cell r="K295">
            <v>558.5</v>
          </cell>
          <cell r="L295">
            <v>0.21990000000000001</v>
          </cell>
          <cell r="M295">
            <v>443.5</v>
          </cell>
          <cell r="N295">
            <v>541.02</v>
          </cell>
          <cell r="O295">
            <v>14297.6</v>
          </cell>
          <cell r="P295">
            <v>13850.11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3.12</v>
          </cell>
          <cell r="H296">
            <v>1</v>
          </cell>
          <cell r="I296">
            <v>0.26910000000000001</v>
          </cell>
          <cell r="J296">
            <v>207.99</v>
          </cell>
          <cell r="K296">
            <v>263.95999999999998</v>
          </cell>
          <cell r="L296">
            <v>0.21990000000000001</v>
          </cell>
          <cell r="M296">
            <v>208.84</v>
          </cell>
          <cell r="N296">
            <v>254.76</v>
          </cell>
          <cell r="O296">
            <v>823.55</v>
          </cell>
          <cell r="P296">
            <v>794.85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48</v>
          </cell>
          <cell r="H297">
            <v>1</v>
          </cell>
          <cell r="I297">
            <v>0.26910000000000001</v>
          </cell>
          <cell r="J297">
            <v>1288.1199999999999</v>
          </cell>
          <cell r="K297">
            <v>1634.75</v>
          </cell>
          <cell r="L297">
            <v>0.21990000000000001</v>
          </cell>
          <cell r="M297">
            <v>1291.54</v>
          </cell>
          <cell r="N297">
            <v>1575.54</v>
          </cell>
          <cell r="O297">
            <v>78468</v>
          </cell>
          <cell r="P297">
            <v>75625.919999999998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0.26910000000000001</v>
          </cell>
          <cell r="J298">
            <v>21.96</v>
          </cell>
          <cell r="K298">
            <v>27.86</v>
          </cell>
          <cell r="L298">
            <v>0.21990000000000001</v>
          </cell>
          <cell r="M298">
            <v>23.66</v>
          </cell>
          <cell r="N298">
            <v>28.86</v>
          </cell>
          <cell r="O298">
            <v>39226.879999999997</v>
          </cell>
          <cell r="P298">
            <v>40634.879999999997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0.26910000000000001</v>
          </cell>
          <cell r="J299">
            <v>0.75</v>
          </cell>
          <cell r="K299">
            <v>0.95</v>
          </cell>
          <cell r="L299">
            <v>0.21990000000000001</v>
          </cell>
          <cell r="M299">
            <v>0.76</v>
          </cell>
          <cell r="N299">
            <v>0.92</v>
          </cell>
          <cell r="O299">
            <v>627</v>
          </cell>
          <cell r="P299">
            <v>607.20000000000005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0.26910000000000001</v>
          </cell>
          <cell r="J300">
            <v>3.76</v>
          </cell>
          <cell r="K300">
            <v>4.7699999999999996</v>
          </cell>
          <cell r="L300">
            <v>0.21990000000000001</v>
          </cell>
          <cell r="M300">
            <v>3.85</v>
          </cell>
          <cell r="N300">
            <v>4.6900000000000004</v>
          </cell>
          <cell r="O300">
            <v>691.65</v>
          </cell>
          <cell r="P300">
            <v>680.05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0.26910000000000001</v>
          </cell>
          <cell r="J301">
            <v>4</v>
          </cell>
          <cell r="K301">
            <v>5.07</v>
          </cell>
          <cell r="L301">
            <v>0.21990000000000001</v>
          </cell>
          <cell r="M301">
            <v>4.09</v>
          </cell>
          <cell r="N301">
            <v>4.9800000000000004</v>
          </cell>
          <cell r="O301">
            <v>1840.41</v>
          </cell>
          <cell r="P301">
            <v>1807.74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8797991.7400000002</v>
          </cell>
          <cell r="P302">
            <v>8535112.6400000006</v>
          </cell>
        </row>
        <row r="303">
          <cell r="A303" t="str">
            <v>5.1</v>
          </cell>
          <cell r="E303" t="str">
            <v>ADMINISTRAÇÃO LOCAL</v>
          </cell>
          <cell r="O303">
            <v>562151.06000000006</v>
          </cell>
          <cell r="P303">
            <v>580225.72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0.26910000000000001</v>
          </cell>
          <cell r="J304">
            <v>442952.54</v>
          </cell>
          <cell r="K304">
            <v>562151.06000000006</v>
          </cell>
          <cell r="L304">
            <v>0.21990000000000001</v>
          </cell>
          <cell r="M304">
            <v>475633.84</v>
          </cell>
          <cell r="N304">
            <v>580225.72</v>
          </cell>
          <cell r="O304">
            <v>562151.06000000006</v>
          </cell>
          <cell r="P304">
            <v>580225.72</v>
          </cell>
        </row>
        <row r="305">
          <cell r="A305" t="str">
            <v>5.2</v>
          </cell>
          <cell r="E305" t="str">
            <v>SERVIÇOS PRELIMINARES</v>
          </cell>
          <cell r="O305">
            <v>375790.19</v>
          </cell>
          <cell r="P305">
            <v>364817.7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400.14</v>
          </cell>
          <cell r="H306">
            <v>1</v>
          </cell>
          <cell r="I306">
            <v>0.26910000000000001</v>
          </cell>
          <cell r="J306">
            <v>464.96</v>
          </cell>
          <cell r="K306">
            <v>590.08000000000004</v>
          </cell>
          <cell r="L306">
            <v>0.21990000000000001</v>
          </cell>
          <cell r="M306">
            <v>468.43</v>
          </cell>
          <cell r="N306">
            <v>571.42999999999995</v>
          </cell>
          <cell r="O306">
            <v>236114.61</v>
          </cell>
          <cell r="P306">
            <v>228652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0.26910000000000001</v>
          </cell>
          <cell r="J307">
            <v>4181.8900000000003</v>
          </cell>
          <cell r="K307">
            <v>5307.23</v>
          </cell>
          <cell r="L307">
            <v>0.21990000000000001</v>
          </cell>
          <cell r="M307">
            <v>4251.6400000000003</v>
          </cell>
          <cell r="N307">
            <v>5186.57</v>
          </cell>
          <cell r="O307">
            <v>116759.06</v>
          </cell>
          <cell r="P307">
            <v>114104.54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306782.82</v>
          </cell>
          <cell r="P309">
            <v>297091.98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18</v>
          </cell>
          <cell r="H310">
            <v>1</v>
          </cell>
          <cell r="I310">
            <v>0.26910000000000001</v>
          </cell>
          <cell r="J310">
            <v>13429.59</v>
          </cell>
          <cell r="K310">
            <v>17043.490000000002</v>
          </cell>
          <cell r="L310">
            <v>0.21990000000000001</v>
          </cell>
          <cell r="M310">
            <v>13529.89</v>
          </cell>
          <cell r="N310">
            <v>16505.11</v>
          </cell>
          <cell r="O310">
            <v>306782.82</v>
          </cell>
          <cell r="P310">
            <v>297091.98</v>
          </cell>
        </row>
        <row r="311">
          <cell r="A311" t="str">
            <v>5.4</v>
          </cell>
          <cell r="E311" t="str">
            <v>DESMOBILIZAÇÃO</v>
          </cell>
          <cell r="O311">
            <v>306782.82</v>
          </cell>
          <cell r="P311">
            <v>297091.98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18</v>
          </cell>
          <cell r="H312">
            <v>1</v>
          </cell>
          <cell r="I312">
            <v>0.26910000000000001</v>
          </cell>
          <cell r="J312">
            <v>13429.59</v>
          </cell>
          <cell r="K312">
            <v>17043.490000000002</v>
          </cell>
          <cell r="L312">
            <v>0.21990000000000001</v>
          </cell>
          <cell r="M312">
            <v>13529.89</v>
          </cell>
          <cell r="N312">
            <v>16505.11</v>
          </cell>
          <cell r="O312">
            <v>306782.82</v>
          </cell>
          <cell r="P312">
            <v>297091.98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5609824.1799999997</v>
          </cell>
          <cell r="P313">
            <v>5402231.3499999996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62521.599999999999</v>
          </cell>
          <cell r="H314">
            <v>1</v>
          </cell>
          <cell r="I314">
            <v>0.26910000000000001</v>
          </cell>
          <cell r="J314">
            <v>0.08</v>
          </cell>
          <cell r="K314">
            <v>0.1</v>
          </cell>
          <cell r="L314">
            <v>0.21990000000000001</v>
          </cell>
          <cell r="M314">
            <v>0.08</v>
          </cell>
          <cell r="N314">
            <v>0.09</v>
          </cell>
          <cell r="O314">
            <v>6252.16</v>
          </cell>
          <cell r="P314">
            <v>5626.94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7986.5</v>
          </cell>
          <cell r="H315">
            <v>1</v>
          </cell>
          <cell r="I315">
            <v>0.26910000000000001</v>
          </cell>
          <cell r="J315">
            <v>385.32</v>
          </cell>
          <cell r="K315">
            <v>489</v>
          </cell>
          <cell r="L315">
            <v>0.21990000000000001</v>
          </cell>
          <cell r="M315">
            <v>385.73</v>
          </cell>
          <cell r="N315">
            <v>470.55</v>
          </cell>
          <cell r="O315">
            <v>3905398.5</v>
          </cell>
          <cell r="P315">
            <v>3758047.57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3126.08</v>
          </cell>
          <cell r="H316">
            <v>1</v>
          </cell>
          <cell r="I316">
            <v>0.26910000000000001</v>
          </cell>
          <cell r="J316">
            <v>10.42</v>
          </cell>
          <cell r="K316">
            <v>13.22</v>
          </cell>
          <cell r="L316">
            <v>0.21990000000000001</v>
          </cell>
          <cell r="M316">
            <v>10.52</v>
          </cell>
          <cell r="N316">
            <v>12.83</v>
          </cell>
          <cell r="O316">
            <v>41326.769999999997</v>
          </cell>
          <cell r="P316">
            <v>40107.599999999999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148635.72</v>
          </cell>
          <cell r="H317">
            <v>1</v>
          </cell>
          <cell r="I317">
            <v>0.26910000000000001</v>
          </cell>
          <cell r="J317">
            <v>0.87</v>
          </cell>
          <cell r="K317">
            <v>1.1000000000000001</v>
          </cell>
          <cell r="L317">
            <v>0.21990000000000001</v>
          </cell>
          <cell r="M317">
            <v>0.87</v>
          </cell>
          <cell r="N317">
            <v>1.06</v>
          </cell>
          <cell r="O317">
            <v>163499.29</v>
          </cell>
          <cell r="P317">
            <v>157553.85999999999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16515.080000000002</v>
          </cell>
          <cell r="H318">
            <v>1</v>
          </cell>
          <cell r="I318">
            <v>0.26910000000000001</v>
          </cell>
          <cell r="J318">
            <v>2.16</v>
          </cell>
          <cell r="K318">
            <v>2.74</v>
          </cell>
          <cell r="L318">
            <v>0.21990000000000001</v>
          </cell>
          <cell r="M318">
            <v>2.17</v>
          </cell>
          <cell r="N318">
            <v>2.64</v>
          </cell>
          <cell r="O318">
            <v>45251.31</v>
          </cell>
          <cell r="P318">
            <v>43599.81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1486.35</v>
          </cell>
          <cell r="H319">
            <v>1</v>
          </cell>
          <cell r="I319">
            <v>0.26910000000000001</v>
          </cell>
          <cell r="J319">
            <v>0.74</v>
          </cell>
          <cell r="K319">
            <v>0.93</v>
          </cell>
          <cell r="L319">
            <v>0.21990000000000001</v>
          </cell>
          <cell r="M319">
            <v>0.74</v>
          </cell>
          <cell r="N319">
            <v>0.9</v>
          </cell>
          <cell r="O319">
            <v>1382.3</v>
          </cell>
          <cell r="P319">
            <v>1337.71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62521.599999999999</v>
          </cell>
          <cell r="H320">
            <v>1</v>
          </cell>
          <cell r="I320">
            <v>0.26910000000000001</v>
          </cell>
          <cell r="J320">
            <v>1.72</v>
          </cell>
          <cell r="K320">
            <v>2.1800000000000002</v>
          </cell>
          <cell r="L320">
            <v>0.21990000000000001</v>
          </cell>
          <cell r="M320">
            <v>1.73</v>
          </cell>
          <cell r="N320">
            <v>2.11</v>
          </cell>
          <cell r="O320">
            <v>136297.07999999999</v>
          </cell>
          <cell r="P320">
            <v>131920.57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18756.48</v>
          </cell>
          <cell r="H321">
            <v>1</v>
          </cell>
          <cell r="I321">
            <v>0.26910000000000001</v>
          </cell>
          <cell r="J321">
            <v>7.6</v>
          </cell>
          <cell r="K321">
            <v>9.64</v>
          </cell>
          <cell r="L321">
            <v>0.21990000000000001</v>
          </cell>
          <cell r="M321">
            <v>7.72</v>
          </cell>
          <cell r="N321">
            <v>9.41</v>
          </cell>
          <cell r="O321">
            <v>180812.46</v>
          </cell>
          <cell r="P321">
            <v>176498.47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28.13</v>
          </cell>
          <cell r="H322">
            <v>2</v>
          </cell>
          <cell r="I322">
            <v>0.20280000000000001</v>
          </cell>
          <cell r="J322">
            <v>577.62</v>
          </cell>
          <cell r="K322">
            <v>694.76</v>
          </cell>
          <cell r="L322">
            <v>0.15620000000000001</v>
          </cell>
          <cell r="M322">
            <v>577.62</v>
          </cell>
          <cell r="N322">
            <v>667.84</v>
          </cell>
          <cell r="O322">
            <v>19543.59</v>
          </cell>
          <cell r="P322">
            <v>18786.330000000002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504.74</v>
          </cell>
          <cell r="H323">
            <v>2</v>
          </cell>
          <cell r="I323">
            <v>0.20280000000000001</v>
          </cell>
          <cell r="J323">
            <v>577.62</v>
          </cell>
          <cell r="K323">
            <v>694.76</v>
          </cell>
          <cell r="L323">
            <v>0.15620000000000001</v>
          </cell>
          <cell r="M323">
            <v>577.62</v>
          </cell>
          <cell r="N323">
            <v>667.84</v>
          </cell>
          <cell r="O323">
            <v>350673.16</v>
          </cell>
          <cell r="P323">
            <v>337085.56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937.82</v>
          </cell>
          <cell r="H324">
            <v>1</v>
          </cell>
          <cell r="I324">
            <v>0.26910000000000001</v>
          </cell>
          <cell r="J324">
            <v>174.98</v>
          </cell>
          <cell r="K324">
            <v>222.06</v>
          </cell>
          <cell r="L324">
            <v>0.21990000000000001</v>
          </cell>
          <cell r="M324">
            <v>175.62</v>
          </cell>
          <cell r="N324">
            <v>214.23</v>
          </cell>
          <cell r="O324">
            <v>208252.3</v>
          </cell>
          <cell r="P324">
            <v>200909.17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1875.64</v>
          </cell>
          <cell r="H325">
            <v>1</v>
          </cell>
          <cell r="I325">
            <v>0.26910000000000001</v>
          </cell>
          <cell r="J325">
            <v>8.4700000000000006</v>
          </cell>
          <cell r="K325">
            <v>10.74</v>
          </cell>
          <cell r="L325">
            <v>0.21990000000000001</v>
          </cell>
          <cell r="M325">
            <v>8.59</v>
          </cell>
          <cell r="N325">
            <v>10.47</v>
          </cell>
          <cell r="O325">
            <v>20144.37</v>
          </cell>
          <cell r="P325">
            <v>19637.95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213929.87</v>
          </cell>
          <cell r="H326">
            <v>1</v>
          </cell>
          <cell r="I326">
            <v>0.26910000000000001</v>
          </cell>
          <cell r="J326">
            <v>0.87</v>
          </cell>
          <cell r="K326">
            <v>1.1000000000000001</v>
          </cell>
          <cell r="L326">
            <v>0.21990000000000001</v>
          </cell>
          <cell r="M326">
            <v>0.87</v>
          </cell>
          <cell r="N326">
            <v>1.06</v>
          </cell>
          <cell r="O326">
            <v>235322.85</v>
          </cell>
          <cell r="P326">
            <v>226765.66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23769.98</v>
          </cell>
          <cell r="H327">
            <v>1</v>
          </cell>
          <cell r="I327">
            <v>0.26910000000000001</v>
          </cell>
          <cell r="J327">
            <v>2.16</v>
          </cell>
          <cell r="K327">
            <v>2.74</v>
          </cell>
          <cell r="L327">
            <v>0.21990000000000001</v>
          </cell>
          <cell r="M327">
            <v>2.17</v>
          </cell>
          <cell r="N327">
            <v>2.64</v>
          </cell>
          <cell r="O327">
            <v>65129.74</v>
          </cell>
          <cell r="P327">
            <v>62752.74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2395.9499999999998</v>
          </cell>
          <cell r="H328">
            <v>2</v>
          </cell>
          <cell r="I328">
            <v>0.20280000000000001</v>
          </cell>
          <cell r="J328">
            <v>80</v>
          </cell>
          <cell r="K328">
            <v>96.22</v>
          </cell>
          <cell r="L328">
            <v>0.15620000000000001</v>
          </cell>
          <cell r="M328">
            <v>80</v>
          </cell>
          <cell r="N328">
            <v>92.49</v>
          </cell>
          <cell r="O328">
            <v>230538.3</v>
          </cell>
          <cell r="P328">
            <v>221601.41</v>
          </cell>
        </row>
        <row r="329">
          <cell r="A329" t="str">
            <v>5.6</v>
          </cell>
          <cell r="E329" t="str">
            <v>SINALIZAÇÃO VIÁRIA VERTICAL</v>
          </cell>
          <cell r="O329">
            <v>416368.1</v>
          </cell>
          <cell r="P329">
            <v>404983.97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150</v>
          </cell>
          <cell r="H330">
            <v>1</v>
          </cell>
          <cell r="I330">
            <v>0.26910000000000001</v>
          </cell>
          <cell r="J330">
            <v>290.60000000000002</v>
          </cell>
          <cell r="K330">
            <v>368.8</v>
          </cell>
          <cell r="L330">
            <v>0.21990000000000001</v>
          </cell>
          <cell r="M330">
            <v>294.85000000000002</v>
          </cell>
          <cell r="N330">
            <v>359.68</v>
          </cell>
          <cell r="O330">
            <v>55320</v>
          </cell>
          <cell r="P330">
            <v>53952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0.26910000000000001</v>
          </cell>
          <cell r="J331">
            <v>435.57</v>
          </cell>
          <cell r="K331">
            <v>552.78</v>
          </cell>
          <cell r="L331">
            <v>0.21990000000000001</v>
          </cell>
          <cell r="M331">
            <v>437.6</v>
          </cell>
          <cell r="N331">
            <v>533.82000000000005</v>
          </cell>
          <cell r="O331">
            <v>8291.7000000000007</v>
          </cell>
          <cell r="P331">
            <v>8007.3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60</v>
          </cell>
          <cell r="H332">
            <v>1</v>
          </cell>
          <cell r="I332">
            <v>0.26910000000000001</v>
          </cell>
          <cell r="J332">
            <v>290.57</v>
          </cell>
          <cell r="K332">
            <v>368.76</v>
          </cell>
          <cell r="L332">
            <v>0.21990000000000001</v>
          </cell>
          <cell r="M332">
            <v>294.83</v>
          </cell>
          <cell r="N332">
            <v>359.66</v>
          </cell>
          <cell r="O332">
            <v>22125.599999999999</v>
          </cell>
          <cell r="P332">
            <v>21579.599999999999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210</v>
          </cell>
          <cell r="H333">
            <v>1</v>
          </cell>
          <cell r="I333">
            <v>0.26910000000000001</v>
          </cell>
          <cell r="J333">
            <v>484.52</v>
          </cell>
          <cell r="K333">
            <v>614.9</v>
          </cell>
          <cell r="L333">
            <v>0.21990000000000001</v>
          </cell>
          <cell r="M333">
            <v>486.77</v>
          </cell>
          <cell r="N333">
            <v>593.80999999999995</v>
          </cell>
          <cell r="O333">
            <v>129129</v>
          </cell>
          <cell r="P333">
            <v>124700.1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150</v>
          </cell>
          <cell r="H334">
            <v>1</v>
          </cell>
          <cell r="I334">
            <v>0.26910000000000001</v>
          </cell>
          <cell r="J334">
            <v>290.52999999999997</v>
          </cell>
          <cell r="K334">
            <v>368.71</v>
          </cell>
          <cell r="L334">
            <v>0.21990000000000001</v>
          </cell>
          <cell r="M334">
            <v>294.79000000000002</v>
          </cell>
          <cell r="N334">
            <v>359.61</v>
          </cell>
          <cell r="O334">
            <v>55306.5</v>
          </cell>
          <cell r="P334">
            <v>53941.5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20</v>
          </cell>
          <cell r="H335">
            <v>1</v>
          </cell>
          <cell r="I335">
            <v>0.26910000000000001</v>
          </cell>
          <cell r="J335">
            <v>199.32</v>
          </cell>
          <cell r="K335">
            <v>252.95</v>
          </cell>
          <cell r="L335">
            <v>0.21990000000000001</v>
          </cell>
          <cell r="M335">
            <v>203.09</v>
          </cell>
          <cell r="N335">
            <v>247.74</v>
          </cell>
          <cell r="O335">
            <v>5059</v>
          </cell>
          <cell r="P335">
            <v>4954.8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20</v>
          </cell>
          <cell r="H336">
            <v>1</v>
          </cell>
          <cell r="I336">
            <v>0.26910000000000001</v>
          </cell>
          <cell r="J336">
            <v>479.01</v>
          </cell>
          <cell r="K336">
            <v>607.91</v>
          </cell>
          <cell r="L336">
            <v>0.21990000000000001</v>
          </cell>
          <cell r="M336">
            <v>481</v>
          </cell>
          <cell r="N336">
            <v>586.77</v>
          </cell>
          <cell r="O336">
            <v>12158.2</v>
          </cell>
          <cell r="P336">
            <v>11735.4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56</v>
          </cell>
          <cell r="H337">
            <v>1</v>
          </cell>
          <cell r="I337">
            <v>0.26910000000000001</v>
          </cell>
          <cell r="J337">
            <v>757.97</v>
          </cell>
          <cell r="K337">
            <v>961.93</v>
          </cell>
          <cell r="L337">
            <v>0.21990000000000001</v>
          </cell>
          <cell r="M337">
            <v>770.91</v>
          </cell>
          <cell r="N337">
            <v>940.43</v>
          </cell>
          <cell r="O337">
            <v>53868.08</v>
          </cell>
          <cell r="P337">
            <v>52664.08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83</v>
          </cell>
          <cell r="H338">
            <v>1</v>
          </cell>
          <cell r="I338">
            <v>0.26910000000000001</v>
          </cell>
          <cell r="J338">
            <v>713.06</v>
          </cell>
          <cell r="K338">
            <v>904.94</v>
          </cell>
          <cell r="L338">
            <v>0.21990000000000001</v>
          </cell>
          <cell r="M338">
            <v>725.42</v>
          </cell>
          <cell r="N338">
            <v>884.93</v>
          </cell>
          <cell r="O338">
            <v>75110.02</v>
          </cell>
          <cell r="P338">
            <v>73449.19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685151.08</v>
          </cell>
          <cell r="P339">
            <v>669291.79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7919.39</v>
          </cell>
          <cell r="H340">
            <v>1</v>
          </cell>
          <cell r="I340">
            <v>0.26910000000000001</v>
          </cell>
          <cell r="J340">
            <v>28.53</v>
          </cell>
          <cell r="K340">
            <v>36.200000000000003</v>
          </cell>
          <cell r="L340">
            <v>0.21990000000000001</v>
          </cell>
          <cell r="M340">
            <v>28.63</v>
          </cell>
          <cell r="N340">
            <v>34.92</v>
          </cell>
          <cell r="O340">
            <v>286681.90999999997</v>
          </cell>
          <cell r="P340">
            <v>276545.09000000003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416.76</v>
          </cell>
          <cell r="H341">
            <v>1</v>
          </cell>
          <cell r="I341">
            <v>0.26910000000000001</v>
          </cell>
          <cell r="J341">
            <v>150.31</v>
          </cell>
          <cell r="K341">
            <v>190.75</v>
          </cell>
          <cell r="L341">
            <v>0.21990000000000001</v>
          </cell>
          <cell r="M341">
            <v>151.88</v>
          </cell>
          <cell r="N341">
            <v>185.27</v>
          </cell>
          <cell r="O341">
            <v>79496.97</v>
          </cell>
          <cell r="P341">
            <v>77213.119999999995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2084</v>
          </cell>
          <cell r="H342">
            <v>1</v>
          </cell>
          <cell r="I342">
            <v>0.26910000000000001</v>
          </cell>
          <cell r="J342">
            <v>38.31</v>
          </cell>
          <cell r="K342">
            <v>48.61</v>
          </cell>
          <cell r="L342">
            <v>0.21990000000000001</v>
          </cell>
          <cell r="M342">
            <v>38.700000000000003</v>
          </cell>
          <cell r="N342">
            <v>47.21</v>
          </cell>
          <cell r="O342">
            <v>101303.24</v>
          </cell>
          <cell r="P342">
            <v>98385.64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3126.08</v>
          </cell>
          <cell r="H343">
            <v>1</v>
          </cell>
          <cell r="I343">
            <v>0.26910000000000001</v>
          </cell>
          <cell r="J343">
            <v>33.75</v>
          </cell>
          <cell r="K343">
            <v>42.83</v>
          </cell>
          <cell r="L343">
            <v>0.21990000000000001</v>
          </cell>
          <cell r="M343">
            <v>34.21</v>
          </cell>
          <cell r="N343">
            <v>41.73</v>
          </cell>
          <cell r="O343">
            <v>133890</v>
          </cell>
          <cell r="P343">
            <v>130451.31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20840.54</v>
          </cell>
          <cell r="H344">
            <v>1</v>
          </cell>
          <cell r="I344">
            <v>0.26910000000000001</v>
          </cell>
          <cell r="J344">
            <v>1.72</v>
          </cell>
          <cell r="K344">
            <v>2.1800000000000002</v>
          </cell>
          <cell r="L344">
            <v>0.21990000000000001</v>
          </cell>
          <cell r="M344">
            <v>1.84</v>
          </cell>
          <cell r="N344">
            <v>2.2400000000000002</v>
          </cell>
          <cell r="O344">
            <v>45432.37</v>
          </cell>
          <cell r="P344">
            <v>46682.8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41681.08</v>
          </cell>
          <cell r="H345">
            <v>1</v>
          </cell>
          <cell r="I345">
            <v>0.26910000000000001</v>
          </cell>
          <cell r="J345">
            <v>0.73</v>
          </cell>
          <cell r="K345">
            <v>0.92</v>
          </cell>
          <cell r="L345">
            <v>0.21990000000000001</v>
          </cell>
          <cell r="M345">
            <v>0.79</v>
          </cell>
          <cell r="N345">
            <v>0.96</v>
          </cell>
          <cell r="O345">
            <v>38346.589999999997</v>
          </cell>
          <cell r="P345">
            <v>40013.83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535141.49</v>
          </cell>
          <cell r="P346">
            <v>519378.15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19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27130.29</v>
          </cell>
          <cell r="P347">
            <v>26115.119999999999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0.26910000000000001</v>
          </cell>
          <cell r="J348">
            <v>7.59</v>
          </cell>
          <cell r="K348">
            <v>9.6300000000000008</v>
          </cell>
          <cell r="L348">
            <v>0.21990000000000001</v>
          </cell>
          <cell r="M348">
            <v>7.77</v>
          </cell>
          <cell r="N348">
            <v>9.4700000000000006</v>
          </cell>
          <cell r="O348">
            <v>9321.84</v>
          </cell>
          <cell r="P348">
            <v>9166.9599999999991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0.26910000000000001</v>
          </cell>
          <cell r="J349">
            <v>5.16</v>
          </cell>
          <cell r="K349">
            <v>6.54</v>
          </cell>
          <cell r="L349">
            <v>0.21990000000000001</v>
          </cell>
          <cell r="M349">
            <v>5.29</v>
          </cell>
          <cell r="N349">
            <v>6.45</v>
          </cell>
          <cell r="O349">
            <v>6330.72</v>
          </cell>
          <cell r="P349">
            <v>6243.6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5.41</v>
          </cell>
          <cell r="H350">
            <v>1</v>
          </cell>
          <cell r="I350">
            <v>0.26910000000000001</v>
          </cell>
          <cell r="J350">
            <v>100.24</v>
          </cell>
          <cell r="K350">
            <v>127.21</v>
          </cell>
          <cell r="L350">
            <v>0.21990000000000001</v>
          </cell>
          <cell r="M350">
            <v>104.79</v>
          </cell>
          <cell r="N350">
            <v>127.83</v>
          </cell>
          <cell r="O350">
            <v>688.2</v>
          </cell>
          <cell r="P350">
            <v>691.56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140</v>
          </cell>
          <cell r="H351">
            <v>1</v>
          </cell>
          <cell r="I351">
            <v>0.26910000000000001</v>
          </cell>
          <cell r="J351">
            <v>244.47</v>
          </cell>
          <cell r="K351">
            <v>310.25</v>
          </cell>
          <cell r="L351">
            <v>0.21990000000000001</v>
          </cell>
          <cell r="M351">
            <v>245.77</v>
          </cell>
          <cell r="N351">
            <v>299.81</v>
          </cell>
          <cell r="O351">
            <v>43435</v>
          </cell>
          <cell r="P351">
            <v>41973.4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112</v>
          </cell>
          <cell r="H352">
            <v>1</v>
          </cell>
          <cell r="I352">
            <v>0.26910000000000001</v>
          </cell>
          <cell r="J352">
            <v>440.08</v>
          </cell>
          <cell r="K352">
            <v>558.5</v>
          </cell>
          <cell r="L352">
            <v>0.21990000000000001</v>
          </cell>
          <cell r="M352">
            <v>443.5</v>
          </cell>
          <cell r="N352">
            <v>541.02</v>
          </cell>
          <cell r="O352">
            <v>62552</v>
          </cell>
          <cell r="P352">
            <v>60594.239999999998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210</v>
          </cell>
          <cell r="H353">
            <v>1</v>
          </cell>
          <cell r="I353">
            <v>0.26910000000000001</v>
          </cell>
          <cell r="J353">
            <v>1288.1199999999999</v>
          </cell>
          <cell r="K353">
            <v>1634.75</v>
          </cell>
          <cell r="L353">
            <v>0.21990000000000001</v>
          </cell>
          <cell r="M353">
            <v>1291.54</v>
          </cell>
          <cell r="N353">
            <v>1575.54</v>
          </cell>
          <cell r="O353">
            <v>343297.5</v>
          </cell>
          <cell r="P353">
            <v>330863.40000000002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0.26910000000000001</v>
          </cell>
          <cell r="J354">
            <v>21.96</v>
          </cell>
          <cell r="K354">
            <v>27.86</v>
          </cell>
          <cell r="L354">
            <v>0.21990000000000001</v>
          </cell>
          <cell r="M354">
            <v>23.66</v>
          </cell>
          <cell r="N354">
            <v>28.86</v>
          </cell>
          <cell r="O354">
            <v>39226.879999999997</v>
          </cell>
          <cell r="P354">
            <v>40634.879999999997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0.26910000000000001</v>
          </cell>
          <cell r="J355">
            <v>0.75</v>
          </cell>
          <cell r="K355">
            <v>0.95</v>
          </cell>
          <cell r="L355">
            <v>0.21990000000000001</v>
          </cell>
          <cell r="M355">
            <v>0.76</v>
          </cell>
          <cell r="N355">
            <v>0.92</v>
          </cell>
          <cell r="O355">
            <v>627</v>
          </cell>
          <cell r="P355">
            <v>607.20000000000005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0.26910000000000001</v>
          </cell>
          <cell r="J356">
            <v>3.76</v>
          </cell>
          <cell r="K356">
            <v>4.7699999999999996</v>
          </cell>
          <cell r="L356">
            <v>0.21990000000000001</v>
          </cell>
          <cell r="M356">
            <v>3.85</v>
          </cell>
          <cell r="N356">
            <v>4.6900000000000004</v>
          </cell>
          <cell r="O356">
            <v>691.65</v>
          </cell>
          <cell r="P356">
            <v>680.05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0.26910000000000001</v>
          </cell>
          <cell r="J357">
            <v>4</v>
          </cell>
          <cell r="K357">
            <v>5.07</v>
          </cell>
          <cell r="L357">
            <v>0.21990000000000001</v>
          </cell>
          <cell r="M357">
            <v>4.09</v>
          </cell>
          <cell r="N357">
            <v>4.9800000000000004</v>
          </cell>
          <cell r="O357">
            <v>1840.41</v>
          </cell>
          <cell r="P357">
            <v>1807.74</v>
          </cell>
        </row>
        <row r="358">
          <cell r="N358" t="str">
            <v>TOTAIS COM BDI (R$)</v>
          </cell>
          <cell r="O358">
            <v>33585041.020000003</v>
          </cell>
          <cell r="P358">
            <v>32771583.879999999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8">
          <cell r="D28">
            <v>0.21990000000000001</v>
          </cell>
        </row>
      </sheetData>
      <sheetData sheetId="25">
        <row r="28">
          <cell r="D28">
            <v>0.26910000000000001</v>
          </cell>
        </row>
      </sheetData>
      <sheetData sheetId="26">
        <row r="28">
          <cell r="D28">
            <v>0.15620000000000001</v>
          </cell>
        </row>
      </sheetData>
      <sheetData sheetId="27">
        <row r="28">
          <cell r="D28">
            <v>0.20280000000000001</v>
          </cell>
        </row>
      </sheetData>
      <sheetData sheetId="28">
        <row r="28">
          <cell r="D28">
            <v>0.13969999999999999</v>
          </cell>
        </row>
      </sheetData>
      <sheetData sheetId="29">
        <row r="28">
          <cell r="D28">
            <v>0.184</v>
          </cell>
        </row>
      </sheetData>
      <sheetData sheetId="30">
        <row r="28">
          <cell r="D28">
            <v>0.1142</v>
          </cell>
        </row>
      </sheetData>
      <sheetData sheetId="31">
        <row r="28">
          <cell r="D28">
            <v>0.15740000000000001</v>
          </cell>
        </row>
      </sheetData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G107"/>
  <sheetViews>
    <sheetView showGridLines="0" tabSelected="1" view="pageBreakPreview" topLeftCell="A47" zoomScale="68" zoomScaleNormal="80" zoomScaleSheetLayoutView="68" workbookViewId="0">
      <selection activeCell="C68" sqref="C68"/>
    </sheetView>
  </sheetViews>
  <sheetFormatPr defaultColWidth="9.42578125" defaultRowHeight="1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>
      <c r="E8" s="3"/>
      <c r="G8" s="4" t="str">
        <f>[23]ORÇAMENTO!B22</f>
        <v>LOTE 03 - MATA SUL</v>
      </c>
      <c r="H8" s="4"/>
      <c r="I8" s="4"/>
      <c r="J8" s="4"/>
      <c r="K8" s="4"/>
      <c r="L8" s="4"/>
      <c r="M8" s="4"/>
    </row>
    <row r="9" spans="1:33" ht="16.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64.900000000000006" customHeight="1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08"/>
      <c r="T11" s="109"/>
      <c r="U11" s="21"/>
      <c r="AA11" s="21"/>
      <c r="AB11" s="21"/>
    </row>
    <row r="12" spans="1:33" ht="16.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08"/>
      <c r="T12" s="109"/>
      <c r="U12" s="21"/>
      <c r="AA12" s="21"/>
      <c r="AB12" s="21"/>
    </row>
    <row r="13" spans="1:33" ht="16.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08"/>
      <c r="T13" s="109"/>
      <c r="U13" s="21"/>
      <c r="AA13" s="21"/>
      <c r="AB13" s="21"/>
    </row>
    <row r="14" spans="1:33" ht="16.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08"/>
      <c r="T14" s="109"/>
      <c r="U14" s="21"/>
      <c r="AA14" s="21"/>
      <c r="AB14" s="21"/>
    </row>
    <row r="15" spans="1:33" ht="16.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08"/>
      <c r="T15" s="109"/>
      <c r="U15" s="21"/>
      <c r="AA15" s="21"/>
      <c r="AB15" s="21"/>
    </row>
    <row r="16" spans="1:33" ht="17.25" thickBot="1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10"/>
      <c r="T16" s="111"/>
      <c r="U16" s="21"/>
      <c r="AA16" s="21"/>
      <c r="AB16" s="21"/>
    </row>
    <row r="17" spans="1:32" ht="15.7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>
      <c r="A21" s="68" t="s">
        <v>42</v>
      </c>
      <c r="B21" s="69" t="str">
        <f>VLOOKUP(A21,[23]ORÇAMENTO!$A$23:$P$358,5,FALSE)</f>
        <v>SERVIÇOS PRELIMINARES (CANTEIRO DE OBRAS)</v>
      </c>
      <c r="C21" s="112"/>
      <c r="D21" s="113"/>
      <c r="E21" s="112"/>
      <c r="F21" s="114"/>
      <c r="G21" s="112"/>
      <c r="H21" s="114"/>
      <c r="I21" s="112"/>
      <c r="J21" s="114"/>
      <c r="K21" s="112"/>
      <c r="L21" s="114"/>
      <c r="M21" s="112"/>
      <c r="N21" s="114"/>
      <c r="O21" s="112"/>
      <c r="P21" s="114"/>
      <c r="Q21" s="112"/>
      <c r="R21" s="114"/>
      <c r="S21" s="112"/>
      <c r="T21" s="114"/>
      <c r="U21" s="112"/>
      <c r="V21" s="114"/>
      <c r="W21" s="112"/>
      <c r="X21" s="114"/>
      <c r="Y21" s="112"/>
      <c r="Z21" s="114"/>
      <c r="AA21" s="112"/>
      <c r="AB21" s="114"/>
      <c r="AC21" s="70"/>
      <c r="AD21" s="70"/>
    </row>
    <row r="22" spans="1:32" ht="15.75">
      <c r="A22" s="71" t="s">
        <v>43</v>
      </c>
      <c r="B22" s="72" t="str">
        <f>VLOOKUP(A22,[23]ORÇAMENTO!$A$23:$P$358,5,FALSE)</f>
        <v>CANTEIRO DE OBRAS</v>
      </c>
      <c r="C22" s="115"/>
      <c r="D22" s="116"/>
      <c r="E22" s="117"/>
      <c r="F22" s="118"/>
      <c r="G22" s="117"/>
      <c r="H22" s="118"/>
      <c r="I22" s="117"/>
      <c r="J22" s="118"/>
      <c r="K22" s="117"/>
      <c r="L22" s="118"/>
      <c r="M22" s="117"/>
      <c r="N22" s="118"/>
      <c r="O22" s="117"/>
      <c r="P22" s="118"/>
      <c r="Q22" s="117"/>
      <c r="R22" s="118"/>
      <c r="S22" s="117"/>
      <c r="T22" s="118"/>
      <c r="U22" s="117"/>
      <c r="V22" s="118"/>
      <c r="W22" s="117"/>
      <c r="X22" s="118"/>
      <c r="Y22" s="117"/>
      <c r="Z22" s="118"/>
      <c r="AA22" s="117"/>
      <c r="AB22" s="118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>
      <c r="A23" s="71" t="s">
        <v>44</v>
      </c>
      <c r="B23" s="72" t="str">
        <f>VLOOKUP(A23,[23]ORÇAMENTO!$A$23:$P$358,5,FALSE)</f>
        <v>MOBILIZAÇÃO</v>
      </c>
      <c r="C23" s="115"/>
      <c r="D23" s="116"/>
      <c r="E23" s="117"/>
      <c r="F23" s="118"/>
      <c r="G23" s="117"/>
      <c r="H23" s="118"/>
      <c r="I23" s="117"/>
      <c r="J23" s="118"/>
      <c r="K23" s="117"/>
      <c r="L23" s="118"/>
      <c r="M23" s="117"/>
      <c r="N23" s="118"/>
      <c r="O23" s="117"/>
      <c r="P23" s="118"/>
      <c r="Q23" s="117"/>
      <c r="R23" s="118"/>
      <c r="S23" s="117"/>
      <c r="T23" s="118"/>
      <c r="U23" s="117"/>
      <c r="V23" s="118"/>
      <c r="W23" s="117"/>
      <c r="X23" s="118"/>
      <c r="Y23" s="117"/>
      <c r="Z23" s="118"/>
      <c r="AA23" s="117"/>
      <c r="AB23" s="118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>
      <c r="A24" s="71" t="s">
        <v>45</v>
      </c>
      <c r="B24" s="72" t="str">
        <f>VLOOKUP(A24,[23]ORÇAMENTO!$A$23:$P$358,5,FALSE)</f>
        <v>DESMOBILIZAÇÃO</v>
      </c>
      <c r="C24" s="115"/>
      <c r="D24" s="116"/>
      <c r="E24" s="117"/>
      <c r="F24" s="118"/>
      <c r="G24" s="117"/>
      <c r="H24" s="118"/>
      <c r="I24" s="117"/>
      <c r="J24" s="118"/>
      <c r="K24" s="117"/>
      <c r="L24" s="118"/>
      <c r="M24" s="117"/>
      <c r="N24" s="118"/>
      <c r="O24" s="117"/>
      <c r="P24" s="118"/>
      <c r="Q24" s="117"/>
      <c r="R24" s="118"/>
      <c r="S24" s="117"/>
      <c r="T24" s="118"/>
      <c r="U24" s="117"/>
      <c r="V24" s="118"/>
      <c r="W24" s="117"/>
      <c r="X24" s="118"/>
      <c r="Y24" s="117"/>
      <c r="Z24" s="118"/>
      <c r="AA24" s="117"/>
      <c r="AB24" s="118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>
      <c r="A25" s="68" t="s">
        <v>46</v>
      </c>
      <c r="B25" s="69" t="str">
        <f>VLOOKUP(A25,[23]ORÇAMENTO!$A$23:$P$358,5,FALSE)</f>
        <v>EXECUÇÃO DE SERVIÇOS DE ENGENHARIA DE PAVIMENTAÇÃO ASFÁLTICA</v>
      </c>
      <c r="C25" s="112"/>
      <c r="D25" s="113"/>
      <c r="E25" s="112"/>
      <c r="F25" s="114"/>
      <c r="G25" s="112"/>
      <c r="H25" s="114"/>
      <c r="I25" s="112"/>
      <c r="J25" s="114"/>
      <c r="K25" s="112"/>
      <c r="L25" s="114"/>
      <c r="M25" s="112"/>
      <c r="N25" s="114"/>
      <c r="O25" s="112"/>
      <c r="P25" s="114"/>
      <c r="Q25" s="112"/>
      <c r="R25" s="114"/>
      <c r="S25" s="112"/>
      <c r="T25" s="114"/>
      <c r="U25" s="112"/>
      <c r="V25" s="114"/>
      <c r="W25" s="112"/>
      <c r="X25" s="114"/>
      <c r="Y25" s="112"/>
      <c r="Z25" s="114"/>
      <c r="AA25" s="112"/>
      <c r="AB25" s="114"/>
      <c r="AC25" s="73"/>
      <c r="AD25" s="70"/>
      <c r="AE25" s="74"/>
      <c r="AF25" s="75"/>
    </row>
    <row r="26" spans="1:32" ht="15.75">
      <c r="A26" s="71" t="s">
        <v>47</v>
      </c>
      <c r="B26" s="72" t="str">
        <f>VLOOKUP(A26,[23]ORÇAMENTO!$A$23:$P$358,5,FALSE)</f>
        <v>ADMINISTRAÇÃO LOCAL</v>
      </c>
      <c r="C26" s="115"/>
      <c r="D26" s="116"/>
      <c r="E26" s="117"/>
      <c r="F26" s="118"/>
      <c r="G26" s="117"/>
      <c r="H26" s="118"/>
      <c r="I26" s="117"/>
      <c r="J26" s="118"/>
      <c r="K26" s="117"/>
      <c r="L26" s="118"/>
      <c r="M26" s="117"/>
      <c r="N26" s="118"/>
      <c r="O26" s="117"/>
      <c r="P26" s="118"/>
      <c r="Q26" s="117"/>
      <c r="R26" s="118"/>
      <c r="S26" s="117"/>
      <c r="T26" s="118"/>
      <c r="U26" s="117"/>
      <c r="V26" s="118"/>
      <c r="W26" s="117"/>
      <c r="X26" s="118"/>
      <c r="Y26" s="117"/>
      <c r="Z26" s="118"/>
      <c r="AA26" s="117"/>
      <c r="AB26" s="118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>
      <c r="A27" s="71" t="s">
        <v>48</v>
      </c>
      <c r="B27" s="72" t="str">
        <f>VLOOKUP(A27,[23]ORÇAMENTO!$A$23:$P$358,5,FALSE)</f>
        <v>SERVIÇOS PRELIMINARES</v>
      </c>
      <c r="C27" s="115"/>
      <c r="D27" s="116"/>
      <c r="E27" s="117"/>
      <c r="F27" s="118"/>
      <c r="G27" s="117"/>
      <c r="H27" s="118"/>
      <c r="I27" s="117"/>
      <c r="J27" s="118"/>
      <c r="K27" s="117"/>
      <c r="L27" s="118"/>
      <c r="M27" s="117"/>
      <c r="N27" s="118"/>
      <c r="O27" s="117"/>
      <c r="P27" s="118"/>
      <c r="Q27" s="117"/>
      <c r="R27" s="118"/>
      <c r="S27" s="117"/>
      <c r="T27" s="118"/>
      <c r="U27" s="117"/>
      <c r="V27" s="118"/>
      <c r="W27" s="117"/>
      <c r="X27" s="118"/>
      <c r="Y27" s="117"/>
      <c r="Z27" s="118"/>
      <c r="AA27" s="117"/>
      <c r="AB27" s="118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>
      <c r="A28" s="71" t="s">
        <v>49</v>
      </c>
      <c r="B28" s="72" t="str">
        <f>VLOOKUP(A28,[23]ORÇAMENTO!$A$23:$P$358,5,FALSE)</f>
        <v>MOBILIZAÇÃO</v>
      </c>
      <c r="C28" s="115"/>
      <c r="D28" s="116"/>
      <c r="E28" s="117"/>
      <c r="F28" s="118"/>
      <c r="G28" s="117"/>
      <c r="H28" s="118"/>
      <c r="I28" s="117"/>
      <c r="J28" s="118"/>
      <c r="K28" s="117"/>
      <c r="L28" s="118"/>
      <c r="M28" s="117"/>
      <c r="N28" s="118"/>
      <c r="O28" s="117"/>
      <c r="P28" s="118"/>
      <c r="Q28" s="117"/>
      <c r="R28" s="118"/>
      <c r="S28" s="117"/>
      <c r="T28" s="118"/>
      <c r="U28" s="117"/>
      <c r="V28" s="118"/>
      <c r="W28" s="117"/>
      <c r="X28" s="118"/>
      <c r="Y28" s="117"/>
      <c r="Z28" s="118"/>
      <c r="AA28" s="117"/>
      <c r="AB28" s="118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>
      <c r="A29" s="71" t="s">
        <v>50</v>
      </c>
      <c r="B29" s="72" t="str">
        <f>VLOOKUP(A29,[23]ORÇAMENTO!$A$23:$P$358,5,FALSE)</f>
        <v>DESMOBILIZAÇÃO</v>
      </c>
      <c r="C29" s="115"/>
      <c r="D29" s="116"/>
      <c r="E29" s="117"/>
      <c r="F29" s="118"/>
      <c r="G29" s="117"/>
      <c r="H29" s="118"/>
      <c r="I29" s="117"/>
      <c r="J29" s="118"/>
      <c r="K29" s="117"/>
      <c r="L29" s="118"/>
      <c r="M29" s="117"/>
      <c r="N29" s="118"/>
      <c r="O29" s="117"/>
      <c r="P29" s="118"/>
      <c r="Q29" s="117"/>
      <c r="R29" s="118"/>
      <c r="S29" s="117"/>
      <c r="T29" s="118"/>
      <c r="U29" s="117"/>
      <c r="V29" s="118"/>
      <c r="W29" s="117"/>
      <c r="X29" s="118"/>
      <c r="Y29" s="117"/>
      <c r="Z29" s="118"/>
      <c r="AA29" s="117"/>
      <c r="AB29" s="118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>
      <c r="A30" s="71" t="s">
        <v>51</v>
      </c>
      <c r="B30" s="72" t="str">
        <f>VLOOKUP(A30,[23]ORÇAMENTO!$A$23:$P$358,5,FALSE)</f>
        <v>MOVIMENTAÇÃO DE TERRA</v>
      </c>
      <c r="C30" s="115"/>
      <c r="D30" s="116"/>
      <c r="E30" s="117"/>
      <c r="F30" s="118"/>
      <c r="G30" s="117"/>
      <c r="H30" s="118"/>
      <c r="I30" s="117"/>
      <c r="J30" s="118"/>
      <c r="K30" s="117"/>
      <c r="L30" s="118"/>
      <c r="M30" s="117"/>
      <c r="N30" s="118"/>
      <c r="O30" s="117"/>
      <c r="P30" s="118"/>
      <c r="Q30" s="117"/>
      <c r="R30" s="118"/>
      <c r="S30" s="117"/>
      <c r="T30" s="118"/>
      <c r="U30" s="117"/>
      <c r="V30" s="118"/>
      <c r="W30" s="117"/>
      <c r="X30" s="118"/>
      <c r="Y30" s="117"/>
      <c r="Z30" s="118"/>
      <c r="AA30" s="117"/>
      <c r="AB30" s="118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>
      <c r="A31" s="71" t="s">
        <v>52</v>
      </c>
      <c r="B31" s="72" t="str">
        <f>VLOOKUP(A31,[23]ORÇAMENTO!$A$23:$P$358,5,FALSE)</f>
        <v>PAVIMENTAÇÃO EM CBUQ (CONCRETO BETUMINOSO USINADO À QUENTE)</v>
      </c>
      <c r="C31" s="115"/>
      <c r="D31" s="116"/>
      <c r="E31" s="117"/>
      <c r="F31" s="118"/>
      <c r="G31" s="117"/>
      <c r="H31" s="118"/>
      <c r="I31" s="117"/>
      <c r="J31" s="118"/>
      <c r="K31" s="117"/>
      <c r="L31" s="118"/>
      <c r="M31" s="117"/>
      <c r="N31" s="118"/>
      <c r="O31" s="117"/>
      <c r="P31" s="118"/>
      <c r="Q31" s="117"/>
      <c r="R31" s="118"/>
      <c r="S31" s="117"/>
      <c r="T31" s="118"/>
      <c r="U31" s="117"/>
      <c r="V31" s="118"/>
      <c r="W31" s="117"/>
      <c r="X31" s="118"/>
      <c r="Y31" s="117"/>
      <c r="Z31" s="118"/>
      <c r="AA31" s="117"/>
      <c r="AB31" s="118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>
      <c r="A32" s="71" t="s">
        <v>53</v>
      </c>
      <c r="B32" s="72" t="str">
        <f>VLOOKUP(A32,[23]ORÇAMENTO!$A$23:$P$358,5,FALSE)</f>
        <v>PASSEIO/PROTEÇÃO DE GUIA</v>
      </c>
      <c r="C32" s="115"/>
      <c r="D32" s="116"/>
      <c r="E32" s="117"/>
      <c r="F32" s="118"/>
      <c r="G32" s="117"/>
      <c r="H32" s="118"/>
      <c r="I32" s="117"/>
      <c r="J32" s="118"/>
      <c r="K32" s="117"/>
      <c r="L32" s="118"/>
      <c r="M32" s="117"/>
      <c r="N32" s="118"/>
      <c r="O32" s="117"/>
      <c r="P32" s="118"/>
      <c r="Q32" s="117"/>
      <c r="R32" s="118"/>
      <c r="S32" s="117"/>
      <c r="T32" s="118"/>
      <c r="U32" s="117"/>
      <c r="V32" s="118"/>
      <c r="W32" s="117"/>
      <c r="X32" s="118"/>
      <c r="Y32" s="117"/>
      <c r="Z32" s="118"/>
      <c r="AA32" s="117"/>
      <c r="AB32" s="118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>
      <c r="A33" s="71" t="s">
        <v>54</v>
      </c>
      <c r="B33" s="72" t="str">
        <f>VLOOKUP(A33,[23]ORÇAMENTO!$A$23:$P$358,5,FALSE)</f>
        <v>DRENAGEM</v>
      </c>
      <c r="C33" s="115"/>
      <c r="D33" s="116"/>
      <c r="E33" s="117"/>
      <c r="F33" s="118"/>
      <c r="G33" s="117"/>
      <c r="H33" s="118"/>
      <c r="I33" s="117"/>
      <c r="J33" s="118"/>
      <c r="K33" s="117"/>
      <c r="L33" s="118"/>
      <c r="M33" s="117"/>
      <c r="N33" s="118"/>
      <c r="O33" s="117"/>
      <c r="P33" s="118"/>
      <c r="Q33" s="117"/>
      <c r="R33" s="118"/>
      <c r="S33" s="117"/>
      <c r="T33" s="118"/>
      <c r="U33" s="117"/>
      <c r="V33" s="118"/>
      <c r="W33" s="117"/>
      <c r="X33" s="118"/>
      <c r="Y33" s="117"/>
      <c r="Z33" s="118"/>
      <c r="AA33" s="117"/>
      <c r="AB33" s="118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>
      <c r="A34" s="71" t="s">
        <v>55</v>
      </c>
      <c r="B34" s="72" t="str">
        <f>VLOOKUP(A34,[23]ORÇAMENTO!$A$23:$P$358,5,FALSE)</f>
        <v>SINALIZAÇÃO VIÁRIA VERTICAL</v>
      </c>
      <c r="C34" s="115"/>
      <c r="D34" s="116"/>
      <c r="E34" s="117"/>
      <c r="F34" s="118"/>
      <c r="G34" s="117"/>
      <c r="H34" s="118"/>
      <c r="I34" s="117"/>
      <c r="J34" s="118"/>
      <c r="K34" s="117"/>
      <c r="L34" s="118"/>
      <c r="M34" s="117"/>
      <c r="N34" s="118"/>
      <c r="O34" s="117"/>
      <c r="P34" s="118"/>
      <c r="Q34" s="117"/>
      <c r="R34" s="118"/>
      <c r="S34" s="117"/>
      <c r="T34" s="118"/>
      <c r="U34" s="117"/>
      <c r="V34" s="118"/>
      <c r="W34" s="117"/>
      <c r="X34" s="118"/>
      <c r="Y34" s="117"/>
      <c r="Z34" s="118"/>
      <c r="AA34" s="117"/>
      <c r="AB34" s="118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>
      <c r="A35" s="71" t="s">
        <v>56</v>
      </c>
      <c r="B35" s="72" t="str">
        <f>VLOOKUP(A35,[23]ORÇAMENTO!$A$23:$P$358,5,FALSE)</f>
        <v>SINALIZAÇÃO VIÁRIA HORIZONTAL</v>
      </c>
      <c r="C35" s="115"/>
      <c r="D35" s="116"/>
      <c r="E35" s="117"/>
      <c r="F35" s="118"/>
      <c r="G35" s="117"/>
      <c r="H35" s="118"/>
      <c r="I35" s="117"/>
      <c r="J35" s="118"/>
      <c r="K35" s="117"/>
      <c r="L35" s="118"/>
      <c r="M35" s="117"/>
      <c r="N35" s="118"/>
      <c r="O35" s="117"/>
      <c r="P35" s="118"/>
      <c r="Q35" s="117"/>
      <c r="R35" s="118"/>
      <c r="S35" s="117"/>
      <c r="T35" s="118"/>
      <c r="U35" s="117"/>
      <c r="V35" s="118"/>
      <c r="W35" s="117"/>
      <c r="X35" s="118"/>
      <c r="Y35" s="117"/>
      <c r="Z35" s="118"/>
      <c r="AA35" s="117"/>
      <c r="AB35" s="118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>
      <c r="A36" s="71" t="s">
        <v>57</v>
      </c>
      <c r="B36" s="72" t="str">
        <f>VLOOKUP(A36,[23]ORÇAMENTO!$A$23:$P$358,5,FALSE)</f>
        <v>SERVIÇOS COMPLEMENTARES E SINALIZAÇÃO DE OBRA</v>
      </c>
      <c r="C36" s="115"/>
      <c r="D36" s="116"/>
      <c r="E36" s="117"/>
      <c r="F36" s="118"/>
      <c r="G36" s="117"/>
      <c r="H36" s="118"/>
      <c r="I36" s="117"/>
      <c r="J36" s="118"/>
      <c r="K36" s="117"/>
      <c r="L36" s="118"/>
      <c r="M36" s="117"/>
      <c r="N36" s="118"/>
      <c r="O36" s="117"/>
      <c r="P36" s="118"/>
      <c r="Q36" s="117"/>
      <c r="R36" s="118"/>
      <c r="S36" s="117"/>
      <c r="T36" s="118"/>
      <c r="U36" s="117"/>
      <c r="V36" s="118"/>
      <c r="W36" s="117"/>
      <c r="X36" s="118"/>
      <c r="Y36" s="117"/>
      <c r="Z36" s="118"/>
      <c r="AA36" s="117"/>
      <c r="AB36" s="118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12"/>
      <c r="D37" s="113"/>
      <c r="E37" s="112"/>
      <c r="F37" s="114"/>
      <c r="G37" s="112"/>
      <c r="H37" s="114"/>
      <c r="I37" s="112"/>
      <c r="J37" s="114"/>
      <c r="K37" s="112"/>
      <c r="L37" s="114"/>
      <c r="M37" s="112"/>
      <c r="N37" s="114"/>
      <c r="O37" s="112"/>
      <c r="P37" s="114"/>
      <c r="Q37" s="112"/>
      <c r="R37" s="114"/>
      <c r="S37" s="112"/>
      <c r="T37" s="114"/>
      <c r="U37" s="112"/>
      <c r="V37" s="114"/>
      <c r="W37" s="112"/>
      <c r="X37" s="114"/>
      <c r="Y37" s="112"/>
      <c r="Z37" s="114"/>
      <c r="AA37" s="112"/>
      <c r="AB37" s="114"/>
      <c r="AC37" s="73"/>
      <c r="AD37" s="70"/>
      <c r="AE37" s="74"/>
      <c r="AF37" s="75"/>
    </row>
    <row r="38" spans="1:32" ht="15.75">
      <c r="A38" s="71" t="s">
        <v>59</v>
      </c>
      <c r="B38" s="72" t="str">
        <f>VLOOKUP(A38,[23]ORÇAMENTO!$A$23:$P$358,5,FALSE)</f>
        <v>ADMINISTRAÇÃO LOCAL</v>
      </c>
      <c r="C38" s="115"/>
      <c r="D38" s="116"/>
      <c r="E38" s="117"/>
      <c r="F38" s="118"/>
      <c r="G38" s="117"/>
      <c r="H38" s="118"/>
      <c r="I38" s="117"/>
      <c r="J38" s="118"/>
      <c r="K38" s="117"/>
      <c r="L38" s="118"/>
      <c r="M38" s="117"/>
      <c r="N38" s="118"/>
      <c r="O38" s="117"/>
      <c r="P38" s="118"/>
      <c r="Q38" s="117"/>
      <c r="R38" s="118"/>
      <c r="S38" s="117"/>
      <c r="T38" s="118"/>
      <c r="U38" s="117"/>
      <c r="V38" s="118"/>
      <c r="W38" s="117"/>
      <c r="X38" s="118"/>
      <c r="Y38" s="117"/>
      <c r="Z38" s="118"/>
      <c r="AA38" s="117"/>
      <c r="AB38" s="118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>
      <c r="A39" s="71" t="s">
        <v>60</v>
      </c>
      <c r="B39" s="72" t="str">
        <f>VLOOKUP(A39,[23]ORÇAMENTO!$A$23:$P$358,5,FALSE)</f>
        <v>SERVIÇOS PRELIMINARES</v>
      </c>
      <c r="C39" s="115"/>
      <c r="D39" s="116"/>
      <c r="E39" s="117"/>
      <c r="F39" s="118"/>
      <c r="G39" s="117"/>
      <c r="H39" s="118"/>
      <c r="I39" s="117"/>
      <c r="J39" s="118"/>
      <c r="K39" s="117"/>
      <c r="L39" s="118"/>
      <c r="M39" s="117"/>
      <c r="N39" s="118"/>
      <c r="O39" s="117"/>
      <c r="P39" s="118"/>
      <c r="Q39" s="117"/>
      <c r="R39" s="118"/>
      <c r="S39" s="117"/>
      <c r="T39" s="118"/>
      <c r="U39" s="117"/>
      <c r="V39" s="118"/>
      <c r="W39" s="117"/>
      <c r="X39" s="118"/>
      <c r="Y39" s="117"/>
      <c r="Z39" s="118"/>
      <c r="AA39" s="117"/>
      <c r="AB39" s="118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>
      <c r="A40" s="71" t="s">
        <v>61</v>
      </c>
      <c r="B40" s="72" t="str">
        <f>VLOOKUP(A40,[23]ORÇAMENTO!$A$23:$P$358,5,FALSE)</f>
        <v>MOBILIZAÇÃO</v>
      </c>
      <c r="C40" s="115"/>
      <c r="D40" s="116"/>
      <c r="E40" s="117"/>
      <c r="F40" s="118"/>
      <c r="G40" s="117"/>
      <c r="H40" s="118"/>
      <c r="I40" s="117"/>
      <c r="J40" s="118"/>
      <c r="K40" s="117"/>
      <c r="L40" s="118"/>
      <c r="M40" s="117"/>
      <c r="N40" s="118"/>
      <c r="O40" s="117"/>
      <c r="P40" s="118"/>
      <c r="Q40" s="117"/>
      <c r="R40" s="118"/>
      <c r="S40" s="117"/>
      <c r="T40" s="118"/>
      <c r="U40" s="117"/>
      <c r="V40" s="118"/>
      <c r="W40" s="117"/>
      <c r="X40" s="118"/>
      <c r="Y40" s="117"/>
      <c r="Z40" s="118"/>
      <c r="AA40" s="117"/>
      <c r="AB40" s="118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>
      <c r="A41" s="71" t="s">
        <v>62</v>
      </c>
      <c r="B41" s="72" t="str">
        <f>VLOOKUP(A41,[23]ORÇAMENTO!$A$23:$P$358,5,FALSE)</f>
        <v>DESMOBILIZAÇÃO</v>
      </c>
      <c r="C41" s="115"/>
      <c r="D41" s="116"/>
      <c r="E41" s="117"/>
      <c r="F41" s="118"/>
      <c r="G41" s="117"/>
      <c r="H41" s="118"/>
      <c r="I41" s="117"/>
      <c r="J41" s="118"/>
      <c r="K41" s="117"/>
      <c r="L41" s="118"/>
      <c r="M41" s="117"/>
      <c r="N41" s="118"/>
      <c r="O41" s="117"/>
      <c r="P41" s="118"/>
      <c r="Q41" s="117"/>
      <c r="R41" s="118"/>
      <c r="S41" s="117"/>
      <c r="T41" s="118"/>
      <c r="U41" s="117"/>
      <c r="V41" s="118"/>
      <c r="W41" s="117"/>
      <c r="X41" s="118"/>
      <c r="Y41" s="117"/>
      <c r="Z41" s="118"/>
      <c r="AA41" s="117"/>
      <c r="AB41" s="118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>
      <c r="A42" s="71" t="s">
        <v>63</v>
      </c>
      <c r="B42" s="72" t="str">
        <f>VLOOKUP(A42,[23]ORÇAMENTO!$A$23:$P$358,5,FALSE)</f>
        <v>MOVIMENTAÇÃO DE TERRA</v>
      </c>
      <c r="C42" s="115"/>
      <c r="D42" s="116"/>
      <c r="E42" s="117"/>
      <c r="F42" s="118"/>
      <c r="G42" s="117"/>
      <c r="H42" s="118"/>
      <c r="I42" s="117"/>
      <c r="J42" s="118"/>
      <c r="K42" s="117"/>
      <c r="L42" s="118"/>
      <c r="M42" s="117"/>
      <c r="N42" s="118"/>
      <c r="O42" s="117"/>
      <c r="P42" s="118"/>
      <c r="Q42" s="117"/>
      <c r="R42" s="118"/>
      <c r="S42" s="117"/>
      <c r="T42" s="118"/>
      <c r="U42" s="117"/>
      <c r="V42" s="118"/>
      <c r="W42" s="117"/>
      <c r="X42" s="118"/>
      <c r="Y42" s="117"/>
      <c r="Z42" s="118"/>
      <c r="AA42" s="117"/>
      <c r="AB42" s="118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>
      <c r="A43" s="71" t="s">
        <v>64</v>
      </c>
      <c r="B43" s="72" t="str">
        <f>VLOOKUP(A43,[23]ORÇAMENTO!$A$23:$P$358,5,FALSE)</f>
        <v>PAVIMENTAÇÃO EM PEDRA GRANÍTICA</v>
      </c>
      <c r="C43" s="115"/>
      <c r="D43" s="116"/>
      <c r="E43" s="117"/>
      <c r="F43" s="118"/>
      <c r="G43" s="117"/>
      <c r="H43" s="118"/>
      <c r="I43" s="117"/>
      <c r="J43" s="118"/>
      <c r="K43" s="117"/>
      <c r="L43" s="118"/>
      <c r="M43" s="117"/>
      <c r="N43" s="118"/>
      <c r="O43" s="117"/>
      <c r="P43" s="118"/>
      <c r="Q43" s="117"/>
      <c r="R43" s="118"/>
      <c r="S43" s="117"/>
      <c r="T43" s="118"/>
      <c r="U43" s="117"/>
      <c r="V43" s="118"/>
      <c r="W43" s="117"/>
      <c r="X43" s="118"/>
      <c r="Y43" s="117"/>
      <c r="Z43" s="118"/>
      <c r="AA43" s="117"/>
      <c r="AB43" s="118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>
      <c r="A44" s="71" t="s">
        <v>65</v>
      </c>
      <c r="B44" s="72" t="str">
        <f>VLOOKUP(A44,[23]ORÇAMENTO!$A$23:$P$358,5,FALSE)</f>
        <v>PASSEIO/PROTEÇÃO DE GUIA</v>
      </c>
      <c r="C44" s="115"/>
      <c r="D44" s="116"/>
      <c r="E44" s="117"/>
      <c r="F44" s="118"/>
      <c r="G44" s="117"/>
      <c r="H44" s="118"/>
      <c r="I44" s="117"/>
      <c r="J44" s="118"/>
      <c r="K44" s="117"/>
      <c r="L44" s="118"/>
      <c r="M44" s="117"/>
      <c r="N44" s="118"/>
      <c r="O44" s="117"/>
      <c r="P44" s="118"/>
      <c r="Q44" s="117"/>
      <c r="R44" s="118"/>
      <c r="S44" s="117"/>
      <c r="T44" s="118"/>
      <c r="U44" s="117"/>
      <c r="V44" s="118"/>
      <c r="W44" s="117"/>
      <c r="X44" s="118"/>
      <c r="Y44" s="117"/>
      <c r="Z44" s="118"/>
      <c r="AA44" s="117"/>
      <c r="AB44" s="118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>
      <c r="A45" s="71" t="s">
        <v>66</v>
      </c>
      <c r="B45" s="72" t="str">
        <f>VLOOKUP(A45,[23]ORÇAMENTO!$A$23:$P$358,5,FALSE)</f>
        <v>DRENAGEM</v>
      </c>
      <c r="C45" s="115"/>
      <c r="D45" s="116"/>
      <c r="E45" s="117"/>
      <c r="F45" s="118"/>
      <c r="G45" s="117"/>
      <c r="H45" s="118"/>
      <c r="I45" s="117"/>
      <c r="J45" s="118"/>
      <c r="K45" s="117"/>
      <c r="L45" s="118"/>
      <c r="M45" s="117"/>
      <c r="N45" s="118"/>
      <c r="O45" s="117"/>
      <c r="P45" s="118"/>
      <c r="Q45" s="117"/>
      <c r="R45" s="118"/>
      <c r="S45" s="117"/>
      <c r="T45" s="118"/>
      <c r="U45" s="117"/>
      <c r="V45" s="118"/>
      <c r="W45" s="117"/>
      <c r="X45" s="118"/>
      <c r="Y45" s="117"/>
      <c r="Z45" s="118"/>
      <c r="AA45" s="117"/>
      <c r="AB45" s="118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>
      <c r="A46" s="71" t="s">
        <v>67</v>
      </c>
      <c r="B46" s="72" t="str">
        <f>VLOOKUP(A46,[23]ORÇAMENTO!$A$23:$P$358,5,FALSE)</f>
        <v>SINALIZAÇÃO VIÁRIA VERTICAL</v>
      </c>
      <c r="C46" s="115"/>
      <c r="D46" s="116"/>
      <c r="E46" s="117"/>
      <c r="F46" s="118"/>
      <c r="G46" s="117"/>
      <c r="H46" s="118"/>
      <c r="I46" s="117"/>
      <c r="J46" s="118"/>
      <c r="K46" s="117"/>
      <c r="L46" s="118"/>
      <c r="M46" s="117"/>
      <c r="N46" s="118"/>
      <c r="O46" s="117"/>
      <c r="P46" s="118"/>
      <c r="Q46" s="117"/>
      <c r="R46" s="118"/>
      <c r="S46" s="117"/>
      <c r="T46" s="118"/>
      <c r="U46" s="117"/>
      <c r="V46" s="118"/>
      <c r="W46" s="117"/>
      <c r="X46" s="118"/>
      <c r="Y46" s="117"/>
      <c r="Z46" s="118"/>
      <c r="AA46" s="117"/>
      <c r="AB46" s="118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>
      <c r="A47" s="71" t="s">
        <v>68</v>
      </c>
      <c r="B47" s="72" t="str">
        <f>VLOOKUP(A47,[23]ORÇAMENTO!$A$23:$P$358,5,FALSE)</f>
        <v>SERVIÇOS COMPLEMENTARES E SINALIZAÇÃO DE OBRA</v>
      </c>
      <c r="C47" s="115"/>
      <c r="D47" s="116"/>
      <c r="E47" s="117"/>
      <c r="F47" s="118"/>
      <c r="G47" s="117"/>
      <c r="H47" s="118"/>
      <c r="I47" s="117"/>
      <c r="J47" s="118"/>
      <c r="K47" s="117"/>
      <c r="L47" s="118"/>
      <c r="M47" s="117"/>
      <c r="N47" s="118"/>
      <c r="O47" s="117"/>
      <c r="P47" s="118"/>
      <c r="Q47" s="117"/>
      <c r="R47" s="118"/>
      <c r="S47" s="117"/>
      <c r="T47" s="118"/>
      <c r="U47" s="117"/>
      <c r="V47" s="118"/>
      <c r="W47" s="117"/>
      <c r="X47" s="118"/>
      <c r="Y47" s="117"/>
      <c r="Z47" s="118"/>
      <c r="AA47" s="117"/>
      <c r="AB47" s="118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12"/>
      <c r="D48" s="113"/>
      <c r="E48" s="112"/>
      <c r="F48" s="114"/>
      <c r="G48" s="112"/>
      <c r="H48" s="114"/>
      <c r="I48" s="112"/>
      <c r="J48" s="114"/>
      <c r="K48" s="112"/>
      <c r="L48" s="114"/>
      <c r="M48" s="112"/>
      <c r="N48" s="114"/>
      <c r="O48" s="112"/>
      <c r="P48" s="114"/>
      <c r="Q48" s="112"/>
      <c r="R48" s="114"/>
      <c r="S48" s="112"/>
      <c r="T48" s="114"/>
      <c r="U48" s="112"/>
      <c r="V48" s="114"/>
      <c r="W48" s="112"/>
      <c r="X48" s="114"/>
      <c r="Y48" s="112"/>
      <c r="Z48" s="114"/>
      <c r="AA48" s="112"/>
      <c r="AB48" s="114"/>
      <c r="AC48" s="73"/>
      <c r="AD48" s="70"/>
      <c r="AE48" s="74"/>
      <c r="AF48" s="75"/>
    </row>
    <row r="49" spans="1:32" ht="15.75">
      <c r="A49" s="71" t="s">
        <v>70</v>
      </c>
      <c r="B49" s="72" t="str">
        <f>VLOOKUP(A49,[23]ORÇAMENTO!$A$23:$P$358,5,FALSE)</f>
        <v>ADMINISTRAÇÃO LOCAL</v>
      </c>
      <c r="C49" s="115"/>
      <c r="D49" s="116"/>
      <c r="E49" s="117"/>
      <c r="F49" s="118"/>
      <c r="G49" s="117"/>
      <c r="H49" s="118"/>
      <c r="I49" s="117"/>
      <c r="J49" s="118"/>
      <c r="K49" s="117"/>
      <c r="L49" s="118"/>
      <c r="M49" s="117"/>
      <c r="N49" s="118"/>
      <c r="O49" s="117"/>
      <c r="P49" s="118"/>
      <c r="Q49" s="117"/>
      <c r="R49" s="118"/>
      <c r="S49" s="117"/>
      <c r="T49" s="118"/>
      <c r="U49" s="117"/>
      <c r="V49" s="118"/>
      <c r="W49" s="117"/>
      <c r="X49" s="118"/>
      <c r="Y49" s="117"/>
      <c r="Z49" s="118"/>
      <c r="AA49" s="117"/>
      <c r="AB49" s="118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>
      <c r="A50" s="71" t="s">
        <v>71</v>
      </c>
      <c r="B50" s="72" t="str">
        <f>VLOOKUP(A50,[23]ORÇAMENTO!$A$23:$P$358,5,FALSE)</f>
        <v>SERVIÇOS PRELIMINARES</v>
      </c>
      <c r="C50" s="115"/>
      <c r="D50" s="116"/>
      <c r="E50" s="117"/>
      <c r="F50" s="118"/>
      <c r="G50" s="117"/>
      <c r="H50" s="118"/>
      <c r="I50" s="117"/>
      <c r="J50" s="118"/>
      <c r="K50" s="117"/>
      <c r="L50" s="118"/>
      <c r="M50" s="117"/>
      <c r="N50" s="118"/>
      <c r="O50" s="117"/>
      <c r="P50" s="118"/>
      <c r="Q50" s="117"/>
      <c r="R50" s="118"/>
      <c r="S50" s="117"/>
      <c r="T50" s="118"/>
      <c r="U50" s="117"/>
      <c r="V50" s="118"/>
      <c r="W50" s="117"/>
      <c r="X50" s="118"/>
      <c r="Y50" s="117"/>
      <c r="Z50" s="118"/>
      <c r="AA50" s="117"/>
      <c r="AB50" s="118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>
      <c r="A51" s="71" t="s">
        <v>72</v>
      </c>
      <c r="B51" s="72" t="str">
        <f>VLOOKUP(A51,[23]ORÇAMENTO!$A$23:$P$358,5,FALSE)</f>
        <v>MOBILIZAÇÃO</v>
      </c>
      <c r="C51" s="115"/>
      <c r="D51" s="116"/>
      <c r="E51" s="117"/>
      <c r="F51" s="118"/>
      <c r="G51" s="117"/>
      <c r="H51" s="118"/>
      <c r="I51" s="117"/>
      <c r="J51" s="118"/>
      <c r="K51" s="117"/>
      <c r="L51" s="118"/>
      <c r="M51" s="117"/>
      <c r="N51" s="118"/>
      <c r="O51" s="117"/>
      <c r="P51" s="118"/>
      <c r="Q51" s="117"/>
      <c r="R51" s="118"/>
      <c r="S51" s="117"/>
      <c r="T51" s="118"/>
      <c r="U51" s="117"/>
      <c r="V51" s="118"/>
      <c r="W51" s="117"/>
      <c r="X51" s="118"/>
      <c r="Y51" s="117"/>
      <c r="Z51" s="118"/>
      <c r="AA51" s="117"/>
      <c r="AB51" s="118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>
      <c r="A52" s="71" t="s">
        <v>73</v>
      </c>
      <c r="B52" s="72" t="str">
        <f>VLOOKUP(A52,[23]ORÇAMENTO!$A$23:$P$358,5,FALSE)</f>
        <v>DESMOBILIZAÇÃO</v>
      </c>
      <c r="C52" s="115"/>
      <c r="D52" s="116"/>
      <c r="E52" s="117"/>
      <c r="F52" s="118"/>
      <c r="G52" s="117"/>
      <c r="H52" s="118"/>
      <c r="I52" s="117"/>
      <c r="J52" s="118"/>
      <c r="K52" s="117"/>
      <c r="L52" s="118"/>
      <c r="M52" s="117"/>
      <c r="N52" s="118"/>
      <c r="O52" s="117"/>
      <c r="P52" s="118"/>
      <c r="Q52" s="117"/>
      <c r="R52" s="118"/>
      <c r="S52" s="117"/>
      <c r="T52" s="118"/>
      <c r="U52" s="117"/>
      <c r="V52" s="118"/>
      <c r="W52" s="117"/>
      <c r="X52" s="118"/>
      <c r="Y52" s="117"/>
      <c r="Z52" s="118"/>
      <c r="AA52" s="117"/>
      <c r="AB52" s="118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>
      <c r="A53" s="71" t="s">
        <v>74</v>
      </c>
      <c r="B53" s="72" t="str">
        <f>VLOOKUP(A53,[23]ORÇAMENTO!$A$23:$P$358,5,FALSE)</f>
        <v>MOVIMENTAÇÃO DE TERRA</v>
      </c>
      <c r="C53" s="115"/>
      <c r="D53" s="116"/>
      <c r="E53" s="117"/>
      <c r="F53" s="118"/>
      <c r="G53" s="117"/>
      <c r="H53" s="118"/>
      <c r="I53" s="117"/>
      <c r="J53" s="118"/>
      <c r="K53" s="117"/>
      <c r="L53" s="118"/>
      <c r="M53" s="117"/>
      <c r="N53" s="118"/>
      <c r="O53" s="117"/>
      <c r="P53" s="118"/>
      <c r="Q53" s="117"/>
      <c r="R53" s="118"/>
      <c r="S53" s="117"/>
      <c r="T53" s="118"/>
      <c r="U53" s="117"/>
      <c r="V53" s="118"/>
      <c r="W53" s="117"/>
      <c r="X53" s="118"/>
      <c r="Y53" s="117"/>
      <c r="Z53" s="118"/>
      <c r="AA53" s="117"/>
      <c r="AB53" s="118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>
      <c r="A54" s="71" t="s">
        <v>75</v>
      </c>
      <c r="B54" s="72" t="str">
        <f>VLOOKUP(A54,[23]ORÇAMENTO!$A$23:$P$358,5,FALSE)</f>
        <v>PAVIMENTAÇÃO EM INTERTRAVADO</v>
      </c>
      <c r="C54" s="115"/>
      <c r="D54" s="116"/>
      <c r="E54" s="117"/>
      <c r="F54" s="118"/>
      <c r="G54" s="117"/>
      <c r="H54" s="118"/>
      <c r="I54" s="117"/>
      <c r="J54" s="118"/>
      <c r="K54" s="117"/>
      <c r="L54" s="118"/>
      <c r="M54" s="117"/>
      <c r="N54" s="118"/>
      <c r="O54" s="117"/>
      <c r="P54" s="118"/>
      <c r="Q54" s="117"/>
      <c r="R54" s="118"/>
      <c r="S54" s="117"/>
      <c r="T54" s="118"/>
      <c r="U54" s="117"/>
      <c r="V54" s="118"/>
      <c r="W54" s="117"/>
      <c r="X54" s="118"/>
      <c r="Y54" s="117"/>
      <c r="Z54" s="118"/>
      <c r="AA54" s="117"/>
      <c r="AB54" s="118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>
      <c r="A55" s="71" t="s">
        <v>76</v>
      </c>
      <c r="B55" s="72" t="str">
        <f>VLOOKUP(A55,[23]ORÇAMENTO!$A$23:$P$358,5,FALSE)</f>
        <v>PASSEIO/PROTEÇÃO DE GUIA</v>
      </c>
      <c r="C55" s="115"/>
      <c r="D55" s="116"/>
      <c r="E55" s="117"/>
      <c r="F55" s="118"/>
      <c r="G55" s="117"/>
      <c r="H55" s="118"/>
      <c r="I55" s="117"/>
      <c r="J55" s="118"/>
      <c r="K55" s="117"/>
      <c r="L55" s="118"/>
      <c r="M55" s="117"/>
      <c r="N55" s="118"/>
      <c r="O55" s="117"/>
      <c r="P55" s="118"/>
      <c r="Q55" s="117"/>
      <c r="R55" s="118"/>
      <c r="S55" s="117"/>
      <c r="T55" s="118"/>
      <c r="U55" s="117"/>
      <c r="V55" s="118"/>
      <c r="W55" s="117"/>
      <c r="X55" s="118"/>
      <c r="Y55" s="117"/>
      <c r="Z55" s="118"/>
      <c r="AA55" s="117"/>
      <c r="AB55" s="118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>
      <c r="A56" s="71" t="s">
        <v>77</v>
      </c>
      <c r="B56" s="72" t="str">
        <f>VLOOKUP(A56,[23]ORÇAMENTO!$A$23:$P$358,5,FALSE)</f>
        <v>DRENAGEM</v>
      </c>
      <c r="C56" s="115"/>
      <c r="D56" s="116"/>
      <c r="E56" s="117"/>
      <c r="F56" s="118"/>
      <c r="G56" s="117"/>
      <c r="H56" s="118"/>
      <c r="I56" s="117"/>
      <c r="J56" s="118"/>
      <c r="K56" s="117"/>
      <c r="L56" s="118"/>
      <c r="M56" s="117"/>
      <c r="N56" s="118"/>
      <c r="O56" s="117"/>
      <c r="P56" s="118"/>
      <c r="Q56" s="117"/>
      <c r="R56" s="118"/>
      <c r="S56" s="117"/>
      <c r="T56" s="118"/>
      <c r="U56" s="117"/>
      <c r="V56" s="118"/>
      <c r="W56" s="117"/>
      <c r="X56" s="118"/>
      <c r="Y56" s="117"/>
      <c r="Z56" s="118"/>
      <c r="AA56" s="117"/>
      <c r="AB56" s="118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>
      <c r="A57" s="71" t="s">
        <v>78</v>
      </c>
      <c r="B57" s="72" t="str">
        <f>VLOOKUP(A57,[23]ORÇAMENTO!$A$23:$P$358,5,FALSE)</f>
        <v>SINALIZAÇÃO VIÁRIA VERTICAL</v>
      </c>
      <c r="C57" s="115"/>
      <c r="D57" s="116"/>
      <c r="E57" s="117"/>
      <c r="F57" s="118"/>
      <c r="G57" s="117"/>
      <c r="H57" s="118"/>
      <c r="I57" s="117"/>
      <c r="J57" s="118"/>
      <c r="K57" s="117"/>
      <c r="L57" s="118"/>
      <c r="M57" s="117"/>
      <c r="N57" s="118"/>
      <c r="O57" s="117"/>
      <c r="P57" s="118"/>
      <c r="Q57" s="117"/>
      <c r="R57" s="118"/>
      <c r="S57" s="117"/>
      <c r="T57" s="118"/>
      <c r="U57" s="117"/>
      <c r="V57" s="118"/>
      <c r="W57" s="117"/>
      <c r="X57" s="118"/>
      <c r="Y57" s="117"/>
      <c r="Z57" s="118"/>
      <c r="AA57" s="117"/>
      <c r="AB57" s="118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>
      <c r="A58" s="71" t="s">
        <v>79</v>
      </c>
      <c r="B58" s="72" t="str">
        <f>VLOOKUP(A58,[23]ORÇAMENTO!$A$23:$P$358,5,FALSE)</f>
        <v>SERVIÇOS COMPLEMENTARES E SINALIZAÇÃO DE OBRA</v>
      </c>
      <c r="C58" s="115"/>
      <c r="D58" s="116"/>
      <c r="E58" s="117"/>
      <c r="F58" s="118"/>
      <c r="G58" s="117"/>
      <c r="H58" s="118"/>
      <c r="I58" s="117"/>
      <c r="J58" s="118"/>
      <c r="K58" s="117"/>
      <c r="L58" s="118"/>
      <c r="M58" s="117"/>
      <c r="N58" s="118"/>
      <c r="O58" s="117"/>
      <c r="P58" s="118"/>
      <c r="Q58" s="117"/>
      <c r="R58" s="118"/>
      <c r="S58" s="117"/>
      <c r="T58" s="118"/>
      <c r="U58" s="117"/>
      <c r="V58" s="118"/>
      <c r="W58" s="117"/>
      <c r="X58" s="118"/>
      <c r="Y58" s="117"/>
      <c r="Z58" s="118"/>
      <c r="AA58" s="117"/>
      <c r="AB58" s="118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12"/>
      <c r="D59" s="113"/>
      <c r="E59" s="112"/>
      <c r="F59" s="114"/>
      <c r="G59" s="112"/>
      <c r="H59" s="114"/>
      <c r="I59" s="112"/>
      <c r="J59" s="114"/>
      <c r="K59" s="112"/>
      <c r="L59" s="114"/>
      <c r="M59" s="112"/>
      <c r="N59" s="114"/>
      <c r="O59" s="112"/>
      <c r="P59" s="114"/>
      <c r="Q59" s="112"/>
      <c r="R59" s="114"/>
      <c r="S59" s="112"/>
      <c r="T59" s="114"/>
      <c r="U59" s="112"/>
      <c r="V59" s="114"/>
      <c r="W59" s="112"/>
      <c r="X59" s="114"/>
      <c r="Y59" s="112"/>
      <c r="Z59" s="114"/>
      <c r="AA59" s="112"/>
      <c r="AB59" s="114"/>
      <c r="AC59" s="73"/>
      <c r="AD59" s="70"/>
      <c r="AF59" s="75"/>
    </row>
    <row r="60" spans="1:32" ht="15.75">
      <c r="A60" s="71" t="s">
        <v>81</v>
      </c>
      <c r="B60" s="72" t="str">
        <f>VLOOKUP(A60,[23]ORÇAMENTO!$A$23:$P$358,5,FALSE)</f>
        <v>ADMINISTRAÇÃO LOCAL</v>
      </c>
      <c r="C60" s="115"/>
      <c r="D60" s="116"/>
      <c r="E60" s="117"/>
      <c r="F60" s="118"/>
      <c r="G60" s="117"/>
      <c r="H60" s="118"/>
      <c r="I60" s="117"/>
      <c r="J60" s="118"/>
      <c r="K60" s="117"/>
      <c r="L60" s="118"/>
      <c r="M60" s="117"/>
      <c r="N60" s="118"/>
      <c r="O60" s="117"/>
      <c r="P60" s="118"/>
      <c r="Q60" s="117"/>
      <c r="R60" s="118"/>
      <c r="S60" s="117"/>
      <c r="T60" s="118"/>
      <c r="U60" s="117"/>
      <c r="V60" s="118"/>
      <c r="W60" s="117"/>
      <c r="X60" s="118"/>
      <c r="Y60" s="117"/>
      <c r="Z60" s="118"/>
      <c r="AA60" s="117"/>
      <c r="AB60" s="118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>
      <c r="A61" s="71" t="s">
        <v>82</v>
      </c>
      <c r="B61" s="72" t="str">
        <f>VLOOKUP(A61,[23]ORÇAMENTO!$A$23:$P$358,5,FALSE)</f>
        <v>SERVIÇOS PRELIMINARES</v>
      </c>
      <c r="C61" s="115"/>
      <c r="D61" s="116"/>
      <c r="E61" s="117"/>
      <c r="F61" s="118"/>
      <c r="G61" s="117"/>
      <c r="H61" s="118"/>
      <c r="I61" s="117"/>
      <c r="J61" s="118"/>
      <c r="K61" s="117"/>
      <c r="L61" s="118"/>
      <c r="M61" s="117"/>
      <c r="N61" s="118"/>
      <c r="O61" s="117"/>
      <c r="P61" s="118"/>
      <c r="Q61" s="117"/>
      <c r="R61" s="118"/>
      <c r="S61" s="117"/>
      <c r="T61" s="118"/>
      <c r="U61" s="117"/>
      <c r="V61" s="118"/>
      <c r="W61" s="117"/>
      <c r="X61" s="118"/>
      <c r="Y61" s="117"/>
      <c r="Z61" s="118"/>
      <c r="AA61" s="117"/>
      <c r="AB61" s="118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>
      <c r="A62" s="71" t="s">
        <v>83</v>
      </c>
      <c r="B62" s="72" t="str">
        <f>VLOOKUP(A62,[23]ORÇAMENTO!$A$23:$P$358,5,FALSE)</f>
        <v>MOBILIZAÇÃO</v>
      </c>
      <c r="C62" s="115"/>
      <c r="D62" s="116"/>
      <c r="E62" s="117"/>
      <c r="F62" s="118"/>
      <c r="G62" s="117"/>
      <c r="H62" s="118"/>
      <c r="I62" s="117"/>
      <c r="J62" s="118"/>
      <c r="K62" s="117"/>
      <c r="L62" s="118"/>
      <c r="M62" s="117"/>
      <c r="N62" s="118"/>
      <c r="O62" s="117"/>
      <c r="P62" s="118"/>
      <c r="Q62" s="117"/>
      <c r="R62" s="118"/>
      <c r="S62" s="117"/>
      <c r="T62" s="118"/>
      <c r="U62" s="117"/>
      <c r="V62" s="118"/>
      <c r="W62" s="117"/>
      <c r="X62" s="118"/>
      <c r="Y62" s="117"/>
      <c r="Z62" s="118"/>
      <c r="AA62" s="117"/>
      <c r="AB62" s="118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>
      <c r="A63" s="71" t="s">
        <v>84</v>
      </c>
      <c r="B63" s="72" t="str">
        <f>VLOOKUP(A63,[23]ORÇAMENTO!$A$23:$P$358,5,FALSE)</f>
        <v>DESMOBILIZAÇÃO</v>
      </c>
      <c r="C63" s="115"/>
      <c r="D63" s="116"/>
      <c r="E63" s="117"/>
      <c r="F63" s="118"/>
      <c r="G63" s="117"/>
      <c r="H63" s="118"/>
      <c r="I63" s="117"/>
      <c r="J63" s="118"/>
      <c r="K63" s="117"/>
      <c r="L63" s="118"/>
      <c r="M63" s="117"/>
      <c r="N63" s="118"/>
      <c r="O63" s="117"/>
      <c r="P63" s="118"/>
      <c r="Q63" s="117"/>
      <c r="R63" s="118"/>
      <c r="S63" s="117"/>
      <c r="T63" s="118"/>
      <c r="U63" s="117"/>
      <c r="V63" s="118"/>
      <c r="W63" s="117"/>
      <c r="X63" s="118"/>
      <c r="Y63" s="117"/>
      <c r="Z63" s="118"/>
      <c r="AA63" s="117"/>
      <c r="AB63" s="118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>
      <c r="A64" s="71" t="s">
        <v>85</v>
      </c>
      <c r="B64" s="72" t="str">
        <f>VLOOKUP(A64,[23]ORÇAMENTO!$A$23:$P$358,5,FALSE)</f>
        <v>PAVIMENTAÇÃO EM CBUQ (CONCRETO BETUMINOSO USINADO À QUENTE)</v>
      </c>
      <c r="C64" s="115"/>
      <c r="D64" s="116"/>
      <c r="E64" s="117"/>
      <c r="F64" s="118"/>
      <c r="G64" s="117"/>
      <c r="H64" s="118"/>
      <c r="I64" s="117"/>
      <c r="J64" s="118"/>
      <c r="K64" s="117"/>
      <c r="L64" s="118"/>
      <c r="M64" s="117"/>
      <c r="N64" s="118"/>
      <c r="O64" s="117"/>
      <c r="P64" s="118"/>
      <c r="Q64" s="117"/>
      <c r="R64" s="118"/>
      <c r="S64" s="117"/>
      <c r="T64" s="118"/>
      <c r="U64" s="117"/>
      <c r="V64" s="118"/>
      <c r="W64" s="117"/>
      <c r="X64" s="118"/>
      <c r="Y64" s="117"/>
      <c r="Z64" s="118"/>
      <c r="AA64" s="117"/>
      <c r="AB64" s="118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>
      <c r="A65" s="71" t="s">
        <v>86</v>
      </c>
      <c r="B65" s="72" t="str">
        <f>VLOOKUP(A65,[23]ORÇAMENTO!$A$23:$P$358,5,FALSE)</f>
        <v>SINALIZAÇÃO VIÁRIA VERTICAL</v>
      </c>
      <c r="C65" s="115"/>
      <c r="D65" s="116"/>
      <c r="E65" s="117"/>
      <c r="F65" s="118"/>
      <c r="G65" s="117"/>
      <c r="H65" s="118"/>
      <c r="I65" s="117"/>
      <c r="J65" s="118"/>
      <c r="K65" s="117"/>
      <c r="L65" s="118"/>
      <c r="M65" s="117"/>
      <c r="N65" s="118"/>
      <c r="O65" s="117"/>
      <c r="P65" s="118"/>
      <c r="Q65" s="117"/>
      <c r="R65" s="118"/>
      <c r="S65" s="117"/>
      <c r="T65" s="118"/>
      <c r="U65" s="117"/>
      <c r="V65" s="118"/>
      <c r="W65" s="117"/>
      <c r="X65" s="118"/>
      <c r="Y65" s="117"/>
      <c r="Z65" s="118"/>
      <c r="AA65" s="117"/>
      <c r="AB65" s="118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>
      <c r="A66" s="71" t="s">
        <v>87</v>
      </c>
      <c r="B66" s="72" t="str">
        <f>VLOOKUP(A66,[23]ORÇAMENTO!$A$23:$P$358,5,FALSE)</f>
        <v>SINALIZAÇÃO VIÁRIA HORIZONTAL</v>
      </c>
      <c r="C66" s="115"/>
      <c r="D66" s="116"/>
      <c r="E66" s="117"/>
      <c r="F66" s="118"/>
      <c r="G66" s="117"/>
      <c r="H66" s="118"/>
      <c r="I66" s="117"/>
      <c r="J66" s="118"/>
      <c r="K66" s="117"/>
      <c r="L66" s="118"/>
      <c r="M66" s="117"/>
      <c r="N66" s="118"/>
      <c r="O66" s="117"/>
      <c r="P66" s="118"/>
      <c r="Q66" s="117"/>
      <c r="R66" s="118"/>
      <c r="S66" s="117"/>
      <c r="T66" s="118"/>
      <c r="U66" s="117"/>
      <c r="V66" s="118"/>
      <c r="W66" s="117"/>
      <c r="X66" s="118"/>
      <c r="Y66" s="117"/>
      <c r="Z66" s="118"/>
      <c r="AA66" s="117"/>
      <c r="AB66" s="118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>
      <c r="A67" s="71" t="s">
        <v>88</v>
      </c>
      <c r="B67" s="72" t="str">
        <f>VLOOKUP(A67,[23]ORÇAMENTO!$A$23:$P$358,5,FALSE)</f>
        <v>SERVIÇOS COMPLEMENTARES E SINALIZAÇÃO DE OBRA</v>
      </c>
      <c r="C67" s="115"/>
      <c r="D67" s="116"/>
      <c r="E67" s="117"/>
      <c r="F67" s="118"/>
      <c r="G67" s="117"/>
      <c r="H67" s="118"/>
      <c r="I67" s="117"/>
      <c r="J67" s="118"/>
      <c r="K67" s="117"/>
      <c r="L67" s="118"/>
      <c r="M67" s="117"/>
      <c r="N67" s="118"/>
      <c r="O67" s="117"/>
      <c r="P67" s="118"/>
      <c r="Q67" s="117"/>
      <c r="R67" s="118"/>
      <c r="S67" s="117"/>
      <c r="T67" s="118"/>
      <c r="U67" s="117"/>
      <c r="V67" s="118"/>
      <c r="W67" s="117"/>
      <c r="X67" s="118"/>
      <c r="Y67" s="117"/>
      <c r="Z67" s="118"/>
      <c r="AA67" s="117"/>
      <c r="AB67" s="118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>
      <c r="A68" s="76" t="s">
        <v>89</v>
      </c>
      <c r="B68" s="77"/>
      <c r="C68" s="78"/>
      <c r="D68" s="79"/>
      <c r="E68" s="80"/>
      <c r="F68" s="81"/>
      <c r="G68" s="80"/>
      <c r="H68" s="81"/>
      <c r="I68" s="80"/>
      <c r="J68" s="81"/>
      <c r="K68" s="80"/>
      <c r="L68" s="81"/>
      <c r="M68" s="80"/>
      <c r="N68" s="81"/>
      <c r="O68" s="80"/>
      <c r="P68" s="81"/>
      <c r="Q68" s="80"/>
      <c r="R68" s="81"/>
      <c r="S68" s="80"/>
      <c r="T68" s="81"/>
      <c r="U68" s="80"/>
      <c r="V68" s="81"/>
      <c r="W68" s="80"/>
      <c r="X68" s="81"/>
      <c r="Y68" s="80"/>
      <c r="Z68" s="81"/>
      <c r="AA68" s="80"/>
      <c r="AB68" s="81"/>
      <c r="AC68" s="82"/>
      <c r="AD68" s="70"/>
      <c r="AE68" s="74"/>
      <c r="AF68" s="75">
        <f>F68+H68+J68+L68+N68+P68+R68+T68+V68+X68+Z68+AB68</f>
        <v>0</v>
      </c>
    </row>
    <row r="69" spans="1:32" ht="15.75">
      <c r="A69" s="83" t="s">
        <v>90</v>
      </c>
      <c r="B69" s="84"/>
      <c r="C69" s="85"/>
      <c r="D69" s="86"/>
      <c r="E69" s="85"/>
      <c r="F69" s="87"/>
      <c r="G69" s="85"/>
      <c r="H69" s="87"/>
      <c r="I69" s="85"/>
      <c r="J69" s="87"/>
      <c r="K69" s="85"/>
      <c r="L69" s="87"/>
      <c r="M69" s="85"/>
      <c r="N69" s="87"/>
      <c r="O69" s="85"/>
      <c r="P69" s="87"/>
      <c r="Q69" s="85"/>
      <c r="R69" s="87"/>
      <c r="S69" s="85"/>
      <c r="T69" s="87"/>
      <c r="U69" s="85"/>
      <c r="V69" s="87"/>
      <c r="W69" s="88"/>
      <c r="X69" s="87"/>
      <c r="Y69" s="88"/>
      <c r="Z69" s="87"/>
      <c r="AA69" s="88"/>
      <c r="AB69" s="87"/>
      <c r="AC69" s="89">
        <f>AA69</f>
        <v>0</v>
      </c>
      <c r="AD69" s="90" t="str">
        <f>IF(AC69=C69,"OK","ERRO")</f>
        <v>OK</v>
      </c>
      <c r="AE69" s="74"/>
      <c r="AF69" s="75"/>
    </row>
    <row r="73" spans="1:32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>
      <c r="A74" s="92" t="s">
        <v>91</v>
      </c>
      <c r="B74" s="92"/>
      <c r="C74" s="93"/>
      <c r="D74" s="93"/>
    </row>
    <row r="75" spans="1:32">
      <c r="A75" s="94" t="s">
        <v>92</v>
      </c>
      <c r="B75" s="95"/>
      <c r="C75" s="96" t="s">
        <v>93</v>
      </c>
      <c r="D75" s="121"/>
    </row>
    <row r="76" spans="1:32">
      <c r="A76" s="97" t="s">
        <v>94</v>
      </c>
      <c r="B76" s="119"/>
      <c r="C76" s="96" t="s">
        <v>95</v>
      </c>
      <c r="D76" s="119"/>
    </row>
    <row r="77" spans="1:32">
      <c r="A77" s="97" t="s">
        <v>96</v>
      </c>
      <c r="B77" s="120"/>
      <c r="C77" s="99"/>
      <c r="D77" s="99"/>
    </row>
    <row r="78" spans="1:32">
      <c r="A78" s="97" t="s">
        <v>103</v>
      </c>
      <c r="B78" s="119"/>
      <c r="C78" s="99"/>
      <c r="D78" s="99"/>
    </row>
    <row r="79" spans="1:32">
      <c r="A79" s="97"/>
      <c r="B79" s="98"/>
      <c r="C79" s="99"/>
      <c r="D79" s="99"/>
    </row>
    <row r="80" spans="1:32">
      <c r="A80" s="97" t="s">
        <v>94</v>
      </c>
      <c r="B80" s="98"/>
      <c r="C80" s="99"/>
      <c r="D80" s="99"/>
    </row>
    <row r="81" spans="1:28">
      <c r="A81" s="97" t="s">
        <v>96</v>
      </c>
      <c r="B81" s="97"/>
      <c r="C81" s="99"/>
      <c r="D81" s="99"/>
    </row>
    <row r="82" spans="1:28">
      <c r="A82" s="97" t="s">
        <v>97</v>
      </c>
      <c r="B82" s="100"/>
      <c r="C82" s="99"/>
      <c r="D82" s="99"/>
    </row>
    <row r="83" spans="1:28">
      <c r="A83" s="97"/>
      <c r="B83" s="98"/>
      <c r="C83" s="99"/>
      <c r="D83" s="99"/>
    </row>
    <row r="84" spans="1:28">
      <c r="A84" s="97" t="s">
        <v>94</v>
      </c>
      <c r="B84" s="98"/>
      <c r="C84" s="99"/>
      <c r="D84" s="99"/>
    </row>
    <row r="85" spans="1:28">
      <c r="A85" s="97" t="s">
        <v>96</v>
      </c>
      <c r="B85" s="97"/>
      <c r="C85" s="99"/>
      <c r="D85" s="99"/>
    </row>
    <row r="86" spans="1:28">
      <c r="A86" s="97" t="s">
        <v>97</v>
      </c>
      <c r="B86" s="98"/>
      <c r="C86" s="99"/>
      <c r="D86" s="99"/>
    </row>
    <row r="87" spans="1:28">
      <c r="A87" s="97"/>
      <c r="B87" s="98"/>
      <c r="C87" s="99"/>
      <c r="D87" s="99"/>
    </row>
    <row r="88" spans="1:28">
      <c r="A88" s="97" t="s">
        <v>94</v>
      </c>
      <c r="B88" s="98"/>
      <c r="C88" s="99"/>
      <c r="D88" s="99"/>
    </row>
    <row r="89" spans="1:28">
      <c r="A89" s="97" t="s">
        <v>96</v>
      </c>
      <c r="B89" s="97"/>
      <c r="C89" s="99"/>
      <c r="D89" s="99"/>
    </row>
    <row r="90" spans="1:28">
      <c r="A90" s="97" t="s">
        <v>97</v>
      </c>
      <c r="B90" s="98"/>
      <c r="C90" s="99"/>
      <c r="D90" s="99"/>
    </row>
    <row r="91" spans="1:28">
      <c r="A91" s="97"/>
      <c r="B91" s="97"/>
      <c r="C91" s="99"/>
      <c r="D91" s="99"/>
    </row>
    <row r="92" spans="1:28">
      <c r="E92" s="101" t="s">
        <v>98</v>
      </c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2"/>
      <c r="X92" s="102"/>
      <c r="Y92" s="102"/>
      <c r="Z92" s="102"/>
      <c r="AA92" s="102"/>
      <c r="AB92" s="102"/>
    </row>
    <row r="93" spans="1:28">
      <c r="E93" s="103" t="e">
        <f>ROUND(SUM(E27:E36)/($C$25-$C$26),4)</f>
        <v>#DIV/0!</v>
      </c>
      <c r="F93" s="104"/>
      <c r="G93" s="103" t="e">
        <f>ROUND(SUM(G27:G36)/($C$25-$C$26),4)</f>
        <v>#DIV/0!</v>
      </c>
      <c r="H93" s="104"/>
      <c r="I93" s="103" t="e">
        <f>ROUND(SUM(I27:I36)/($C$25-$C$26),4)</f>
        <v>#DIV/0!</v>
      </c>
      <c r="J93" s="104"/>
      <c r="K93" s="103" t="e">
        <f>ROUND(SUM(K27:K36)/($C$25-$C$26),4)</f>
        <v>#DIV/0!</v>
      </c>
      <c r="L93" s="104"/>
      <c r="M93" s="103" t="e">
        <f>ROUND(SUM(M27:M36)/($C$25-$C$26),4)</f>
        <v>#DIV/0!</v>
      </c>
      <c r="N93" s="104"/>
      <c r="O93" s="103" t="e">
        <f>ROUND(SUM(O27:O36)/($C$25-$C$26),4)</f>
        <v>#DIV/0!</v>
      </c>
      <c r="P93" s="104"/>
      <c r="Q93" s="103" t="e">
        <f>ROUND(SUM(Q27:Q36)/($C$25-$C$26),4)</f>
        <v>#DIV/0!</v>
      </c>
      <c r="R93" s="104"/>
      <c r="S93" s="103" t="e">
        <f>ROUND(SUM(S27:S36)/($C$25-$C$26),4)</f>
        <v>#DIV/0!</v>
      </c>
      <c r="T93" s="104"/>
      <c r="U93" s="103" t="e">
        <f>ROUND(SUM(U27:U36)/($C$25-$C$26),4)</f>
        <v>#DIV/0!</v>
      </c>
      <c r="V93" s="104"/>
      <c r="W93" s="103" t="e">
        <f>ROUND(SUM(W27:W36)/($C$25-$C$26),4)</f>
        <v>#DIV/0!</v>
      </c>
      <c r="X93" s="104"/>
      <c r="Y93" s="103" t="e">
        <f>ROUND(SUM(Y27:Y36)/($C$25-$C$26),4)</f>
        <v>#DIV/0!</v>
      </c>
      <c r="Z93" s="104"/>
      <c r="AA93" s="103" t="e">
        <f>ROUND(SUM(AA27:AA36)/($C$25-$C$26),4)</f>
        <v>#DIV/0!</v>
      </c>
      <c r="AB93" s="104"/>
    </row>
    <row r="94" spans="1:28">
      <c r="C94" s="105">
        <f>[23]RESUMO!D60</f>
        <v>32771583.879999999</v>
      </c>
      <c r="Y94" s="104"/>
      <c r="AA94" s="104"/>
    </row>
    <row r="95" spans="1:28">
      <c r="C95" s="1" t="b">
        <f>C69=C94</f>
        <v>0</v>
      </c>
    </row>
    <row r="96" spans="1:28">
      <c r="D96" s="106" t="s">
        <v>99</v>
      </c>
      <c r="F96" s="107">
        <f>SUM($C$27:$C$36)</f>
        <v>0</v>
      </c>
      <c r="H96" s="107">
        <f>SUM($C$27:$C$36)</f>
        <v>0</v>
      </c>
      <c r="J96" s="107">
        <f>SUM($C$27:$C$36)</f>
        <v>0</v>
      </c>
      <c r="L96" s="107">
        <f>SUM($C$27:$C$36)</f>
        <v>0</v>
      </c>
      <c r="N96" s="107">
        <f>SUM($C$27:$C$36)</f>
        <v>0</v>
      </c>
      <c r="P96" s="107">
        <f>SUM($C$27:$C$36)</f>
        <v>0</v>
      </c>
      <c r="R96" s="107">
        <f>SUM($C$27:$C$36)</f>
        <v>0</v>
      </c>
      <c r="T96" s="107">
        <f>SUM($C$27:$C$36)</f>
        <v>0</v>
      </c>
      <c r="V96" s="107">
        <f>SUM($C$27:$C$36)</f>
        <v>0</v>
      </c>
      <c r="X96" s="107">
        <f>SUM($C$27:$C$36)</f>
        <v>0</v>
      </c>
      <c r="Z96" s="107">
        <f>SUM($C$27:$C$36)</f>
        <v>0</v>
      </c>
      <c r="AB96" s="107">
        <f>SUM($C$27:$C$36)</f>
        <v>0</v>
      </c>
    </row>
    <row r="97" spans="4:28">
      <c r="D97" s="106"/>
      <c r="F97" s="107">
        <f>SUM(E27:E36)</f>
        <v>0</v>
      </c>
      <c r="H97" s="107">
        <f>SUM(G27:G36)</f>
        <v>0</v>
      </c>
      <c r="J97" s="107">
        <f>SUM(I27:I36)</f>
        <v>0</v>
      </c>
      <c r="L97" s="107">
        <f>SUM(K27:K36)</f>
        <v>0</v>
      </c>
      <c r="N97" s="107">
        <f>SUM(M27:M36)</f>
        <v>0</v>
      </c>
      <c r="P97" s="107">
        <f>SUM(O27:O36)</f>
        <v>0</v>
      </c>
      <c r="R97" s="107">
        <f>SUM(Q27:Q36)</f>
        <v>0</v>
      </c>
      <c r="T97" s="107">
        <f>SUM(S27:S36)</f>
        <v>0</v>
      </c>
      <c r="V97" s="107">
        <f>SUM(U27:U36)</f>
        <v>0</v>
      </c>
      <c r="X97" s="107">
        <f>SUM(W27:W36)</f>
        <v>0</v>
      </c>
      <c r="Z97" s="107">
        <f>SUM(Y27:Y36)</f>
        <v>0</v>
      </c>
      <c r="AB97" s="107">
        <f>SUM(AA27:AA36)</f>
        <v>0</v>
      </c>
    </row>
    <row r="98" spans="4:28">
      <c r="D98" s="106"/>
    </row>
    <row r="99" spans="4:28">
      <c r="D99" s="106" t="s">
        <v>100</v>
      </c>
      <c r="F99" s="107">
        <f>SUM($C$39:$C$47)</f>
        <v>0</v>
      </c>
      <c r="H99" s="107">
        <f>SUM($C$39:$C$47)</f>
        <v>0</v>
      </c>
      <c r="J99" s="107">
        <f>SUM($C$39:$C$47)</f>
        <v>0</v>
      </c>
      <c r="L99" s="107">
        <f>SUM($C$39:$C$47)</f>
        <v>0</v>
      </c>
      <c r="N99" s="107">
        <f>SUM($C$39:$C$47)</f>
        <v>0</v>
      </c>
      <c r="P99" s="107">
        <f>SUM($C$39:$C$47)</f>
        <v>0</v>
      </c>
      <c r="R99" s="107">
        <f>SUM($C$39:$C$47)</f>
        <v>0</v>
      </c>
      <c r="T99" s="107">
        <f>SUM($C$39:$C$47)</f>
        <v>0</v>
      </c>
      <c r="V99" s="107">
        <f>SUM($C$39:$C$47)</f>
        <v>0</v>
      </c>
      <c r="X99" s="107">
        <f>SUM($C$39:$C$47)</f>
        <v>0</v>
      </c>
      <c r="Z99" s="107">
        <f>SUM($C$39:$C$47)</f>
        <v>0</v>
      </c>
      <c r="AB99" s="107">
        <f>SUM($C$39:$C$47)</f>
        <v>0</v>
      </c>
    </row>
    <row r="100" spans="4:28">
      <c r="D100" s="106"/>
      <c r="F100" s="107">
        <f>SUM(E39:E47)</f>
        <v>0</v>
      </c>
      <c r="H100" s="107">
        <f>SUM(G39:G47)</f>
        <v>0</v>
      </c>
      <c r="J100" s="107">
        <f>SUM(I39:I47)</f>
        <v>0</v>
      </c>
      <c r="L100" s="107">
        <f>SUM(K39:K47)</f>
        <v>0</v>
      </c>
      <c r="N100" s="107">
        <f>SUM(M39:M47)</f>
        <v>0</v>
      </c>
      <c r="P100" s="107">
        <f>SUM(O39:O47)</f>
        <v>0</v>
      </c>
      <c r="R100" s="107">
        <f>SUM(Q39:Q47)</f>
        <v>0</v>
      </c>
      <c r="T100" s="107">
        <f>SUM(S39:S47)</f>
        <v>0</v>
      </c>
      <c r="V100" s="107">
        <f>SUM(U39:U47)</f>
        <v>0</v>
      </c>
      <c r="X100" s="107">
        <f>SUM(W39:W47)</f>
        <v>0</v>
      </c>
      <c r="Z100" s="107">
        <f>SUM(Y39:Y47)</f>
        <v>0</v>
      </c>
      <c r="AB100" s="107">
        <f>SUM(AA39:AA47)</f>
        <v>0</v>
      </c>
    </row>
    <row r="101" spans="4:28">
      <c r="D101" s="106"/>
    </row>
    <row r="102" spans="4:28">
      <c r="D102" s="106" t="s">
        <v>101</v>
      </c>
      <c r="F102" s="107">
        <f>SUM($C$50:$C$58)</f>
        <v>0</v>
      </c>
      <c r="H102" s="107">
        <f>SUM($C$50:$C$58)</f>
        <v>0</v>
      </c>
      <c r="J102" s="107">
        <f>SUM($C$50:$C$58)</f>
        <v>0</v>
      </c>
      <c r="L102" s="107">
        <f>SUM($C$50:$C$58)</f>
        <v>0</v>
      </c>
      <c r="N102" s="107">
        <f>SUM($C$50:$C$58)</f>
        <v>0</v>
      </c>
      <c r="P102" s="107">
        <f>SUM($C$50:$C$58)</f>
        <v>0</v>
      </c>
      <c r="R102" s="107">
        <f>SUM($C$50:$C$58)</f>
        <v>0</v>
      </c>
      <c r="T102" s="107">
        <f>SUM($C$50:$C$58)</f>
        <v>0</v>
      </c>
      <c r="V102" s="107">
        <f>SUM($C$50:$C$58)</f>
        <v>0</v>
      </c>
      <c r="X102" s="107">
        <f>SUM($C$50:$C$58)</f>
        <v>0</v>
      </c>
      <c r="Z102" s="107">
        <f>SUM($C$50:$C$58)</f>
        <v>0</v>
      </c>
      <c r="AB102" s="107">
        <f>SUM($C$50:$C$58)</f>
        <v>0</v>
      </c>
    </row>
    <row r="103" spans="4:28">
      <c r="D103" s="106"/>
      <c r="F103" s="107">
        <f>SUM(E50:E58)</f>
        <v>0</v>
      </c>
      <c r="H103" s="107">
        <f>SUM(G50:G58)</f>
        <v>0</v>
      </c>
      <c r="J103" s="107">
        <f>SUM(I50:I58)</f>
        <v>0</v>
      </c>
      <c r="L103" s="107">
        <f>SUM(K50:K58)</f>
        <v>0</v>
      </c>
      <c r="N103" s="107">
        <f>SUM(M50:M58)</f>
        <v>0</v>
      </c>
      <c r="P103" s="107">
        <f>SUM(O50:O58)</f>
        <v>0</v>
      </c>
      <c r="R103" s="107">
        <f>SUM(Q50:Q58)</f>
        <v>0</v>
      </c>
      <c r="T103" s="107">
        <f>SUM(S50:S58)</f>
        <v>0</v>
      </c>
      <c r="V103" s="107">
        <f>SUM(U50:U58)</f>
        <v>0</v>
      </c>
      <c r="X103" s="107">
        <f>SUM(W50:W58)</f>
        <v>0</v>
      </c>
      <c r="Z103" s="107">
        <f>SUM(Y50:Y58)</f>
        <v>0</v>
      </c>
      <c r="AB103" s="107">
        <f>SUM(AA50:AA58)</f>
        <v>0</v>
      </c>
    </row>
    <row r="104" spans="4:28">
      <c r="D104" s="106"/>
    </row>
    <row r="105" spans="4:28">
      <c r="D105" s="106" t="s">
        <v>102</v>
      </c>
      <c r="F105" s="107">
        <f>SUM($C$61:$C$67)</f>
        <v>0</v>
      </c>
      <c r="H105" s="107">
        <f>SUM($C$61:$C$67)</f>
        <v>0</v>
      </c>
      <c r="J105" s="107">
        <f>SUM($C$61:$C$67)</f>
        <v>0</v>
      </c>
      <c r="L105" s="107">
        <f>SUM($C$61:$C$67)</f>
        <v>0</v>
      </c>
      <c r="N105" s="107">
        <f>SUM($C$61:$C$67)</f>
        <v>0</v>
      </c>
      <c r="P105" s="107">
        <f>SUM($C$61:$C$67)</f>
        <v>0</v>
      </c>
      <c r="R105" s="107">
        <f>SUM($C$61:$C$67)</f>
        <v>0</v>
      </c>
      <c r="T105" s="107">
        <f>SUM($C$61:$C$67)</f>
        <v>0</v>
      </c>
      <c r="V105" s="107">
        <f>SUM($C$61:$C$67)</f>
        <v>0</v>
      </c>
      <c r="X105" s="107">
        <f>SUM($C$61:$C$67)</f>
        <v>0</v>
      </c>
      <c r="Z105" s="107">
        <f>SUM($C$61:$C$67)</f>
        <v>0</v>
      </c>
      <c r="AB105" s="107">
        <f>SUM($C$61:$C$67)</f>
        <v>0</v>
      </c>
    </row>
    <row r="106" spans="4:28">
      <c r="F106" s="107">
        <f>SUM(E61:E67)</f>
        <v>0</v>
      </c>
      <c r="H106" s="107">
        <f>SUM(G61:G67)</f>
        <v>0</v>
      </c>
      <c r="J106" s="107">
        <f>SUM(I61:I67)</f>
        <v>0</v>
      </c>
      <c r="L106" s="107">
        <f>SUM(K61:K67)</f>
        <v>0</v>
      </c>
      <c r="N106" s="107">
        <f>SUM(M61:M67)</f>
        <v>0</v>
      </c>
      <c r="P106" s="107">
        <f>SUM(O61:O67)</f>
        <v>0</v>
      </c>
      <c r="R106" s="107">
        <f>SUM(Q61:Q67)</f>
        <v>0</v>
      </c>
      <c r="T106" s="107">
        <f>SUM(S61:S67)</f>
        <v>0</v>
      </c>
      <c r="V106" s="107">
        <f>SUM(U61:U67)</f>
        <v>0</v>
      </c>
      <c r="X106" s="107">
        <f>SUM(W61:W67)</f>
        <v>0</v>
      </c>
      <c r="Z106" s="107">
        <f>SUM(Y61:Y67)</f>
        <v>0</v>
      </c>
      <c r="AB106" s="107">
        <f>SUM(AA61:AA67)</f>
        <v>0</v>
      </c>
    </row>
    <row r="107" spans="4:28">
      <c r="T107" s="107"/>
    </row>
  </sheetData>
  <sheetProtection algorithmName="SHA-512" hashValue="rS2+0ujL/gsVmwzmG0Y6GhKELy7J1m5wfj+my7QxLVaF4DzxBTGAnw2KXxVG/r+TK4xnOiGMwEXL+1nmCXBaIw==" saltValue="I/M6fX2K7RLzYK1U3WtT4w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91"/>
    <mergeCell ref="E92:V92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29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cp:lastPrinted>2026-04-10T14:12:05Z</cp:lastPrinted>
  <dcterms:created xsi:type="dcterms:W3CDTF">2026-04-10T14:02:39Z</dcterms:created>
  <dcterms:modified xsi:type="dcterms:W3CDTF">2026-04-10T14:12:09Z</dcterms:modified>
</cp:coreProperties>
</file>