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EstaPastaDeTrabalho" defaultThemeVersion="166925"/>
  <mc:AlternateContent xmlns:mc="http://schemas.openxmlformats.org/markup-compatibility/2006">
    <mc:Choice Requires="x15">
      <x15ac:absPath xmlns:x15ac="http://schemas.microsoft.com/office/spreadsheetml/2010/11/ac" url="https://d.docs.live.net/c2ca4f5ff47b10ee/SEPE-PE - SECRETARIA DE PROJETOS ESTRATEGICOS/SEPE - ORÇAMENTOS/CEAME/CARUARU/ORÇAMENTO FINAL/10. MODELO LICITANTE/"/>
    </mc:Choice>
  </mc:AlternateContent>
  <xr:revisionPtr revIDLastSave="94" documentId="13_ncr:1_{DEDD1529-018E-42D4-91AC-931A2E3C2180}" xr6:coauthVersionLast="47" xr6:coauthVersionMax="47" xr10:uidLastSave="{D5F1BEE9-D856-44C4-B3A8-74AC7333BBD0}"/>
  <bookViews>
    <workbookView xWindow="28680" yWindow="-120" windowWidth="29040" windowHeight="15720" xr2:uid="{00000000-000D-0000-FFFF-FFFF00000000}"/>
  </bookViews>
  <sheets>
    <sheet name="Orçamento Sintético" sheetId="3" r:id="rId1"/>
    <sheet name="mc cff" sheetId="5" state="hidden" r:id="rId2"/>
    <sheet name="Cronograma FF" sheetId="6" r:id="rId3"/>
  </sheets>
  <definedNames>
    <definedName name="\C">#REF!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2">{#N/A,#N/A,FALSE,"MO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2">{#N/A,#N/A,FALSE,"MO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2">{#N/A,#N/A,FALSE,"MO (2)"}</definedName>
    <definedName name="____eu2">{#N/A,#N/A,FALSE,"MO (2)"}</definedName>
    <definedName name="____Ext2">#REF!</definedName>
    <definedName name="____IRM1" localSheetId="2">{#N/A,#N/A,FALSE,"MO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2">{#N/A,#N/A,FALSE,"MO (2)"}</definedName>
    <definedName name="___eu2">{#N/A,#N/A,FALSE,"MO (2)"}</definedName>
    <definedName name="___Ext2">#REF!</definedName>
    <definedName name="___HCB5">#REF!</definedName>
    <definedName name="___IRM1" localSheetId="2">{#N/A,#N/A,FALSE,"MO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2">{#N/A,#N/A,FALSE,"MO (2)"}</definedName>
    <definedName name="__eu2">{#N/A,#N/A,FALSE,"MO (2)"}</definedName>
    <definedName name="__Ext2">#REF!</definedName>
    <definedName name="__Fev1">#REF!</definedName>
    <definedName name="__HCB5">#REF!</definedName>
    <definedName name="__IRM1" localSheetId="2">{#N/A,#N/A,FALSE,"MO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2">{#N/A,#N/A,FALSE,"MO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2">{#N/A,#N/A,FALSE,"MO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#REF!</definedName>
    <definedName name="_TT107">#REF!</definedName>
    <definedName name="_TT121">#REF!</definedName>
    <definedName name="_TT123">#REF!</definedName>
    <definedName name="_TT19">#REF!</definedName>
    <definedName name="_TT20">#REF!</definedName>
    <definedName name="_TT21">#REF!</definedName>
    <definedName name="_TT22">#REF!</definedName>
    <definedName name="_TT26">#REF!</definedName>
    <definedName name="_TT27">#REF!</definedName>
    <definedName name="_TT28">#REF!</definedName>
    <definedName name="_TT30">#REF!</definedName>
    <definedName name="_TT31">#REF!</definedName>
    <definedName name="_TT32">#REF!</definedName>
    <definedName name="_TT33">#REF!</definedName>
    <definedName name="_TT34">#REF!</definedName>
    <definedName name="_TT36">#REF!</definedName>
    <definedName name="_TT37">#REF!</definedName>
    <definedName name="_TT38">#REF!</definedName>
    <definedName name="_TT39">#REF!</definedName>
    <definedName name="_TT40">#REF!</definedName>
    <definedName name="_TT5">#REF!</definedName>
    <definedName name="_TT52">#REF!</definedName>
    <definedName name="_TT53">#REF!</definedName>
    <definedName name="_TT54">#REF!</definedName>
    <definedName name="_TT55">#REF!</definedName>
    <definedName name="_TT6">#REF!</definedName>
    <definedName name="_TT60">#REF!</definedName>
    <definedName name="_TT61">#REF!</definedName>
    <definedName name="_TT69">#REF!</definedName>
    <definedName name="_TT7">#REF!</definedName>
    <definedName name="_TT70">#REF!</definedName>
    <definedName name="_TT71">#REF!</definedName>
    <definedName name="_TT74">#REF!</definedName>
    <definedName name="_TT75">#REF!</definedName>
    <definedName name="_TT76">#REF!</definedName>
    <definedName name="_TT77">#REF!</definedName>
    <definedName name="_TT78">#REF!</definedName>
    <definedName name="_TT79">#REF!</definedName>
    <definedName name="_TT94">#REF!</definedName>
    <definedName name="_TT95">#REF!</definedName>
    <definedName name="_TT97">#REF!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IF(ISNUMBER(#REF!),#REF!&amp;"-"&amp;INDEX(eventos,#REF!,2),"")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2">{#N/A,#N/A,FALSE,"Cronograma";#N/A,#N/A,FALSE,"Cronogr.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#REF!</definedName>
    <definedName name="ANA">#REF!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2">'Cronograma FF'!$A$1:$L$121</definedName>
    <definedName name="_xlnm.Print_Area" localSheetId="0">'Orçamento Sintético'!$A$1:$K$952</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#REF!</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2">{#N/A,#N/A,FALSE,"MO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#REF!</definedName>
    <definedName name="Aut_original2">#REF!</definedName>
    <definedName name="Aut_r2">#REF!</definedName>
    <definedName name="Aut_resumo">#REF!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2">{#N/A,#N/A,FALSE,"MO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2">{#N/A,#N/A,FALSE,"Cronograma";#N/A,#N/A,FALSE,"Cronogr. 2"}</definedName>
    <definedName name="bosta">{#N/A,#N/A,FALSE,"Cronograma";#N/A,#N/A,FALSE,"Cronogr. 2"}</definedName>
    <definedName name="BRIOPA">#REF!</definedName>
    <definedName name="BRITAGEM" localSheetId="2">{#N/A,#N/A,FALSE,"GERAL";#N/A,#N/A,FALSE,"012-96";#N/A,#N/A,FALSE,"018-96";#N/A,#N/A,FALSE,"027-96";#N/A,#N/A,FALSE,"059-96";#N/A,#N/A,FALSE,"076-96";#N/A,#N/A,FALSE,"019-97";#N/A,#N/A,FALSE,"021-97";#N/A,#N/A,FALSE,"022-97";#N/A,#N/A,FALSE,"028-97"}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2"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#REF!</definedName>
    <definedName name="CANETA">#REF!</definedName>
    <definedName name="CANTEIRO_DE_OBRAS">#REF!</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2">{#N/A,#N/A,FALSE,"Cronograma";#N/A,#N/A,FALSE,"Cronogr.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#REF!</definedName>
    <definedName name="creaPLE">#REF!</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#REF!</definedName>
    <definedName name="Cronograma.MesesQuadro" localSheetId="2">COUNTA(OFFSET([0]!cronograma,0,0,,1))*4</definedName>
    <definedName name="Cronograma.MesesQuadro">COUNTA(OFFSET([0]!cronograma,0,0,,1))*4</definedName>
    <definedName name="Cronograma.NumPeríodos" localSheetId="2">MAX(cronograma.períodos)</definedName>
    <definedName name="Cronograma.NumPeríodos">MAX(cronograma.períodos)</definedName>
    <definedName name="cronograma.períodos">OFFSET(#REF!,1,0):OFFSET(#REF!,-1,0)</definedName>
    <definedName name="CronoPrev">OFFSET(#REF!,1,0):OFFSET(#REF!,-1,0)</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#REF!</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IF(#REF!="","",VALUE(LEFT(#REF!,(FIND("-",#REF!,1))-1)))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#REF!</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OFFSET(#REF!,1,0):OFFSET(#REF!,-1,0)</definedName>
    <definedName name="Detalhamento.Imprimir">#REF!:OFFSET(#REF!,0,MAX(TRUNC(numFrentes/6,0)+IF(MOD(numFrentes,6)&lt;&gt;0,1,0),1)*6)</definedName>
    <definedName name="Detalhamento.OpçãoServiços">#REF!</definedName>
    <definedName name="Detalhamento.OpçõesExibição">#REF!</definedName>
    <definedName name="Detalhamento.OpçõesServiços">#REF!</definedName>
    <definedName name="DEZA">#REF!</definedName>
    <definedName name="Df">#REF!</definedName>
    <definedName name="DFADEXA">#REF!</definedName>
    <definedName name="dfdf" localSheetId="2">{#N/A,#N/A,FALSE,"MO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#REF!</definedName>
    <definedName name="DGA">#REF!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#REF!,#REF!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#REF!</definedName>
    <definedName name="dxi">#REF!</definedName>
    <definedName name="DY">#REF!</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#REF!</definedName>
    <definedName name="EE1_MATERIAIS">#REF!</definedName>
    <definedName name="EE1_SERV">#REF!</definedName>
    <definedName name="EE1_SERVIÇOS">#REF!</definedName>
    <definedName name="EE2_MAT">#REF!</definedName>
    <definedName name="EE2_MATERIAIS">#REF!</definedName>
    <definedName name="EE2_SERV">#REF!</definedName>
    <definedName name="EE2_SERVIÇOS">#REF!</definedName>
    <definedName name="EE3_MAT">#REF!</definedName>
    <definedName name="EE3_SERV">#REF!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2">{#N/A,#N/A,FALSE,"GERAL";#N/A,#N/A,FALSE,"012-96";#N/A,#N/A,FALSE,"018-96";#N/A,#N/A,FALSE,"027-96";#N/A,#N/A,FALSE,"059-96";#N/A,#N/A,FALSE,"076-96";#N/A,#N/A,FALSE,"019-97";#N/A,#N/A,FALSE,"021-97";#N/A,#N/A,FALSE,"022-97";#N/A,#N/A,FALSE,"028-97"}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#REF!</definedName>
    <definedName name="ESTRUCONC">#REF!</definedName>
    <definedName name="Estrutura">#REF!</definedName>
    <definedName name="ESXT2">#REF!</definedName>
    <definedName name="ETRVRTBRBTRT">#REF!</definedName>
    <definedName name="ett">#REF!</definedName>
    <definedName name="eu" localSheetId="2">{#N/A,#N/A,FALSE,"MO (2)"}</definedName>
    <definedName name="eu">{#N/A,#N/A,FALSE,"MO (2)"}</definedName>
    <definedName name="EVDCXFDBVGRVF">#REF!</definedName>
    <definedName name="Eventograma_e_Quantitativos.Imprimir">#REF!:OFFSET(#REF!,0,MAX(TRUNC(numFrentes/6,0)+IF(MOD(numFrentes,6)&lt;&gt;0,1,0),1)*6)</definedName>
    <definedName name="eventos">OFFSET(#REF!,1,0):OFFSET(#REF!,-1,0)</definedName>
    <definedName name="EventosVariaveis">OFFSET(#REF!,1,0):OFFSET(#REF!,-1,0)</definedName>
    <definedName name="ewt">#REF!</definedName>
    <definedName name="ex">#REF!</definedName>
    <definedName name="EXA">#REF!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#REF!</definedName>
    <definedName name="FatSextaOut">#REF!</definedName>
    <definedName name="FATURAS2002">#REF!</definedName>
    <definedName name="FATURAS20022">#REF!</definedName>
    <definedName name="fc1a">#REF!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2">{#N/A,#N/A,FALSE,"MO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2">{#N/A,#N/A,FALSE,"MO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2">{#N/A,#N/A,FALSE,"MO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2">{#N/A,#N/A,FALSE,"GERAL";#N/A,#N/A,FALSE,"012-96";#N/A,#N/A,FALSE,"018-96";#N/A,#N/A,FALSE,"027-96";#N/A,#N/A,FALSE,"059-96";#N/A,#N/A,FALSE,"076-96";#N/A,#N/A,FALSE,"019-97";#N/A,#N/A,FALSE,"021-97";#N/A,#N/A,FALSE,"022-97";#N/A,#N/A,FALSE,"028-97"}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2">{#N/A,#N/A,FALSE,"GERAL";#N/A,#N/A,FALSE,"012-96";#N/A,#N/A,FALSE,"018-96";#N/A,#N/A,FALSE,"027-96";#N/A,#N/A,FALSE,"059-96";#N/A,#N/A,FALSE,"076-96";#N/A,#N/A,FALSE,"019-97";#N/A,#N/A,FALSE,"021-97";#N/A,#N/A,FALSE,"022-97";#N/A,#N/A,FALSE,"028-97"}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#REF!,#REF!,#REF!,#REF!,#REF!,#REF!,#REF!,#REF!,#REF!,#REF!,#REF!,#REF!,#REF!,#REF!,#REF!,#REF!,#REF!,#REF!,#REF!,#REF!</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#REF!</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#REF!</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#REF!</definedName>
    <definedName name="GUSMAO">#REF!</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2">{"'Plan1'!$A$8:$F$68","'Plan1'!$A$8:$F$68"}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OFFSET(#REF!,1,0):OFFSET(#REF!,-1,0)</definedName>
    <definedName name="Import.Município">#REF!</definedName>
    <definedName name="Import.numEventos">OFFSET(#REF!,1,0):OFFSET(#REF!,-1,0)</definedName>
    <definedName name="import.ple">OFFSET(#REF!,1,0):OFFSET(#REF!,-1,0)</definedName>
    <definedName name="Import.PLQ">OFFSET(#REF!,1,0):OFFSET(#REF!,-1,0)</definedName>
    <definedName name="Import.PreçoTotal">OFFSET(#REF!,1,0):OFFSET(#REF!,-1,0)</definedName>
    <definedName name="Import.RegimeExecução">OFFSET(#REF!,0,-1)</definedName>
    <definedName name="Import.Unidade">OFFSET(#REF!,1,0):OFFSET(#REF!,-1,0)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#REF!</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#REF!</definedName>
    <definedName name="item1.1">#REF!</definedName>
    <definedName name="item1.2">#REF!</definedName>
    <definedName name="item1.3">#REF!</definedName>
    <definedName name="item1.4">#REF!</definedName>
    <definedName name="item1.5">#REF!</definedName>
    <definedName name="item1.6">#REF!</definedName>
    <definedName name="item1_1">#REF!</definedName>
    <definedName name="item1_2">#REF!</definedName>
    <definedName name="item1_3">#REF!</definedName>
    <definedName name="item1_4">#REF!</definedName>
    <definedName name="item1_5">#REF!</definedName>
    <definedName name="item1_6">#REF!</definedName>
    <definedName name="item10.1">#REF!</definedName>
    <definedName name="item10.10">#REF!</definedName>
    <definedName name="item10.11">#REF!</definedName>
    <definedName name="item10.12">#REF!</definedName>
    <definedName name="item10.13">#REF!</definedName>
    <definedName name="item10.14">#REF!</definedName>
    <definedName name="item10.15">#REF!</definedName>
    <definedName name="item10.16">#REF!</definedName>
    <definedName name="item10.17">#REF!</definedName>
    <definedName name="item10.18">#REF!</definedName>
    <definedName name="item10.19">#REF!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#REF!</definedName>
    <definedName name="item10_17">#REF!</definedName>
    <definedName name="item10_18">#REF!</definedName>
    <definedName name="item10_2">#REF!</definedName>
    <definedName name="item10_4">#REF!</definedName>
    <definedName name="item10_5">#REF!</definedName>
    <definedName name="item10_6">#REF!</definedName>
    <definedName name="item10_7">#REF!</definedName>
    <definedName name="item10_8">#REF!</definedName>
    <definedName name="item10_9">#REF!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18">#REF!</definedName>
    <definedName name="item11.19">#REF!</definedName>
    <definedName name="item11.2">#REF!</definedName>
    <definedName name="item11.20">#REF!</definedName>
    <definedName name="item11.21">#REF!</definedName>
    <definedName name="item11.22">#REF!</definedName>
    <definedName name="item11.23">#REF!</definedName>
    <definedName name="item11.24">#REF!</definedName>
    <definedName name="item11.25">#REF!</definedName>
    <definedName name="item11.26">#REF!</definedName>
    <definedName name="item11.27">#REF!</definedName>
    <definedName name="item11.28">#REF!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3">#REF!</definedName>
    <definedName name="item11_4">#REF!</definedName>
    <definedName name="item11_7">#REF!</definedName>
    <definedName name="item11_8">#REF!</definedName>
    <definedName name="item11_9">#REF!</definedName>
    <definedName name="item12.0">#REF!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21">#REF!</definedName>
    <definedName name="item12.22">#REF!</definedName>
    <definedName name="item12.23">#REF!</definedName>
    <definedName name="item12.24">#REF!</definedName>
    <definedName name="item12.25">#REF!</definedName>
    <definedName name="item12.26">#REF!</definedName>
    <definedName name="item12.27">#REF!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3">#REF!</definedName>
    <definedName name="item12_4">#REF!</definedName>
    <definedName name="item12_5">#REF!</definedName>
    <definedName name="item12_6">#REF!</definedName>
    <definedName name="item12_7">#REF!</definedName>
    <definedName name="item12_8">#REF!</definedName>
    <definedName name="item12_9">#REF!</definedName>
    <definedName name="item13.1">#REF!</definedName>
    <definedName name="item13.10">#REF!</definedName>
    <definedName name="item13.11">#REF!</definedName>
    <definedName name="item13.12">#REF!</definedName>
    <definedName name="item13.13">#REF!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3_1">#REF!</definedName>
    <definedName name="item13_10">#REF!</definedName>
    <definedName name="item13_11">#REF!</definedName>
    <definedName name="item13_12">#REF!</definedName>
    <definedName name="item13_13">#REF!</definedName>
    <definedName name="item13_2">#REF!</definedName>
    <definedName name="item13_3">#REF!</definedName>
    <definedName name="item13_4">#REF!</definedName>
    <definedName name="item13_5">#REF!</definedName>
    <definedName name="item13_6">#REF!</definedName>
    <definedName name="item13_7">#REF!</definedName>
    <definedName name="item13_8">#REF!</definedName>
    <definedName name="item13_9">#REF!</definedName>
    <definedName name="item14.1">#REF!</definedName>
    <definedName name="item14.2">#REF!</definedName>
    <definedName name="item14.3">#REF!</definedName>
    <definedName name="item14.4">#REF!</definedName>
    <definedName name="item14.5">#REF!</definedName>
    <definedName name="item14.6">#REF!</definedName>
    <definedName name="item14_1">#REF!</definedName>
    <definedName name="item14_2">#REF!</definedName>
    <definedName name="item14_3">#REF!</definedName>
    <definedName name="item14_4">#REF!</definedName>
    <definedName name="item14_5">#REF!</definedName>
    <definedName name="item14_6">#REF!</definedName>
    <definedName name="item15.1">#REF!</definedName>
    <definedName name="item15.10">#REF!</definedName>
    <definedName name="item15.11">#REF!</definedName>
    <definedName name="item15.12">#REF!</definedName>
    <definedName name="item15.13">#REF!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5_1">#REF!</definedName>
    <definedName name="item15_10">#REF!</definedName>
    <definedName name="item15_11">#REF!</definedName>
    <definedName name="item15_12">#REF!</definedName>
    <definedName name="item15_13">#REF!</definedName>
    <definedName name="item15_2">#REF!</definedName>
    <definedName name="item15_3">#REF!</definedName>
    <definedName name="item15_4">#REF!</definedName>
    <definedName name="item15_5">#REF!</definedName>
    <definedName name="item15_6">#REF!</definedName>
    <definedName name="item15_7">#REF!</definedName>
    <definedName name="item15_8">#REF!</definedName>
    <definedName name="item15_9">#REF!</definedName>
    <definedName name="item2.1">#REF!</definedName>
    <definedName name="item2.10">#REF!</definedName>
    <definedName name="item2.11">#REF!</definedName>
    <definedName name="item2.12">#REF!</definedName>
    <definedName name="item2.13">#REF!</definedName>
    <definedName name="item2.14">#REF!</definedName>
    <definedName name="item2.15">#REF!</definedName>
    <definedName name="item2.16">#REF!</definedName>
    <definedName name="item2.17">#REF!</definedName>
    <definedName name="item2.18">#REF!</definedName>
    <definedName name="item2.19">#REF!</definedName>
    <definedName name="item2.2">#REF!</definedName>
    <definedName name="item2.20">#REF!</definedName>
    <definedName name="item2.21">#REF!</definedName>
    <definedName name="item2.22">#REF!</definedName>
    <definedName name="item2.23">#REF!</definedName>
    <definedName name="item2.24">#REF!</definedName>
    <definedName name="item2.25">#REF!</definedName>
    <definedName name="item2.26">#REF!</definedName>
    <definedName name="item2.27">#REF!</definedName>
    <definedName name="item2.3">#REF!</definedName>
    <definedName name="item2.4">#REF!</definedName>
    <definedName name="item2.5">#REF!</definedName>
    <definedName name="item2.6">#REF!</definedName>
    <definedName name="item2.7">#REF!</definedName>
    <definedName name="item2.8">#REF!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3">#REF!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#REF!</definedName>
    <definedName name="item3.2">#REF!</definedName>
    <definedName name="item3.3">#REF!</definedName>
    <definedName name="item3_1">#REF!</definedName>
    <definedName name="item3_2">#REF!</definedName>
    <definedName name="item3_3">#REF!</definedName>
    <definedName name="item4">#REF!</definedName>
    <definedName name="item4.1">#REF!</definedName>
    <definedName name="item4.2">#REF!</definedName>
    <definedName name="item4.3">#REF!</definedName>
    <definedName name="item4.4">#REF!</definedName>
    <definedName name="item4.5">#REF!</definedName>
    <definedName name="item4.6">#REF!</definedName>
    <definedName name="item4.7">#REF!</definedName>
    <definedName name="item4_1">#REF!</definedName>
    <definedName name="item4_2">#REF!</definedName>
    <definedName name="item4_3">#REF!</definedName>
    <definedName name="item4_4">#REF!</definedName>
    <definedName name="item4_5">#REF!</definedName>
    <definedName name="item4_6">#REF!</definedName>
    <definedName name="item4_7">#REF!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_1">#REF!</definedName>
    <definedName name="item5_2">#REF!</definedName>
    <definedName name="item5_3">#REF!</definedName>
    <definedName name="item5_4">#REF!</definedName>
    <definedName name="item5_5">#REF!</definedName>
    <definedName name="item5_6">#REF!</definedName>
    <definedName name="item5_7">#REF!</definedName>
    <definedName name="item6.1">#REF!</definedName>
    <definedName name="item6.2">#REF!</definedName>
    <definedName name="item6.3">#REF!</definedName>
    <definedName name="item6.4">#REF!</definedName>
    <definedName name="item6.5">#REF!</definedName>
    <definedName name="item6_1">#REF!</definedName>
    <definedName name="item6_2">#REF!</definedName>
    <definedName name="item6_3">#REF!</definedName>
    <definedName name="item6_4">#REF!</definedName>
    <definedName name="item6_5">#REF!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3">#REF!</definedName>
    <definedName name="item7.4">#REF!</definedName>
    <definedName name="item7.5">#REF!</definedName>
    <definedName name="item7.6">#REF!</definedName>
    <definedName name="item7.7">#REF!</definedName>
    <definedName name="item7.8">#REF!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3">#REF!</definedName>
    <definedName name="item7_4">#REF!</definedName>
    <definedName name="item7_5">#REF!</definedName>
    <definedName name="item7_6">#REF!</definedName>
    <definedName name="item7_7">#REF!</definedName>
    <definedName name="item7_8">#REF!</definedName>
    <definedName name="item7_9">#REF!</definedName>
    <definedName name="item8.1">#REF!</definedName>
    <definedName name="item8.2">#REF!</definedName>
    <definedName name="item8.3">#REF!</definedName>
    <definedName name="item8.4">#REF!</definedName>
    <definedName name="item8.5">#REF!</definedName>
    <definedName name="item8.6">#REF!</definedName>
    <definedName name="item8_1">#REF!</definedName>
    <definedName name="item8_2">#REF!</definedName>
    <definedName name="item8_3">#REF!</definedName>
    <definedName name="item8_4">#REF!</definedName>
    <definedName name="item8_5">#REF!</definedName>
    <definedName name="item8_6">#REF!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9_1">#REF!</definedName>
    <definedName name="item9_2">#REF!</definedName>
    <definedName name="item9_3">#REF!</definedName>
    <definedName name="item9_4">#REF!</definedName>
    <definedName name="item9_5">#REF!</definedName>
    <definedName name="item9_6">#REF!</definedName>
    <definedName name="item9_7">#REF!</definedName>
    <definedName name="item9_8">#REF!</definedName>
    <definedName name="item9_9">#REF!</definedName>
    <definedName name="Itemm">#REF!</definedName>
    <definedName name="Itens">#REF!</definedName>
    <definedName name="itm10.2">#REF!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#REF!</definedName>
    <definedName name="jhjdf">#REF!</definedName>
    <definedName name="JHJHJ" localSheetId="2">{#N/A,#N/A,FALSE,"MO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OFFSET(#REF!,-1,0)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#REF!</definedName>
    <definedName name="LIGAÇÃO_PREDIAL_SERVIÇOS">#REF!</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OFFSET(#REF!,1,0)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#REF!</definedName>
    <definedName name="mais">#REF!</definedName>
    <definedName name="mais_um">OFFSET(#REF!,-1,0)+1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2">{"'Índice'!$A$1:$K$49"}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#REF!</definedName>
    <definedName name="Medição">#REF!</definedName>
    <definedName name="Medição_2">#REF!</definedName>
    <definedName name="Medição_4">#REF!</definedName>
    <definedName name="MEDICAO7">#REF!</definedName>
    <definedName name="Mediçãoo">#REF!</definedName>
    <definedName name="Medições">#REF!</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2">{#N/A,#N/A,FALSE,"GERAL";#N/A,#N/A,FALSE,"012-96";#N/A,#N/A,FALSE,"018-96";#N/A,#N/A,FALSE,"027-96";#N/A,#N/A,FALSE,"059-96";#N/A,#N/A,FALSE,"076-96";#N/A,#N/A,FALSE,"019-97";#N/A,#N/A,FALSE,"021-97";#N/A,#N/A,FALSE,"022-97";#N/A,#N/A,FALSE,"028-97"}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2">{"'Plan1'!$A$8:$F$68","'Plan1'!$A$8:$F$68"}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#REF!</definedName>
    <definedName name="ND">#REF!</definedName>
    <definedName name="NEIDE">#REF!</definedName>
    <definedName name="neuza">#REF!</definedName>
    <definedName name="NI">#REF!</definedName>
    <definedName name="NMMMN">#REF!</definedName>
    <definedName name="NN">#REF!</definedName>
    <definedName name="NNN">#REF!</definedName>
    <definedName name="NNNNNNNNNNNNNNNNNNNNNN">#REF!</definedName>
    <definedName name="nome" localSheetId="2">{#N/A,#N/A,FALSE,"MO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2">{#N/A,#N/A,FALSE,"MO (2)"}</definedName>
    <definedName name="ntde">{#N/A,#N/A,FALSE,"MO (2)"}</definedName>
    <definedName name="NTEI">#REF!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2">COUNT(OFFSET(eventos,0,0,,1))</definedName>
    <definedName name="numEventos">COUNT(OFFSET(eventos,0,0,,1))</definedName>
    <definedName name="numFrentes">COUNTIF(#REF!,"&lt;&gt;"&amp;"")</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#REF!</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INDEX(#REF!,mediçao)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OFFSET(#REF!,1,0):OFFSET(#REF!,-1,0)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#REF!</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2">{#N/A,#N/A,FALSE,"Cronograma";#N/A,#N/A,FALSE,"Cronogr.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OFFSET(#REF!,1,0):OFFSET(#REF!,-1,0)</definedName>
    <definedName name="PreçoServiçosPorFrente.Executados">OFFSET(#REF!,1,0):OFFSET(#REF!,-1,0)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2">{#N/A,#N/A,FALSE,"MO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2">{#N/A,#N/A,FALSE,"MO (2)"}</definedName>
    <definedName name="QTDE">{#N/A,#N/A,FALSE,"MO (2)"}</definedName>
    <definedName name="QtEq">#REF!</definedName>
    <definedName name="QtMo">#REF!</definedName>
    <definedName name="QtMp">#REF!</definedName>
    <definedName name="QtTr">#REF!</definedName>
    <definedName name="Quadra" localSheetId="2">{#N/A,#N/A,FALSE,"MO (2)"}</definedName>
    <definedName name="Quadra">{#N/A,#N/A,FALSE,"MO (2)"}</definedName>
    <definedName name="QUADRA1" localSheetId="2">{#N/A,#N/A,FALSE,"MO (2)"}</definedName>
    <definedName name="QUADRA1">{#N/A,#N/A,FALSE,"MO (2)"}</definedName>
    <definedName name="QUADRA2" localSheetId="2">{#N/A,#N/A,FALSE,"MO (2)"}</definedName>
    <definedName name="QUADRA2">{#N/A,#N/A,FALSE,"MO (2)"}</definedName>
    <definedName name="QUANT" localSheetId="2">{#N/A,#N/A,FALSE,"MO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2">{#N/A,#N/A,FALSE,"MO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#REF!</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OFFSET(#REF!,1,,COUNTA(#REF!),COUNTA(#REF!))</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#REF!</definedName>
    <definedName name="REDE_COLETORA_SERV">#REF!</definedName>
    <definedName name="REDE_COLETORA_SERVIÇOS">#REF!</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#REF!</definedName>
    <definedName name="respPLE">#REF!</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OFFSET(#REF!,1,0):OFFSET(#REF!,-1,0)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2">{#N/A,#N/A,FALSE,"Cronograma";#N/A,#N/A,FALSE,"Cronogr.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2">{#N/A,#N/A,FALSE,"MO (2)"}</definedName>
    <definedName name="s">{#N/A,#N/A,FALSE,"MO (2)"}</definedName>
    <definedName name="sa">#REF!</definedName>
    <definedName name="SACO">#REF!</definedName>
    <definedName name="SACO2">#REF!</definedName>
    <definedName name="SACO3">#REF!</definedName>
    <definedName name="sad">#REF!</definedName>
    <definedName name="Sal">#REF!</definedName>
    <definedName name="SALARIOS">#REF!</definedName>
    <definedName name="Salas">#REF!</definedName>
    <definedName name="SAO" localSheetId="2">{#N/A,#N/A,FALSE,"Planilha";#N/A,#N/A,FALSE,"Resumo";#N/A,#N/A,FALSE,"Fisico";#N/A,#N/A,FALSE,"Financeiro";#N/A,#N/A,FALSE,"Financeiro"}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#REF!</definedName>
    <definedName name="Serviços_1">#REF!</definedName>
    <definedName name="Serviços_10">#REF!</definedName>
    <definedName name="Serviços_11">#REF!</definedName>
    <definedName name="Serviços_12">#REF!</definedName>
    <definedName name="Serviços_2">#REF!</definedName>
    <definedName name="Serviços_3">#REF!</definedName>
    <definedName name="Serviços_4">#REF!</definedName>
    <definedName name="Serviços_5">#REF!</definedName>
    <definedName name="Serviços_6">#REF!</definedName>
    <definedName name="Serviços_7">#REF!</definedName>
    <definedName name="Serviços_8">#REF!</definedName>
    <definedName name="Serviços_9">#REF!</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2">{#N/A,#N/A,FALSE,"Planilha";#N/A,#N/A,FALSE,"Resumo";#N/A,#N/A,FALSE,"Fisico";#N/A,#N/A,FALSE,"Financeiro";#N/A,#N/A,FALSE,"Financeiro"}</definedName>
    <definedName name="SIN">{#N/A,#N/A,FALSE,"Planilha";#N/A,#N/A,FALSE,"Resumo";#N/A,#N/A,FALSE,"Fisico";#N/A,#N/A,FALSE,"Financeiro";#N/A,#N/A,FALSE,"Financeiro"}</definedName>
    <definedName name="SINA" localSheetId="2">{#N/A,#N/A,FALSE,"Planilha";#N/A,#N/A,FALSE,"Resumo";#N/A,#N/A,FALSE,"Fisico";#N/A,#N/A,FALSE,"Financeiro";#N/A,#N/A,FALSE,"Financeiro"}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#REF!</definedName>
    <definedName name="sort">#REF!</definedName>
    <definedName name="souza">#REF!</definedName>
    <definedName name="SR">OFFSET(#REF!,1,,COUNTA(#REF!),COUNTA(#REF!))</definedName>
    <definedName name="SRV">#REF!</definedName>
    <definedName name="ss" localSheetId="2">{#N/A,#N/A,FALSE,"Cronograma";#N/A,#N/A,FALSE,"Cronogr.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#REF!</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OFFSET(#REF!,1,0):OFFSET(#REF!,-1,0)</definedName>
    <definedName name="_xlnm.Print_Titles" localSheetId="0">'Orçamento Sintético'!$1:$10</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2">SUM(totalporevento)</definedName>
    <definedName name="TotalEventos">SUM(totalporevento)</definedName>
    <definedName name="totalporevento">#REF!:OFFSET(#REF!,-1,0)</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#REF!</definedName>
    <definedName name="tyu">#REF!</definedName>
    <definedName name="TYUIO">#REF!</definedName>
    <definedName name="TYUIOO">#REF!</definedName>
    <definedName name="U">#REF!</definedName>
    <definedName name="uer">#REF!</definedName>
    <definedName name="ujk">#REF!</definedName>
    <definedName name="últimaMedição" localSheetId="2">MAX(import.ple)</definedName>
    <definedName name="últimaMedição">MAX(import.ple)</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#REF!</definedName>
    <definedName name="V_VENDA">#REF!</definedName>
    <definedName name="VACAP">#REF!</definedName>
    <definedName name="VACM">#REF!</definedName>
    <definedName name="VALAS_EMI_19">#REF!</definedName>
    <definedName name="ValoresPorEvento">#REF!:OFFSET(#REF!,-1,0)</definedName>
    <definedName name="VAM">#REF!</definedName>
    <definedName name="VAMM">#REF!</definedName>
    <definedName name="VARM">#REF!</definedName>
    <definedName name="VARR">#REF!</definedName>
    <definedName name="Vazio1">#REF!</definedName>
    <definedName name="Vazios">#REF!</definedName>
    <definedName name="vbg">#REF!</definedName>
    <definedName name="VCANT">#REF!</definedName>
    <definedName name="VCRT">#REF!</definedName>
    <definedName name="Veic">#REF!</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2">{#N/A,#N/A,FALSE,"GERAL";#N/A,#N/A,FALSE,"012-96";#N/A,#N/A,FALSE,"018-96";#N/A,#N/A,FALSE,"027-96";#N/A,#N/A,FALSE,"059-96";#N/A,#N/A,FALSE,"076-96";#N/A,#N/A,FALSE,"019-97";#N/A,#N/A,FALSE,"021-97";#N/A,#N/A,FALSE,"022-97";#N/A,#N/A,FALSE,"028-97"}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2">{#N/A,#N/A,FALSE,"GERAL";#N/A,#N/A,FALSE,"012-96";#N/A,#N/A,FALSE,"018-96";#N/A,#N/A,FALSE,"027-96";#N/A,#N/A,FALSE,"059-96";#N/A,#N/A,FALSE,"076-96";#N/A,#N/A,FALSE,"019-97";#N/A,#N/A,FALSE,"021-97";#N/A,#N/A,FALSE,"022-97";#N/A,#N/A,FALSE,"028-97"}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2">{#N/A,#N/A,FALSE,"Cronograma";#N/A,#N/A,FALSE,"Cronogr. 2"}</definedName>
    <definedName name="wrn.Cronograma.">{#N/A,#N/A,FALSE,"Cronograma";#N/A,#N/A,FALSE,"Cronogr. 2"}</definedName>
    <definedName name="wrn.GERAL." localSheetId="2">{#N/A,#N/A,FALSE,"ET-CAPA";#N/A,#N/A,FALSE,"ET-PAG1";#N/A,#N/A,FALSE,"ET-PAG2";#N/A,#N/A,FALSE,"ET-PAG3";#N/A,#N/A,FALSE,"ET-PAG4";#N/A,#N/A,FALSE,"ET-PAG5"}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2">{#N/A,#N/A,FALSE,"MO (2)"}</definedName>
    <definedName name="wrn.mo2.">{#N/A,#N/A,FALSE,"MO (2)"}</definedName>
    <definedName name="wrn.Orçamento." localSheetId="2">{#N/A,#N/A,FALSE,"Planilha";#N/A,#N/A,FALSE,"Resumo";#N/A,#N/A,FALSE,"Fisico";#N/A,#N/A,FALSE,"Financeiro";#N/A,#N/A,FALSE,"Financeiro"}</definedName>
    <definedName name="wrn.Orçamento.">{#N/A,#N/A,FALSE,"Planilha";#N/A,#N/A,FALSE,"Resumo";#N/A,#N/A,FALSE,"Fisico";#N/A,#N/A,FALSE,"Financeiro";#N/A,#N/A,FALSE,"Financeiro"}</definedName>
    <definedName name="wrn.PENDENCIAS." localSheetId="2">{#N/A,#N/A,FALSE,"GERAL";#N/A,#N/A,FALSE,"012-96";#N/A,#N/A,FALSE,"018-96";#N/A,#N/A,FALSE,"027-96";#N/A,#N/A,FALSE,"059-96";#N/A,#N/A,FALSE,"076-96";#N/A,#N/A,FALSE,"019-97";#N/A,#N/A,FALSE,"021-97";#N/A,#N/A,FALSE,"022-97";#N/A,#N/A,FALSE,"028-97"}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2">{#N/A,#N/A,FALSE,"Planilha";#N/A,#N/A,FALSE,"Resumo";#N/A,#N/A,FALSE,"Fisico";#N/A,#N/A,FALSE,"Financeiro";#N/A,#N/A,FALSE,"Financeiro"}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20" i="6" l="1"/>
  <c r="C119" i="6"/>
  <c r="E117" i="6"/>
  <c r="F117" i="6" s="1"/>
  <c r="K116" i="6"/>
  <c r="J116" i="6"/>
  <c r="I116" i="6"/>
  <c r="H116" i="6"/>
  <c r="G116" i="6"/>
  <c r="F116" i="6"/>
  <c r="E116" i="6"/>
  <c r="E112" i="6"/>
  <c r="F112" i="6" s="1"/>
  <c r="K111" i="6"/>
  <c r="J111" i="6"/>
  <c r="I111" i="6"/>
  <c r="H111" i="6"/>
  <c r="G111" i="6"/>
  <c r="F111" i="6"/>
  <c r="E111" i="6"/>
  <c r="G117" i="6" l="1"/>
  <c r="H117" i="6" s="1"/>
  <c r="I117" i="6" s="1"/>
  <c r="J117" i="6" s="1"/>
  <c r="K117" i="6" s="1"/>
  <c r="G112" i="6"/>
  <c r="H112" i="6" s="1"/>
  <c r="I112" i="6" s="1"/>
  <c r="J112" i="6" s="1"/>
  <c r="K112" i="6" s="1"/>
  <c r="L107" i="6" l="1"/>
  <c r="L104" i="6"/>
  <c r="L101" i="6"/>
  <c r="L98" i="6"/>
  <c r="L95" i="6"/>
  <c r="L92" i="6"/>
  <c r="L89" i="6"/>
  <c r="L86" i="6"/>
  <c r="L83" i="6"/>
  <c r="L80" i="6"/>
  <c r="L77" i="6"/>
  <c r="L74" i="6"/>
  <c r="L71" i="6"/>
  <c r="L68" i="6"/>
  <c r="L64" i="6"/>
  <c r="L61" i="6"/>
  <c r="L58" i="6"/>
  <c r="L55" i="6"/>
  <c r="L52" i="6"/>
  <c r="L49" i="6"/>
  <c r="L46" i="6"/>
  <c r="L43" i="6"/>
  <c r="L34" i="6"/>
  <c r="L31" i="6"/>
  <c r="L28" i="6"/>
  <c r="L25" i="6"/>
  <c r="L22" i="6"/>
  <c r="L19" i="6"/>
  <c r="L16" i="6"/>
  <c r="L13" i="6"/>
  <c r="L10" i="6"/>
  <c r="L40" i="6" l="1"/>
  <c r="L37" i="6"/>
  <c r="C85" i="5" l="1"/>
  <c r="C82" i="5"/>
  <c r="C77" i="5"/>
  <c r="C75" i="5"/>
  <c r="C61" i="5"/>
  <c r="C48" i="5"/>
  <c r="C28" i="5"/>
  <c r="C8" i="5"/>
  <c r="C7" i="5"/>
  <c r="C6" i="5"/>
  <c r="C5" i="5"/>
  <c r="C4" i="5"/>
  <c r="C3" i="5"/>
  <c r="J951" i="3" l="1"/>
</calcChain>
</file>

<file path=xl/sharedStrings.xml><?xml version="1.0" encoding="utf-8"?>
<sst xmlns="http://schemas.openxmlformats.org/spreadsheetml/2006/main" count="4160" uniqueCount="1833">
  <si>
    <t>Obra:</t>
  </si>
  <si>
    <t>Responsável
técnico:</t>
  </si>
  <si>
    <t>Local:</t>
  </si>
  <si>
    <t>Data base:</t>
  </si>
  <si>
    <t>Prazo de execução:</t>
  </si>
  <si>
    <t>BDI</t>
  </si>
  <si>
    <t>Item</t>
  </si>
  <si>
    <t>Descrição</t>
  </si>
  <si>
    <t>Total</t>
  </si>
  <si>
    <t>Peso (%)</t>
  </si>
  <si>
    <t>PADRÃO</t>
  </si>
  <si>
    <t>1.1</t>
  </si>
  <si>
    <t>ELABORAÇÃO DE PROJETOS EXECUTIVOS</t>
  </si>
  <si>
    <t>1.2</t>
  </si>
  <si>
    <t>ADMINISTRAÇÃO LOCAL</t>
  </si>
  <si>
    <t>1.3</t>
  </si>
  <si>
    <t>INSTALAÇÕES PROVISÓRIAS</t>
  </si>
  <si>
    <t>1.4</t>
  </si>
  <si>
    <t>SUPERESTRUTURA</t>
  </si>
  <si>
    <t>1.5</t>
  </si>
  <si>
    <t>VEDAÇÕES</t>
  </si>
  <si>
    <t>1.6</t>
  </si>
  <si>
    <t>COBERTA</t>
  </si>
  <si>
    <t>1.7</t>
  </si>
  <si>
    <t>IMPERMEABILIZAÇÃO</t>
  </si>
  <si>
    <t>1.8</t>
  </si>
  <si>
    <t>PISOS</t>
  </si>
  <si>
    <t>1.9</t>
  </si>
  <si>
    <t>REVESTIMENTOS</t>
  </si>
  <si>
    <t>1.10</t>
  </si>
  <si>
    <t>FORRO</t>
  </si>
  <si>
    <t>1.11</t>
  </si>
  <si>
    <t>ESQUADRIAS</t>
  </si>
  <si>
    <t>1.12</t>
  </si>
  <si>
    <t>PINTURA</t>
  </si>
  <si>
    <t>1.13</t>
  </si>
  <si>
    <t>LOUÇAS E METAIS</t>
  </si>
  <si>
    <t>1.14</t>
  </si>
  <si>
    <t>INSTALAÇÕES ELÉTRICAS</t>
  </si>
  <si>
    <t>1.15</t>
  </si>
  <si>
    <t>SUBESTAÇÃO</t>
  </si>
  <si>
    <t>1.16</t>
  </si>
  <si>
    <t>INSTALAÇÕES HIDROSSANITÁRIAS</t>
  </si>
  <si>
    <t>1.17</t>
  </si>
  <si>
    <t>CLIMATIZAÇÃO</t>
  </si>
  <si>
    <t>1.18</t>
  </si>
  <si>
    <t>INSTALAÇÕES DE PREVENÇÃO DE COMBATE A INCÊNDIO</t>
  </si>
  <si>
    <t>1.19</t>
  </si>
  <si>
    <t>GLP</t>
  </si>
  <si>
    <t>IMPLANTAÇÃO</t>
  </si>
  <si>
    <t>2.1</t>
  </si>
  <si>
    <t>TERRAPLENAGEM</t>
  </si>
  <si>
    <t>2.2</t>
  </si>
  <si>
    <t>2.3</t>
  </si>
  <si>
    <t>INFRAESTRUTURA</t>
  </si>
  <si>
    <t>2.4</t>
  </si>
  <si>
    <t>2.5</t>
  </si>
  <si>
    <t>2.6</t>
  </si>
  <si>
    <t>2.7</t>
  </si>
  <si>
    <t>PAVIMENTAÇÃO</t>
  </si>
  <si>
    <t>2.8</t>
  </si>
  <si>
    <t>PAISAGISMO</t>
  </si>
  <si>
    <t>2.9</t>
  </si>
  <si>
    <t>DRENAGEM</t>
  </si>
  <si>
    <t>2.10</t>
  </si>
  <si>
    <t>MURO EXTERNO, MURETAS, RAMPAS</t>
  </si>
  <si>
    <t>2.11</t>
  </si>
  <si>
    <t>QUIOSQUES</t>
  </si>
  <si>
    <t>2.12</t>
  </si>
  <si>
    <t>SERVIÇOS COMPLEMENTARES</t>
  </si>
  <si>
    <t>2.13</t>
  </si>
  <si>
    <t>LIMPEZA DE OBRA</t>
  </si>
  <si>
    <t>PREÇO TOTAL COM BDI</t>
  </si>
  <si>
    <t>Valor Final do Orçamento COM BDI</t>
  </si>
  <si>
    <t>Valor do BDI</t>
  </si>
  <si>
    <t>Valor Final do Orçamento SEM BDI</t>
  </si>
  <si>
    <t>Código</t>
  </si>
  <si>
    <t>Banco</t>
  </si>
  <si>
    <t>Und</t>
  </si>
  <si>
    <t>Quant.</t>
  </si>
  <si>
    <t>Valor Unit</t>
  </si>
  <si>
    <t>Valor Unit com BDI</t>
  </si>
  <si>
    <t xml:space="preserve">  </t>
  </si>
  <si>
    <t>1.1.1</t>
  </si>
  <si>
    <t>Próprio</t>
  </si>
  <si>
    <t>ELABORAÇÃO DE PROJETOS EXECUTIVOS - CEAME</t>
  </si>
  <si>
    <t>UN</t>
  </si>
  <si>
    <t>1.2.1</t>
  </si>
  <si>
    <t>1.3.1</t>
  </si>
  <si>
    <t>SINAPI</t>
  </si>
  <si>
    <t>FORNECIMENTO E INSTALAÇÃO DE PLACA DE OBRA COM CHAPA GALVANIZADA E ESTRUTURA DE MADEIRA. AF_03/2022_PS</t>
  </si>
  <si>
    <t>m²</t>
  </si>
  <si>
    <t>1.3.2</t>
  </si>
  <si>
    <t>INSTALAÇÕES PROVISÓRIAS DE ÁGUA, INCLUSIVE HIDRÔMETRO E CAVALETE</t>
  </si>
  <si>
    <t>1.3.3</t>
  </si>
  <si>
    <t>INSTALACAO/LIGACAO PROVISORIA ELETRICA BAIXA TENSAO P/CANTEIRO DE OBRA</t>
  </si>
  <si>
    <t>1.3.4</t>
  </si>
  <si>
    <t>EXECUÇÃO DE ALMOXARIFADO EM CANTEIRO DE OBRA EM CHAPA DE MADEIRA COMPENSADA, INCLUSO PRATELEIRAS.</t>
  </si>
  <si>
    <t>1.3.5</t>
  </si>
  <si>
    <t>LOCACAO DE CONTAINER 2,30 X 6,00 M, ALT. 2,50 M, COM 1 SANITARIO, PARA ESCRITORIO, COMPLETO, SEM DIVISORIAS INTERNAS (NAO INCLUI MOBILIZACAO/DESMOBILIZACAO)</t>
  </si>
  <si>
    <t>1.3.6</t>
  </si>
  <si>
    <t>LOCACAO DE CONTAINER 2,40 X 6,00 M, ALT. 2,50 M, PARA SANITARIO, COM 2 BACIAS, 4 CHUVEIROS, 2 LAVATORIOS E 2 MICTORIOS (NAO INCLUI MOBILIZACAO/DESMOBILIZACAO)</t>
  </si>
  <si>
    <t>MÊS</t>
  </si>
  <si>
    <t>1.3.7</t>
  </si>
  <si>
    <t>EXECUÇÃO DE REFEITÓRIO EM CANTEIRO DE OBRA EM CHAPA DE MADEIRA COMPENSADA, NÃO INCLUSO MOBILIÁRIO E EQUIPAMENTOS.</t>
  </si>
  <si>
    <t>1.3.8</t>
  </si>
  <si>
    <t>EXECUÇÃO DE CENTRAL DE ARMADURA EM CANTEIRO DE OBRA, NÃO INCLUSO MOBILIÁRIO E EQUIPAMENTOS. AF_04/2016</t>
  </si>
  <si>
    <t>1.3.9</t>
  </si>
  <si>
    <t>EXECUÇÃO DE CENTRAL DE FÔRMAS, PRODUÇÃO DE ARGAMASSA OU CONCRETO EM CANTEIRO DE OBRA, NÃO INCLUSO MOBILIÁRIO E EQUIPAMENTOS. AF_04/2016</t>
  </si>
  <si>
    <t>1.3.10</t>
  </si>
  <si>
    <t>1.3.11</t>
  </si>
  <si>
    <t>EXECUÇÃO DE GUARITA EM CANTEIRO DE OBRA EM CHAPA DE MADEIRA COMPENSADA, NÃO INCLUSO MOBILIÁRIO. AF_04/2016</t>
  </si>
  <si>
    <t>1.3.12</t>
  </si>
  <si>
    <t>1.3.13</t>
  </si>
  <si>
    <t>EXECUÇÃO DE DEPÓSITO EM CANTEIRO DE OBRA EM CHAPA DE MADEIRA COMPENSADA, NÃO INCLUSO MOBILIÁRIO. AF_04/2016</t>
  </si>
  <si>
    <t>1.4.1</t>
  </si>
  <si>
    <t>PILARES - BLOCO PRINCIPAL</t>
  </si>
  <si>
    <t>1.4.1.1</t>
  </si>
  <si>
    <t>ARMAÇÃO DE PILAR OU VIGA DE ESTRUTURA CONVENCIONAL DE CONCRETO ARMADO UTILIZANDO AÇO CA-50 DE 10,0 MM - MONTAGEM. AF_06/2022</t>
  </si>
  <si>
    <t>KG</t>
  </si>
  <si>
    <t>1.4.1.2</t>
  </si>
  <si>
    <t>ARMAÇÃO DE PILAR OU VIGA DE ESTRUTURA CONVENCIONAL DE CONCRETO ARMADO UTILIZANDO AÇO CA-50 DE 12,5 MM - MONTAGEM. AF_06/2022</t>
  </si>
  <si>
    <t>1.4.1.3</t>
  </si>
  <si>
    <t>ARMAÇÃO DE PILAR OU VIGA DE ESTRUTURA CONVENCIONAL DE CONCRETO ARMADO UTILIZANDO AÇO CA-60 DE 5,0 MM - MONTAGEM. AF_06/2022</t>
  </si>
  <si>
    <t>1.4.1.4</t>
  </si>
  <si>
    <t>MONTAGEM E DESMONTAGEM DE FÔRMA DE PILARES RETANGULARES E ESTRUTURAS SIMILARES, PÉ-DIREITO DUPLO, EM CHAPA DE MADEIRA COMPENSADA RESINADA, 8 UTILIZAÇÕES. AF_09/2020</t>
  </si>
  <si>
    <t>1.4.1.5</t>
  </si>
  <si>
    <t>m³</t>
  </si>
  <si>
    <t>1.4.2</t>
  </si>
  <si>
    <t>VIGAS (COBERTA) - BLOCO PRINCIPAL</t>
  </si>
  <si>
    <t>1.4.2.1</t>
  </si>
  <si>
    <t>ARMAÇÃO DE PILAR OU VIGA DE ESTRUTURA CONVENCIONAL DE CONCRETO ARMADO UTILIZANDO AÇO CA-50 DE 6,3 MM - MONTAGEM. AF_06/2022</t>
  </si>
  <si>
    <t>1.4.2.2</t>
  </si>
  <si>
    <t>ARMAÇÃO DE PILAR OU VIGA DE ESTRUTURA CONVENCIONAL DE CONCRETO ARMADO UTILIZANDO AÇO CA-50 DE 8,0 MM - MONTAGEM. AF_06/2022</t>
  </si>
  <si>
    <t>1.4.2.3</t>
  </si>
  <si>
    <t>1.4.2.4</t>
  </si>
  <si>
    <t>1.4.2.5</t>
  </si>
  <si>
    <t>ARMAÇÃO DE PILAR OU VIGA DE ESTRUTURA CONVENCIONAL DE CONCRETO ARMADO UTILIZANDO AÇO CA-50 DE 16,0 MM - MONTAGEM. AF_06/2022</t>
  </si>
  <si>
    <t>1.4.2.6</t>
  </si>
  <si>
    <t>1.4.2.7</t>
  </si>
  <si>
    <t>MONTAGEM E DESMONTAGEM DE FÔRMA DE VIGA, ESCORAMENTO COM GARFO DE MADEIRA, PÉ-DIREITO DUPLO, EM CHAPA DE MADEIRA RESINADA, 8 UTILIZAÇÕES. AF_09/2020</t>
  </si>
  <si>
    <t>1.4.2.8</t>
  </si>
  <si>
    <t>CONCRETAGEM DE VIGAS E LAJES, FCK=30 MPA, PARA LAJES PREMOLDADAS COM USO DE BOMBA - LANÇAMENTO, ADENSAMENTO E ACABAMENTO</t>
  </si>
  <si>
    <t>1.4.3</t>
  </si>
  <si>
    <t>VIGAS (CAIXA D'ÁGUA) - BLOCO PRINCIPAL</t>
  </si>
  <si>
    <t>1.4.3.1</t>
  </si>
  <si>
    <t>1.4.3.2</t>
  </si>
  <si>
    <t>1.4.3.3</t>
  </si>
  <si>
    <t>1.4.3.4</t>
  </si>
  <si>
    <t>1.4.3.5</t>
  </si>
  <si>
    <t>1.4.3.6</t>
  </si>
  <si>
    <t>1.4.4</t>
  </si>
  <si>
    <t>LAJES - BLOCO PRINCIPAL</t>
  </si>
  <si>
    <t>1.4.4.1</t>
  </si>
  <si>
    <t>LAJE PRÉ-MOLDADA UNIDIRECIONAL, BIAPOIADA, ENCHIMENTO EM EPS, VIGOTA TRELIÇADA, ALTURA TOTAL DA LAJE (ENCHIMENTO+CAPA) = (16+4).</t>
  </si>
  <si>
    <t>1.4.5</t>
  </si>
  <si>
    <t>PILARES - LIXEIRA</t>
  </si>
  <si>
    <t>1.4.5.1</t>
  </si>
  <si>
    <t>1.4.5.2</t>
  </si>
  <si>
    <t>1.4.5.3</t>
  </si>
  <si>
    <t>1.4.5.4</t>
  </si>
  <si>
    <t>1.4.6</t>
  </si>
  <si>
    <t>VIGAS - LIXEIRA</t>
  </si>
  <si>
    <t>1.4.6.1</t>
  </si>
  <si>
    <t>1.4.6.2</t>
  </si>
  <si>
    <t>1.4.6.3</t>
  </si>
  <si>
    <t>1.4.6.4</t>
  </si>
  <si>
    <t>1.4.6.5</t>
  </si>
  <si>
    <t>1.4.6.6</t>
  </si>
  <si>
    <t>1.4.7</t>
  </si>
  <si>
    <t>VIGAS (COBERTA) - CASA DE GÁS</t>
  </si>
  <si>
    <t>1.4.7.1</t>
  </si>
  <si>
    <t>1.4.7.2</t>
  </si>
  <si>
    <t>1.4.7.3</t>
  </si>
  <si>
    <t>1.4.7.4</t>
  </si>
  <si>
    <t>1.4.8</t>
  </si>
  <si>
    <t>LAJES - CASA DE GÁS</t>
  </si>
  <si>
    <t>1.4.8.1</t>
  </si>
  <si>
    <t>ARMAÇÃO DE LAJE DE ESTRUTURA CONVENCIONAL DE CONCRETO ARMADO UTILIZANDO AÇO CA-50 DE 6,3 MM - MONTAGEM. AF_06/2022</t>
  </si>
  <si>
    <t>1.4.8.2</t>
  </si>
  <si>
    <t>ARMAÇÃO DE LAJE DE ESTRUTURA CONVENCIONAL DE CONCRETO ARMADO UTILIZANDO AÇO CA-60 DE 5,0 MM - MONTAGEM. AF_06/2022</t>
  </si>
  <si>
    <t>1.4.8.3</t>
  </si>
  <si>
    <t>1.4.8.4</t>
  </si>
  <si>
    <t>MONTAGEM E DESMONTAGEM DE FÔRMA DE LAJE MACIÇA, PÉ-DIREITO DUPLO, EM CHAPA DE MADEIRA COMPENSADA PLASTIFICADA, 18 UTILIZAÇÕES. AF_09/2020</t>
  </si>
  <si>
    <t>1.4.9</t>
  </si>
  <si>
    <t>VIGAS E PILARES (EM MADEIRA)- CONVIVÊNCIA</t>
  </si>
  <si>
    <t>1.4.9.1</t>
  </si>
  <si>
    <t>VIGA DE MADEIRA SERRADA, MAÇARANDUBA OU EQUIVALENTE DA REGIÃO, NÃO APARELHADA, SEÇÃO RETANGULAR 6 X 20 CM. AF_03/2024</t>
  </si>
  <si>
    <t>M</t>
  </si>
  <si>
    <t>1.4.10</t>
  </si>
  <si>
    <t>1.4.10.1</t>
  </si>
  <si>
    <t>1.4.10.2</t>
  </si>
  <si>
    <t>ARMAÇÃO DE LAJE DE ESTRUTURA CONVENCIONAL DE CONCRETO ARMADO UTILIZANDO AÇO CA-50 DE 8,0 MM - MONTAGEM. AF_06/2022</t>
  </si>
  <si>
    <t>1.4.10.3</t>
  </si>
  <si>
    <t>1.4.10.4</t>
  </si>
  <si>
    <t>1.4.11</t>
  </si>
  <si>
    <t>1.4.11.1</t>
  </si>
  <si>
    <t>1.4.11.2</t>
  </si>
  <si>
    <t>IMPERMEABILIZAÇÃO DE SUPERFÍCIE COM EMULSÃO ASFÁLTICA, 2 DEMÃOS. AF_09/2023</t>
  </si>
  <si>
    <t>1.4.12</t>
  </si>
  <si>
    <t>1.4.12.1</t>
  </si>
  <si>
    <t>1.4.12.2</t>
  </si>
  <si>
    <t>1.4.12.3</t>
  </si>
  <si>
    <t>1.4.12.4</t>
  </si>
  <si>
    <t>1.4.13</t>
  </si>
  <si>
    <t>1.4.13.1</t>
  </si>
  <si>
    <t>1.4.14</t>
  </si>
  <si>
    <t>1.4.14.1</t>
  </si>
  <si>
    <t>1.4.14.2</t>
  </si>
  <si>
    <t>1.4.14.3</t>
  </si>
  <si>
    <t>1.4.14.4</t>
  </si>
  <si>
    <t>1.4.15</t>
  </si>
  <si>
    <t>1.4.15.1</t>
  </si>
  <si>
    <t>PAREDES - RESERVATÓRIOS</t>
  </si>
  <si>
    <t>ARMAÇÃO DE ESTRUTURAS DIVERSAS DE CONCRETO ARMADO, EXCETO VIGAS, PILARES, LAJES E FUNDAÇÕES, UTILIZANDO AÇO CA-60 DE 5,0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</si>
  <si>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</si>
  <si>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</si>
  <si>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</si>
  <si>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LAJES - RESERVATÓRIOS</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</si>
  <si>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</si>
  <si>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</si>
  <si>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</si>
  <si>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MONTAGEM E DESMONTAGEM DE FÔRMA DE LAJE MACIÇA, PÉ-DIREITO SIMPLES, EM CHAPA DE MADEIRA COMPENSADA PLASTIFICADA, 18 UTILIZAÇÕES. AF_09/2020</t>
  </si>
  <si>
    <t>VERGAS E CONTRAVERGAS (VIGAS) MAIORES QUE 4 METROS</t>
  </si>
  <si>
    <t>JUNTAS DE DILATAÇÃO</t>
  </si>
  <si>
    <t>TRATAMENTO DE JUNTA DE DILATAÇÃO, COM TARUGO DE POLIETILENO E SELANTE PU, INCLUSO PREENCHIMENTO COM ESPUMA EXPANSIVA PU. AF_09/2023</t>
  </si>
  <si>
    <t>PILARES - MURO</t>
  </si>
  <si>
    <t>VIGAS - MURO</t>
  </si>
  <si>
    <t>1.5.1</t>
  </si>
  <si>
    <t>ALVENARIA DE VEDAÇÃO DE BLOCOS CERÂMICOS FURADOS NA HORIZONTAL DE 9X19X29 CM (ESPESSURA 9 CM) E ARGAMASSA DE ASSENTAMENTO COM PREPARO MANUAL. AF_12/2021</t>
  </si>
  <si>
    <t>1.5.2</t>
  </si>
  <si>
    <t>Cobogó de cimento 40x40cm - FORNECIMENTO E INSTALAÇÃO</t>
  </si>
  <si>
    <t>M²</t>
  </si>
  <si>
    <t>1.5.3</t>
  </si>
  <si>
    <t>DIVISORIA SANITÁRIA, TIPO CABINE, EM PAINEL DE GRANILITE, ESP = 3CM, ASSENTADO COM ARGAMASSA COLANTE AC III-E, EXCLUSIVE FERRAGENS. AF_01/2021</t>
  </si>
  <si>
    <t>1.5.4</t>
  </si>
  <si>
    <t>VERGA PRÉ-MOLDADA COM ATÉ 1,5 M DE VÃO, ESPESSURA DE *10* CM. AF_03/2024</t>
  </si>
  <si>
    <t>1.5.5</t>
  </si>
  <si>
    <t>VERGA MOLDADA IN LOCO COM UTILIZAÇÃO DE BLOCOS CANALETA, ESPESSURA DE *10* CM. AF_03/2024</t>
  </si>
  <si>
    <t>1.5.6</t>
  </si>
  <si>
    <t>CONTRAVERGA PRÉ-MOLDADA, ESPESSURA DE *10* CM. AF_03/2024</t>
  </si>
  <si>
    <t>1.5.7</t>
  </si>
  <si>
    <t>CONTRAVERGA PRÉ-MOLDADA, ESPESSURA DE *15* CM. AF_03/2024</t>
  </si>
  <si>
    <t>1.5.8</t>
  </si>
  <si>
    <t>CANTONEIRA EM L, ACO ABAS IGUAIS (QUALQUER BITOLA), ESPESSURA ENTRE 1/8" E 1/4"- FORNECIMENTO E INSTALAÇÃO</t>
  </si>
  <si>
    <t>1.6.1</t>
  </si>
  <si>
    <t>CHAPIM SOBRE MUROS LINEARES, EM CONCRETO PRÉ-MOLDADO, COMPRIMENTO MAIOR QUE 6 M, ASSENTADO COM ARGAMASSA 1:6 COM ADITIVO. AF_11/2020</t>
  </si>
  <si>
    <t>1.6.2</t>
  </si>
  <si>
    <t>CHAPIM SOBRE MUROS E/OU PLATIBANDAS LINEARES, EM PRÉ-MOLDADO DE CONCRETO, L = 25 CM, ASSENTADO COM ARGAMASSA 1:6 COM ADITIVO</t>
  </si>
  <si>
    <t>1.6.3</t>
  </si>
  <si>
    <t xml:space="preserve"> FNDE 167 </t>
  </si>
  <si>
    <t>PINGADEIRA EM CHAPA DE AÇO GALVANIZADO</t>
  </si>
  <si>
    <t>1.6.4</t>
  </si>
  <si>
    <t>TRAMA DE MADEIRA COMPOSTA POR CAIBRO PARA TELHADOS DE ATÉ 2 ÁGUAS PARA TELHA ONDULADA DE FIBROCIMENTO, METÁLICA, PLÁSTICA OU TERMOACÚSTICA, INCLUSO TRANSPORTE VERTICAL.</t>
  </si>
  <si>
    <t>1.6.5</t>
  </si>
  <si>
    <t>TELHAMENTO COM TELHA ONDULADA DE FIBROCIMENTO E = 6 MM, COM RECOBRIMENTO LATERAL DE 1 1/4 DE ONDA PARA TELHADO COM INCLINAÇÃO MÁXIMA DE 10°, COM ATÉ 2 ÁGUAS, INCLUSO IÇAMENTO. AF_07/2019</t>
  </si>
  <si>
    <t>1.6.6</t>
  </si>
  <si>
    <t>RUFO EXTERNO/INTERNO EM CHAPA DE AÇO GALVANIZADO NÚMERO 26, CORTE DE 33 CM, INCLUSO IÇAMENTO. AF_07/2019</t>
  </si>
  <si>
    <t>1.6.7</t>
  </si>
  <si>
    <t>ESCADA TIPO MARINHEIRO EM TUBO ACO GALVANIZADO 1 1/2", COM GUARDA-CORPO, PARA ALTURAS MAIORES QUE 3 M, FIXADA COM CHUMBADOR MECÂNICO. AF_11/2020</t>
  </si>
  <si>
    <t>1.6.8</t>
  </si>
  <si>
    <t>ESCADA TIPO MARINHEIRO EM TUBO ACO GALVANIZADO 1 1/2" 5 DEGRAUS - FORNECIMENTO E INSTALAÇÃO</t>
  </si>
  <si>
    <t>1.6.9</t>
  </si>
  <si>
    <t>FABRICAÇÃO E INSTALAÇÃO DE PONTALETES DE MADEIRA NÃO APARELHADA PARA TELHADOS COM MAIS QUE 2 ÁGUAS E COM TELHA CERÂMICA OU DE CONCRETO EM EDIFÍCIO INSTITUCIONAL TÉRREO, INCLUSO TRANSPORTE VERTICAL. AF_07/2019</t>
  </si>
  <si>
    <t>1.7.1</t>
  </si>
  <si>
    <t>IMPERMEABILIZAÇÃO DE SUPERFÍCIE COM MANTA ASFÁLTICA, UMA CAMADA, INCLUSIVE APLICAÇÃO DE PRIMER ASFÁLTICO, E=4MM. AF_09/2023</t>
  </si>
  <si>
    <t>1.7.2</t>
  </si>
  <si>
    <t>1.7.3</t>
  </si>
  <si>
    <t>IMPERMEABILIZAÇÃO DE SUPERFÍCIE COM ARGAMASSA POLIMÉRICA / MEMBRANA ACRÍLICA, 3 DEMÃOS. AF_09/2023</t>
  </si>
  <si>
    <t>1.8.1</t>
  </si>
  <si>
    <t>COMPACTAÇÃO MECÂNICA DE SOLO PARA EXECUÇÃO DE RADIER, PISO DE CONCRETO OU LAJE SOBRE SOLO, COM COMPACTADOR DE SOLOS TIPO PLACA VIBRATÓRIA. AF_09/2021</t>
  </si>
  <si>
    <t>1.8.2</t>
  </si>
  <si>
    <t>CAMADA SEPARADORA PARA EXECUÇÃO DE RADIER, PISO DE CONCRETO OU LAJE SOBRE SOLO, EM LONA PLÁSTICA. AF_09/2021</t>
  </si>
  <si>
    <t>1.8.3</t>
  </si>
  <si>
    <t>LASTRO DE CONCRETO MAGRO, APLICADO EM PISOS, LAJES SOBRE SOLO OU RADIERS, ESPESSURA DE 5 CM. AF_01/2024</t>
  </si>
  <si>
    <t>1.8.4</t>
  </si>
  <si>
    <t>CONTRAPISO EM ARGAMASSA TRAÇO 1:4 (CIMENTO E AREIA), PREPARO MECÂNICO COM BETONEIRA 400 L, APLICADO EM ÁREAS SECAS SOBRE LAJE, ADERIDO, ACABAMENTO NÃO REFORÇADO, ESPESSURA 3CM. AF_07/2021</t>
  </si>
  <si>
    <t>1.8.5</t>
  </si>
  <si>
    <t>CONTRAPISO EM ARGAMASSA TRAÇO 1:4 (CIMENTO E AREIA), PREPARO MECÂNICO COM BETONEIRA 400 L, APLICADO EM ÁREAS MOLHADAS SOBRE IMPERMEABILIZAÇÃO, ACABAMENTO NÃO REFORÇADO, ESPESSURA 3CM. AF_07/2021</t>
  </si>
  <si>
    <t>1.8.6</t>
  </si>
  <si>
    <t>PISO EM GRANILITE, MARMORITE OU GRANITINA EM AMBIENTES INTERNOS, COM ESPESSURA DE 8 MM, INCLUSO MISTURA EM BETONEIRA, COLOCAÇÃO DAS JUNTAS, APLICAÇÃO DO PISO, 4 POLIMENTOS COM POLITRIZ, ESTUCAMENTO, SELADOR E CERA. AF_06/2022</t>
  </si>
  <si>
    <t>1.8.7</t>
  </si>
  <si>
    <t>PISO EM GRANITO APLICADO EM AMBIENTES INTERNOS. AF_09/2020</t>
  </si>
  <si>
    <t>1.8.8</t>
  </si>
  <si>
    <t>SOLEIRA EM GRANITO, LARGURA 15 CM, ESPESSURA 2,0 CM. AF_09/2020</t>
  </si>
  <si>
    <t>1.8.9</t>
  </si>
  <si>
    <t>RODAPÉ EM POLIESTIRENO, ALTURA 5 CM. AF_09/2020</t>
  </si>
  <si>
    <t>1.8.10</t>
  </si>
  <si>
    <t>PISO PODOTÁTIL DE ALERTA OU DIRECIONAL, DE CONCRETO, ASSENTADO SOBRE ARGAMASSA. AF_03/2024</t>
  </si>
  <si>
    <t>1.8.11</t>
  </si>
  <si>
    <t>ASSENTAMENTO DE GUIA (MEIO-FIO) EM TRECHO RETO, CONFECCIONADA EM CONCRETO PRÉ-FABRICADO, DIMENSÕES 39X6,5X6,5X19 CM (COMPRIMENTO X BASE INFERIOR X BASE SUPERIOR X ALTURA), PARA DELIMITAÇÃO DE JARDINS, PRAÇAS OU PASSEIOS. AF_01/2024</t>
  </si>
  <si>
    <t>1.8.12</t>
  </si>
  <si>
    <t>REVESTIMENTO CERÂMICO PARA PISO COM PLACAS TIPO PORCELANATO DE DIMENSÕES 60X60 CM APLICADA EM AMBIENTES DE ÁREA MENOR QUE 5 M². AF_02/2023_PE</t>
  </si>
  <si>
    <t>1.8.13</t>
  </si>
  <si>
    <t>REVESTIMENTO CERÂMICO PARA PISO COM PLACAS TIPO PORCELANATO DE DIMENSÕES 60X60 CM APLICADA EM AMBIENTES DE ÁREA ENTRE 5 M² E 10 M². AF_02/2023_PE</t>
  </si>
  <si>
    <t>1.8.14</t>
  </si>
  <si>
    <t>REVESTIMENTO CERÂMICO PARA PISO COM PLACAS TIPO PORCELANATO DE DIMENSÕES 60X60 CM APLICADA EM AMBIENTES DE ÁREA MAIOR QUE 10 M². AF_02/2023_PE</t>
  </si>
  <si>
    <t>1.8.15</t>
  </si>
  <si>
    <t>PLANTIO DE GRAMA BATATAIS EM PLACAS. AF_07/2024</t>
  </si>
  <si>
    <t>1.9.1</t>
  </si>
  <si>
    <t>CHAPISCO APLICADO EM ALVENARIAS E ESTRUTURAS DE CONCRETO INTERNAS, COM COLHER DE PEDREIRO.  ARGAMASSA TRAÇO 1:3 COM PREPARO EM BETONEIRA 400L. AF_10/2022</t>
  </si>
  <si>
    <t>1.9.2</t>
  </si>
  <si>
    <t>CHAPISCO APLICADO EM ALVENARIA (COM PRESENÇA DE VÃOS) E ESTRUTURAS DE CONCRETO DE FACHADA, COM COLHER DE PEDREIRO.  ARGAMASSA TRAÇO 1:3 COM PREPARO EM BETONEIRA 400L. AF_10/2022</t>
  </si>
  <si>
    <t>1.9.3</t>
  </si>
  <si>
    <t>CHAPISCO APLICADO NO TETO OU EM ESTRUTURA, COM DESEMPENADEIRA DENTADA. ARGAMASSA INDUSTRIALIZADA COM PREPARO MANUAL. AF_10/2022</t>
  </si>
  <si>
    <t>1.9.4</t>
  </si>
  <si>
    <t>EMBOÇO OU MASSA ÚNICA EM ARGAMASSA TRAÇO 1:2:8, PREPARO MECÂNICO COM BETONEIRA 400 L, APLICADA MANUALMENTE NAS PAREDES INTERNAS DA SACADA, ESPESSURA DE 25 MM, SEM USO DE TELA METÁLICA DE REFORÇO CONTRA FISSURAÇÃO. AF_08/2022</t>
  </si>
  <si>
    <t>1.9.5</t>
  </si>
  <si>
    <t>EMBOÇO OU MASSA ÚNICA EM ARGAMASSA TRAÇO 1:2:8, PREPARO MANUAL, APLICADA MANUALMENTE EM PANOS DE FACHADA COM PRESENÇA DE VÃOS, ESPESSURA DE 25 MM. AF_08/2022</t>
  </si>
  <si>
    <t>1.9.6</t>
  </si>
  <si>
    <t>EMBOÇO OU MASSA ÚNICA EM ARGAMASSA TRAÇO 1:2:8, PREPARO MANUAL, APLICADA MANUALMENTE EM PANOS DE FACHADA SEM PRESENÇA DE VÃOS, ESPESSURA DE 25 MM, ACESSO POR ANDAIME. AF_08/2022</t>
  </si>
  <si>
    <t>1.9.7</t>
  </si>
  <si>
    <t>REVESTIMENTO CERÂMICO PARA PAREDES INTERNAS COM PLACAS TIPO ESMALTADA DE DIMENSÕES 20X20 CM APLICADAS NA ALTURA INTEIRA DAS PAREDES. AF_02/2023_PE</t>
  </si>
  <si>
    <t>1.9.8</t>
  </si>
  <si>
    <t>REVESTIMENTO CERÂMICO PARA PAREDES EXTERNAS EM CERAMICA 10 X 10 CM</t>
  </si>
  <si>
    <t>1.9.9</t>
  </si>
  <si>
    <t>PAINEL DE ACM - FORNECIMENTO E INSTALAÇÃO</t>
  </si>
  <si>
    <t>1.10.1</t>
  </si>
  <si>
    <t>FORNECIMENTO E INSTALAÇÃO DE FORRO EM GESSO ACARTONADO</t>
  </si>
  <si>
    <t>1.10.2</t>
  </si>
  <si>
    <t>FORNECIMENTO E INSTALAÇÃO DE FORRO EM GESSO ACARTONADO, RESISTENTE AO FOGO (FG)</t>
  </si>
  <si>
    <t>1.10.3</t>
  </si>
  <si>
    <t>FORRO EM FIBRA MINERAL, PARA AMBIENTES COMERCIAIS, INCLUSIVE ESTRUTURA DE FIXAÇÃO. AF_08/2023</t>
  </si>
  <si>
    <t>1.11.1</t>
  </si>
  <si>
    <t>PORTA PRONTA DE MADEIRA EM ACABAMENTO MELAMÍNICO BRANCO, FOLHA LEVE OU MÉDIA, E BATENTE METÁLICO, 1,00X210CM, FIXAÇÃO COM ARGAMASSA - FORNECIMENTO E INSTALAÇÃO.</t>
  </si>
  <si>
    <t>1.11.2</t>
  </si>
  <si>
    <t>1.11.3</t>
  </si>
  <si>
    <t>1.11.4</t>
  </si>
  <si>
    <t>PORTA DE MADEIRA, (0,9X2,10) VAI E VEM, FECHADURA C/ ROSTO (CILINDRO E TRINCO TIPO TRAVE) E MAÇANETA ALAVANCA EM AÇO INOX. - FORNECIMENTO E INSTALAÇÃO.</t>
  </si>
  <si>
    <t>1.11.5</t>
  </si>
  <si>
    <t>KIT DE PORTA DE MADEIRA PARA PINTURA, SEMI-OCA (LEVE OU MÉDIA), PADRÃO POPULAR, 90X210CM, ESPESSURA DE 3,5CM, ITENS INCLUSOS: DOBRADIÇAS, MONTAGEM E INSTALAÇÃO DO BATENTE, FECHADURA COM EXECUÇÃO DO FURO - FORNECIMENTO E INSTALAÇÃO. AF_12/2019</t>
  </si>
  <si>
    <t>1.11.6</t>
  </si>
  <si>
    <t>PORTA PIVOTANTE DE VIDRO TEMPERADO, (250X300 CM), ESPESSURA 10 MM, INCLUSIVE ACESSÓRIOS.</t>
  </si>
  <si>
    <t>1.11.7</t>
  </si>
  <si>
    <t>PORTA DE CORRER EM MADEIRA, 1 FOLHA DE 1,05X210 CM, ACABAMENTO EM LAMINADO MELAMÍNICO BRANCO – FOLHA SÓLIDA, INCLUI: DUAS BARRAS DE APOIO E CHAPA DE PROTEÇÃO INCLUSIVE ACESSÓRIOS.</t>
  </si>
  <si>
    <t>1.11.8</t>
  </si>
  <si>
    <t>PORTA DE FERRO, DE ABRIR, TIPO GRADE COM CHAPA, COM GUARNIÇÕES. AF_12/2019</t>
  </si>
  <si>
    <t>1.11.9</t>
  </si>
  <si>
    <t>GRADIL EM FERRO FIXADO EM VÃOS DE JANELAS, FORMADO POR BARRAS CHATAS DE 25X4,8 MM. AF_04/2019</t>
  </si>
  <si>
    <t>1.11.10</t>
  </si>
  <si>
    <t>JANELA DE ALUMÍNIO DE CORRER COM 4 FOLHAS PARA VIDROS (VIDROS INCLUSOS) 6 MM TEMPERADO, SEM BANDEIRA, BATENTE/ REQUADRO 6 A 14 CM, ACABAMENTO COM ACETATO OU BRILHANTE, FIXAÇÃO COM PARAFUSO, SEM GUARNIÇÃO/ ALIZAR, DIMENSÕES 2000X600 MM, VEDAÇÃO COM SILICONE, EXCLUSIVE CONTRAMARCO - FORNECIMENTO E INSTALAÇÃO.</t>
  </si>
  <si>
    <t>1.11.11</t>
  </si>
  <si>
    <t>JANELA DE ALUMÍNIO DE CORRER COM 2 FOLHAS PARA VIDROS (VIDROS INCLUSOS), BATENTE/ REQUADRO 6 A 14 CM, ACABAMENTO COM ACETATO OU BRILHANTE, FIXAÇÃO COM PARAFUSO, SEM GUARNIÇÃO/ ALIZAR, DIMENSÕES 1000X500 MM, VEDAÇÃO COM SILICONE, EXCLUSIVE CONTRAMARCO - FORNECIMENTO E INSTALAÇÃO.</t>
  </si>
  <si>
    <t>1.11.12</t>
  </si>
  <si>
    <t>JANELA DE ALUMÍNIO DE CORRER COM 4 FOLHAS PARA VIDROS (VIDROS INCLUSOS), COM BANDEIRA, BATENTE/ REQUADRO 6 A 14 CM, ACABAMENTO COM ACETATO OU BRILHANTE, FIXAÇÃO COM PARAFUSO, SEM GUARNIÇÃO/ ALIZAR, DIMENSÕES 2000X1300 MM, VEDAÇÃO COM SILICONE, EXCLUSIVE CONTRAMARCO - FORNECIMENTO E INSTALAÇÃO.</t>
  </si>
  <si>
    <t>1.11.13</t>
  </si>
  <si>
    <t>JANELA DE ALUMÍNIO DE CORRER COM 4 FOLHAS PARA VIDROS (VIDROS INCLUSOS), SEM BANDEIRA, BATENTE/ REQUADRO 6 A 14 CM, ACABAMENTO COM ACETATO OU BRILHANTE, FIXAÇÃO COM PARAFUSO, SEM GUARNIÇÃO/ ALIZAR, DIMENSÕES 1800X600 MM, VEDAÇÃO COM SILICONE, EXCLUSIVE CONTRAMARCO - FORNECIMENTO E INSTALAÇÃO.</t>
  </si>
  <si>
    <t>1.11.14</t>
  </si>
  <si>
    <t>JANELA DE ALUMÍNIO DE CORRER COM 4 FOLHAS PARA VIDROS (VIDROS INCLUSOS), COM BANDEIRA, BATENTE/ REQUADRO 6 A 14 CM, ACABAMENTO COM ACETATO OU BRILHANTE, FIXAÇÃO COM PARAFUSO, SEM GUARNIÇÃO/ ALIZAR, DIMENSÕES 1500X1300 MM, VEDAÇÃO COM SILICONE, EXCLUSIVE CONTRAMARCO - FORNECIMENTO E INSTALAÇÃO.</t>
  </si>
  <si>
    <t>1.11.15</t>
  </si>
  <si>
    <t>JANELA DE ALUMÍNIO DE CORRER COM 4 FOLHAS PARA VIDRO TEMPERADO INCOLOR 06MM, SEM BANDEIRA, BATENTE/ REQUADRO 6 A 14 CM, ACABAMENTO COM ACETATO OU BRILHANTE, FIXAÇÃO COM PARAFUSO, SEM GUARNIÇÃO/ ALIZAR, DIMENSÕES (1200X600) MM, VEDAÇÃO COM SILICONE, EXCLUSIVE CONTRAMARCO - FORNECIMENTO E INSTALAÇÃO.</t>
  </si>
  <si>
    <t>1.11.16</t>
  </si>
  <si>
    <t>JANELA DE ALUMÍNIO DE CORRER COM 4 FOLHAS PARA VIDROS (VIDROS INCLUSOS), COM BANDEIRA, BATENTE/ REQUADRO 6 A 14 CM, ACABAMENTO COM ACETATO OU BRILHANTE, FIXAÇÃO COM PARAFUSO, SEM GUARNIÇÃO/ ALIZAR, DIMENSÕES 2800X1300 MM, VEDAÇÃO COM SILICONE, EXCLUSIVE CONTRAMARCO - FORNECIMENTO E INSTALAÇÃO.</t>
  </si>
  <si>
    <t>1.11.17</t>
  </si>
  <si>
    <t>JANELA DE ALUMÍNIO DE CORRER COM 4 FOLHAS PARA VIDROS (VIDROS INCLUSOS), COM BANDEIRA, BATENTE/ REQUADRO 6 A 14 CM, ACABAMENTO COM ACETATO OU BRILHANTE, FIXAÇÃO COM PARAFUSO, SEM GUARNIÇÃO/ ALIZAR, DIMENSÕES 1000X1300 MM, VEDAÇÃO COM SILICONE, EXCLUSIVE CONTRAMARCO - FORNECIMENTO E INSTALAÇÃO.</t>
  </si>
  <si>
    <t>1.11.18</t>
  </si>
  <si>
    <t>JANELA DE CORRER 4 FOLHAS EM ALUMINIO NATURAL COM VIDRO 10MM</t>
  </si>
  <si>
    <t>1.11.19</t>
  </si>
  <si>
    <t>CORRIMÃO DUPLO, DIÂMETRO EXTERNO = 1 1/2", EM ALUMÍNIO. AF_04/2019</t>
  </si>
  <si>
    <t>m</t>
  </si>
  <si>
    <t>1.12.1</t>
  </si>
  <si>
    <t>FUNDO SELADOR ACRÍLICO, APLICAÇÃO MANUAL EM PAREDE, UMA DEMÃO. AF_04/2023</t>
  </si>
  <si>
    <t>1.12.2</t>
  </si>
  <si>
    <t>FUNDO SELADOR ACRÍLICO, APLICAÇÃO MANUAL EM TETO, UMA DEMÃO. AF_04/2023</t>
  </si>
  <si>
    <t>1.12.3</t>
  </si>
  <si>
    <t>TINTA INTUMESCENTE CLASSE II-B (TINTA RESISTENTE A FOGO) - FORNECIMENTO E INSTALAÇÃO</t>
  </si>
  <si>
    <t>1.12.4</t>
  </si>
  <si>
    <t>EMASSAMENTO COM MASSA LÁTEX, APLICAÇÃO EM PAREDE, DUAS DEMÃOS, LIXAMENTO MANUAL. AF_04/2023</t>
  </si>
  <si>
    <t>1.12.5</t>
  </si>
  <si>
    <t>EMASSAMENTO COM MASSA LÁTEX, APLICAÇÃO EM TETO, DUAS DEMÃOS, LIXAMENTO MANUAL. AF_04/2023</t>
  </si>
  <si>
    <t>1.12.6</t>
  </si>
  <si>
    <t>PINTURA LÁTEX ACRÍLICA PREMIUM, APLICAÇÃO MANUAL EM PAREDES, DUAS DEMÃOS. AF_04/2023</t>
  </si>
  <si>
    <t>1.12.7</t>
  </si>
  <si>
    <t>TEXTURA ACRÍLICA, APLICAÇÃO MANUAL EM PAREDE, UMA DEMÃO. AF_04/2023</t>
  </si>
  <si>
    <t>1.12.8</t>
  </si>
  <si>
    <t>1.12.9</t>
  </si>
  <si>
    <t>EMASSAMENTO COM MASSA LÁTEX, APLICAÇÃO EM TETO, UMA DEMÃO, LIXAMENTO MANUAL. AF_04/2023</t>
  </si>
  <si>
    <t>1.12.10</t>
  </si>
  <si>
    <t>PINTURA LÁTEX ACRÍLICA PREMIUM, APLICAÇÃO MANUAL EM TETO, DUAS DEMÃOS. AF_04/2023</t>
  </si>
  <si>
    <t>1.13.1</t>
  </si>
  <si>
    <t>VASO SANITÁRIO SIFONADO COM CAIXA ACOPLADA LOUÇA BRANCA - FORNECIMENTO E INSTALAÇÃO. AF_01/2020</t>
  </si>
  <si>
    <t>1.13.2</t>
  </si>
  <si>
    <t>ASSENTO SANITÁRIO CONVENCIONAL - FORNECIMENTO E INSTALACAO. AF_01/2020</t>
  </si>
  <si>
    <t>1.13.3</t>
  </si>
  <si>
    <t>ALARME DE INCENDIO AUDIO-VISUAL - FORNECIMENTO E INSTALAÇÃO</t>
  </si>
  <si>
    <t>1.13.4</t>
  </si>
  <si>
    <t>DUCHA HIGIENICA COM REGISTRO LINHA ASPEN REF 1984- C35 DECA OU EQUILVALENTE</t>
  </si>
  <si>
    <t>1.13.5</t>
  </si>
  <si>
    <t>CHUVEIRO ELÉTRICO COMUM CORPO PLÁSTICO, TIPO DUCHA - FORNECIMENTO E INSTALAÇÃO. AF_01/2020</t>
  </si>
  <si>
    <t>1.13.6</t>
  </si>
  <si>
    <t>CUBA DE EMBUTIR OVAL EM LOUÇA BRANCA, 35 X 50CM OU EQUIVALENTE - FORNECIMENTO E INSTALAÇÃO. AF_01/2020</t>
  </si>
  <si>
    <t>1.13.7</t>
  </si>
  <si>
    <t>CUBA DE EMBUTIR RETANGULAR DE AÇO INOXIDÁVEL, 56 X 33 X 12 CM - FORNECIMENTO E INSTALAÇÃO. AF_01/2020</t>
  </si>
  <si>
    <t>1.13.8</t>
  </si>
  <si>
    <t>LAVATÓRIO DE CANTO LOUCA BRANCA SUSPENSO 40 X 30 CM, INCLUSIVE ACESSORIOS PARA PNE, FORNECIMENTO E INSTALACAO. AF_01/2020 - BASEADO -  SINAPI (86904 - 01/2025)</t>
  </si>
  <si>
    <t>1.13.9</t>
  </si>
  <si>
    <t>BANCO / CADEIRA DOBRÁVEL PARA BANHO PCD</t>
  </si>
  <si>
    <t>1.13.10</t>
  </si>
  <si>
    <t>TORNEIRA CROMADA TUBO MÓVEL, DE PAREDE, 1/2" OU 3/4", PARA PIA DE COZINHA, PADRÃO MÉDIO - FORNECIMENTO E INSTALAÇÃO. AF_01/2020</t>
  </si>
  <si>
    <t>1.13.11</t>
  </si>
  <si>
    <t>TORNEIRA CROMADA DE MESA PARA LAVATORIO, TIPO MONOCOMANDO. AF_01/2020</t>
  </si>
  <si>
    <t>1.13.12</t>
  </si>
  <si>
    <t>Fornecimento e instalação de barra de apoio lateral fixa em "L", em alumínio, comprimento 0,80cm.</t>
  </si>
  <si>
    <t>1.13.13</t>
  </si>
  <si>
    <t>BARRA DE APOIO RETA, EM ACO INOX POLIDO, COMPRIMENTO 40CM, FIXADA NA PAREDE - FORNECIMENTO E INSTALAÇÃO.</t>
  </si>
  <si>
    <t>1.13.14</t>
  </si>
  <si>
    <t>BARRA DE APOIO RETA, EM ACO INOX POLIDO, COMPRIMENTO 80 CM,  FIXADA NA PAREDE - FORNECIMENTO E INSTALAÇÃO. AF_01/2020</t>
  </si>
  <si>
    <t>1.13.15</t>
  </si>
  <si>
    <t>SABONETEIRA PLASTICA TIPO DISPENSER PARA SABONETE LIQUIDO COM RESERVATORIO 800 A 1500 ML, INCLUSO FIXAÇÃO. AF_01/2020</t>
  </si>
  <si>
    <t>1.13.16</t>
  </si>
  <si>
    <t>TANQUE DE LOUÇA BRANCA COM COLUNA, 30L OU EQUIVALENTE, INCLUSO SIFÃO FLEXÍVEL EM PVC, VÁLVULA METÁLICA E TORNEIRA DE METAL CROMADO PADRÃO MÉDIO - FORNECIMENTO E INSTALAÇÃO. AF_01/2020</t>
  </si>
  <si>
    <t>1.13.17</t>
  </si>
  <si>
    <t>ESPELHO CRISTAL, ESPESSURA 4 MM, SEM MOLDURA, APARAFUSADO COM BOTÃO DE ROSCA INTERNA, COM ÁREA MAIOR QUE 1,0 M2. AF_01/2021</t>
  </si>
  <si>
    <t>1.13.18</t>
  </si>
  <si>
    <t>DISPENSER PARA PAPEL HIGIÊNICO ROLÃO - LALEKLA - LINHA SMART (CÓD. 30180242) OU EQUIVALENTE TÉCNICO</t>
  </si>
  <si>
    <t>1.13.19</t>
  </si>
  <si>
    <t>DISPENSER PARA PAPEL TOALHA INTERFOLHADO LALEKLA - LINHA EVOLUTION CÓD.30180225. OU EQUIVALENTE TÉCNICO</t>
  </si>
  <si>
    <t>1.13.20</t>
  </si>
  <si>
    <t>TARJETA TIPO LIVRE/OCUPADO PARA PORTA DE BANHEIRO. AF_12/2019</t>
  </si>
  <si>
    <t>1.13.21</t>
  </si>
  <si>
    <t>PORTA OBJETOS EM PRATELEIRA DE MADEIRA, RETANGULAR 30X15CM EM MDF DE 20 MM BRANCO</t>
  </si>
  <si>
    <t>1.13.22</t>
  </si>
  <si>
    <t>PORTA TOALHA BANHO EM METAL CROMADO, TIPO BARRA, INCLUSO FIXAÇÃO. AF_01/2020</t>
  </si>
  <si>
    <t>1.13.23</t>
  </si>
  <si>
    <t>QUADRO ESCOLAR BRANCO LISO 350X120CM</t>
  </si>
  <si>
    <t>1.13.24</t>
  </si>
  <si>
    <t>ESPELHO PCD  90x70cm INCLINAÇÃO 10º</t>
  </si>
  <si>
    <t>1.13.25</t>
  </si>
  <si>
    <t>BANCADA DE GRANITO CINZA OU PRETO E = 2,5CM</t>
  </si>
  <si>
    <t>1.14.1</t>
  </si>
  <si>
    <t>ALIMENTADORES</t>
  </si>
  <si>
    <t>1.14.1.1</t>
  </si>
  <si>
    <t>1.14.1.2</t>
  </si>
  <si>
    <t>FORNECIMENTO E INSTALAÇÃO DE ELETROCALHA LISA OU PERFURADA EM AÇO GALVANIZADO, LARGURA 400MM E ALTURA 50MM, INCLUSIVE EMENDA, FIXAÇÃO, CONEXÕES E ACESSÓRIOS</t>
  </si>
  <si>
    <t>1.14.1.3</t>
  </si>
  <si>
    <t>CURVA HORIZONTAL 90º, PARA ELETROCALHA, LISA OU PERFURADA EM AÇO GALVANIZADO, LARGURA DE 400MM E ALTURA DE 50MM - FORNECIMENTO E INSTALAÇÃO. AF_04/2023</t>
  </si>
  <si>
    <t>1.14.1.4</t>
  </si>
  <si>
    <t>Fornecimento e instalação de terminal para eletrocalha de 300x50mm, ref.139-01-300/050-Z, fab. Mopa ou equivalente, inclusive talas, parafusos cabeça lentilha auto-travante, porcas sextavadas, arruelas lisas e demais materiais necessários para emenda.</t>
  </si>
  <si>
    <t>1.14.1.5</t>
  </si>
  <si>
    <t>Fornecimento e instalação de saída horizontal para eletroduto de 1.1/2", ref. 139-09-1 1/2-Z, fab. Mopa ou equivalente, inclusive parafusos cabeça lentilha auto-travante, porcas sextavadas, arruelas lisas e demais materiais necessários para emenda.</t>
  </si>
  <si>
    <t>1.14.1.6</t>
  </si>
  <si>
    <t>1.14.1.7</t>
  </si>
  <si>
    <t>1.14.1.8</t>
  </si>
  <si>
    <t>Fornecimento e instalação de saída horizontal para eletroduto de 3", ref. 139-09-3-Z, fab. Mopa ou equivalente, inclusive parafusos cabeça lentilha auto-travante, porcas sextavadas, arruelas lisas e demais materiais necessários para emenda.</t>
  </si>
  <si>
    <t>1.14.1.9</t>
  </si>
  <si>
    <t>Fornecimento e instalação de tubo metálico flexível com fita de aço galvanizada, revestido externamente com PVC extrudado Ø2"</t>
  </si>
  <si>
    <t>1.14.1.10</t>
  </si>
  <si>
    <t>CURVA 90 GRAUS PARA ELETRODUTO, AÇO GALVANIZADO, DN 40 MM (1 1/2''), APARENTE - FORNECIMENTO E INSTALAÇÃO. AF_10/2022</t>
  </si>
  <si>
    <t>1.14.1.11</t>
  </si>
  <si>
    <t>Fornecimento e instalação de caixa de passagem 30x30cm, metálica, galvanizada.</t>
  </si>
  <si>
    <t>1.14.1.12</t>
  </si>
  <si>
    <t>CABO DE COBRE FLEXÍVEL ISOLADO, 4 MM², ANTI-CHAMA 0,6/1,0 KV, PARA CIRCUITOS TERMINAIS - FORNECIMENTO E INSTALAÇÃO. AF_03/2023</t>
  </si>
  <si>
    <t>1.14.1.13</t>
  </si>
  <si>
    <t>CABO DE COBRE FLEXÍVEL ISOLADO, 35 MM², ANTI-CHAMA 0,6/1,0 KV, PARA REDE ENTERRADA DE DISTRIBUIÇÃO DE ENERGIA ELÉTRICA - FORNECIMENTO E INSTALAÇÃO. AF_12/2021</t>
  </si>
  <si>
    <t>1.14.1.14</t>
  </si>
  <si>
    <t>CABO DE COBRE FLEXÍVEL ISOLADO, 50 MM², ANTI-CHAMA 0,6/1,0 KV, PARA REDE ENTERRADA DE DISTRIBUIÇÃO DE ENERGIA ELÉTRICA - FORNECIMENTO E INSTALAÇÃO. AF_12/2021</t>
  </si>
  <si>
    <t>1.14.1.15</t>
  </si>
  <si>
    <t>CABO DE COBRE FLEXÍVEL ISOLADO, 95 MM², ANTI-CHAMA 0,6/1,0 KV, PARA REDE ENTERRADA DE DISTRIBUIÇÃO DE ENERGIA ELÉTRICA - FORNECIMENTO E INSTALAÇÃO. AF_12/2021</t>
  </si>
  <si>
    <t>1.14.1.16</t>
  </si>
  <si>
    <t>DISJUNTOR MONOPOLAR TIPO DIN, CORRENTE NOMINAL DE 50A - FORNECIMENTO E INSTALAÇÃO. AF_10/2020</t>
  </si>
  <si>
    <t>1.14.1.17</t>
  </si>
  <si>
    <t>DISJUNTOR TRIPOLAR TIPO DIN, CORRENTE NOMINAL DE 16A - FORNECIMENTO E INSTALAÇÃO. AF_10/2020</t>
  </si>
  <si>
    <t>1.14.1.18</t>
  </si>
  <si>
    <t>DISJUNTOR TRIPOLAR TIPO DIN, CORRENTE NOMINAL DE 20A - FORNECIMENTO E INSTALAÇÃO. AF_10/2020</t>
  </si>
  <si>
    <t>1.14.1.19</t>
  </si>
  <si>
    <t>DISJUNTOR TRIPOLAR TIPO DIN, CORRENTE NOMINAL DE 25A - FORNECIMENTO E INSTALAÇÃO. AF_10/2020</t>
  </si>
  <si>
    <t>1.14.1.20</t>
  </si>
  <si>
    <t>1.14.1.21</t>
  </si>
  <si>
    <t>1.14.1.22</t>
  </si>
  <si>
    <t>Fornecimento e instalação de disjuntor termomagnético tripolar de 350A (300-400A), 600V, 60Hz, proteção de sobrecarga fixo, proteção de curto circuito fixo.</t>
  </si>
  <si>
    <t>1.14.1.23</t>
  </si>
  <si>
    <t>Fornecimento e instalação de tubo rosqueável em F.G. leve de 1.1/2", fabr. elecom ou equivalente, com luva.</t>
  </si>
  <si>
    <t>1.14.1.24</t>
  </si>
  <si>
    <t>Fornecimento e instalação de tubo rosqueável em F.G. leve de 2", fabr. elecom ou equivalente, com luva.</t>
  </si>
  <si>
    <t>1.14.1.25</t>
  </si>
  <si>
    <t>Fornecimento e instalação de tubo rosqueável em F.G. leve de 2.1/2", fabr. elecom ou equivalente, com luva.</t>
  </si>
  <si>
    <t>1.14.1.26</t>
  </si>
  <si>
    <t>Fornecimento e instalação de tubo rosqueável em F.G. leve de 3", fabr. elecom ou equivalente, com luva.</t>
  </si>
  <si>
    <t>1.14.1.27</t>
  </si>
  <si>
    <t>1.14.1.28</t>
  </si>
  <si>
    <t>Fornecimento e instalação de disjuntor termomagnético monopolar de  6A, padrão DIN, fabr. Siemens ou equivalente.</t>
  </si>
  <si>
    <t>1.14.1.29</t>
  </si>
  <si>
    <t>Fornecimento e instalação de curva 90º para eletroduto de F.G. de 3", fabr. Elecom ou equivalente.</t>
  </si>
  <si>
    <t>1.14.1.30</t>
  </si>
  <si>
    <t>Dispositivo de proteção contra surtos, com tecnologia de varistor de óxido de zinco, tensão máxima de operação contínua de 275 Vac, corrente de descarga nominal de 5kA, corrente máxima de descarga de 10 kA, nível de proteção residual  de 1,00 kV, ref. VCL 275V 10 kA Slim, fabricação Clamper ou equivalente técnico.</t>
  </si>
  <si>
    <t>1.14.1.31</t>
  </si>
  <si>
    <t>Fornecimento e instalação de curva 90º para eletroduto de F.G. de 2", fabr. Elecom ou equivalente.</t>
  </si>
  <si>
    <t>1.14.1.32</t>
  </si>
  <si>
    <t>Fornecimento e instalação de curva 90º para eletroduto de F.G. de 2.1/2", fabr. Elecom ou equivalente.</t>
  </si>
  <si>
    <t>1.14.1.33</t>
  </si>
  <si>
    <t>1.14.1.34</t>
  </si>
  <si>
    <t>Fornecimento e instalação de box reto de alumínio para eletroduto de 1.1/2".</t>
  </si>
  <si>
    <t>1.14.1.35</t>
  </si>
  <si>
    <t>Fornecimento e instalação de box reto de alumínio para eletroduto de 2.1/2".</t>
  </si>
  <si>
    <t>1.14.1.36</t>
  </si>
  <si>
    <t>Fornecimento e instalação de box reto de alumínio para eletroduto de 3".</t>
  </si>
  <si>
    <t>1.14.1.37</t>
  </si>
  <si>
    <t>Fornecimento e instalação de multimedidor de grandezas elétricas, trifásico, digital, 60Hz, com capacidade de comunicação externa, 110/220V, leituras de tensão (F/F, F/N), corrente, potência ativa e reativa, fator de potência, frequência, energia ativa (kWh) e reativa (kVArh), faricação WEG, SIEMENS ou equivalente técnico.</t>
  </si>
  <si>
    <t>1.14.1.38</t>
  </si>
  <si>
    <t>Fornecimento e instalação de curva de inversão tipo "U" de 400x50mm, com tampa, ref.121-06-400/050-Z, fab. Mopa ou equivalente, inclusive talas, parafusos cabeça lentilha auto-travante, porcas sextavadas, arruelas lisas e demais materiais necessários para emenda.</t>
  </si>
  <si>
    <t>1.14.1.39</t>
  </si>
  <si>
    <t>Fornecimento e instalação de redução concêntrica tipo "U" de 400x50mm para 300x50mm, com tampa, ref.121-14-400/050-Z, fab. Mopa ou equivalente, inclusive talas, parafusos cabeça lentilha auto-travante, porcas sextavadas, arruelas lisas e demais materiais necessários para emenda.</t>
  </si>
  <si>
    <t>1.14.1.40</t>
  </si>
  <si>
    <t>Fornecimento e instalação de flange para eletrocalha de 400x50mm, ref.139-02-400/050-Z, fab. Mopa ou equivalente, inclusive talas, parafusos cabeça lentilha auto-travante, porcas sextavadas, arruelas lisas e demais materiais necessários para emenda.</t>
  </si>
  <si>
    <t>1.14.2</t>
  </si>
  <si>
    <t>CABEAMENTO ESTRUTURADO</t>
  </si>
  <si>
    <t>1.14.2.1</t>
  </si>
  <si>
    <t>1.14.2.2</t>
  </si>
  <si>
    <t>1.14.2.3</t>
  </si>
  <si>
    <t>1.14.2.4</t>
  </si>
  <si>
    <t>ELETROCALHA LISA OU PERFURADA EM AÇO GALVANIZADO, LARGURA 200MM E ALTURA 50MM, INCLUSIVE EMENDA E FIXAÇÃO - FORNECIMENTO E INSTALAÇÃO.</t>
  </si>
  <si>
    <t>1.14.2.5</t>
  </si>
  <si>
    <t>1.14.2.6</t>
  </si>
  <si>
    <t>1.14.2.7</t>
  </si>
  <si>
    <t>1.14.2.8</t>
  </si>
  <si>
    <t>TÊ HORIZONTAL 90º, PARA ELETROCALHA, LISA OU PERFURADA EM AÇO GALVANIZADO, LARGURA DE 100MM E ALTURA DE 50MM - FORNECIMENTO E INSTALAÇÃO.</t>
  </si>
  <si>
    <t>1.14.2.9</t>
  </si>
  <si>
    <t>TÊ HORIZONTAL 90º, PARA ELETROCALHA, LISA OU PERFURADA EM AÇO GALVANIZADO, LARGURA DE 200MM E ALTURA DE 50MM - FORNECIMENTO E INSTALAÇÃO.</t>
  </si>
  <si>
    <t>1.14.2.10</t>
  </si>
  <si>
    <t>TÊ HORIZONTAL 90º, PARA ELETROCALHA, LISA OU PERFURADA EM AÇO GALVANIZADO, LARGURA DE 150MM E ALTURA DE 50MM - FORNECIMENTO E INSTALAÇÃO. AF_04/2023</t>
  </si>
  <si>
    <t>1.14.2.11</t>
  </si>
  <si>
    <t>Fornecimento e instalação de tubo metálico flexível com fita de aço galvanizada, revestido externamente com PVC extrudado Ø3/4"</t>
  </si>
  <si>
    <t>1.14.2.12</t>
  </si>
  <si>
    <t>Fornecimento e instalação de tubo metálico flexível com fita de aço galvanizada, revestido externamente com PVC extrudado Ø1"</t>
  </si>
  <si>
    <t>1.14.2.13</t>
  </si>
  <si>
    <t>CURVA 90 GRAUS PARA ELETRODUTO, PVC, SOLDÁVEL, DN 25 MM (3/4''), APARENTE - FORNECIMENTO E INSTALAÇÃO. AF_10/2022</t>
  </si>
  <si>
    <t>1.14.2.14</t>
  </si>
  <si>
    <t>CURVA 90 GRAUS PARA ELETRODUTO, PVC, ROSCÁVEL, DN 32 MM (1"), PARA REDE ENTERRADA DE DISTRIBUIÇÃO DE ENERGIA ELÉTRICA, BASEADO  NA COMPOSIÇÃO SINAPI (91905) -  MAR/2025 - FORNECIMENTO E INSTALAÇÃO.</t>
  </si>
  <si>
    <t>1.14.2.15</t>
  </si>
  <si>
    <t>1.14.2.16</t>
  </si>
  <si>
    <t>CAIXA RETANGULAR 4" X 2" MÉDIA (1,30 M DO PISO), PVC, INSTALADA EM PAREDE - FORNECIMENTO E INSTALAÇÃO. AF_03/2023</t>
  </si>
  <si>
    <t>1.14.2.17</t>
  </si>
  <si>
    <t>CONDULETE DE ALUMÍNIO, TIPO B, PARA ELETRODUTO DE AÇO GALVANIZADO DN 20 MM (3/4''), APARENTE - FORNECIMENTO E INSTALAÇÃO. AF_10/2022</t>
  </si>
  <si>
    <t>1.14.2.18</t>
  </si>
  <si>
    <t>CONDULETE DE ALUMÍNIO, TIPO B, PARA ELETRODUTO DE AÇO GALVANIZADO DN 25 MM (1''), APARENTE - FORNECIMENTO E INSTALAÇÃO. AF_10/2022</t>
  </si>
  <si>
    <t>1.14.2.19</t>
  </si>
  <si>
    <t>CONDULETE DE ALUMÍNIO, TIPO LR, PARA ELETRODUTO 1 1/2", APARENTE - FORNECIMENTO E INSTALAÇÃO.</t>
  </si>
  <si>
    <t>1.14.2.20</t>
  </si>
  <si>
    <t>CAIXA ENTERRADA ELÉTRICA RETANGULAR, EM ALVENARIA COM BLOCOS DE CONCRETO, FUNDO COM BRITA, DIMENSÕES INTERNAS: 1X1X0,6 M. AF_12/2020</t>
  </si>
  <si>
    <t>1.14.2.21</t>
  </si>
  <si>
    <t>ELETRODUTO FLEXÍVEL CORRUGADO, PEAD, DN 90 (3"), PARA REDE ENTERRADA DE DISTRIBUIÇÃO DE ENERGIA ELÉTRICA - FORNECIMENTO E INSTALAÇÃO. AF_12/2021</t>
  </si>
  <si>
    <t>1.14.2.22</t>
  </si>
  <si>
    <t>CABO TELEFÔNICO CTP-APL-50 20 PARES INSTALADO EM ENTRADA DE EDIFICAÇÃO - FORNECIMENTO E INSTALAÇÃO. AF_11/2019</t>
  </si>
  <si>
    <t>1.14.2.23</t>
  </si>
  <si>
    <t>QUADRO DE DISTRIBUICAO PARA TELEFONE N.4, 60X60X12CM EM CHAPA METALICA, DE EMBUTIR, SEM ACESSORIOS, PADRAO TELEBRAS, FORNECIMENTO E INSTALAÇÃO. AF_11/2019</t>
  </si>
  <si>
    <t>1.14.2.24</t>
  </si>
  <si>
    <t>Fornecimento e instalação de bloco M10 A - 10P c/ 5 módulos protetores - MPEI RS, bastidor para fixação, Bargoa ou equivalente técnico.</t>
  </si>
  <si>
    <t>1.14.2.25</t>
  </si>
  <si>
    <t>Fornecimento e instalação de curva horizontal 90º tipo "U" de 50x50mm, com tampa, ref.121-01-50/050-Z, fab. Mopa ou equivalente, inclusive talas, parafusos cabeça lentilha auto-travante, porcas sextavadas, arruelas lisas e demais materiais necessários para emenda.</t>
  </si>
  <si>
    <t>1.14.2.26</t>
  </si>
  <si>
    <t>Fornecimento e instalação de curva de inversão tipo "U" de 100x50mm, com tampa, ref.121-06-100/050-Z, fab. Mopa ou equivalente, inclusive talas, parafusos cabeça lentilha auto-travante, porcas sextavadas, arruelas lisas e demais materiais necessários para emenda.</t>
  </si>
  <si>
    <t>1.14.2.27</t>
  </si>
  <si>
    <t>Fornecimento e instalação de curva de inversão tipo "U" de 300x50mm, com tampa, ref.121-06-300/050-Z, fab. Mopa ou equivalente, inclusive talas, parafusos cabeça lentilha auto-travante, porcas sextavadas, arruelas lisas e demais materiais necessários para emenda.</t>
  </si>
  <si>
    <t>1.14.2.28</t>
  </si>
  <si>
    <t>Fornecimento e instalação de redução concêntrica tipo "U" de 100x50mm para 50x50mm, com tampa, ref.121-14-100/050-Z, fab. Mopa ou equivalente, inclusive talas, parafusos cabeça lentilha auto-travante, porcas sextavadas, arruelas lisas e demais materiais necessários para emenda.</t>
  </si>
  <si>
    <t>1.14.2.29</t>
  </si>
  <si>
    <t>Fornecimento e instalação de redução concêntrica tipo "U" de 200x50mm para 150x50mm , ref.121-14-200/050-Z, fab. Mopa ou equivalente, inclusive talas, parafusos cabeça lentilha auto-travante, porcas sextavadas, arruelas lisas e demais materiais necessários para emenda.</t>
  </si>
  <si>
    <t>1.14.2.30</t>
  </si>
  <si>
    <t>Fornecimento e instalação de redução concêntrica tipo "U" de 150x50mm para 100/50mm, com tampa, ref.121-14-150/050-Z, fab. Mopa ou equivalente, inclusive talas, parafusos cabeça lentilha auto-travante, porcas sextavadas, arruelas lisas e demais materiais necessários para emenda.</t>
  </si>
  <si>
    <t>1.14.2.31</t>
  </si>
  <si>
    <t>Fornecimento e instalação de redução concêntrica tipo "U" de 300x50mm para 200x50mm, com tampa, ref.121-14-300/050-Z, fab. Mopa ou equivalente, inclusive talas, parafusos cabeça lentilha auto-travante, porcas sextavadas, arruelas lisas e demais materiais necessários para emenda.</t>
  </si>
  <si>
    <t>1.14.2.32</t>
  </si>
  <si>
    <t>Fornecimento e instalação de terminal para eletrocalha de 50x50mm e demais materiais necessários para emenda</t>
  </si>
  <si>
    <t>1.14.2.33</t>
  </si>
  <si>
    <t>Fornecimento e instalação de terminal para eletrocalha de 100x50mm, ref.139-01-100/050-Z, fab. Mopa ou equivalente, inclusive talas, parafusos cabeça lentilha auto-travante, porcas sextavadas, arruelas lisas e demais materiais necessários para emenda.</t>
  </si>
  <si>
    <t>1.14.2.34</t>
  </si>
  <si>
    <t>1.14.2.35</t>
  </si>
  <si>
    <t>1.14.2.36</t>
  </si>
  <si>
    <t>Saída horizontal para eletroduto de 1" - FORNECIMENTO E INSTALAÇÃO</t>
  </si>
  <si>
    <t>1.14.2.37</t>
  </si>
  <si>
    <t>1.14.2.38</t>
  </si>
  <si>
    <t>Fornecimento e instalação de tubo rosqueável em F.G. leve de 3/4", fabr. elecom ou equivalente, com luva.</t>
  </si>
  <si>
    <t>1.14.2.39</t>
  </si>
  <si>
    <t>Fornecimento e instalação de tubo rosqueável em F.G. leve de 1", fabr. elecom ou equivalente, com luva.</t>
  </si>
  <si>
    <t>1.14.2.40</t>
  </si>
  <si>
    <t>1.14.2.41</t>
  </si>
  <si>
    <t>1.14.2.42</t>
  </si>
  <si>
    <t>Fornecimento e instalação de tubo metálico flexível com fita de aço galvanizada, revestido externamente com PVC extrudado Ø3", tipo Seal Tube, fabricante tecnoflex ou equivalente.</t>
  </si>
  <si>
    <t>1.14.2.43</t>
  </si>
  <si>
    <t>Fornecimento e instalação de abraçadeira tipo unha p/ cabo 50-20 pares</t>
  </si>
  <si>
    <t>1.14.2.44</t>
  </si>
  <si>
    <t>Fornecimento e instalação de cabo telefônico FAST-CIT-50-20 pares, fabricante Furukawa ou equivalente.</t>
  </si>
  <si>
    <t>1.14.2.45</t>
  </si>
  <si>
    <t>CABO DE REDE, PAR TRANCADO U/UTP, 4 PARES, CATEGORIA 6 (CAT 6), ISOLAMENTO PVC (CM) - FORNECIMENTO E INSTALAÇÃO</t>
  </si>
  <si>
    <t>1.14.2.46</t>
  </si>
  <si>
    <t>Fornecimento e instalação de conector Gigalan M8V RJ-45 fêmea CAT6, padrão de configuração T568A, fabricante Furukawa ou equivalente.</t>
  </si>
  <si>
    <t>1.14.2.47</t>
  </si>
  <si>
    <t>Fornecimento e instalação de espelho plano 4"x2", na cor bege, para 2 conectores RJ-45 fêmea, referência 35050039, fabricante Furukawa ou equivalente.</t>
  </si>
  <si>
    <t>1.14.2.48</t>
  </si>
  <si>
    <t>Fornecimento e Instalação de rack 19",  em chapa de aço 18, com acabamento em pintura eletrostática epóxi pó, cor grafite RAL 8019, 44U, profundidade de 570 mm, pés reguláveis, porta frontal em acrílico fumê 3 mm, dotado de fechadura e chave, tampas laterais em chapa de aço 18, com venezianas nas laterais e acabamento na cor bege RAL 7032 epóxi pó. Dotado de calha de 5 tomadas do tipo "2P+T", 250V, 10 A, para conexão, via plug pino chato para equipamentos de comunicação de dados, 01 (um) grupo de ventiladores, dotado de 4 (quatro) unidades de ventilação, chave liga-desliga, lâmpada piloto, porta fusíveis e chave comutadora 110/220V. Deve acompanhar  100 parafusos Philips M5x15 e 100 porcas gaiola para racks, fabricação GRAL METAL ou equivalente.</t>
  </si>
  <si>
    <t>1.14.2.49</t>
  </si>
  <si>
    <t>Fornecimento e Instalação de rack 19" para parede em chapa de aço 18, com acabamento em pintura eletrostática epóxi pó, cor grafite RAL 8019, 12U, profundidade de 570 mm, porta frontal em acrílico fumê 3 mm, dotado de fechadura e chave, tampas laterais em chapa de  aço 18, com venezianas nas laterais e acabamento na cor bege RAL 7032 epóxi pó. Dotado de calha de 5 tomadas do tipo "2P+T", 250V, 10 A, para conexão, via plug pino chato para equipamentos de comunicação de dados, 01 (um) grupo de ventiladores, dotado de 4 (quatro) unidades de ventilação, chave liga-desliga, lâmpada piloto, porta fusíveis e chave comutadora 110/220V. Deve acompanhar  100 parafusos Philips M5x15 e 100 porcas gaiola para racks, fabricação GRAL METAL ou equivalente.</t>
  </si>
  <si>
    <t>1.14.2.50</t>
  </si>
  <si>
    <t>Fornecimento e instalação de bandeja fixa para rack 19" x 500mm.</t>
  </si>
  <si>
    <t>1.14.2.51</t>
  </si>
  <si>
    <t>Fornecimento e instalação de tampa cega para rack 19".</t>
  </si>
  <si>
    <t>1.14.2.52</t>
  </si>
  <si>
    <t>1.14.2.53</t>
  </si>
  <si>
    <t>Fornecimento e instalação de guia de cabos fechado para rack 19", ref. 35150033 fabr. Furukawa ou equivalente.</t>
  </si>
  <si>
    <t>Un</t>
  </si>
  <si>
    <t>1.14.2.54</t>
  </si>
  <si>
    <t>Fornecimento e instalação de patch Cables em cabo UTP 4 pares, terminações em conectores RJ-45 macho, 1,5 m de comprimento, padrão de configuração T568A, ref. 35103602, fabr. Furukawa ou equivalente.</t>
  </si>
  <si>
    <t>1.14.2.55</t>
  </si>
  <si>
    <t>1.14.2.56</t>
  </si>
  <si>
    <t>Fornecimento e instalação de DIO para rack 19", 12 portas,  fabr. Furukawa ou equivalente.</t>
  </si>
  <si>
    <t>1.14.2.57</t>
  </si>
  <si>
    <t>Fornecimento e instalação de kit bandeja de emenda para 12 fibras.</t>
  </si>
  <si>
    <t>1.14.2.58</t>
  </si>
  <si>
    <t>Fornecimento e instalação de cordão duplex, de cabo óptico, monomodo, com 02 fibras 8 a 10 microns de 2,5 metros de comprimento com 01 conector duplo tipo LC/UPC em cada extremidade, Fabricação Furukawa ou equivalente técnico.</t>
  </si>
  <si>
    <t>1.14.2.59</t>
  </si>
  <si>
    <t>Fornecimento e instalação de cabo de fibra óptica (F.O.), monomodo, capacidade de 6 fibras, uso interno/externo, alta flexibilidade, capa externa em termoplástico retardante a chama e baixa emissão de fumaça, LSZH, raio mínimo de curvatura de instalação de 30 mm, temperatura de operação de -20 a +65  ºC, atenuação mín./máx. De 1300/1550 db/Km, fabricação Furukawa ou equivalente técnico.</t>
  </si>
  <si>
    <t>1.14.2.60</t>
  </si>
  <si>
    <t>1.14.2.61</t>
  </si>
  <si>
    <t>Fornecimento e Instalação de equipamento switch 24 portas,com tecnologia POE (Power Over Ethernet), 10/100/1000Mbps, gerenciável, protocolo de roteamento dinâmico (RIP/OSPF), que permita alto desempenho de rede com conexões uplink de até 10 Gbps, empilhamento de até 8 switches, fonte de alimentação redundante, bivolt 110/220V, fabr. Intelbrás ou equivalente técnico.</t>
  </si>
  <si>
    <t>1.14.2.62</t>
  </si>
  <si>
    <t>NVR-POE - 32 CÂMERAS - FORNECIMENTO E INSTALAÇÃO</t>
  </si>
  <si>
    <t>1.14.2.63</t>
  </si>
  <si>
    <t>Fornecimento e instalação de câmera de vídeo com tecnologia IP e POE (Power Over Ethernet), full HD, 1920 x 1080 @ 30 fps, lente 2,8 mm, proteção IP 67, alcance ≥ 30 metros, fabricação Intelbrás ou equivalente técnico</t>
  </si>
  <si>
    <t>1.14.2.64</t>
  </si>
  <si>
    <t>Fornecimento e instalação Cabo Coaxial 75 Ohms, tipo RG-59C, condutor interno 100% cobre com 70% mínimo de blindagem, DIN ou equivalente.</t>
  </si>
  <si>
    <t>1.14.2.65</t>
  </si>
  <si>
    <t>Fornecimento e instalação de conector BNC para cabo RG59</t>
  </si>
  <si>
    <t>1.14.2.66</t>
  </si>
  <si>
    <t>FORNECIMENTO E INSTALAÇÃO - Espelho simples para 01 conector RJ-45.</t>
  </si>
  <si>
    <t>1.14.2.67</t>
  </si>
  <si>
    <t>1.14.2.68</t>
  </si>
  <si>
    <t>Ícone de identificação para conectores RJ-45 - Fornecimento e Instalação</t>
  </si>
  <si>
    <t>1.14.3</t>
  </si>
  <si>
    <t>ALIMENTAÇÃO DOS AR CONDICIONADOS</t>
  </si>
  <si>
    <t>1.14.3.1</t>
  </si>
  <si>
    <t>1.14.3.2</t>
  </si>
  <si>
    <t>1.14.3.3</t>
  </si>
  <si>
    <t>1.14.3.4</t>
  </si>
  <si>
    <t>CURVA HORIZONTAL 90º PARA ELETROCALHA, LISA OU PERFURADA EM AÇO GALVANIZADO, LARGURA DE 100MM E ALTURA DE 50MM - FORNECIMENTO E INSTALAÇÃO.</t>
  </si>
  <si>
    <t>1.14.3.5</t>
  </si>
  <si>
    <t>1.14.3.6</t>
  </si>
  <si>
    <t>Fornecimento e instalação de curva de inversão tipo "U" de 50x50mm, com tampa</t>
  </si>
  <si>
    <t>1.14.3.7</t>
  </si>
  <si>
    <t>1.14.3.8</t>
  </si>
  <si>
    <t>Fornecimento e instalação de curva de inversão tipo "U" de 150x50mm, com tampa, ref.121-06-150/050-Z, fab. Mopa ou equivalente, inclusive talas, parafusos cabeça lentilha auto-travante, porcas sextavadas, arruelas lisas e demais materiais necessários para emenda.</t>
  </si>
  <si>
    <t>1.14.3.9</t>
  </si>
  <si>
    <t>1.14.3.10</t>
  </si>
  <si>
    <t>ELETRODUTO RÍGIDO ROSCÁVEL, PVC, DN 25 MM (3/4"), PARA CIRCUITOS TERMINAIS, INSTALADO EM FORRO - FORNECIMENTO E INSTALAÇÃO. AF_03/2023</t>
  </si>
  <si>
    <t>1.14.3.11</t>
  </si>
  <si>
    <t>1.14.3.12</t>
  </si>
  <si>
    <t>1.14.3.13</t>
  </si>
  <si>
    <t>1.14.3.14</t>
  </si>
  <si>
    <t>1.14.3.15</t>
  </si>
  <si>
    <t>Fornecimento e instalação de flange para eletrocalha de 150x50mm, ref.139-02-150/050-Z, fab. Mopa ou equivalente, inclusive talas, parafusos cabeça lentilha auto-travante, porcas sextavadas, arruelas lisas e demais materiais necessários para emenda.</t>
  </si>
  <si>
    <t>1.14.3.16</t>
  </si>
  <si>
    <t>1.14.3.17</t>
  </si>
  <si>
    <t>1.14.3.18</t>
  </si>
  <si>
    <t>Fornecimento e instalação de eletroduto metálico flexível com fita de aço galvanizada, revestido externamente com PVC extrudado Ø1", tipo Seal Tube, PARA CIRCUITOS TERMINAIS, INSTALADO EM FORRO</t>
  </si>
  <si>
    <t>1.14.3.19</t>
  </si>
  <si>
    <t>Fornecimento e instalação de box reto de alumínio para eletroduto de 1".</t>
  </si>
  <si>
    <t>1.14.3.20</t>
  </si>
  <si>
    <t>1.14.3.21</t>
  </si>
  <si>
    <t>CONDULETE DE PVC, TIPO T, PARA ELETRODUTO DE PVC SOLDÁVEL DN 25 MM (3/4''), APARENTE - FORNECIMENTO E INSTALAÇÃO. AF_10/2022</t>
  </si>
  <si>
    <t>1.14.3.22</t>
  </si>
  <si>
    <t>CONDULETE DE PVC, TIPO LL, PARA ELETRODUTO DE PVC SOLDÁVEL DN 32 MM (1''), APARENTE - FORNECIMENTO E INSTALAÇÃO. AF_10/2022</t>
  </si>
  <si>
    <t>1.14.3.23</t>
  </si>
  <si>
    <t>CABO DE COBRE FLEXÍVEL ISOLADO, 2,5 MM², ANTI-CHAMA 450/750 V, PARA CIRCUITOS TERMINAIS - FORNECIMENTO E INSTALAÇÃO. AF_03/2023</t>
  </si>
  <si>
    <t>1.14.3.24</t>
  </si>
  <si>
    <t>CABO DE COBRE FLEXÍVEL ISOLADO, 4 MM², ANTI-CHAMA 450/750 V, PARA CIRCUITOS TERMINAIS - FORNECIMENTO E INSTALAÇÃO. AF_03/2023</t>
  </si>
  <si>
    <t>1.14.3.25</t>
  </si>
  <si>
    <t>DISJUNTOR MONOPOLAR TIPO DIN, CORRENTE NOMINAL DE 16A - FORNECIMENTO E INSTALAÇÃO. AF_07/2025</t>
  </si>
  <si>
    <t>1.14.3.26</t>
  </si>
  <si>
    <t>DISJUNTOR MONOPOLAR TIPO DIN, CORRENTE NOMINAL DE 20A - FORNECIMENTO E INSTALAÇÃO. AF_10/2020</t>
  </si>
  <si>
    <t>1.14.3.27</t>
  </si>
  <si>
    <t>DISJUNTOR MONOPOLAR TIPO DIN, CORRENTE NOMINAL DE 25A - FORNECIMENTO E INSTALAÇÃO. AF_07/2025</t>
  </si>
  <si>
    <t>1.14.3.28</t>
  </si>
  <si>
    <t>1.14.3.29</t>
  </si>
  <si>
    <t>1.14.3.30</t>
  </si>
  <si>
    <t>1.14.3.31</t>
  </si>
  <si>
    <t>Fornecimento e instalação de contator modular 5TT5 800-0 - 2NA, fab. SIEMENS ou equivalente;</t>
  </si>
  <si>
    <t>1.14.3.32</t>
  </si>
  <si>
    <t>Fornecimento e instalação de timer digital - diário/semanal 16A, com bateria recarregável, 220V. Kienzle, Siemens, Coel ou equivalente.</t>
  </si>
  <si>
    <t>1.14.3.33</t>
  </si>
  <si>
    <t>1.14.3.34</t>
  </si>
  <si>
    <t>1.14.4</t>
  </si>
  <si>
    <t>ILUMINAÇÃO INTERNA</t>
  </si>
  <si>
    <t>1.14.4.1</t>
  </si>
  <si>
    <t>1.14.4.2</t>
  </si>
  <si>
    <t>1.14.4.3</t>
  </si>
  <si>
    <t>1.14.4.4</t>
  </si>
  <si>
    <t>1.14.4.5</t>
  </si>
  <si>
    <t>1.14.4.6</t>
  </si>
  <si>
    <t>1.14.4.7</t>
  </si>
  <si>
    <t>1.14.4.8</t>
  </si>
  <si>
    <t>Fornecimento e instalação de cabo flexível 3 condutores tipo PP 3x1,5mm2, fabr. Prysmian ou equivalente.</t>
  </si>
  <si>
    <t>1.14.4.9</t>
  </si>
  <si>
    <t>1.14.4.10</t>
  </si>
  <si>
    <t>FORNECIMENTO E INSTALAÇÃO DE TUBO METÁLICO FLEXÍVEL COM FITA DE AÇO GALVANIZADA, REVESTIDO EXTERNAMENTE COM PVC EXTRUDADO Ø3/4", TIPO SEAL TUBE, FABRICANTE TECNOFLEX OU EQUIVALENTE.</t>
  </si>
  <si>
    <t>1.14.4.11</t>
  </si>
  <si>
    <t>1.14.4.12</t>
  </si>
  <si>
    <t>1.14.4.13</t>
  </si>
  <si>
    <t>1.14.4.14</t>
  </si>
  <si>
    <t>1.14.4.15</t>
  </si>
  <si>
    <t>INTERRUPTOR SIMPLES (1 MÓDULO), 10A/250V, INCLUINDO SUPORTE E PLACA - FORNECIMENTO E INSTALAÇÃO. AF_03/2023</t>
  </si>
  <si>
    <t>1.14.4.16</t>
  </si>
  <si>
    <t>INTERRUPTOR SIMPLES (3 MÓDULOS), 10A/250V, INCLUINDO SUPORTE E PLACA - FORNECIMENTO E INSTALAÇÃO. AF_03/2023</t>
  </si>
  <si>
    <t>1.14.4.17</t>
  </si>
  <si>
    <t>INTERRUPTOR SIMPLES (1 MÓDULO) COM INTERRUPTOR PARALELO (1 MÓDULO), 10A/250V, INCLUINDO SUPORTE E PLACA - FORNECIMENTO E INSTALAÇÃO. AF_03/2023</t>
  </si>
  <si>
    <t>1.14.4.18</t>
  </si>
  <si>
    <t>LUMINÁRIA REFLETOR LED PARA ILUMINAÇÃO PÚBLICA, 50 W - FORNECIMENTO E INSTALAÇÃO.</t>
  </si>
  <si>
    <t>1.14.4.19</t>
  </si>
  <si>
    <t>1.14.4.20</t>
  </si>
  <si>
    <t>1.14.4.21</t>
  </si>
  <si>
    <t>1.14.4.22</t>
  </si>
  <si>
    <t>Fornecimento e instalação de luminária de embutir LED 35W, 3.590 lm,  4000K, com refletor e aletas, REF. LAA2-E3500840, fab. LUMICENTER ou equivalente.</t>
  </si>
  <si>
    <t>1.14.4.23</t>
  </si>
  <si>
    <t>1.14.4.24</t>
  </si>
  <si>
    <t>Fornecimento e instalação de dispositivo diferencial residual (DR) de 25A, 30 mA, padrão DIN, fabr. Siemens ou equivalente.</t>
  </si>
  <si>
    <t>1.14.4.25</t>
  </si>
  <si>
    <t>Fornecimento e instalação de disjuntor termomagnético tripolar de  100A, padrão DIN, fabr. Siemens ou equivalente.</t>
  </si>
  <si>
    <t>1.14.4.26</t>
  </si>
  <si>
    <t>Dispositivo de proteção contra surtos, com tecnologia de varistor de óxido de zinco, tensão máxima de operação contínua de 275 Vac, corrente de descarga nominal de 5kA, corrente máxima de descarga de 10 kA, nível de proteção residual  de 1,00 kV, ref. VCL 275V 10 kA Slim, fabricação Clamper ou equivalente técnico.</t>
  </si>
  <si>
    <t>un</t>
  </si>
  <si>
    <t>1.14.4.27</t>
  </si>
  <si>
    <t>Fornecimento e instalação de plug para tomada, tipo fêmea, 2P+T, 10A.</t>
  </si>
  <si>
    <t>1.14.4.28</t>
  </si>
  <si>
    <t>Fornecimento e instalação de plug para tomada, tipo macho, 2P+T, 10A.</t>
  </si>
  <si>
    <t>1.14.5</t>
  </si>
  <si>
    <t>TOMADAS INTERNAS</t>
  </si>
  <si>
    <t>1.14.5.1</t>
  </si>
  <si>
    <t>1.14.5.2</t>
  </si>
  <si>
    <t>Fornecimento e instalação de divisão "L" perfurado para eletrocalha de altura 50mm (peça de 3 metros), ref. 139-08-050-Z, fabr. Mopa ou equivalente.</t>
  </si>
  <si>
    <t>1.14.5.3</t>
  </si>
  <si>
    <t>1.14.5.4</t>
  </si>
  <si>
    <t>1.14.5.5</t>
  </si>
  <si>
    <t>1.14.5.6</t>
  </si>
  <si>
    <t>1.14.5.7</t>
  </si>
  <si>
    <t>Fornecimento e instalação de flange para eletrocalha de 100x50mm, ref.139-02-100/050-Z, fab. Mopa ou equivalente, inclusive talas, parafusos cabeça lentilha auto-travante, porcas sextavadas, arruelas lisas e demais materiais necessários para emenda.</t>
  </si>
  <si>
    <t>1.14.5.8</t>
  </si>
  <si>
    <t>1.14.5.9</t>
  </si>
  <si>
    <t>ELETRODUTO RÍGIDO ROSCÁVEL, PVC, DN 25 MM (3/4"), PARA CIRCUITOS TERMINAIS, INSTALADO EM PAREDE - FORNECIMENTO E INSTALAÇÃO. AF_03/2023</t>
  </si>
  <si>
    <t>1.14.5.10</t>
  </si>
  <si>
    <t>1.14.5.11</t>
  </si>
  <si>
    <t>1.14.5.12</t>
  </si>
  <si>
    <t>1.14.5.13</t>
  </si>
  <si>
    <t>ELETRODUTO RÍGIDO SOLDÁVEL, PVC, DN 25 MM (3/4"), APARENTE - FORNECIMENTO E INSTALAÇÃO. AF_10/2022</t>
  </si>
  <si>
    <t>1.14.5.14</t>
  </si>
  <si>
    <t>1.14.5.15</t>
  </si>
  <si>
    <t>1.14.5.16</t>
  </si>
  <si>
    <t>1.14.5.17</t>
  </si>
  <si>
    <t>1.14.5.18</t>
  </si>
  <si>
    <t>TOMADA MÉDIA DE EMBUTIR (1 MÓDULO), 2P+T 10 A, INCLUINDO SUPORTE E PLACA - FORNECIMENTO E INSTALAÇÃO. AF_03/2023</t>
  </si>
  <si>
    <t>1.14.5.19</t>
  </si>
  <si>
    <t>TOMADA MÉDIA DE EMBUTIR (1 MÓDULO), 2P+T 20 A, INCLUINDO SUPORTE E PLACA - FORNECIMENTO E INSTALAÇÃO. AF_03/2023</t>
  </si>
  <si>
    <t>1.14.5.20</t>
  </si>
  <si>
    <t>DISJUNTOR MONOPOLAR TIPO DIN, CORRENTE NOMINAL DE 10A - FORNECIMENTO E INSTALAÇÃO. AF_10/2020</t>
  </si>
  <si>
    <t>1.14.5.21</t>
  </si>
  <si>
    <t>1.14.5.22</t>
  </si>
  <si>
    <t>DISJUNTOR TRIPOLAR TIPO DIN, CORRENTE NOMINAL DE 32A - FORNECIMENTO E INSTALAÇÃO. AF_07/2025</t>
  </si>
  <si>
    <t>1.14.5.23</t>
  </si>
  <si>
    <t>1.14.5.24</t>
  </si>
  <si>
    <t>1.14.5.25</t>
  </si>
  <si>
    <t>Fornecimento e instalação de chave comutadora  4 polos, 3 posições, U3/32A, Siemens ou equivalente.</t>
  </si>
  <si>
    <t>1.14.5.26</t>
  </si>
  <si>
    <t>1.14.5.27</t>
  </si>
  <si>
    <t>Fornecimento e instalação de curva 90º para eletroduto de F.G. de 3/4", fabr. Elecom ou equivalente.</t>
  </si>
  <si>
    <t>1.14.5.28</t>
  </si>
  <si>
    <t>Caixa de tomadas para piso em 3 vias de 25x70mm</t>
  </si>
  <si>
    <t>1.15.1</t>
  </si>
  <si>
    <t>ELETRODUTO RÍGIDO ROSCÁVEL, PVC, DN 75 MM (2 1/2"), PARA REDE ENTERRADA DE DISTRIBUIÇÃO DE ENERGIA ELÉTRICA - FORNECIMENTO E INSTALAÇÃO. AF_12/2021</t>
  </si>
  <si>
    <t>1.15.2</t>
  </si>
  <si>
    <t>CURVA 90 GRAUS PARA ELETRODUTO, PVC, ROSCÁVEL, DN 60 MM (2"), PARA REDE ENTERRADA DE DISTRIBUIÇÃO DE ENERGIA ELÉTRICA - FORNECIMENTO E INSTALAÇÃO. AF_12/2021</t>
  </si>
  <si>
    <t>1.15.3</t>
  </si>
  <si>
    <t>Cabeçote para eletroduto de aço de 50mm de diâmetro - Fornecimento e Instalação</t>
  </si>
  <si>
    <t>1.15.4</t>
  </si>
  <si>
    <t>LUVA DE EMENDA PARA ELETRODUTO DE AÇO ZINCADO DE Ø50MM - FORNECIMENTO E INSTALAÇÃO</t>
  </si>
  <si>
    <t>1.15.5</t>
  </si>
  <si>
    <t>GRAMPO DE LINHA VIVA PARA CONDUTORES DE COBRE, SECÕES TR25 A 120MM2 E DR16 A 70MM2 - FORNECIMENTO E COLOCAÇÃO</t>
  </si>
  <si>
    <t>1.15.6</t>
  </si>
  <si>
    <t>Suporte para fixação de pára-raio e chave fusível - Fornecimento e Instalação</t>
  </si>
  <si>
    <t>1.15.7</t>
  </si>
  <si>
    <t>ISOLADOR, TIPO DISCO, PARA TENSÃO 15 KV - FORNECIMENTO E INSTALAÇÃO. AF_07/2020</t>
  </si>
  <si>
    <t>1.15.8</t>
  </si>
  <si>
    <t>SUPORTE PARA TRANSFORMADOR EM POSTE DE CONCRETO CIRCULAR - FORNECIMENTO E INSTALAÇÃO. AF_12/2020</t>
  </si>
  <si>
    <t>1.15.9</t>
  </si>
  <si>
    <t>TRANSFORMADOR DE DISTRIBUIÇÃO, 225 KVA, TRIFÁSICO, 60 HZ, CLASSE 15 KV, IMERSO EM ÓLEO MINERAL, INSTALAÇÃO EM POSTE (NÃO INCLUSO SUPORTE) - FORNECIMENTO E INSTALAÇÃO. AF_12/2020</t>
  </si>
  <si>
    <t>1.15.10</t>
  </si>
  <si>
    <t>Eletroduto de PVC rígido de 2xØ2” - Fornecimento e Instalação</t>
  </si>
  <si>
    <t>1.15.11</t>
  </si>
  <si>
    <t>CAIXA ENTERRADA ELÉTRICA RETANGULAR, EM ALVENARIA COM TIJOLOS CERÂMICOS MACIÇOS, FUNDO COM BRITA, DIMENSÕES INTERNAS: 1X1X1,2 M.</t>
  </si>
  <si>
    <t>1.15.12</t>
  </si>
  <si>
    <t>FORNECIMENTO E INSTALAÇÃO DE CRUZETA EM CONCRETO, SEÇÃO RETANGULAR DE 90X90X2.000MM.</t>
  </si>
  <si>
    <t>1.15.13</t>
  </si>
  <si>
    <t>FORNECIMENTO E INSTALAÇÃO DE CHAVE SECCIONADORA FUSÍVEL 15 KV, 100A, ABERTURA SOB CARGA, BASE TIPO C – 10 KA.</t>
  </si>
  <si>
    <t>1.15.14</t>
  </si>
  <si>
    <t>FITA DE AÇO INOXIDÁVEL 3/4" – FORNECIMENTO E INSTALAÇÃO.</t>
  </si>
  <si>
    <t>1.15.15</t>
  </si>
  <si>
    <t>Fornecimento e instalação de poste de concreto circular 600Kg/11m</t>
  </si>
  <si>
    <t>1.15.16</t>
  </si>
  <si>
    <t>CAIXA DE INSPEÇÃO PARA ATERRAMENTO, CIRCULAR, EM POLIETILENO, DIÂMETRO INTERNO = 0,3 M. AF_12/2020</t>
  </si>
  <si>
    <t>1.15.17</t>
  </si>
  <si>
    <t>Para-raios polimérico, tipo válvula, 12kV, 10KA - FORNECIMENTO E INSTALAÇÃO</t>
  </si>
  <si>
    <t>1.15.18</t>
  </si>
  <si>
    <t>Eletroduto de aço zincado de diâmetro 2” - Fornecimento e Instalação</t>
  </si>
  <si>
    <t>1.15.19</t>
  </si>
  <si>
    <t>Fornecimento e instalação de conector maciço longo na bitola de 50 mm².</t>
  </si>
  <si>
    <t>1.15.20</t>
  </si>
  <si>
    <t>Fornecimento e instalação de conector maciço longo na bitola de 95 mm².</t>
  </si>
  <si>
    <t>1.15.21</t>
  </si>
  <si>
    <t>ALÇA PREFORMADA DE DISTRIBUIÇÃO, EM AÇO GALVANIZADO, AWG 6 - FORNECIMENTO E INSTALAÇÃO. AF_07/2020</t>
  </si>
  <si>
    <t>1.15.22</t>
  </si>
  <si>
    <t>GANCHO DE SUSPENSAO COM OLHAL- FORNECIMENTO E INSTALAÇÃO.</t>
  </si>
  <si>
    <t>1.15.23</t>
  </si>
  <si>
    <t>CONECTOR GRAMPO METÁLICO TIPO OLHAL, PARA SPDA, PARA HASTE DE ATERRAMENTO DE 5/8'' E CABOS DE 10 A 50 MM2 - FORNECIMENTO E INSTALAÇÃO. AF_08/2023</t>
  </si>
  <si>
    <t>1.15.24</t>
  </si>
  <si>
    <t>Fornecimento e instalação de mão francesa plana de 619 mm.</t>
  </si>
  <si>
    <t>1.15.25</t>
  </si>
  <si>
    <t>Fornecimento e instalação de mão francesa plana de 1.053 mm.</t>
  </si>
  <si>
    <t>1.15.26</t>
  </si>
  <si>
    <t>QUADRO DE MEDIÇÃO, MODELO F4, COM MEDIDAS APROXIMADAS DE 1500x1300x400 MM - FORNECIMENTO E INSTALAÇÃO</t>
  </si>
  <si>
    <t>1.15.27</t>
  </si>
  <si>
    <t>1.15.28</t>
  </si>
  <si>
    <t>CORDOALHA DE COBRE NU 35 MM², NÃO ENTERRADA, COM ISOLADOR - FORNECIMENTO E INSTALAÇÃO. AF_08/2023</t>
  </si>
  <si>
    <t>1.15.29</t>
  </si>
  <si>
    <t>CORDOALHA DE COBRE NU 95 MM², ENTERRADA - FORNECIMENTO E INSTALAÇÃO. AF_08/2023</t>
  </si>
  <si>
    <t>1.15.30</t>
  </si>
  <si>
    <t>HASTE DE ATERRAMENTO, DIÂMETRO 3/4", COM 3 METROS - FORNECIMENTO E INSTALAÇÃO. AF_08/2023</t>
  </si>
  <si>
    <t>1.15.31</t>
  </si>
  <si>
    <t>1.16.1</t>
  </si>
  <si>
    <t>ESGOTO</t>
  </si>
  <si>
    <t>1.16.1.1</t>
  </si>
  <si>
    <t>ANEL DE VEDACAO, PVC FLEXIVEL, 100 MM PARA ESGOTO – FORNECIMENTO E INSTALAÇÃO</t>
  </si>
  <si>
    <t>1.16.1.2</t>
  </si>
  <si>
    <t>CURVA CURTA 90 GRAUS, PVC, SERIE NORMAL, ESGOTO PREDIAL, DN 100 MM, JUNTA ELÁSTICA, FORNECIDO E INSTALADO EM PRUMADA DE ESGOTO SANITÁRIO OU VENTILAÇÃO. AF_08/2022</t>
  </si>
  <si>
    <t>1.16.1.3</t>
  </si>
  <si>
    <t>JOELHO 45 GRAUS, PVC, SOLDÁVEL, DN 40MM, INSTALADO EM PRUMADA DE ÁGUA - FORNECIMENTO E INSTALAÇÃO. AF_06/2022</t>
  </si>
  <si>
    <t>1.16.1.4</t>
  </si>
  <si>
    <t>JOELHO 45 GRAUS, PVC, SERIE NORMAL, ESGOTO PREDIAL, DN 50 MM, JUNTA ELÁSTICA, FORNECIDO E INSTALADO EM RAMAL DE DESCARGA OU RAMAL DE ESGOTO SANITÁRIO. AF_08/2022</t>
  </si>
  <si>
    <t>1.16.1.5</t>
  </si>
  <si>
    <t>JOELHO 45 GRAUS, PVC, SERIE NORMAL, ESGOTO PREDIAL, DN 75 MM, JUNTA ELÁSTICA, FORNECIDO E INSTALADO EM PRUMADA DE ESGOTO SANITÁRIO OU VENTILAÇÃO. AF_08/2022</t>
  </si>
  <si>
    <t>1.16.1.6</t>
  </si>
  <si>
    <t>JOELHO 45 GRAUS, PVC, SERIE NORMAL, ESGOTO PREDIAL, DN 100 MM, JUNTA ELÁSTICA, FORNECIDO E INSTALADO EM PRUMADA DE ESGOTO SANITÁRIO OU VENTILAÇÃO. AF_08/2022</t>
  </si>
  <si>
    <t>1.16.1.7</t>
  </si>
  <si>
    <t>JOELHO 45 GRAUS, PVC, SOLDÁVEL, DN 25MM, INSTALADO EM RAMAL DE DISTRIBUIÇÃO DE ÁGUA - FORNECIMENTO E INSTALAÇÃO. AF_06/2022</t>
  </si>
  <si>
    <t>1.16.1.8</t>
  </si>
  <si>
    <t>JOELHO 90 GRAUS, PVC, SERIE NORMAL, ESGOTO PREDIAL, DN 40 MM, JUNTA SOLDÁVEL, FORNECIDO E INSTALADO EM RAMAL DE DESCARGA OU RAMAL DE ESGOTO SANITÁRIO. AF_08/2022</t>
  </si>
  <si>
    <t>1.16.1.9</t>
  </si>
  <si>
    <t>JOELHO 90 GRAUS, PVC, SERIE NORMAL, ESGOTO PREDIAL, DN 50 MM, JUNTA ELÁSTICA, FORNECIDO E INSTALADO EM PRUMADA DE ESGOTO SANITÁRIO OU VENTILAÇÃO. AF_08/2022</t>
  </si>
  <si>
    <t>1.16.1.10</t>
  </si>
  <si>
    <t>JOELHO 90 GRAUS, PVC, SERIE NORMAL, ESGOTO PREDIAL, DN 75 MM, JUNTA ELÁSTICA, FORNECIDO E INSTALADO EM PRUMADA DE ESGOTO SANITÁRIO OU VENTILAÇÃO. AF_08/2022</t>
  </si>
  <si>
    <t>1.16.1.11</t>
  </si>
  <si>
    <t>JOELHO 90 GRAUS, PVC, SERIE NORMAL, ESGOTO PREDIAL, DN 100 MM, JUNTA ELÁSTICA, FORNECIDO E INSTALADO EM PRUMADA DE ESGOTO SANITÁRIO OU VENTILAÇÃO. AF_08/2022</t>
  </si>
  <si>
    <t>1.16.1.12</t>
  </si>
  <si>
    <t>Fornecimento e instalação de joelho 90º com Anel 40mm, Esgoto Série Normal</t>
  </si>
  <si>
    <t>1.16.1.13</t>
  </si>
  <si>
    <t>JOELHO 90 GRAUS, PVC, SOLDÁVEL, DN 25MM, INSTALADO EM RAMAL DE DISTRIBUIÇÃO DE ÁGUA - FORNECIMENTO E INSTALAÇÃO. AF_06/2022</t>
  </si>
  <si>
    <t>1.16.1.14</t>
  </si>
  <si>
    <t>JOELHO 90 GRAUS, PVC, SOLDÁVEL, DN 40MM, INSTALADO EM PRUMADA DE ÁGUA - FORNECIMENTO E INSTALAÇÃO. AF_06/2022</t>
  </si>
  <si>
    <t>1.16.1.15</t>
  </si>
  <si>
    <t>JUNÇÃO SIMPLES, PVC, SERIE NORMAL, ESGOTO PREDIAL, DN 40 X 40 MM, JUNTA ELÁSTICA, FORNECIDO E INSTALADO EM RAMAL DE DESCARGA OU RAMAL DE ESGOTO SANITÁRIO</t>
  </si>
  <si>
    <t>1.16.1.16</t>
  </si>
  <si>
    <t>JUNÇÃO SIMPLES, PVC, SERIE NORMAL, ESGOTO PREDIAL, DN 50 X 50 MM, JUNTA ELÁSTICA, FORNECIDO E INSTALADO EM PRUMADA DE ESGOTO SANITÁRIO OU VENTILAÇÃO. AF_08/2022</t>
  </si>
  <si>
    <t>1.16.1.17</t>
  </si>
  <si>
    <t>JUNÇÃO SIMPLES, PVC, SERIE NORMAL, ESGOTO PREDIAL, DN 75 X 75 MM, JUNTA ELÁSTICA, FORNECIDO E INSTALADO EM PRUMADA DE ESGOTO SANITÁRIO OU VENTILAÇÃO. AF_08/2022</t>
  </si>
  <si>
    <t>1.16.1.18</t>
  </si>
  <si>
    <t>JUNÇÃO DE REDUÇÃO SIMPLES, PVC, SERIE NORMAL, ESGOTO PREDIAL, DN 100 X 50 MM, JUNTA ELÁSTICA, FORNECIDO E INSTALADO EM RAMAL DE DESCARGA OU RAMAL DE ESGOTO SANITÁRIO. AF_08/2022</t>
  </si>
  <si>
    <t>1.16.1.19</t>
  </si>
  <si>
    <t>1.16.1.20</t>
  </si>
  <si>
    <t>LUVA SIMPLES, PVC, SERIE NORMAL, ESGOTO PREDIAL, DN 50 MM, JUNTA ELÁSTICA, FORNECIDO E INSTALADO EM RAMAL DE DESCARGA OU RAMAL DE ESGOTO SANITÁRIO. AF_08/2022</t>
  </si>
  <si>
    <t>1.16.1.21</t>
  </si>
  <si>
    <t>LUVA SIMPLES, PVC, SERIE NORMAL, ESGOTO PREDIAL, DN 75 MM, JUNTA ELÁSTICA, FORNECIDO E INSTALADO EM PRUMADA DE ESGOTO SANITÁRIO OU VENTILAÇÃO. AF_08/2022</t>
  </si>
  <si>
    <t>1.16.1.22</t>
  </si>
  <si>
    <t>LUVA SIMPLES, PVC, SERIE NORMAL, ESGOTO PREDIAL, DN 100 MM, JUNTA ELÁSTICA, FORNECIDO E INSTALADO EM RAMAL DE DESCARGA OU RAMAL DE ESGOTO SANITÁRIO. AF_08/2022</t>
  </si>
  <si>
    <t>1.16.1.23</t>
  </si>
  <si>
    <t>1.16.1.24</t>
  </si>
  <si>
    <t>REDUÇÃO EXCÊNTRICA, PVC, SERIE R, ÁGUA PLUVIAL, DN 75 X 50 MM, JUNTA ELÁSTICA, FORNECIDO E INSTALADO EM RAMAL DE ENCAMINHAMENTO. AF_06/2022</t>
  </si>
  <si>
    <t>1.16.1.25</t>
  </si>
  <si>
    <t>REDUÇÃO EXCÊNTRICA, PVC, SERIE R, ÁGUA PLUVIAL, DN 100 X 50 MM, JUNTA ELÁSTICA, FORNECIDO E INSTALADO EM RAMAL DE ENCAMINHAMENTO. AF_06/2022</t>
  </si>
  <si>
    <t>1.16.1.26</t>
  </si>
  <si>
    <t>TERMINAL DE VENTILAÇÃO, PVC, SÉRIE NORMAL, ESGOTO PREDIAL, DN 50 MM, JUNTA SOLDÁVEL, FORNECIDO E INSTALADO EM PRUMADA DE ESGOTO SANITÁRIO OU VENTILAÇÃO. AF_08/2022</t>
  </si>
  <si>
    <t>1.16.1.27</t>
  </si>
  <si>
    <t>TE, PVC, SERIE NORMAL, ESGOTO PREDIAL, DN 50 X 50 MM, JUNTA ELÁSTICA, FORNECIDO E INSTALADO EM RAMAL DE DESCARGA OU RAMAL DE ESGOTO SANITÁRIO. AF_08/2022</t>
  </si>
  <si>
    <t>1.16.1.28</t>
  </si>
  <si>
    <t>TE, PVC, SOLDÁVEL, DN 25MM, INSTALADO EM RAMAL OU SUB-RAMAL DE ÁGUA - FORNECIMENTO E INSTALAÇÃO. AF_06/2022</t>
  </si>
  <si>
    <t>1.16.1.29</t>
  </si>
  <si>
    <t>CAIXA ENTERRADA HIDRÁULICA RETANGULAR, EM CONCRETO PRÉ-MOLDADO, DIMENSÕES INTERNAS: 0,8X0,8X0,5 M. AF_12/2020</t>
  </si>
  <si>
    <t>1.16.1.30</t>
  </si>
  <si>
    <t>Caixa Sifonada Girafácil (5 Entradas), Montada com Grelha e Porta Grelha Quadrados Brancos 150 x 170 x 75mm, Esgoto</t>
  </si>
  <si>
    <t>1.16.1.31</t>
  </si>
  <si>
    <t>Fornecimento e Instalação de Caixa Sifonada Girafácil (5 Entradas), Montada com Tampa Cega e Porta Grelha Redondos Inox 150 x 170 x 75mm</t>
  </si>
  <si>
    <t>1.16.1.32</t>
  </si>
  <si>
    <t>Caixa Sifonada Girafácil (5 Entradas),Montada com Grelha e Porta Grelha Quadrados Brancos 100 x 140 x 50mm, Esgoto</t>
  </si>
  <si>
    <t>1.16.1.33</t>
  </si>
  <si>
    <t>Fornecimento e Instalação de Corpo Caixa Sifonada Girafácil (5 Entradas), Montada com Tampa Cega e Porta Grelha Redondos Inox100 x 140 x 50mm</t>
  </si>
  <si>
    <t>1.16.1.34</t>
  </si>
  <si>
    <t>TUBO PVC, SERIE NORMAL, ESGOTO PREDIAL, DN 40 MM, FORNECIDO E INSTALADO EM RAMAL DE DESCARGA OU RAMAL DE ESGOTO SANITÁRIO. AF_08/2022</t>
  </si>
  <si>
    <t>1.16.1.35</t>
  </si>
  <si>
    <t>TUBO PVC, SERIE NORMAL, ESGOTO PREDIAL, DN 50 MM, FORNECIDO E INSTALADO EM RAMAL DE DESCARGA OU RAMAL DE ESGOTO SANITÁRIO. AF_08/2022</t>
  </si>
  <si>
    <t>1.16.1.36</t>
  </si>
  <si>
    <t>TUBO PVC, SERIE NORMAL, ESGOTO PREDIAL, DN 75 MM, FORNECIDO E INSTALADO EM RAMAL DE DESCARGA OU RAMAL DE ESGOTO SANITÁRIO. AF_08/2022</t>
  </si>
  <si>
    <t>1.16.1.37</t>
  </si>
  <si>
    <t>TUBO PVC, SERIE NORMAL, ESGOTO PREDIAL, DN 100 MM, FORNECIDO E INSTALADO EM RAMAL DE DESCARGA OU RAMAL DE ESGOTO SANITÁRIO. AF_08/2022</t>
  </si>
  <si>
    <t>1.16.1.38</t>
  </si>
  <si>
    <t>TUBO, PVC, SOLDÁVEL, DE 25MM, INSTALADO EM RAMAL OU SUB-RAMAL DE ÁGUA - FORNECIMENTO E INSTALAÇÃO. AF_06/2022</t>
  </si>
  <si>
    <t>1.16.1.39</t>
  </si>
  <si>
    <t>1.16.2</t>
  </si>
  <si>
    <t>ÁGUA PLUVIAL</t>
  </si>
  <si>
    <t>1.16.2.1</t>
  </si>
  <si>
    <t>CAIXA DE INSPEÇÃO 80X80X80CM EM ALVENARIA - EXECUÇÃO</t>
  </si>
  <si>
    <t>1.16.2.2</t>
  </si>
  <si>
    <t>GRELHA REDONDA FIXA COM COLARINHO PARA DUTO DIÂMETRO 150MM - FORNECIMENTO E INSTALAÇÃO</t>
  </si>
  <si>
    <t>1.16.2.3</t>
  </si>
  <si>
    <t>PORTA GRELHA PVC PLUVIAL 150MM</t>
  </si>
  <si>
    <t>1.16.2.4</t>
  </si>
  <si>
    <t>RALO LINEAR, EM PVC COM GRELHA INOX, JUNTA SOLDÁVEL, FORNECIDO E INSTALADO EM RAMAL DE DESCARGA OU EM RAMAL DE ESGOTO SANITÁRIO. AF_08/2022</t>
  </si>
  <si>
    <t>1.16.2.5</t>
  </si>
  <si>
    <t>CAP, PVC, SERIE R, ÁGUA PLUVIAL, DN 100 MM, JUNTA ELÁSTICA, FORNECIDO E INSTALADO EM RAMAL DE ENCAMINHAMENTO. AF_06/2022</t>
  </si>
  <si>
    <t>1.16.2.6</t>
  </si>
  <si>
    <t>CAP, PVC, SERIE R, ÁGUA PLUVIAL, DN 150 MM, JUNTA ELÁSTICA, FORNECIDO E INSTALADO EM RAMAL DE ENCAMINHAMENTO. AF_06/2022</t>
  </si>
  <si>
    <t>1.16.2.7</t>
  </si>
  <si>
    <t>CURVA 87 GRAUS E 30 MINUTOS, PVC, SERIE R, ÁGUA PLUVIAL, DN 100 MM, JUNTA ELÁSTICA, FORNECIDO E INSTALADO EM CONDUTORES VERTICAIS DE ÁGUAS PLUVIAIS. AF_06/2022</t>
  </si>
  <si>
    <t>1.16.2.8</t>
  </si>
  <si>
    <t>CURVA 87 GRAUS E 30 MINUTOS, PVC, SERIE R, ÁGUA PLUVIAL, DN 150 MM, JUNTA ELÁSTICA, FORNECIDO E INSTALADO EM CONDUTORES VERTICAIS DE ÁGUAS PLUVIAIS. AF_06/2022</t>
  </si>
  <si>
    <t>1.16.2.9</t>
  </si>
  <si>
    <t>JOELHO 45 GRAUS, PVC, SERIE R, ÁGUA PLUVIAL, DN 100 MM, JUNTA ELÁSTICA, FORNECIDO E INSTALADO EM RAMAL DE ENCAMINHAMENTO. AF_06/2022</t>
  </si>
  <si>
    <t>1.16.2.10</t>
  </si>
  <si>
    <t>JOELHO 45 GRAUS, PVC, SERIE R, ÁGUA PLUVIAL, DN 150 MM, JUNTA ELÁSTICA, FORNECIDO E INSTALADO EM RAMAL DE ENCAMINHAMENTO. AF_06/2022</t>
  </si>
  <si>
    <t>1.16.2.11</t>
  </si>
  <si>
    <t>JOELHO 90 GRAUS, PVC, SERIE R, ÁGUA PLUVIAL, DN 100 MM, JUNTA ELÁSTICA, FORNECIDO E INSTALADO EM RAMAL DE ENCAMINHAMENTO. AF_06/2022</t>
  </si>
  <si>
    <t>1.16.2.12</t>
  </si>
  <si>
    <t>JOELHO 90 GRAUS, PVC, SERIE R, ÁGUA PLUVIAL, DN 150 MM, JUNTA ELÁSTICA, FORNECIDO E INSTALADO EM RAMAL DE ENCAMINHAMENTO. AF_06/2022</t>
  </si>
  <si>
    <t>1.16.2.13</t>
  </si>
  <si>
    <t>JUNÇÃO SIMPLES, PVC, SERIE R, ÁGUA PLUVIAL, DN 100 X 100 MM, JUNTA ELÁSTICA, FORNECIDO E INSTALADO EM RAMAL DE ENCAMINHAMENTO. AF_06/2022</t>
  </si>
  <si>
    <t>1.16.2.14</t>
  </si>
  <si>
    <t>JUNÇÃO SIMPLES, PVC, SERIE R, ÁGUA PLUVIAL, DN 150 X 100 MM, JUNTA ELÁSTICA, FORNECIDO E INSTALADO EM RAMAL DE ENCAMINHAMENTO. AF_06/2022</t>
  </si>
  <si>
    <t>1.16.2.15</t>
  </si>
  <si>
    <t>LUVA SIMPLES, PVC, SERIE R, ÁGUA PLUVIAL, DN 100 MM, JUNTA ELÁSTICA, FORNECIDO E INSTALADO EM RAMAL DE ENCAMINHAMENTO. AF_06/2022</t>
  </si>
  <si>
    <t>1.16.2.16</t>
  </si>
  <si>
    <t>LUVA SIMPLES, PVC, SERIE R, ÁGUA PLUVIAL, DN 150 MM, JUNTA ELÁSTICA, FORNECIDO E INSTALADO EM RAMAL DE ENCAMINHAMENTO. AF_06/2022</t>
  </si>
  <si>
    <t>1.16.2.17</t>
  </si>
  <si>
    <t>REDUÇÃO EXCÊNTRICA, PVC, SERIE R, ÁGUA PLUVIAL, DN 150 X 100 MM, JUNTA ELÁSTICA, FORNECIDO E INSTALADO EM RAMAL DE ENCAMINHAMENTO. AF_06/2022</t>
  </si>
  <si>
    <t>1.16.2.18</t>
  </si>
  <si>
    <t>TUBO PVC, SÉRIE R, ÁGUA PLUVIAL, DN 100 MM, FORNECIDO E INSTALADO EM RAMAL DE ENCAMINHAMENTO. AF_06/2022</t>
  </si>
  <si>
    <t>1.16.2.19</t>
  </si>
  <si>
    <t>TUBO PVC, SÉRIE R, ÁGUA PLUVIAL, DN 150 MM, FORNECIDO E INSTALADO EM RAMAL DE ENCAMINHAMENTO. AF_06/2022</t>
  </si>
  <si>
    <t>1.16.2.20</t>
  </si>
  <si>
    <t>TUBO PVC, SÉRIE R, ÁGUA PLUVIAL, DN 200 MM, FORNECIDO E INSTALADO EM RAMAL DE ENCAMINHAMENTO [REF.: SINAPI 104166]</t>
  </si>
  <si>
    <t>1.16.2.21</t>
  </si>
  <si>
    <t>FORNECIMENTO E ASSENTAMENTO DE TUBO PVC RÍGIDO 300MM PARA REDES DE ESGOTO/AGUAS PLUVIAIS, INCLUSIVE CONEXÕES</t>
  </si>
  <si>
    <t>1.16.3</t>
  </si>
  <si>
    <t>ÁGUA FRIA</t>
  </si>
  <si>
    <t>1.16.3.1</t>
  </si>
  <si>
    <t>ADAPTADOR CURTO COM BOLSA E ROSCA PARA REGISTRO, PVC, SOLDÁVEL, DN 25MM X 3/4, INSTALADO EM RAMAL OU SUB-RAMAL DE ÁGUA - FORNECIMENTO E INSTALAÇÃO. AF_06/2022</t>
  </si>
  <si>
    <t>1.16.3.2</t>
  </si>
  <si>
    <t>ADAPTADOR CURTO COM BOLSA E ROSCA PARA REGISTRO, PVC, SOLDÁVEL, DN 32MM X 1, INSTALADO EM RAMAL OU SUB-RAMAL DE ÁGUA - FORNECIMENTO E INSTALAÇÃO. AF_06/2022</t>
  </si>
  <si>
    <t>1.16.3.3</t>
  </si>
  <si>
    <t>ADAPTADOR CURTO COM BOLSA E ROSCA PARA REGISTRO, PVC, SOLDÁVEL, DN 50MM X 1.1/2", INSTALADO EM RAMAL DE DISTRIBUIÇÃO DE ÁGUA - FORNECIMENTO E INSTALAÇÃO. AF_06/2022</t>
  </si>
  <si>
    <t>1.16.3.4</t>
  </si>
  <si>
    <t>BUCHA DE REDUÇÃO, LONGA, PVC, SOLDÁVEL, DN 50 X 25 MM, INSTALADO EM RAMAL DE DISTRIBUIÇÃO DE ÁGUA - FORNECIMENTO E INSTALAÇÃO. AF_06/2022</t>
  </si>
  <si>
    <t>1.16.3.5</t>
  </si>
  <si>
    <t>CURVA PVC 45 GRAUS, SOLDÁVEL, DN 25 MM, INSTALADO EM RESERVAÇÃO PREDIAL DE ÁGUA - FORNECIMENTO E INSTALAÇÃO. AF_04/2024</t>
  </si>
  <si>
    <t>1.16.3.6</t>
  </si>
  <si>
    <t>CURVA 90 GRAUS, PVC, SOLDÁVEL, DN 25 MM, INSTALADO EM RESERVAÇÃO PREDIAL DE ÁGUA - FORNECIMENTO E INSTALAÇÃO. AF_04/2024</t>
  </si>
  <si>
    <t>1.16.3.7</t>
  </si>
  <si>
    <t>CURVA 90 GRAUS, PVC, SOLDÁVEL, DN 32 MM, INSTALADO EM RESERVAÇÃO PREDIAL DE ÁGUA - FORNECIMENTO E INSTALAÇÃO. AF_04/2024</t>
  </si>
  <si>
    <t>1.16.3.8</t>
  </si>
  <si>
    <t>CURVA 90 GRAUS, PVC, SOLDÁVEL, DN 50 MM, INSTALADO EM RESERVAÇÃO PREDIAL DE ÁGUA - FORNECIMENTO E INSTALAÇÃO. AF_04/2024</t>
  </si>
  <si>
    <t>1.16.3.9</t>
  </si>
  <si>
    <t>JOELHO 90 GRAUS, PVC, SOLDÁVEL, DN 25MM, INSTALADO EM RAMAL OU SUB-RAMAL DE ÁGUA - FORNECIMENTO E INSTALAÇÃO. AF_06/2022</t>
  </si>
  <si>
    <t>1.16.3.10</t>
  </si>
  <si>
    <t>JOELHO 90 GRAUS, PVC, SOLDÁVEL, DN 32MM, INSTALADO EM RAMAL DE DISTRIBUIÇÃO DE ÁGUA - FORNECIMENTO E INSTALAÇÃO. AF_06/2022</t>
  </si>
  <si>
    <t>1.16.3.11</t>
  </si>
  <si>
    <t>JOELHO 90 GRAUS COM BUCHA DE LATÃO, PVC, SOLDÁVEL, DN 25MM, X 1/2 INSTALADO EM RAMAL OU SUB-RAMAL DE ÁGUA - FORNECIMENTO E INSTALAÇÃO. AF_06/2022</t>
  </si>
  <si>
    <t>1.16.3.12</t>
  </si>
  <si>
    <t>JOELHO 90 GRAUS COM BUCHA DE LATÃO, PVC, SOLDÁVEL, DN 25MM, X 3/4 INSTALADO EM RAMAL OU SUB-RAMAL DE ÁGUA - FORNECIMENTO E INSTALAÇÃO. AF_06/2022</t>
  </si>
  <si>
    <t>1.16.3.13</t>
  </si>
  <si>
    <t>JOELHO 90 GRAUS, PVC, SOLDÁVEL, DN 50 MM INSTALADO EM RESERVAÇÃO PREDIAL DE ÁGUA - FORNECIMENTO E INSTALAÇÃO. AF_04/2024</t>
  </si>
  <si>
    <t>1.16.3.14</t>
  </si>
  <si>
    <t>LUVA COM BUCHA DE LATÃO, PVC, SOLDÁVEL, DN 25MM X 3/4, INSTALADO EM RAMAL DE DISTRIBUIÇÃO DE ÁGUA - FORNECIMENTO E INSTALAÇÃO. AF_06/2022</t>
  </si>
  <si>
    <t>1.16.3.15</t>
  </si>
  <si>
    <t>LUVA, PVC, SOLDÁVEL, DN 50 MM, INSTALADO EM RESERVAÇÃO PREDIAL DE ÁGUA - FORNECIMENTO E INSTALAÇÃO. AF_04/2024</t>
  </si>
  <si>
    <t>1.16.3.16</t>
  </si>
  <si>
    <t>TÊ COM BUCHA DE LATÃO NA BOLSA CENTRAL, PVC, SOLDÁVEL, DN 25MM X 1/2, INSTALADO EM RAMAL OU SUB-RAMAL DE ÁGUA - FORNECIMENTO E INSTALAÇÃO. AF_06/2022</t>
  </si>
  <si>
    <t>1.16.3.17</t>
  </si>
  <si>
    <t>TÊ, PVC, SOLDÁVEL, DN 25 MM INSTALADO EM RESERVAÇÃO PREDIAL DE ÁGUA - FORNECIMENTO E INSTALAÇÃO. AF_04/2024</t>
  </si>
  <si>
    <t>1.16.3.18</t>
  </si>
  <si>
    <t>TÊ, PVC, SOLDÁVEL, DN 32 MM INSTALADO EM RESERVAÇÃO PREDIAL DE ÁGUA - FORNECIMENTO E INSTALAÇÃO. AF_04/2024</t>
  </si>
  <si>
    <t>1.16.3.19</t>
  </si>
  <si>
    <t>TÊ, PVC, SOLDÁVEL, DN 50 MM INSTALADO EM RESERVAÇÃO PREDIAL DE ÁGUA - FORNECIMENTO E INSTALAÇÃO. AF_04/2024</t>
  </si>
  <si>
    <t>1.16.3.20</t>
  </si>
  <si>
    <t>TÊ DE REDUÇÃO, PVC, SOLDÁVEL, DN 50MM X 25MM, INSTALADO EM PRUMADA DE ÁGUA - FORNECIMENTO E INSTALAÇÃO. AF_06/2022</t>
  </si>
  <si>
    <t>1.16.3.21</t>
  </si>
  <si>
    <t>UNIÃO, PVC, SOLDÁVEL, DN 25MM, INSTALADO EM RAMAL OU SUB-RAMAL DE ÁGUA - FORNECIMENTO E INSTALAÇÃO. AF_06/2022</t>
  </si>
  <si>
    <t>1.16.3.22</t>
  </si>
  <si>
    <t>UNIÃO, PVC, SOLDÁVEL, DN 32MM, INSTALADO EM RAMAL OU SUB-RAMAL DE ÁGUA - FORNECIMENTO E INSTALAÇÃO. AF_06/2022</t>
  </si>
  <si>
    <t>1.16.3.23</t>
  </si>
  <si>
    <t>UNIÃO, PVC, SOLDÁVEL, DN 50MM, INSTALADO EM PRUMADA DE ÁGUA - FORNECIMENTO E INSTALAÇÃO. AF_06/2022</t>
  </si>
  <si>
    <t>1.16.3.24</t>
  </si>
  <si>
    <t>REGISTRO DE GAVETA BRUTO, LATÃO, ROSCÁVEL, 3/4" - FORNECIMENTO E INSTALAÇÃO. AF_08/2021</t>
  </si>
  <si>
    <t>1.16.3.25</t>
  </si>
  <si>
    <t>REGISTRO DE PRESSÃO BRUTO, LATÃO, ROSCÁVEL, 3/4'' - FORNECIMENTO E INSTALAÇÃO. AF_08/2021</t>
  </si>
  <si>
    <t>1.16.3.26</t>
  </si>
  <si>
    <t>REGISTRO DE ESFERA, PVC, ROSCÁVEL, COM VOLANTE, 1" - FORNECIMENTO E INSTALAÇÃO. AF_08/2021</t>
  </si>
  <si>
    <t>1.16.3.27</t>
  </si>
  <si>
    <t>REGISTRO DE ESFERA, PVC, ROSCÁVEL, COM VOLANTE, 1 1/2" - FORNECIMENTO E INSTALAÇÃO. AF_08/2021</t>
  </si>
  <si>
    <t>1.16.3.28</t>
  </si>
  <si>
    <t>REGISTRO DE ESFERA, PVC, ROSCÁVEL, COM VOLANTE, 3/4" - FORNECIMENTO E INSTALAÇÃO. AF_08/2021</t>
  </si>
  <si>
    <t>1.16.3.29</t>
  </si>
  <si>
    <t>CAIXA D´ÁGUA EM POLIETILENO, 2000 LITROS - FORNECIMENTO E INSTALAÇÃO. AF_06/2021</t>
  </si>
  <si>
    <t>1.16.3.30</t>
  </si>
  <si>
    <t>TUBO, PVC, SOLDÁVEL, DE 25MM, INSTALADO EM RESERVAÇÃO PREDIAL DE ÁGUA - FORNECIMENTO E INSTALAÇÃO. AF_04/2024</t>
  </si>
  <si>
    <t>1.16.3.31</t>
  </si>
  <si>
    <t>TUBO, PVC, SOLDÁVEL, DE 32MM, INSTALADO EM RESERVAÇÃO PREDIAL DE ÁGUA - FORNECIMENTO E INSTALAÇÃO. AF_04/2024</t>
  </si>
  <si>
    <t>1.16.3.32</t>
  </si>
  <si>
    <t>TUBO, PVC, SOLDÁVEL, DE 50MM, INSTALADO EM RESERVAÇÃO PREDIAL DE ÁGUA - FORNECIMENTO E INSTALAÇÃO. AF_04/2024</t>
  </si>
  <si>
    <t>1.16.3.33</t>
  </si>
  <si>
    <t>ADAPTADOR COM FLANGE E ANEL DE VEDAÇÃO, PVC, SOLDÁVEL, DN 25 MM X 3/4", INSTALADO EM RESERVAÇÃO PREDIAL DE ÁGUA - FORNECIMENTO E INSTALAÇÃO. AF_04/2024</t>
  </si>
  <si>
    <t>1.16.3.34</t>
  </si>
  <si>
    <t>ADAPTADOR COM FLANGE E ANEL DE VEDAÇÃO, PVC, SOLDÁVEL, DN 32 MM X 1", INSTALADO EM RESERVAÇÃO PREDIAL DE ÁGUA - FORNECIMENTO E INSTALAÇÃO. AF_04/2024</t>
  </si>
  <si>
    <t>1.16.3.35</t>
  </si>
  <si>
    <t>ADAPTADOR COM FLANGE E ANEL DE VEDAÇÃO, PVC, SOLDÁVEL, DN 50 MM X 1 1/2", INSTALADO EM RESERVAÇÃO PREDIAL DE ÁGUA - FORNECIMENTO E INSTALAÇÃO. AF_04/2024</t>
  </si>
  <si>
    <t>1.17.1</t>
  </si>
  <si>
    <t>AR CONDICIONADO SPLIT ON/OFF, PISO TETO, 60.000 BTU/H, CICLO FRIO - FORNECIMENTO E INSTALAÇÃO. AF_11/2021_PE</t>
  </si>
  <si>
    <t>1.17.2</t>
  </si>
  <si>
    <t>AR CONDICIONADO SPLIT ON/OFF, PISO TETO, 36.000 BTU/H, CICLO FRIO - FORNECIMENTO E INSTALAÇÃO. AF_11/2021_PSE</t>
  </si>
  <si>
    <t>1.17.3</t>
  </si>
  <si>
    <t>AR CONDICIONADO SPLIT ON/OFF, HI-WALL (PAREDE), 24000 BTUS/H, CICLO FRIO - FORNECIMENTO E INSTALAÇÃO. AF_11/2021_PE</t>
  </si>
  <si>
    <t>1.17.4</t>
  </si>
  <si>
    <t>AR CONDICIONADO SPLIT ON/OFF, HI-WALL (PAREDE), 12000 BTUS/H, CICLO FRIO - FORNECIMENTO E INSTALAÇÃO. AF_11/2021_PE</t>
  </si>
  <si>
    <t>1.17.5</t>
  </si>
  <si>
    <t>AR CONDICIONADO SPLIT ON/OFF, HI-WALL (PAREDE), 9000 BTUS/H, CICLO FRIO - FORNECIMENTO E INSTALAÇÃO. AF_11/2021_PE</t>
  </si>
  <si>
    <t>1.17.6</t>
  </si>
  <si>
    <t>TUBO EM COBRE FLEXÍVEL, DN 1/4", COM ISOLAMENTO, INSTALADO EM FORRO, PARA RAMAL DE ALIMENTAÇÃO DE AR CONDICIONADO, INCLUSO FIXADOR. AF_11/2021</t>
  </si>
  <si>
    <t>1.17.7</t>
  </si>
  <si>
    <t>TUBO EM COBRE FLEXÍVEL, DN 3/8", COM ISOLAMENTO, INSTALADO EM FORRO, PARA RAMAL DE ALIMENTAÇÃO DE AR CONDICIONADO, INCLUSO FIXADOR. AF_11/2021</t>
  </si>
  <si>
    <t>1.17.8</t>
  </si>
  <si>
    <t>TUBO EM COBRE FLEXÍVEL, DN 1/2", COM ISOLAMENTO, INSTALADO EM FORRO, PARA RAMAL DE ALIMENTAÇÃO DE AR CONDICIONADO, INCLUSO FIXADOR. AF_11/2021</t>
  </si>
  <si>
    <t>1.17.9</t>
  </si>
  <si>
    <t>FORNECIMENTO DE AMORTECEDOR DE VIBRAÇÃO (CALÇO) EM BORRACHA/NEOPRENE MEDINDO 100X100X50</t>
  </si>
  <si>
    <t>1.17.10</t>
  </si>
  <si>
    <t>FORNECIMENTO DE AMORTECEDOR DE VIBRAÇÃO (CALÇO) EM BORRACHA/NEOPRENE MEDINDO 50X50X15</t>
  </si>
  <si>
    <t>1.17.11</t>
  </si>
  <si>
    <t>INSTALAÇÃO DE DUTO RETANGULAR PARA AR CONDICIONADO (TRECHO RETO) EM CHAPA GALVANIZADA BITOLA 26 - SEM ISOLAMENTO, INCLUSO FABRICAÇÃO. AF_03/2024</t>
  </si>
  <si>
    <t>1.17.12</t>
  </si>
  <si>
    <t>INSTALAÇÃO DE DUTO RETANGULAR PARA AR CONDICIONADO (TRECHO RETO) EM CHAPA GALVANIZADA BITOLA 24 - SEM ISOLAMENTO, INCLUSO FABRICAÇÃO. AF_03/2024</t>
  </si>
  <si>
    <t>1.17.13</t>
  </si>
  <si>
    <t>INSTALAÇÃO DE DUTO FLEXÍVEL CIRCULAR PARA AR CONDICIONADO EM ALUMÍNIO ISOLADO - DN 263 MM (10"). AF_03/2024 (REF. SINAPI 98386 02/2025)</t>
  </si>
  <si>
    <t>1.17.14</t>
  </si>
  <si>
    <t>FORNECIMENTO E INSTALAÇÃO DE VENEZIANA EM ALUMINIO ANODIZADO, C/ TELA, REFERENCIA AWG, TROX OU EQUIVALENTE TÉCNICO 385 x 330 MM</t>
  </si>
  <si>
    <t>1.17.15</t>
  </si>
  <si>
    <t>FORNECIMENTO E INSTALAÇÃO DE CAIXA DE VENTILAÇÃO COM VENTILADOR TIPO ROTOR SIROCCO E FILTRO CLASSE G4, VAZÃO DE AR 944 M3/H, PRESSÃO ESTÁTICA 63,0 MMCA, INCLUSIVE SUPORTES, APOIOS E FIXAÇÕES.</t>
  </si>
  <si>
    <t>1.17.16</t>
  </si>
  <si>
    <t>FORNECIMENTO E INSTALAÇÃO DE CAIXA DE VENTILAÇÃO COM VENTILADOR TIPO ROTOR SIROCCO E FILTRO CLASSE G4, VAZÃO DE AR 580 M3/H, PRESSÃO ESTÁTICA 40,0 MMCA, INCLUSIVE SUPORTES, APOIOS E FIXAÇÕES.</t>
  </si>
  <si>
    <t>1.17.17</t>
  </si>
  <si>
    <t>FORNECIMENTO E INSTALAÇÃO DE CAIXA DE VENTILAÇÃO COM VENTILADOR TIPO ROTOR SIROCCO E FILTRO CLASSE G4, VAZÃO DE AR 304 M3/H, PRESSÃO ESTÁTICA 37,0 MMCA, INCLUSIVE SUPORTES, APOIOS E FIXAÇÕES.</t>
  </si>
  <si>
    <t>1.17.18</t>
  </si>
  <si>
    <t>FORNECIMENTO E INSTALAÇÃO DE EQUIPAMENTO EXAUSTOR DE AR, VAZÃO 1040m³/h. PED.: 41mmCA, POTÊNCIA 77W, TENSÃO 220V, FREQUÊNCIA:60hz, FASE: 1F+1F. INCLUSIVE SUPORTE E FIXAÇÃO. REF.: MOD.:MAXX 200, FAB.:SICFLUX OU EQUIVALENTE TÉCNICO.</t>
  </si>
  <si>
    <t>1.17.19</t>
  </si>
  <si>
    <t>GAS REFRIGERANTE R410</t>
  </si>
  <si>
    <t>1.17.20</t>
  </si>
  <si>
    <t>GAS REFRIGERANTE R-141B</t>
  </si>
  <si>
    <t>1.17.21</t>
  </si>
  <si>
    <t>CABO DE COBRE FLEXÍVEL ISOLADO, 2,5 MM², ANTI-CHAMA 0,6/1,0 KV, PARA CIRCUITOS TERMINAIS - FORNECIMENTO E INSTALAÇÃO. AF_03/2023</t>
  </si>
  <si>
    <t>1.17.22</t>
  </si>
  <si>
    <t>1.17.23</t>
  </si>
  <si>
    <t>Grelha de insuflamento metálica. Vazão 3.560 m³/h. Modelo referência: Trox VAT-DG 1225X225mm.</t>
  </si>
  <si>
    <t>1.17.24</t>
  </si>
  <si>
    <t>RG - Regulador de vazão leve. Dimensão 300x300mm. Modelo referência: Trox JN-B 700x700 ou equivalente técnico.</t>
  </si>
  <si>
    <t>1.17.25</t>
  </si>
  <si>
    <t>Fornecimento e instalação de Damper Corta Fogo de acionamento eletromecânico 300x300mm</t>
  </si>
  <si>
    <t>1.17.26</t>
  </si>
  <si>
    <t>FORNECIMENTO E INSTALAÇÃO DE DUTO PARA EXAUSTÃO EM CHAPA DE AÇO PRETA COM NO MINIMO 1,37MM DE ESPESSURA (N 16MSG) INCLUSO SUPORTE, CONEXÕES E JUNTA DE VEDAÇÃO.</t>
  </si>
  <si>
    <t>1.17.27</t>
  </si>
  <si>
    <t>FORNECIMENTO E INSTALAÇÃO DE MANTA CERAMICA COM 50 MM DE ESPESSURA E ACESSÓRIOS.</t>
  </si>
  <si>
    <t>1.17.28</t>
  </si>
  <si>
    <t>FABRICAÇÃO E INSTALAÇÃO DE DUTO EM CHAPA DE AÇO GALVANIZADO #24 INCLUSO SUPORTE.</t>
  </si>
  <si>
    <t>1.17.29</t>
  </si>
  <si>
    <t>FORNECIMENTO E INSTALAÇÃO DE AR CONDICIONADO SPLIT ON/OFF, EMBUTIR, 60000 BTUS/H, CICLO FRIO - FORNECIMENTO E INSTALAÇÃO COM SUPORTE PARA EVAPORADORA E CONDENSADORA. .MARCA: HITACHI- OU EQUIVALENTE TÉCNICO , MODELO: SPLIT ON/OFF, EMBUTIR, 60000 BTUS/H, CICLO FRIO</t>
  </si>
  <si>
    <t>1.17.30</t>
  </si>
  <si>
    <t>FORNECIMENTO E INSTALAÇÃO DE AR CONDICIONADO SPLIT INVERTER, HI-WALL (PAREDE), 30000 BTUS/H, CICLO FRIO - FORNECIMENTO E INSTALAÇÃO COM SUPORTE PARA EVAPORADORA E CONDENSADORA. .MARCA: GREE OU EQUIVALENTE TÉCNICO , MODELO: SPLIT INVERTER, HI-WALL (PAREDE), 30000 BTUS/H, CICLO FRIO</t>
  </si>
  <si>
    <t>1.17.31</t>
  </si>
  <si>
    <t>TUBO EM COBRE FLEXÍVEL, DN 7/8", COM ISOLAMENTO, INSTALADO EM FORRO, PARA RAMAL DE ALIMENTAÇÃO DE AR CONDICIONADO, INCLUSO FIXADOR. AF_11/2021</t>
  </si>
  <si>
    <t>1.17.32</t>
  </si>
  <si>
    <t>TUBO EM COBRE FLEXÍVEL, DN 5/8", COM ISOLAMENTO, INSTALADO EM FORRO, PARA RAMAL DE ALIMENTAÇÃO DE AR CONDICIONADO, INCLUSO FIXADOR. AF_11/2021</t>
  </si>
  <si>
    <t>1.17.33</t>
  </si>
  <si>
    <t>ISOLAMENTO TÉRMICO COM MANTA DE LÃ DE VIDRO REVESTIDA EM UMA DAS FACES COM PAPEL KRAFT ALUMINIZADO, ESPESSURA 38 MM - FORNECIMENTO E INSTALAÇÃO</t>
  </si>
  <si>
    <t>1.17.34</t>
  </si>
  <si>
    <t>FORNECIMENTO E INSTALAÇÃO DE GRELHA COM ALETAS, REFERENCIA VAT-AG, TROX OU EQUIVALENTE TÉCNICO, 225 x 225 MM</t>
  </si>
  <si>
    <t>1.17.35</t>
  </si>
  <si>
    <t>FORNECIMENTO E INSTALAÇÃO DE GRELHA COM ALETAS, REFERENCIA VAT-AG, TROX OU EQUIVALENTE TÉCNICO, 225 x 125 MM</t>
  </si>
  <si>
    <t>1.17.36</t>
  </si>
  <si>
    <t>FORNECIMENTO E INSTALAÇÃO DE GRELHA DE RETORNO, REFERENCIA VAT-AG, TROX OU EQUIVALENTE TÉCNICO, 1225 x 325 MM</t>
  </si>
  <si>
    <t>1.17.37</t>
  </si>
  <si>
    <t>FORNECIMENTO E INSTALAÇÃO DE DIFUSOR COM REGISTRO, REFERENCIA ADQ-1AG, TROX OU EQUIVALENTE TÉCNICO, 471 x 208 MM</t>
  </si>
  <si>
    <t>1.17.38</t>
  </si>
  <si>
    <t>FORNECIMENTO E INSTALAÇÃO DE DIFUSOR COM REGISTRO, REFERENCIA ADQL TAMANHO 03, TROX OU EQUIVALENTE TÉCNICO, 304 x 356 MM</t>
  </si>
  <si>
    <t>1.17.39</t>
  </si>
  <si>
    <t>FORNECIMENTO E INSTALAÇÃO DE VENEZIANA EM ALUMINIO ANODIZADO, CONTRA MOLDURA PARA PORTAS, REFERENCIA AGS-T, TROX OU EQUIVALENTE TÉCNICO, 325 x 225 MM</t>
  </si>
  <si>
    <t>1.17.40</t>
  </si>
  <si>
    <t>FORNECIMENTO E INSTALAÇÃO DE VENEZIANA EM ALUMINIO ANODIZADO, C/ TELA, REFERENCIA AWG, TROX OU EQUIVALENTE TÉCNICO, 585 x 330 MM</t>
  </si>
  <si>
    <t>1.17.41</t>
  </si>
  <si>
    <t>FORNECIMENTO E INSTALAÇÃO DE CAIXA DE VENTILAÇÃO COM VENTILADOR TIPO ROTOR SIROCCO E FILTRO CLASSE G4, VAZÃO DE AR 1445 M3/H, PRESSÃO ESTÁTICA 51,0 MMCA, INCLUSIVE SUPORTES, APOIOS E FIXAÇÕES.</t>
  </si>
  <si>
    <t>1.17.42</t>
  </si>
  <si>
    <t>CF-01 - Coifa tipo ilha em aço inoxidavel. Dimensões 1400x1200mm. Vazão de Ar 3.852 m³/h</t>
  </si>
  <si>
    <t>1.17.43</t>
  </si>
  <si>
    <t>Exaustor centrifugo "Limit Load" Simples aspiração. Vazão de Ar 3.852m³/h, Pressão estática 70mmca. Potência 1,56 CV, Motor Alto rendimento, IV Pólos, 380 / 220V/60Hz. Modelo  de referência: Otam RLS 355 ou equivalente técnico.</t>
  </si>
  <si>
    <t>1.17.44</t>
  </si>
  <si>
    <t>Caixa de Ventilação com  ventilador "Sirocco" Dupla aspiração. Vazão de Ar 3.467m³/h, Pressão estática 60mmca Potência 1,16CV, Motor Alto rendimento, IV Pólos, 380 / 220V/60Hz. Filtragem G1+G3. Modelo  de referência: Otam GVS-12/9 ou equivalente técnico.</t>
  </si>
  <si>
    <t>1.17.45</t>
  </si>
  <si>
    <t>FORNECIMENTO E INSTALAÇÃO DE EQUIPAMENTO EXAUSTOR DE AR, VAZÃO 345m³/h. PED.: 36mmCA, POTÊNCIA 77W, TENSÃO 220V, FREQUÊNCIA:60hz, FASE: 1F+1F. INCLUSIVE SUPORTE E FIXAÇÃO. REF.: MOD.:MAXX 125, FAB.:SICFLUX OU EQUIVALENTE TÉCNICO.</t>
  </si>
  <si>
    <t>1.17.46</t>
  </si>
  <si>
    <t>1.17.47</t>
  </si>
  <si>
    <t>FORNECIMENTO E INSTALAÇÃO DE TUBO EM COBRE RÍGIDO, DN 25,4MM (1"), COM ISOLAMENTO ELASTOMÉRICO ELASTOMÉRICO PARA RAMAL DE ALIMENTAÇÃO DE AR CONDICIONADO, INCLUSO FIXADOR, CURVAS, LUVAS, SOLDAGEM, PRESSURIZAÇÃO, LIMPEZA, EVACUAÇÃO E GÁS REFRIGERANTE.</t>
  </si>
  <si>
    <t>1.18.1</t>
  </si>
  <si>
    <t>EXTINTOR DE INCÊNDIO PORTÁTIL COM CARGA DE CO2 DE 6 KG, CLASSE BC - FORNECIMENTO E INSTALAÇÃO. AF_10/2020_PE</t>
  </si>
  <si>
    <t>1.18.2</t>
  </si>
  <si>
    <t>EXTINTOR DE INCÊNDIO PORTÁTIL TIPO K DE 6L - FORNECIMENTO E INSTALAÇÃO.</t>
  </si>
  <si>
    <t>1.18.3</t>
  </si>
  <si>
    <t>EXTINTOR DE INCÊNDIO PORTÁTIL COM CARGA DE PQS DE 6 KG, CLASSE ABC - FORNECIMENTO E INSTALAÇÃO.</t>
  </si>
  <si>
    <t>1.18.4</t>
  </si>
  <si>
    <t>BLOCOS AUTÔNOMOS DE ACLARAMENTO COM 500 LM, 18W E AUTONOMIA DE 2H;</t>
  </si>
  <si>
    <t>1.18.5</t>
  </si>
  <si>
    <t>PLACA FOTOLUMINESCENTE DE SINALIZAÇÃO DE ROTA DE FUGA (15X30CM) - FORNECIMENTO E INSTALAÇÃO</t>
  </si>
  <si>
    <t>1.19.1</t>
  </si>
  <si>
    <t>Fornecimento e instalação de Registro de Esfera Reto 1/2"x3/8" com Bico para Mangueira</t>
  </si>
  <si>
    <t>1.19.2</t>
  </si>
  <si>
    <t>VÁLVULA DE ESFERA BRUTA, BRONZE, ROSCÁVEL, 3/4'' - FORNECIMENTO E INSTALAÇÃO. AF_08/2021</t>
  </si>
  <si>
    <t>1.19.3</t>
  </si>
  <si>
    <t>Fornecimento e instalação de Regulador de pressão de 1º estagio 30kg/h</t>
  </si>
  <si>
    <t>1.19.4</t>
  </si>
  <si>
    <t>1.19.5</t>
  </si>
  <si>
    <t>Tampão de 3/4" para instalação de gás</t>
  </si>
  <si>
    <t>1.19.6</t>
  </si>
  <si>
    <t>Cilindro de GLP 45</t>
  </si>
  <si>
    <t>1.19.7</t>
  </si>
  <si>
    <t>JOELHO 90 GRAUS, EM FERRO GALVANIZADO, CONEXÃO ROSQUEADA, DN 20 (3/4"), INSTALADO EM RAMAIS E SUB-RAMAIS DE GÁS - FORNECIMENTO E INSTALAÇÃO. AF_10/2020</t>
  </si>
  <si>
    <t>1.19.8</t>
  </si>
  <si>
    <t>TÊ, EM FERRO GALVANIZADO, CONEXÃO ROSQUEADA, DN 20 (3/4"), INSTALADO EM RAMAIS E SUB-RAMAIS DE GÁS - FORNECIMENTO E INSTALAÇÃO. AF_10/2020</t>
  </si>
  <si>
    <t>1.19.9</t>
  </si>
  <si>
    <t>FORNECIMENTO E INSTALAÇÃO TUBO SCHEDULE 3/4"</t>
  </si>
  <si>
    <t>2.1.1</t>
  </si>
  <si>
    <t>LIMPEZA MECANIZADA DE CAMADA VEGETAL, VEGETAÇÃO E PEQUENAS ÁRVORES (DIÂMETRO DE TRONCO MENOR QUE 0,20 M), COM TRATOR DE ESTEIRAS. AF_03/2024</t>
  </si>
  <si>
    <t>2.1.2</t>
  </si>
  <si>
    <t>REGULARIZAÇÃO DE SUPERFÍCIES COM MOTONIVELADORA. AF_09/2024</t>
  </si>
  <si>
    <t>2.1.3</t>
  </si>
  <si>
    <t>ESCAVAÇÃO HORIZONTAL EM SOLO DE 1A CATEGORIA COM TRATOR DE ESTEIRAS (170HP/LÂMINA: 5,20M3). AF_07/2020</t>
  </si>
  <si>
    <t>2.1.4</t>
  </si>
  <si>
    <t>2.1.5</t>
  </si>
  <si>
    <t>2.1.6</t>
  </si>
  <si>
    <t>CARGA, MANOBRA E DESCARGA DE SOLOS E MATERIAIS GRANULARES EM CAMINHÃO BASCULANTE 10 M³ - CARGA COM PÁ CARREGADEIRA (CAÇAMBA DE 1,7 A 2,8 M³ / 128 HP) E DESCARGA LIVRE (UNIDADE: M3). AF_07/2020</t>
  </si>
  <si>
    <t>TRANSPORTE COM CAMINHÃO BASCULANTE DE 10 M³, EM VIA URBANA PAVIMENTADA, DMT ATÉ 30 KM (UNIDADE: M3XKM). AF_07/2020</t>
  </si>
  <si>
    <t>M3XKM</t>
  </si>
  <si>
    <t>2.2.1</t>
  </si>
  <si>
    <t>2.3.1</t>
  </si>
  <si>
    <t>VIGAS BALDRAMES - BLOCO PRINCIPAL</t>
  </si>
  <si>
    <t>2.3.1.1</t>
  </si>
  <si>
    <t>2.3.1.2</t>
  </si>
  <si>
    <t>ARMAÇÃO DE SAPATA ISOLADA, VIGA BALDRAME E SAPATA CORRIDA UTILIZANDO AÇO CA-50 DE 6,3 MM - MONTAGEM. AF_01/2024</t>
  </si>
  <si>
    <t>2.3.1.3</t>
  </si>
  <si>
    <t>ARMAÇÃO DE SAPATA ISOLADA, VIGA BALDRAME E SAPATA CORRIDA UTILIZANDO AÇO CA-50 DE 8 MM - MONTAGEM. AF_01/2024</t>
  </si>
  <si>
    <t>2.3.1.4</t>
  </si>
  <si>
    <t>ARMAÇÃO DE SAPATA ISOLADA, VIGA BALDRAME E SAPATA CORRIDA UTILIZANDO AÇO CA-50 DE 10 MM - MONTAGEM. AF_01/2024</t>
  </si>
  <si>
    <t>2.3.1.5</t>
  </si>
  <si>
    <t>ARMAÇÃO DE BLOCO, SAPATA ISOLADA, VIGA BALDRAME E SAPATA CORRIDA UTILIZANDO AÇO CA-50 DE 12,5 MM - MONTAGEM. AF_01/2024</t>
  </si>
  <si>
    <t>2.3.1.6</t>
  </si>
  <si>
    <t>ARMAÇÃO DE BLOCO, SAPATA ISOLADA, VIGA BALDRAME E SAPATA CORRIDA UTILIZANDO AÇO CA-50 DE 16 MM - MONTAGEM. AF_01/2024</t>
  </si>
  <si>
    <t>2.3.1.7</t>
  </si>
  <si>
    <t>ARMAÇÃO DE SAPATA ISOLADA, VIGA BALDRAME E SAPATA CORRIDA UTILIZANDO AÇO CA-60 DE 5 MM - MONTAGEM. AF_01/2024</t>
  </si>
  <si>
    <t>2.3.1.8</t>
  </si>
  <si>
    <t>FABRICAÇÃO, MONTAGEM E DESMONTAGEM DE FÔRMA PARA VIGA BALDRAME, EM MADEIRA SERRADA, E=25 MM, 4 UTILIZAÇÕES. AF_01/2024</t>
  </si>
  <si>
    <t>2.3.1.9</t>
  </si>
  <si>
    <t>CONCRETAGEM DE BLOCO DE COROAMENTO OU VIGA BALDRAME, FCK 30 MPA, COM USO DE BOMBA - LANÇAMENTO, ADENSAMENTO E ACABAMENTO. AF_01/2024</t>
  </si>
  <si>
    <t>2.3.1.10</t>
  </si>
  <si>
    <t>IMPERMEABILIZACAO DE ESTRUTURAS ENTERRADAS, COM TINTA ASFALTICA, DUAS DEMAOS.</t>
  </si>
  <si>
    <t>2.3.2</t>
  </si>
  <si>
    <t>SAPATAS - BLOCO PRINCIPAL</t>
  </si>
  <si>
    <t>2.3.2.1</t>
  </si>
  <si>
    <t>ESCAVAÇÃO MECANIZADA PARA BLOCO DE COROAMENTO OU SAPATA COM RETROESCAVADEIRA (INCLUINDO ESCAVAÇÃO PARA COLOCAÇÃO DE FÔRMAS). AF_01/2024</t>
  </si>
  <si>
    <t>2.3.2.2</t>
  </si>
  <si>
    <t>2.3.2.3</t>
  </si>
  <si>
    <t>2.3.2.4</t>
  </si>
  <si>
    <t>2.3.2.5</t>
  </si>
  <si>
    <t>2.3.2.6</t>
  </si>
  <si>
    <t>2.3.2.7</t>
  </si>
  <si>
    <t>FABRICAÇÃO, MONTAGEM E DESMONTAGEM DE FÔRMA PARA SAPATA, EM MADEIRA SERRADA, E=25 MM, 4 UTILIZAÇÕES. AF_01/2024</t>
  </si>
  <si>
    <t>2.3.2.8</t>
  </si>
  <si>
    <t>CONCRETAGEM DE SAPATA, FCK 30 MPA, COM USO DE BOMBA - LANÇAMENTO, ADENSAMENTO E ACABAMENTO. AF_01/2024</t>
  </si>
  <si>
    <t>2.3.2.9</t>
  </si>
  <si>
    <t>LASTRO DE CONCRETO MAGRO, APLICADO EM BLOCOS DE COROAMENTO OU SAPATAS, ESPESSURA DE 5 CM. AF_01/2024</t>
  </si>
  <si>
    <t>2.3.2.10</t>
  </si>
  <si>
    <t>2.3.2.11</t>
  </si>
  <si>
    <t>REATERRO MECANIZADO DE VALA COM MINICARREGADEIRA, COM COMPACTADOR DE SOLOS DE PERCUSSÃO. AF_08/2023</t>
  </si>
  <si>
    <t>2.3.3</t>
  </si>
  <si>
    <t>PILARES DE ARRANQUE - BLOCO PRINCIPAL</t>
  </si>
  <si>
    <t>2.3.3.1</t>
  </si>
  <si>
    <t>2.3.3.2</t>
  </si>
  <si>
    <t>2.3.3.3</t>
  </si>
  <si>
    <t>2.3.3.4</t>
  </si>
  <si>
    <t>2.3.3.5</t>
  </si>
  <si>
    <t>MONTAGEM E DESMONTAGEM DE FÔRMA DE PILARES RETANGULARES E ESTRUTURAS SIMILARES, PÉ-DIREITO SIMPLES, EM MADEIRA SERRADA, 4 UTILIZAÇÕES. AF_09/2020</t>
  </si>
  <si>
    <t>2.3.3.6</t>
  </si>
  <si>
    <t>2.3.3.7</t>
  </si>
  <si>
    <t>2.3.4</t>
  </si>
  <si>
    <t>VIGAS BALDRAME - LIXEIRA</t>
  </si>
  <si>
    <t>2.3.4.1</t>
  </si>
  <si>
    <t>2.3.4.2</t>
  </si>
  <si>
    <t>2.3.4.3</t>
  </si>
  <si>
    <t>2.3.4.4</t>
  </si>
  <si>
    <t>2.3.4.5</t>
  </si>
  <si>
    <t>2.3.4.6</t>
  </si>
  <si>
    <t>2.3.4.7</t>
  </si>
  <si>
    <t>2.3.4.8</t>
  </si>
  <si>
    <t>2.3.4.9</t>
  </si>
  <si>
    <t>2.3.5</t>
  </si>
  <si>
    <t>SAPATAS - LIXEIRA</t>
  </si>
  <si>
    <t>2.3.5.1</t>
  </si>
  <si>
    <t>2.3.5.2</t>
  </si>
  <si>
    <t>2.3.5.3</t>
  </si>
  <si>
    <t>2.3.5.4</t>
  </si>
  <si>
    <t>2.3.5.5</t>
  </si>
  <si>
    <t>2.3.5.6</t>
  </si>
  <si>
    <t>2.3.6</t>
  </si>
  <si>
    <t>PILARES DE ARRANQUE - LIXEIRA</t>
  </si>
  <si>
    <t>2.3.6.1</t>
  </si>
  <si>
    <t>2.3.6.2</t>
  </si>
  <si>
    <t>2.3.6.3</t>
  </si>
  <si>
    <t>2.3.6.4</t>
  </si>
  <si>
    <t>2.3.6.5</t>
  </si>
  <si>
    <t>2.3.7</t>
  </si>
  <si>
    <t>VIGAS BALDRAMES - CASA DE GÁS</t>
  </si>
  <si>
    <t>2.3.7.1</t>
  </si>
  <si>
    <t>2.3.7.2</t>
  </si>
  <si>
    <t>CONCRETO MAGRO PARA LASTRO, TRAÇO 1:4,5:4,5 (EM MASSA SECA DE CIMENTO/ AREIA MÉDIA/ BRITA 1) - PREPARO MECÂNICO COM BETONEIRA 600 L. AF_05/2021</t>
  </si>
  <si>
    <t>2.3.7.3</t>
  </si>
  <si>
    <t>2.3.7.4</t>
  </si>
  <si>
    <t>2.3.7.5</t>
  </si>
  <si>
    <t>2.3.7.6</t>
  </si>
  <si>
    <t>2.3.7.7</t>
  </si>
  <si>
    <t>2.3.8</t>
  </si>
  <si>
    <t>SAPATAS - CASA DE GÁS</t>
  </si>
  <si>
    <t>2.3.8.1</t>
  </si>
  <si>
    <t>2.3.8.2</t>
  </si>
  <si>
    <t>2.3.8.3</t>
  </si>
  <si>
    <t>2.3.8.4</t>
  </si>
  <si>
    <t>2.3.8.5</t>
  </si>
  <si>
    <t>2.3.8.6</t>
  </si>
  <si>
    <t>2.3.8.7</t>
  </si>
  <si>
    <t>2.3.8.8</t>
  </si>
  <si>
    <t>2.3.9</t>
  </si>
  <si>
    <t>PILARES DE ARRANQUE - CASA DE GÁS</t>
  </si>
  <si>
    <t>2.3.9.1</t>
  </si>
  <si>
    <t>2.3.9.2</t>
  </si>
  <si>
    <t>2.3.9.3</t>
  </si>
  <si>
    <t>2.3.9.4</t>
  </si>
  <si>
    <t>2.3.9.5</t>
  </si>
  <si>
    <t>2.3.10</t>
  </si>
  <si>
    <t>VIGAS BALDRAMES - CONVIVÊNCIA</t>
  </si>
  <si>
    <t>2.3.10.1</t>
  </si>
  <si>
    <t>2.3.10.2</t>
  </si>
  <si>
    <t>2.3.10.3</t>
  </si>
  <si>
    <t>2.3.10.4</t>
  </si>
  <si>
    <t>2.3.10.5</t>
  </si>
  <si>
    <t>2.3.10.6</t>
  </si>
  <si>
    <t>2.3.10.7</t>
  </si>
  <si>
    <t>2.3.11</t>
  </si>
  <si>
    <t>SAPATAS - CONVIVÊNCIA</t>
  </si>
  <si>
    <t>2.3.11.1</t>
  </si>
  <si>
    <t>2.3.11.2</t>
  </si>
  <si>
    <t>2.3.11.3</t>
  </si>
  <si>
    <t>2.3.11.4</t>
  </si>
  <si>
    <t>2.3.11.5</t>
  </si>
  <si>
    <t>2.3.11.6</t>
  </si>
  <si>
    <t>2.3.12</t>
  </si>
  <si>
    <t>PILARES DE ARRANQUE - CONVIVÊNCIA</t>
  </si>
  <si>
    <t>2.3.12.1</t>
  </si>
  <si>
    <t>2.3.12.2</t>
  </si>
  <si>
    <t>2.3.12.3</t>
  </si>
  <si>
    <t>2.3.12.4</t>
  </si>
  <si>
    <t>2.3.12.5</t>
  </si>
  <si>
    <t>2.3.13</t>
  </si>
  <si>
    <t>2.3.13.1</t>
  </si>
  <si>
    <t>2.3.13.2</t>
  </si>
  <si>
    <t>2.3.13.3</t>
  </si>
  <si>
    <t>2.3.13.4</t>
  </si>
  <si>
    <t>2.3.13.5</t>
  </si>
  <si>
    <t>2.3.13.6</t>
  </si>
  <si>
    <t>2.3.14</t>
  </si>
  <si>
    <t>2.3.14.1</t>
  </si>
  <si>
    <t>2.3.14.2</t>
  </si>
  <si>
    <t>2.3.14.3</t>
  </si>
  <si>
    <t>2.3.14.4</t>
  </si>
  <si>
    <t>2.3.14.5</t>
  </si>
  <si>
    <t>2.3.15</t>
  </si>
  <si>
    <t>2.3.15.1</t>
  </si>
  <si>
    <t>2.3.15.2</t>
  </si>
  <si>
    <t>2.3.15.3</t>
  </si>
  <si>
    <t>2.3.15.4</t>
  </si>
  <si>
    <t>2.3.15.5</t>
  </si>
  <si>
    <t>SAPATAS - MURO</t>
  </si>
  <si>
    <t>PILARES DE ARRANQUE - MURO</t>
  </si>
  <si>
    <t>VIGAS BALDRAMES - MURO</t>
  </si>
  <si>
    <t>2.4.1</t>
  </si>
  <si>
    <t>2.4.1.1</t>
  </si>
  <si>
    <t>2.4.1.2</t>
  </si>
  <si>
    <t>CAIXA RETANGULAR 4" X 2" ALTA (2,00 M DO PISO), PVC, INSTALADA EM PAREDE - FORNECIMENTO E INSTALAÇÃO. AF_03/2023</t>
  </si>
  <si>
    <t>2.4.1.3</t>
  </si>
  <si>
    <t>2.4.1.4</t>
  </si>
  <si>
    <t>2.4.1.5</t>
  </si>
  <si>
    <t>CURVA 90 GRAUS PARA ELETRODUTO, AÇO GALVANIZADO, DN 20 MM (3/4''), APARENTE - FORNECIMENTO E INSTALAÇÃO. AF_10/2022</t>
  </si>
  <si>
    <t>2.4.1.6</t>
  </si>
  <si>
    <t>CURVA 90 GRAUS PARA ELETRODUTO, AÇO GALVANIZADO, DN 25 MM (1"), APARENTE - FORNECIMENTO E INSTALAÇÃO</t>
  </si>
  <si>
    <t>2.4.1.7</t>
  </si>
  <si>
    <t>CONDULETE DE ALUMÍNIO, TIPO X, PARA ELETRODUTO DE AÇO GALVANIZADO DN 20 MM (3/4''), APARENTE - FORNECIMENTO E INSTALAÇÃO. AF_10/2022</t>
  </si>
  <si>
    <t>2.4.1.8</t>
  </si>
  <si>
    <t>ELETRODUTO FLEXÍVEL CORRUGADO, PEAD, DN 32 MM (1"), PARA CIRCUITOS TERMINAIS, INSTALADO EM PAREDE - FORNECIMENTO E INSTALAÇÃO. AF_03/2023</t>
  </si>
  <si>
    <t>2.4.1.9</t>
  </si>
  <si>
    <t>2.4.1.10</t>
  </si>
  <si>
    <t>POSTE DE AÇO CONICO CONTÍNUO CURVO SIMPLES, FLANGEADO, H=3M - FORNECIMENTO E INSTALACAO. AF_11/2019</t>
  </si>
  <si>
    <t>2.4.1.11</t>
  </si>
  <si>
    <t>CAIXA ENTERRADA ELÉTRICA RETANGULAR, EM ALVENARIA COM TIJOLOS CERÂMICOS MACIÇOS, FUNDO COM BRITA, DIMENSÕES INTERNAS: 0,6X0,6X0,6 M. AF_12/2020</t>
  </si>
  <si>
    <t>2.4.1.12</t>
  </si>
  <si>
    <t>2.4.2</t>
  </si>
  <si>
    <t>2.4.2.1</t>
  </si>
  <si>
    <t>SAIDA HORIZONTAL PARA ELETRODUTO 1"</t>
  </si>
  <si>
    <t>2.4.2.2</t>
  </si>
  <si>
    <t>2.4.2.3</t>
  </si>
  <si>
    <t>FIXAÇÃO DE ELETRODUTOS, DIÂMETROS MENORES OU IGUAIS A 40 MM, COM ABRAÇADEIRA METÁLICA RÍGIDA TIPO D COM PARAFUSO DE FIXAÇÃO 1 1/4", FIXADA DIRETAMENTE NA LAJE OU PAREDE. AF_09/2023</t>
  </si>
  <si>
    <t>2.4.2.4</t>
  </si>
  <si>
    <t>2.4.2.5</t>
  </si>
  <si>
    <t>2.4.2.6</t>
  </si>
  <si>
    <t>CONDULETE DE PVC, TIPO X, PARA ELETRODUTO DE PVC SOLDÁVEL DN 32 MM (1''), APARENTE - FORNECIMENTO E INSTALAÇÃO. AF_10/2022</t>
  </si>
  <si>
    <t>2.4.2.7</t>
  </si>
  <si>
    <t>ELETRODUTO FLEXÍVEL CORRUGADO, PEAD, DN 63 (2"), PARA REDE ENTERRADA DE DISTRIBUIÇÃO DE ENERGIA ELÉTRICA - FORNECIMENTO E INSTALAÇÃO. AF_12/2021</t>
  </si>
  <si>
    <t>2.4.2.8</t>
  </si>
  <si>
    <t>FORNECIMENTO E ASSENTAMENTO DE CAIXA DE PASSAGEM METÁLICA DE 30X30X10CM P/ INSTALAÇÕES ELÉTRICAS</t>
  </si>
  <si>
    <t>2.4.2.9</t>
  </si>
  <si>
    <t>2.4.2.10</t>
  </si>
  <si>
    <t>2.4.2.11</t>
  </si>
  <si>
    <t>2.4.2.12</t>
  </si>
  <si>
    <t>POSTE DE TUBO GALVANIZADO - D=76MM, L= 6,0M</t>
  </si>
  <si>
    <t>2.4.2.13</t>
  </si>
  <si>
    <t>2.4.2.14</t>
  </si>
  <si>
    <t>2.4.2.15</t>
  </si>
  <si>
    <t>2.4.2.16</t>
  </si>
  <si>
    <t>2.4.2.17</t>
  </si>
  <si>
    <t>2.4.2.18</t>
  </si>
  <si>
    <t>2.4.2.19</t>
  </si>
  <si>
    <t>2.4.2.20</t>
  </si>
  <si>
    <t>2.4.2.21</t>
  </si>
  <si>
    <t>2.4.2.22</t>
  </si>
  <si>
    <t>2.4.2.23</t>
  </si>
  <si>
    <t>2.4.2.24</t>
  </si>
  <si>
    <t>LUMINÁRIA DE LED PARA ILUMINAÇÃO PÚBLICA, DE 138 W ATÉ 180 W - FORNECIMENTO E INSTALAÇÃO. AF_02/2025_PS</t>
  </si>
  <si>
    <t>DISPOSITIVO DE PROTEÇÃO CONTRA SURTO DE TENSÃO DPS 10KA - TENSÃO MÁXIMA DE 275 V</t>
  </si>
  <si>
    <t>CAIXA DE PASSAGEM  10x10cm, METÁLICA, GALVANIZADA - FORNECIMENTO E INSTALAÇÃO</t>
  </si>
  <si>
    <t>2.5.1</t>
  </si>
  <si>
    <t>REDE DE ALIMENTAÇÃO DE ÁGUA FRIA</t>
  </si>
  <si>
    <t>2.5.1.1</t>
  </si>
  <si>
    <t>2.5.1.2</t>
  </si>
  <si>
    <t>TUBO, PVC, SOLDÁVEL, DE 32MM, INSTALADO EM RAMAL OU SUB-RAMAL DE ÁGUA - FORNECIMENTO E INSTALAÇÃO. AF_06/2022</t>
  </si>
  <si>
    <t>2.5.1.3</t>
  </si>
  <si>
    <t>TUBO, PVC, SOLDÁVEL, DE 40MM, INSTALADO EM RESERVAÇÃO PREDIAL DE ÁGUA - FORNECIMENTO E INSTALAÇÃO. AF_04/2024</t>
  </si>
  <si>
    <t>2.5.1.4</t>
  </si>
  <si>
    <t>2.5.1.5</t>
  </si>
  <si>
    <t>ADAPTADOR CURTO COM BOLSA E ROSCA PARA REGISTRO, PVC, SOLDÁVEL, DN 25 MM X 3/4", INSTALADO EM RESERVAÇÃO PREDIAL DE ÁGUA - FORNECIMENTO E INSTALAÇÃO. AF_04/2024</t>
  </si>
  <si>
    <t>2.5.1.6</t>
  </si>
  <si>
    <t>BUCHA DE REDUÇÃO, CURTA, PVC, SOLDÁVEL, DN 32 X 25 MM, INSTALADO EM RAMAL DE DISTRIBUIÇÃO DE ÁGUA - FORNECIMENTO E INSTALAÇÃO. AF_06/2022</t>
  </si>
  <si>
    <t>2.5.1.7</t>
  </si>
  <si>
    <t>2.5.1.8</t>
  </si>
  <si>
    <t>ADAPTADOR CURTO COM BOLSA E ROSCA PARA REGISTRO, PVC, SOLDÁVEL, DN 40 MM X 1 1/4", INSTALADO EM RESERVAÇÃO PREDIAL DE ÁGUA - FORNECIMENTO E INSTALAÇÃO. AF_04/2024</t>
  </si>
  <si>
    <t>2.5.1.9</t>
  </si>
  <si>
    <t>2.5.1.10</t>
  </si>
  <si>
    <t>2.5.1.11</t>
  </si>
  <si>
    <t>2.5.1.12</t>
  </si>
  <si>
    <t>2.5.1.13</t>
  </si>
  <si>
    <t>2.5.1.14</t>
  </si>
  <si>
    <t>2.5.1.15</t>
  </si>
  <si>
    <t>2.5.1.16</t>
  </si>
  <si>
    <t>2.5.1.17</t>
  </si>
  <si>
    <t>LUVA PVC, SOLDÁVEL, DN 25 MM, INSTALADO EM RESERVAÇÃO PREDIAL DE ÁGUA - FORNECIMENTO E INSTALAÇÃO. AF_04/2024</t>
  </si>
  <si>
    <t>2.5.1.18</t>
  </si>
  <si>
    <t>LUVA PVC, SOLDÁVEL, DN 32 MM, INSTALADO EM RESERVAÇÃO PREDIAL DE ÁGUA - FORNECIMENTO E INSTALAÇÃO. AF_04/2024</t>
  </si>
  <si>
    <t>2.5.1.19</t>
  </si>
  <si>
    <t>2.5.1.20</t>
  </si>
  <si>
    <t>2.5.1.21</t>
  </si>
  <si>
    <t>JOELHO DE REDUÇÃO, 90 GRAUS, PVC, SOLDÁVEL, DN 32 MM X 25 MM, INSTALADO EM RAMAL DE DISTRIBUIÇÃO DE ÁGUA - FORNECIMENTO E INSTALAÇÃO. AF_06/2022</t>
  </si>
  <si>
    <t>2.5.1.22</t>
  </si>
  <si>
    <t>TÊ DE REDUÇÃO, PVC, SOLDÁVEL, DN 32 MM X 25 MM, INSTALADO EM RESERVAÇÃO PREDIAL DE ÁGUA - FORNECIMENTO E INSTALAÇÃO. AF_04/2024</t>
  </si>
  <si>
    <t>2.5.1.23</t>
  </si>
  <si>
    <t>2.5.1.24</t>
  </si>
  <si>
    <t>TE, PVC, SOLDÁVEL, DN 25MM, INSTALADO EM PRUMADA DE ÁGUA - FORNECIMENTO E INSTALAÇÃO. AF_06/2022</t>
  </si>
  <si>
    <t>2.5.1.25</t>
  </si>
  <si>
    <t>2.5.1.26</t>
  </si>
  <si>
    <t>2.5.1.27</t>
  </si>
  <si>
    <t>2.5.1.28</t>
  </si>
  <si>
    <t>2.5.1.29</t>
  </si>
  <si>
    <t>2.5.1.30</t>
  </si>
  <si>
    <t>2.5.1.31</t>
  </si>
  <si>
    <t>2.5.1.32</t>
  </si>
  <si>
    <t>2.5.1.33</t>
  </si>
  <si>
    <t>UNIÃO, PVC, SOLDÁVEL, DN 25MM, INSTALADO EM PRUMADA DE ÁGUA - FORNECIMENTO E INSTALAÇÃO. AF_06/2022</t>
  </si>
  <si>
    <t>UNIÃO, PVC, SOLDÁVEL, DN 32MM, INSTALADO EM PRUMADA DE ÁGUA - FORNECIMENTO E INSTALAÇÃO. AF_06/2022</t>
  </si>
  <si>
    <t>UNIÃO, PVC, SOLDÁVEL, DN 40MM, INSTALADO EM PRUMADA DE ÁGUA - FORNECIMENTO E INSTALAÇÃO. AF_06/2022</t>
  </si>
  <si>
    <t>BOMBA DE PRESSURIZAÇÃO 1/2 CV - FORNECIMENTO E INSTALAÇÃO</t>
  </si>
  <si>
    <t>Bomba de recalque 1/2 CV - Fornecimento e Instalação</t>
  </si>
  <si>
    <t>2.5.2</t>
  </si>
  <si>
    <t>REDE COLETORA (ESGOTO)</t>
  </si>
  <si>
    <t>2.5.2.1</t>
  </si>
  <si>
    <t>2.5.2.2</t>
  </si>
  <si>
    <t>TUBO PVC, SERIE NORMAL, ESGOTO PREDIAL, DN 150 MM, FORNECIDO E INSTALADO EM SUBCOLETOR AÉREO DE ESGOTO SANITÁRIO. AF_08/2022</t>
  </si>
  <si>
    <t>2.5.2.3</t>
  </si>
  <si>
    <t>2.5.2.4</t>
  </si>
  <si>
    <t>2.5.2.5</t>
  </si>
  <si>
    <t>2.5.2.6</t>
  </si>
  <si>
    <t>LUVA SIMPLES, PVC, SÉRIE NORMAL, ESGOTO PREDIAL, DN 150 MM, JUNTA ELÁSTICA, FORNECIDO E INSTALADO EM SUBCOLETOR AÉREO DE ESGOTO SANITÁRIO. AF_08/2022</t>
  </si>
  <si>
    <t>2.5.2.7</t>
  </si>
  <si>
    <t>2.5.2.8</t>
  </si>
  <si>
    <t>2.5.2.9</t>
  </si>
  <si>
    <t>2.5.2.10</t>
  </si>
  <si>
    <t>2.5.3</t>
  </si>
  <si>
    <t>REDE PLUVIAL</t>
  </si>
  <si>
    <t>2.5.3.1</t>
  </si>
  <si>
    <t>2.5.3.2</t>
  </si>
  <si>
    <t>2.5.3.3</t>
  </si>
  <si>
    <t>2.5.3.4</t>
  </si>
  <si>
    <t>2.5.3.5</t>
  </si>
  <si>
    <t>2.5.3.6</t>
  </si>
  <si>
    <t>2.6.1</t>
  </si>
  <si>
    <t>2.6.2</t>
  </si>
  <si>
    <t>2.6.3</t>
  </si>
  <si>
    <t>2.7.1</t>
  </si>
  <si>
    <t>2.7.2</t>
  </si>
  <si>
    <t>EXECUÇÃO DE PAVIMENTO EM PISO INTERTRAVADO, COM BLOCO RETANGULAR DE 20 X 10 CM, ESPESSURA 10 CM. AF_10/2022</t>
  </si>
  <si>
    <t>2.7.3</t>
  </si>
  <si>
    <t>2.7.4</t>
  </si>
  <si>
    <t>2.7.5</t>
  </si>
  <si>
    <t>PINTURA DE DEMARCAÇÃO DE VAGA COM TINTA EPÓXI, E = 10 CM, APLICAÇÃO MANUAL. AF_05/2021</t>
  </si>
  <si>
    <t>2.7.6</t>
  </si>
  <si>
    <t>PINTURA DE PISO COM TINTA EPÓXI, APLICAÇÃO MANUAL, 2 DEMÃOS, INCLUSO PRIMER EPÓXI. AF_05/2021</t>
  </si>
  <si>
    <t>FORNECIMENTO E INSTALAÇÃO DE PLACA DE SINALIZAÇÃO EM CHAPA DE AÇO EM SUPORTE METÁLICO. AF_03/2022</t>
  </si>
  <si>
    <t>2.8.1</t>
  </si>
  <si>
    <t>PLANTIO DE ÁRVORE ORNAMENTAL COM ALTURA DE MUDA MAIOR QUE 2,00 M E MENOR OU IGUAL A 4,00 M . AF_07/2024</t>
  </si>
  <si>
    <t>2.8.2</t>
  </si>
  <si>
    <t>PLANTIO DE ARBUSTO OU CERCA VIVA. AF_07/2024</t>
  </si>
  <si>
    <t>2.8.3</t>
  </si>
  <si>
    <t>PLANTIO DE FORRAÇÃO. AF_07/2024</t>
  </si>
  <si>
    <t>2.9.1</t>
  </si>
  <si>
    <t>2.9.2</t>
  </si>
  <si>
    <t>Poço de visita - PVI 11 - areia e brita comerciais</t>
  </si>
  <si>
    <t>2.9.3</t>
  </si>
  <si>
    <t>Tubo PEAD para drenagem - D = 300 mm - fornecimento e instalação</t>
  </si>
  <si>
    <t>2.9.4</t>
  </si>
  <si>
    <t>2.9.5</t>
  </si>
  <si>
    <t>Tubo PEAD para drenagem - D = 200 mm - fornecimento e instalação</t>
  </si>
  <si>
    <t>2.9.6</t>
  </si>
  <si>
    <t>2.10.1</t>
  </si>
  <si>
    <t>ALVENARIA DE VEDAÇÃO DE BLOCOS CERÂMICOS FURADOS NA HORIZONTAL DE 9X19X29 CM (ESPESSURA 9 CM) E ARGAMASSA DE ASSENTAMENTO COM PREPARO EM BETONEIRA. AF_12/2021</t>
  </si>
  <si>
    <t>2.10.2</t>
  </si>
  <si>
    <t>CHAPISCO APLICADO EM ALVENARIA (SEM PRESENÇA DE VÃOS) E ESTRUTURAS DE CONCRETO DE FACHADA, COM COLHER DE PEDREIRO. ARGAMASSA TRAÇO 1:3 COM PREPARO EM BETONEIRA 400L. AF_10/2022</t>
  </si>
  <si>
    <t>2.10.3</t>
  </si>
  <si>
    <t>2.10.4</t>
  </si>
  <si>
    <t>2.10.5</t>
  </si>
  <si>
    <t>2.10.6</t>
  </si>
  <si>
    <t>2.10.7</t>
  </si>
  <si>
    <t>PISO EM GRANITO APLICADO EM CALÇADAS OU PISOS EXTERNOS. AF_05/2020</t>
  </si>
  <si>
    <t>2.10.8</t>
  </si>
  <si>
    <t>2.10.9</t>
  </si>
  <si>
    <t>LASTRO COM MATERIAL GRANULAR, APLICADO EM PISOS OU LAJES SOBRE SOLO, ESPESSURA DE *5 CM*. AF_01/2024</t>
  </si>
  <si>
    <t>2.10.10</t>
  </si>
  <si>
    <t>GRADE DE FERRO FIXA, REQUADRO EM BARRA DE FERRO 1 X1/4", GRADE DE PROTEÇÃO EM BARRA DE FERRO Ø1" PINTURA COMPLETA, FORNECIMENTO E INSTALAÇÃO.</t>
  </si>
  <si>
    <t>2.10.11</t>
  </si>
  <si>
    <t>Grade em tubo de ferro galvanizado com quadro de DN 2", e barras verticais de DN 1 1/4" a cada 10cm</t>
  </si>
  <si>
    <t>2.10.12</t>
  </si>
  <si>
    <t>2.11.1</t>
  </si>
  <si>
    <t>TELHAMENTO COM TELHA CERÂMICA CAPA-CANAL, TIPO PAULISTA, COM MAIS DE 2 ÁGUAS, INCLUSO TRANSPORTE VERTICAL. AF_07/2019</t>
  </si>
  <si>
    <t>2.11.2</t>
  </si>
  <si>
    <t>PEÇA RETANGULAR PRÉ-MOLDADA, VOLUME DE CONCRETO DE ATÉ 10 LITROS, TAXA DE AÇO APROXIMADA DE 30KG/M³. AF_03/2024</t>
  </si>
  <si>
    <t>2.11.3</t>
  </si>
  <si>
    <t>2.11.4</t>
  </si>
  <si>
    <t>2.11.5</t>
  </si>
  <si>
    <t>2.11.6</t>
  </si>
  <si>
    <t>2.11.7</t>
  </si>
  <si>
    <t>HASTE DE ATERRAMENTO, DIÂMETRO 5/8", COM 3 METROS - FORNECIMENTO E INSTALAÇÃO. AF_08/2023</t>
  </si>
  <si>
    <t>LUMINÁRIA TIPO PLAFON CIRCULAR, DE SOBREPOR, COM LED DE 12/13 W - FORNECIMENTO E INSTALAÇÃO. AF_09/2024</t>
  </si>
  <si>
    <t>2.12.1</t>
  </si>
  <si>
    <t>INSTALAÇÃO DE BICICLETÁRIO MODELO U INVERTIDO, DIMENSÕES 110 CM X 78 CM EM TUBO CIRCULAR DE AÇO Ø 2'' COM PINTURA ELETROSTÁTICA, FIXADO COM CONCRETO, SOBRE SOLO. AF_11/2021</t>
  </si>
  <si>
    <t>2.12.2</t>
  </si>
  <si>
    <t>2.13.1</t>
  </si>
  <si>
    <t>LIMPEZA FINAL DE OBRA</t>
  </si>
  <si>
    <t>Planilha Orçamentária Resumida</t>
  </si>
  <si>
    <t xml:space="preserve"> 1 </t>
  </si>
  <si>
    <t>ELABORAÇÃO DE PROJETOS E ORÇAMENTO</t>
  </si>
  <si>
    <t xml:space="preserve"> 2 </t>
  </si>
  <si>
    <t>MOBILIZAÇÃO E DESMOBILIZAÇÃO</t>
  </si>
  <si>
    <t xml:space="preserve"> 3 </t>
  </si>
  <si>
    <t xml:space="preserve"> 4 </t>
  </si>
  <si>
    <t>LOCAÇÃO DE EQUIPAMENTOS</t>
  </si>
  <si>
    <t xml:space="preserve"> 5 </t>
  </si>
  <si>
    <t>PRÉDIO PRINCIPAL</t>
  </si>
  <si>
    <t xml:space="preserve"> 6 </t>
  </si>
  <si>
    <t xml:space="preserve"> 6.1 </t>
  </si>
  <si>
    <t xml:space="preserve"> 6.2 </t>
  </si>
  <si>
    <t xml:space="preserve"> 6.3 </t>
  </si>
  <si>
    <t xml:space="preserve"> 6.4 </t>
  </si>
  <si>
    <t xml:space="preserve"> 6.5 </t>
  </si>
  <si>
    <t xml:space="preserve"> 6.6 </t>
  </si>
  <si>
    <t xml:space="preserve"> 6.7 </t>
  </si>
  <si>
    <t xml:space="preserve"> 6.8 </t>
  </si>
  <si>
    <t xml:space="preserve"> 6.9 </t>
  </si>
  <si>
    <t xml:space="preserve"> 6.10 </t>
  </si>
  <si>
    <t xml:space="preserve"> 6.11 </t>
  </si>
  <si>
    <t xml:space="preserve"> 6.12 </t>
  </si>
  <si>
    <t xml:space="preserve"> 6.12.1 </t>
  </si>
  <si>
    <t xml:space="preserve"> 6.13 </t>
  </si>
  <si>
    <t xml:space="preserve"> 6.12.2 </t>
  </si>
  <si>
    <t xml:space="preserve"> 6.14 </t>
  </si>
  <si>
    <t>CABEAMENTO ESTRUTURADO/CFTV/ SONORIZAÇÃO</t>
  </si>
  <si>
    <t xml:space="preserve"> 6.12.3 </t>
  </si>
  <si>
    <t xml:space="preserve"> 6.15 </t>
  </si>
  <si>
    <t>CLIMATIZAÇÃO E EXAUSTÃO</t>
  </si>
  <si>
    <t xml:space="preserve"> 6.12.4 </t>
  </si>
  <si>
    <t>ÁGUAS PLUVIAIS /DRENO AR CONDICIONADO</t>
  </si>
  <si>
    <t xml:space="preserve"> 7 </t>
  </si>
  <si>
    <t>CAT / GUARITA</t>
  </si>
  <si>
    <t xml:space="preserve"> 7.1 </t>
  </si>
  <si>
    <t xml:space="preserve"> 7.2 </t>
  </si>
  <si>
    <t xml:space="preserve"> 7.3 </t>
  </si>
  <si>
    <t xml:space="preserve"> 7.4 </t>
  </si>
  <si>
    <t xml:space="preserve"> 7.5 </t>
  </si>
  <si>
    <t xml:space="preserve"> 7.6 </t>
  </si>
  <si>
    <t xml:space="preserve"> 7.7 </t>
  </si>
  <si>
    <t xml:space="preserve"> 7.8 </t>
  </si>
  <si>
    <t xml:space="preserve"> 7.9 </t>
  </si>
  <si>
    <t xml:space="preserve"> 7.10 </t>
  </si>
  <si>
    <t xml:space="preserve"> 7.11 </t>
  </si>
  <si>
    <t xml:space="preserve"> 7.12 </t>
  </si>
  <si>
    <t xml:space="preserve"> 7.13 </t>
  </si>
  <si>
    <t xml:space="preserve"> 7.14 </t>
  </si>
  <si>
    <t xml:space="preserve"> 7.15 </t>
  </si>
  <si>
    <t xml:space="preserve"> 8 </t>
  </si>
  <si>
    <t>LIXEIRA / CENTRAL DE GÁS</t>
  </si>
  <si>
    <t xml:space="preserve"> 7.12.1 </t>
  </si>
  <si>
    <t xml:space="preserve"> 8.1 </t>
  </si>
  <si>
    <t xml:space="preserve"> 7.12.2 </t>
  </si>
  <si>
    <t xml:space="preserve"> 8.2 </t>
  </si>
  <si>
    <t xml:space="preserve"> 7.12.3 </t>
  </si>
  <si>
    <t xml:space="preserve"> 8.3 </t>
  </si>
  <si>
    <t xml:space="preserve"> 7.12.4 </t>
  </si>
  <si>
    <t xml:space="preserve"> 8.4 </t>
  </si>
  <si>
    <t xml:space="preserve"> 8.5 </t>
  </si>
  <si>
    <t xml:space="preserve"> 8.6 </t>
  </si>
  <si>
    <t xml:space="preserve"> 8.7 </t>
  </si>
  <si>
    <t xml:space="preserve"> 8.8 </t>
  </si>
  <si>
    <t xml:space="preserve"> 8.9 </t>
  </si>
  <si>
    <t xml:space="preserve"> 9 </t>
  </si>
  <si>
    <t>TORRE DE TREINAMENTO/ ÁGUA / CASA DE BOMBA</t>
  </si>
  <si>
    <t xml:space="preserve"> 9.1 </t>
  </si>
  <si>
    <t xml:space="preserve"> 9.2 </t>
  </si>
  <si>
    <t xml:space="preserve"> 9.3 </t>
  </si>
  <si>
    <t xml:space="preserve"> 9.4 </t>
  </si>
  <si>
    <t xml:space="preserve"> 9.5 </t>
  </si>
  <si>
    <t xml:space="preserve"> 9.6 </t>
  </si>
  <si>
    <t xml:space="preserve"> 9.7 </t>
  </si>
  <si>
    <t xml:space="preserve"> 8.9.1 </t>
  </si>
  <si>
    <t xml:space="preserve"> 9.8 </t>
  </si>
  <si>
    <t xml:space="preserve"> 8.9.2 </t>
  </si>
  <si>
    <t xml:space="preserve"> 9.9 </t>
  </si>
  <si>
    <t xml:space="preserve"> 8.9.3 </t>
  </si>
  <si>
    <t xml:space="preserve"> 9.10 </t>
  </si>
  <si>
    <t xml:space="preserve"> 10 </t>
  </si>
  <si>
    <t>AREA TFM</t>
  </si>
  <si>
    <t xml:space="preserve"> 10.1 </t>
  </si>
  <si>
    <t xml:space="preserve"> 11 </t>
  </si>
  <si>
    <t>QUADRA</t>
  </si>
  <si>
    <t xml:space="preserve"> 11.1 </t>
  </si>
  <si>
    <t>SERVIÇOS PRELIMINARES</t>
  </si>
  <si>
    <t xml:space="preserve"> 11.2 </t>
  </si>
  <si>
    <t>ALVENARIAS DE EMBASAMENTOS E AMARRAÇÕES</t>
  </si>
  <si>
    <t xml:space="preserve"> 11.3 </t>
  </si>
  <si>
    <t xml:space="preserve"> 11.4 </t>
  </si>
  <si>
    <t xml:space="preserve"> 12 </t>
  </si>
  <si>
    <t xml:space="preserve"> 12.1 </t>
  </si>
  <si>
    <t>MASTRO</t>
  </si>
  <si>
    <t xml:space="preserve"> 12.2 </t>
  </si>
  <si>
    <t>LIMPEZA FINAL</t>
  </si>
  <si>
    <t xml:space="preserve"> 9.9.1 </t>
  </si>
  <si>
    <t xml:space="preserve"> 13 </t>
  </si>
  <si>
    <t xml:space="preserve"> 9.9.2 </t>
  </si>
  <si>
    <t xml:space="preserve"> 13.1 </t>
  </si>
  <si>
    <t xml:space="preserve"> 13.2 </t>
  </si>
  <si>
    <t xml:space="preserve"> 9.11 </t>
  </si>
  <si>
    <t xml:space="preserve"> 13.3 </t>
  </si>
  <si>
    <t xml:space="preserve"> 13.4 </t>
  </si>
  <si>
    <t xml:space="preserve"> 13.5 </t>
  </si>
  <si>
    <t xml:space="preserve"> 13.6 </t>
  </si>
  <si>
    <t>SISTEMA DE PROTEÇÃO CONTRA DESCARGAS ATMOSFÉRICAS - SPDA</t>
  </si>
  <si>
    <t xml:space="preserve"> 13.7 </t>
  </si>
  <si>
    <t>CRM</t>
  </si>
  <si>
    <t>RESERVATÓRIO INFERIOR / RESERVATÓRIO AGUAS PLUVIAIS</t>
  </si>
  <si>
    <t>IMPERMEABILIZAÇÕES</t>
  </si>
  <si>
    <t xml:space="preserve"> 13.8 </t>
  </si>
  <si>
    <t xml:space="preserve"> 13.9 </t>
  </si>
  <si>
    <t xml:space="preserve"> 13.10 </t>
  </si>
  <si>
    <t>CENTRAL DE GÁS</t>
  </si>
  <si>
    <t xml:space="preserve"> 13.11 </t>
  </si>
  <si>
    <t>DRENAGEM PLUVIAL - REDE INTERNA</t>
  </si>
  <si>
    <t xml:space="preserve"> 13.12 </t>
  </si>
  <si>
    <t xml:space="preserve"> 13.12.1 </t>
  </si>
  <si>
    <t>TUBOS E CONEXÕES PVC</t>
  </si>
  <si>
    <t xml:space="preserve"> 13.12.2 </t>
  </si>
  <si>
    <t>REGISTROS</t>
  </si>
  <si>
    <t xml:space="preserve"> 13.13 </t>
  </si>
  <si>
    <t>REDE COLETORA DE ESGOTO</t>
  </si>
  <si>
    <t xml:space="preserve"> 13.14 </t>
  </si>
  <si>
    <t>ETE</t>
  </si>
  <si>
    <t xml:space="preserve"> 13.15 </t>
  </si>
  <si>
    <t>MURO EXTERNO</t>
  </si>
  <si>
    <t xml:space="preserve"> 13.16 </t>
  </si>
  <si>
    <t>PAISAGISMO/URBANIZAÇÃO</t>
  </si>
  <si>
    <t xml:space="preserve"> 13.17 </t>
  </si>
  <si>
    <t>_______________________________________________________________
Maurício Almeida Novaes
Setor de Engenharia</t>
  </si>
  <si>
    <t>ITEM</t>
  </si>
  <si>
    <t>TOTAL</t>
  </si>
  <si>
    <t>BDI SEM DESONERAÇÃO:</t>
  </si>
  <si>
    <t>BDI FORNECIMENTO:</t>
  </si>
  <si>
    <t>ENCARGOS SOCIAIS:</t>
  </si>
  <si>
    <t>DESCRIÇÃO DAS ETAPAS</t>
  </si>
  <si>
    <t>VALOR TOTAL DA ETAPA</t>
  </si>
  <si>
    <t>1.0</t>
  </si>
  <si>
    <t>2.0</t>
  </si>
  <si>
    <t>RESPONSÁVEL TÉCNICO:</t>
  </si>
  <si>
    <t>___________________________________________________
Responsável técnico</t>
  </si>
  <si>
    <t>CONSTRUÇÃO DO CENTRO DE ATENDIMENTO MULTIDISCIPLINAR ESPECIALIZADO NA PERSPECTIVA INCLUSIVA – CEAME, NA CIDADE DE CARUARU, NO ESTADO DE PERNAMBUCO.</t>
  </si>
  <si>
    <t>Rua João Tavares, Mauricio de Nassau, Caruaru-PE - CEP: 55012-450</t>
  </si>
  <si>
    <t>ADMINISTRAÇÃO CENTRAL</t>
  </si>
  <si>
    <t>INSTALAÇÕES PROVISÓRIAS/ SERVIÇOS PRELIMINARES</t>
  </si>
  <si>
    <t>1.3.14</t>
  </si>
  <si>
    <t>LOCAÇÃO CONVENCIONAL DE OBRA, UTILIZANDO GABARITO DE TÁBUAS CORRIDAS PONTALETADAS A CADA 1,50M - 2 UTILIZAÇÕES. AF_03/2024</t>
  </si>
  <si>
    <t>1.3.15</t>
  </si>
  <si>
    <t>LOCAÇÃO DE PONTO PARA REFERÊNCIA TOPOGRÁFICA. AF_03/2024</t>
  </si>
  <si>
    <t>CONCRETAGEM DE PILARES, VIGAS, LAJES E ESCADAS (PRE MOLDADAS OU MACIÇA) FCK = 30 MPA, COM USO DE BOMBA EM EDIFICAÇÃO - LANÇAMENTO, ADENSAMENTO E ACABAMENTO.</t>
  </si>
  <si>
    <t>M³</t>
  </si>
  <si>
    <t>1.4.11.3</t>
  </si>
  <si>
    <t>1.4.11.4</t>
  </si>
  <si>
    <t>1.4.11.5</t>
  </si>
  <si>
    <t>1.4.11.6</t>
  </si>
  <si>
    <t>1.4.11.7</t>
  </si>
  <si>
    <t>1.4.11.8</t>
  </si>
  <si>
    <t>1.4.15.2</t>
  </si>
  <si>
    <t>1.4.15.3</t>
  </si>
  <si>
    <t>1.4.15.4</t>
  </si>
  <si>
    <t>1.4.15.5</t>
  </si>
  <si>
    <t>PORTA DE ALUMÍNIO DE ABRIR COM LAMBRI, COM GUARNIÇÃO, FIXAÇÃO COM PARAFUSOS, DOBRADIÇA E FECHADURA - FORNECIMENTO E INSTALAÇÃO.</t>
  </si>
  <si>
    <t>KIT DE PORTA-PRONTA DE MADEIRA EM ACABAMENTO MELAMÍNICO BRANCO, FOLHA LEVE OU MÉDIA, E BATENTE METÁLICO, 70X210CM, FIXAÇÃO COM ARGAMASSA - FORNECIMENTO E INSTALAÇÃO.</t>
  </si>
  <si>
    <t>FORNECIMENTO E INSTALAÇÃO DE ELETROCALHA PERFURADA TIPO U 300x50mm CHAPA 18, COM TAMPA</t>
  </si>
  <si>
    <t>Fornecimento e instalação de saída horizontal para eletroduto de 2".</t>
  </si>
  <si>
    <t>Fornecimento e instalação de saída horizontal para eletroduto de 2.1/2".</t>
  </si>
  <si>
    <t>DISJUNTOR TRIPOLAR TIPO DIN, CORRENTE NOMINAL DE 100A, FORNECIMENTO E INSTALAÇÃO</t>
  </si>
  <si>
    <t>DISJUNTOR TRIPOLAR TIPO DIN, CORRENTE NOMINAL DE 200A, FORNECIMENTO E INSTALAÇÃO</t>
  </si>
  <si>
    <t>QUADRO DE COMANDO DE SOBREPOR NAS DIMENSÕES DE 1200X800X350MM (QAC), TRIFÁSICO, DOTADO DE BARRAMENTO.</t>
  </si>
  <si>
    <t>FORNECIMENTO E INSTALAÇÃO DE ELETROCALHA LISA OU PERFURADA EM AÇO GALVANIZADO, LARGURA 500MM E ALTURA 50MM, INCLUSIVE EMENDA, FIXAÇÃO, CONEXÕES E ACESSÓRIOS, COM TAMPA</t>
  </si>
  <si>
    <t>ELETROCALHA LISA OU PERFURADA EM AÇO GALVANIZADO, LARGURA 100MM E ALTURA 50MM, COM TAMPA, EMENDA E FIXAÇÃO - FORNECIMENTO E INSTALAÇÃO.</t>
  </si>
  <si>
    <t>ELETROCALHA LISA OU PERFURADA EM AÇO GALVANIZADO, LARGURA 150MM E ALTURA 50MM, COM TAMPA, EMENDA E FIXAÇÃO - FORNECIMENTO E INSTALAÇÃO.</t>
  </si>
  <si>
    <t>TÊ HORIZONTAL 90º, PARA ELETROCALHA, LISA OU PERFURADA EM AÇO GALVANIZADO, LARGURA DE 50MM E ALTURA DE 50MM, COM TAMPA - FORNECIMENTO E INSTALAÇÃO.</t>
  </si>
  <si>
    <t>SAÍDA HORIZONTAL PARA ELETRODUTO DE 3/4" - FORNECIMENTO E INSTALAÇÃO</t>
  </si>
  <si>
    <t>FORNECIMENTO DE INSTALAÇÃO DE PATCH PANEL GIGALAN, 24P CAT6.</t>
  </si>
  <si>
    <t>FORNECIMENTO E INSTALAÇÃO DE ADAPTER CABLE EM CABO UTP 4 PARES, TERMINAÇÕES EM CONECTORES RJ-45 MACHO, 2,5 M DE COMPRIMENTO, PADRÃO DE CONFIGURAÇÃO T568A.</t>
  </si>
  <si>
    <t>Fornecimento e Instalação de equipamento switch 24 portas, 10/100/1000Mbps, gerenciável, protocolo de roteamento dinâmico (RIP/OSPF), que permita alto desempenho de rede com conexões uplink de até 10 Gbps, empilhamento de até 8 switches, fonte de alimentação redundante, bivolt 110/220V.</t>
  </si>
  <si>
    <t>ELETROCALHA LISA OU PERFURADA EM AÇO GALVANIZADO, LARGURA 50MM E ALTURA 50MM COM TAMPA, INCLUSIVE EMENDA E FIXAÇÃO - FORNECIMENTO E INSTALAÇÃO. AF_04/2023</t>
  </si>
  <si>
    <t>CURVA HORIZONTAL 90º, PARA ELETROCALHA, LISA OU PERFURADA EM AÇO GALVANIZADO, LARGURA DE 150MM E ALTURA DE 50MM, COM TAMPA - FORNECIMENTO E INSTALAÇÃO. AF_04/2023</t>
  </si>
  <si>
    <t>FLANGE PARA ELETROCALHA 50X50 MM - FORNECIMENTO E INSTALAÇÃO.</t>
  </si>
  <si>
    <t>LUMINÁRIA DE EMBUTIR LED 35W, 4070 LM,  4000K, SEM ALETAS - FORNECIMENTO E INSTALAÇÃO.</t>
  </si>
  <si>
    <t>Fornecimento e instalação de Nobreak senoidal trifásico (3F+N+T), dupla conversão, tensão de entrada de 380V trifásica, tensão de saída trifásica 380/220V, 60 Hz ± 5%, fator de potência na saída de 0,8, potência nominal de 10kVA, autonomia do banco de baterias de 25 minutos a plena carga, baterias seladas (VRLA), dotado de proteção contra curto-circuito, picos e sobretensão, temperatura elevada, fabricação VLP, Logmaster, SMS ou equivalente técnico.</t>
  </si>
  <si>
    <t>Fornecimento e instalação de quadro de comando de sobrepor nas dimensões de 800x500x200mm (QNB1, QNB2 e QNB3), monofásico, dotado de barramentos.</t>
  </si>
  <si>
    <t>JUNÇÃO SIMPLES, PVC, SERIE NORMAL, ESGOTO PREDIAL, DN 100 X 100 MM, JUNTA ELÁSTICA, FORNECIDO E INSTALADO EM PRUMADA DE ESGOTO SANITÁRIO OU VENTILAÇÃO. AF_08/2022</t>
  </si>
  <si>
    <t>Fornecimento e instalação de Regulador de pressão de 2º estagio 2kg/h</t>
  </si>
  <si>
    <t>2.2.2</t>
  </si>
  <si>
    <t>2.2.3</t>
  </si>
  <si>
    <t>LOCAÇÃO LINEAR PARA MUROS E REDE DE ÁGUA OU ESGOTO.</t>
  </si>
  <si>
    <t>ESCAVAÇÃO MECANIZADA PARA VIGA BALDRAME OU SAPATA CORRIDA COM MINI-ESCAVADEIRA (INCLUINDO ESCAVAÇÃO PARA COLOCAÇÃO DE FÔRMAS). AF_01/2024</t>
  </si>
  <si>
    <t>2.3.1.11</t>
  </si>
  <si>
    <t>2.3.1.12</t>
  </si>
  <si>
    <t>2.3.4.10</t>
  </si>
  <si>
    <t>2.3.5.7</t>
  </si>
  <si>
    <t>2.3.7.8</t>
  </si>
  <si>
    <t>2.3.10.8</t>
  </si>
  <si>
    <t>2.3.11.7</t>
  </si>
  <si>
    <t>2.3.13.7</t>
  </si>
  <si>
    <t>2.3.13.8</t>
  </si>
  <si>
    <t>2.3.13.9</t>
  </si>
  <si>
    <t>2.3.15.6</t>
  </si>
  <si>
    <t>2.3.15.7</t>
  </si>
  <si>
    <t>2.3.15.8</t>
  </si>
  <si>
    <t>2.3.15.9</t>
  </si>
  <si>
    <t>2.3.15.10</t>
  </si>
  <si>
    <t>2.4.1.13</t>
  </si>
  <si>
    <t>CERTIFICAÇÃO DE PONTOS DE REDE</t>
  </si>
  <si>
    <t>ILUMINAÇÃO EXTERNA</t>
  </si>
  <si>
    <t>ELETRODUTO RÍGIDO ROSCÁVEL, PVC, DN 32 MM (1"), PARA CIRCUITOS TERMINAIS, INSTALADO EM PAREDE - FORNECIMENTO E INSTALAÇÃO. AF_03/2023</t>
  </si>
  <si>
    <t>FORNECIMENTO E INSTALAÇÃO DE QUADRO DE COMANDO DE SOBREPOR NAS DIMENSÕES DE 600X500X200MM (QDFL-E), MONOFASICO, DOTADO DE BARRAMENTO.</t>
  </si>
  <si>
    <t>CONDULETE DE PVC, TIPO E, PARA ELETRODUTO DE PVC SOLDÁVEL DN 25 MM (3/4''), APARENTE - FORNECIMENTO E INSTALAÇÃO. AF_10/2022</t>
  </si>
  <si>
    <t>CONECTOR GRAMPO PARALELO METÁLICO, PARA SPDA, PARA CABOS DE 6 A 50 MM2 - FORNECIMENTO E INSTALAÇÃO. AF_08/2023</t>
  </si>
  <si>
    <t>CABO DE COBRE FLEXÍVEL ISOLADO, 6 MM², ANTI-CHAMA 450/750 V, PARA CIRCUITOS TERMINAIS - FORNECIMENTO E INSTALAÇÃO. AF_03/2023</t>
  </si>
  <si>
    <t>ELETRODUTO RÍGIDO ROSCÁVEL, AÇO GALVANIZADO, DN 25 MM (3/4"), APARENTE, INCLUSIVE FIXAÇÃO - FORNECIMENTO E INSTALAÇÃO.</t>
  </si>
  <si>
    <t>2.4.3</t>
  </si>
  <si>
    <t>2.4.3.1</t>
  </si>
  <si>
    <t>2.4.3.2</t>
  </si>
  <si>
    <t>2.4.3.3</t>
  </si>
  <si>
    <t>2.4.3.4</t>
  </si>
  <si>
    <t>2.4.3.5</t>
  </si>
  <si>
    <t>2.4.3.6</t>
  </si>
  <si>
    <t>ELETRODUTO FLEXÍVEL CORRUGADO REFORÇADO, PVC, DN 32 MM (1"), PARA CIRCUITOS TERMINAIS, INSTALADO EM PAREDE - FORNECIMENTO E INSTALAÇÃO. AF_03/2023</t>
  </si>
  <si>
    <t>2.4.3.7</t>
  </si>
  <si>
    <t>2.4.3.8</t>
  </si>
  <si>
    <t>2.4.3.9</t>
  </si>
  <si>
    <t>2.4.3.10</t>
  </si>
  <si>
    <t>2.4.3.11</t>
  </si>
  <si>
    <t>2.4.3.12</t>
  </si>
  <si>
    <t>2.4.3.13</t>
  </si>
  <si>
    <t>2.4.3.14</t>
  </si>
  <si>
    <t>CAIXA ENTERRADA ELÉTRICA RETANGULAR, EM ALVENARIA COM BLOCOS DE CONCRETO, FUNDO COM BRITA, DIMENSÕES INTERNAS: 1X1X1,2 M.</t>
  </si>
  <si>
    <t>HIDRÔMETRO MULTIJATO DN 3/4", QN= 0,75 M3/H/QMÁX= 1,50 M3/H - FORNECIMENTO E INSTALAÇÃO</t>
  </si>
  <si>
    <t>ADAPTADOR CURTO COM BOLSA E ROSCA PARA REGISTRO, PVC, SOLDÁVEL, DN 32 MM X 1", INSTALADO EM RESERVAÇÃO PREDIAL DE ÁGUA - FORNECIMENTO E INSTALAÇÃO. AF_04/2024</t>
  </si>
  <si>
    <t>JOELHO 45 GRAUS, PVC, SOLDÁVEL, DN 25MM, INSTALADO EM RAMAL OU SUB-RAMAL DE ÁGUA - FORNECIMENTO E INSTALAÇÃO. AF_06/2022</t>
  </si>
  <si>
    <t>JOELHO 45 GRAUS, PVC, SOLDÁVEL, DN 40MM, INSTALADO EM RAMAL DE DISTRIBUIÇÃO DE ÁGUA - FORNECIMENTO E INSTALAÇÃO. AF_06/2022</t>
  </si>
  <si>
    <t>JOELHO 90 GRAUS, PVC, SOLDÁVEL, DN 40MM, INSTALADO EM RAMAL DE DISTRIBUIÇÃO DE ÁGUA - FORNECIMENTO E INSTALAÇÃO. AF_06/2022</t>
  </si>
  <si>
    <t>JOELHO 90 GRAUS COM BUCHA DE LATÃO, PVC, SOLDÁVEL, DN 25 MM X 3/4", INSTALADO EM RESERVAÇÃO PREDIAL DE ÁGUA - FORNECIMENTO E INSTALAÇÃO. AF_04/2024</t>
  </si>
  <si>
    <t>TÊ, PVC, SOLDÁVEL, DN 40 MM INSTALADO EM RESERVAÇÃO PREDIAL DE ÁGUA - FORNECIMENTO E INSTALAÇÃO. AF_04/2024</t>
  </si>
  <si>
    <t>REGISTRO DE GAVETA BRUTO, LATÃO, ROSCÁVEL, 1" - FORNECIMENTO E INSTALAÇÃO. AF_08/2021</t>
  </si>
  <si>
    <t>REGISTRO DE GAVETA BRUTO, LATÃO, ROSCÁVEL, 1 1/4" - FORNECIMENTO E INSTALAÇÃO. AF_08/2021</t>
  </si>
  <si>
    <t>TORNEIRA DE BOIA PARA CAIXA D'ÁGUA, ROSCÁVEL, 3/4" - FORNECIMENTO E INSTALAÇÃO. AF_08/2021</t>
  </si>
  <si>
    <t>VÁLVULA DE RETENÇÃO, DE BRONZE, PÉ COM CRIVOS, ROSCÁVEL, 1" - FORNECIMENTO E INSTALAÇÃO. AF_08/2021</t>
  </si>
  <si>
    <t>VÁLVULA DE RETENÇÃO, DE BRONZE, PÉ COM CRIVOS, ROSCÁVEL, 1 1/4" - FORNECIMENTO E INSTALAÇÃO. AF_08/2021</t>
  </si>
  <si>
    <t>ANEL DE VEDACAO, PVC FLEXIVEL, SÉRIE R, 150 MM PARA ESGOTO – FORNECIMENTO E INSTALAÇÃO</t>
  </si>
  <si>
    <t>ANEL DE VEDACAO, PVC FLEXIVEL, 200 MM PARA ESGOTO – FORNECIMENTO E INSTALAÇÃO</t>
  </si>
  <si>
    <t>LUVA SIMPLES, PVC, SÉRIE NORMAL, ESGOTO PREDIAL, DN 200 MM, JUNTA ELÁSTICA, FORNECIMENTO E INSTALAÇÃO</t>
  </si>
  <si>
    <t>PLUG, PVC OCRE, JUNTA ELÁSTICA, DN 100 MM, PARA COLETOR PREDIAL DE ESGOTO. AF_06/2022</t>
  </si>
  <si>
    <t>TE, PVC, SERIE NORMAL, ESGOTO PREDIAL, DN 100 X 100 MM, JUNTA ELÁSTICA, FORNECIDO E INSTALADO EM PRUMADA DE ESGOTO SANITÁRIO OU VENTILAÇÃO. AF_08/2022</t>
  </si>
  <si>
    <t>JOELHO 90 GRAUS, PVC, SERIE R, ÁGUA PLUVIAL, DN 200 MM, JUNTA ELÁSTICA, FORNECIDO E INSTALADO EM CONDUTORES VERTICAIS DE ÁGUAS PLUVIAIS.</t>
  </si>
  <si>
    <t>LUVA DE CORRER, PVC, ESGOTO PREDIAL, DN 200 MM, JUNTA ELÁSTICA, FORNECIDO E INSTALADO EM SUBCOLETOR AÉREO DE ESGOTO SANITÁRIO.</t>
  </si>
  <si>
    <t>2.5.2.11</t>
  </si>
  <si>
    <t>2.5.2.12</t>
  </si>
  <si>
    <t>TUBO PVC, SERIE NORMAL, ESGOTO PREDIAL, DN 200 MM, FORNECIDO E INSTALADO EM SUBCOLETOR DE ESGOTO SANITÁRIO</t>
  </si>
  <si>
    <t>2.5.2.13</t>
  </si>
  <si>
    <t>CAIXA DE GORDURA ESPECIAL (CAPACIDADE: 216L , RETANGULAR, EM ALVENARIA COM BLOCOS DE CONCRETO, DIMENSÕES INTERNAS = 0,6X0,6 M, ALTURA INTERNA = 0,6 M).</t>
  </si>
  <si>
    <t>CAIXA EM ALVENARIA COM GRADE #5X5CM PARA FILTRO DE FOLHAS - 1000 X 1000MM</t>
  </si>
  <si>
    <t>ANEL DE VEDACAO, PVC FLEXIVEL, SÉRIE R, 150 MM PARA PLUVIAL – FORNECIMENTO E INSTALAÇÃO</t>
  </si>
  <si>
    <t>TUBO PVC, SÉRIE R, ÁGUA PLUVIAL, DN 150 MM, FORNECIDO E INSTALADO EM CONDUTORES VERTICAIS DE ÁGUAS PLUVIAIS. AF_06/2022</t>
  </si>
  <si>
    <t>TUBO PVC, SÉRIE R, ÁGUA PLUVIAL, DN 300 MM, FORNECIDO E INSTALADO EM CONDUTORES VERTICAIS DE ÁGUAS PLUVIAIS. AF_06/2022</t>
  </si>
  <si>
    <t>FORNECIMENTO E INSTALAÇÃO TUBO SCHEDULE 1"</t>
  </si>
  <si>
    <t>VÁLVULA DE ESFERA BRUTA, BRONZE, ROSCÁVEL, 1'' - FORNECIMENTO E INSTALAÇÃO. AF_08/2021</t>
  </si>
  <si>
    <t>2.6.4</t>
  </si>
  <si>
    <t>2.6.5</t>
  </si>
  <si>
    <t>2.6.6</t>
  </si>
  <si>
    <t>2.6.7</t>
  </si>
  <si>
    <t>JOELHO 90 GRAUS, EM FERRO GALVANIZADO, CONEXÃO ROSQUEADA, DN 25 (1"), INSTALADO EM RAMAIS E SUB-RAMAIS DE GÁS - FORNECIMENTO E INSTALAÇÃO. AF_10/2020</t>
  </si>
  <si>
    <t>2.6.8</t>
  </si>
  <si>
    <t>LUVA DE REDUÇÃO, EM FERRO GALVANIZADO, 3/4" X 1/2", CONEXÃO ROSQUEADA, INSTALADO EM RAMAIS E SUB-RAMAIS DE GÁS - FORNECIMENTO E INSTALAÇÃO. AF_01/2026</t>
  </si>
  <si>
    <t>2.6.9</t>
  </si>
  <si>
    <t>LUVA DE REDUÇÃO, EM FERRO GALVANIZADO, 1" X 3/4", CONEXÃO ROSQUEADA, INSTALADO EM REDE DE GÁS - FORNECIMENTO E INSTALAÇÃO.</t>
  </si>
  <si>
    <t>2.6.10</t>
  </si>
  <si>
    <t>LUVA DE REDUÇÃO, EM FERRO GALVANIZADO, 1 1/4" X 1",  CONEXÃO ROSQUEADA, INSTALADO EM RAMAIS E SUB-RAMAIS DE GÁS - FORNECIMENTO E INSTALAÇÃO. AF_01/2026</t>
  </si>
  <si>
    <t>2.6.11</t>
  </si>
  <si>
    <t>TÊ, EM FERRO GALVANIZADO, CONEXÃO ROSQUEADA, DN 25 (1"), INSTALADO EM RAMAIS E SUB-RAMAIS DE GÁS - FORNECIMENTO E INSTALAÇÃO. AF_10/2020</t>
  </si>
  <si>
    <t>2.6.12</t>
  </si>
  <si>
    <t>ESCAVAÇÃO MECANIZADA DE VALA COM PROF. ATÉ 1,5 M (MÉDIA MONTANTE E JUSANTE/UMA COMPOSIÇÃO POR TRECHO),COM ESCAVADEIRA (0,8 M3), LARG. MENOR QUE 1,5 M, EM SOLO DE 2A CATEGORIA, LOCAIS COM BAIXO NÍVEL DE INTERFERÊNCIA. AF_09/2024</t>
  </si>
  <si>
    <t>EXECUÇÃO DE PAVIMENTO EM PISO INTERTRAVADO, COM BLOCO RETANGULAR COR NATURAL DE 20 X 10 CM, ESPESSURA 6 CM. AF_10/2022</t>
  </si>
  <si>
    <t>CONSTRUÇÃO DE BASE E SUB-BASE PARA PAVIMENTAÇÃO DE SOLO (PREDOMINANTEMENTE ARENOSO) BRITA - 40%-60% COM CIMENTO - 4%, MISTURA EM PISTA, COM ESPESSURA DE 20 CM - EXCLUSIVE ESCAVAÇÃO, CARGA E TRANSPORTE E SOLO. AF_09/2024</t>
  </si>
  <si>
    <t>MEIO-FIO DE CONCRETO - MFC 05 - AREIA E BRITA COMERCIAIS - FÔRMA DE MADEIRA</t>
  </si>
  <si>
    <t>Boca de lobo simples - grelha de concreto - BLSG 01 - areia e brita comerciais</t>
  </si>
  <si>
    <t>ESCORAMENTO DE VALA, TIPO CONTÍNUO, COM PROFUNDIDADE DE 0 A 1,5 M, LARGURA MENOR QUE 1,5 M. AF_08/2020</t>
  </si>
  <si>
    <t>2.9.7</t>
  </si>
  <si>
    <t>ESCAVAÇÃO HORIZONTAL, INCLUINDO CARGA E DESCARGA EM SOLO DE 1A CATEGORIA COM TRATOR DE ESTEIRAS (170HP/LÂMINA: 5,20M3). AF_07/2020</t>
  </si>
  <si>
    <t>2.9.8</t>
  </si>
  <si>
    <t>REATERRO MECANIZADO DE VALA COM MINICARREGADEIRA, COM PLACA VIBRATÓRIA. AF_08/2023</t>
  </si>
  <si>
    <t>EMBOÇO OU MASSA ÚNICA EM ARGAMASSA TRAÇO 1:2:8, PREPARO MANUAL, APLICADA MANUALMENTE EM PANOS DE FACHADA COM PRESENÇA DE VÃOS, ESPESSURA DE 25 MM, ACESSO POR ANDAIME. AF_08/2022</t>
  </si>
  <si>
    <t>REVESTIMENTO CERÂMICO PARA PAREDES COM PLACAS TIPO ESMALTADA DE DIMENSÕES 10x10</t>
  </si>
  <si>
    <t>CONTRAPISO EM ARGAMASSA TRAÇO 1:4 (CIMENTO E AREIA), PREPARO MANUAL, APLICADO EM ÁREAS MOLHADAS SOBRE LAJE, ADERIDO, ACABAMENTO NÃO REFORÇADO, ESPESSURA 3CM. AF_07/2021</t>
  </si>
  <si>
    <t>2.10.13</t>
  </si>
  <si>
    <t>2.10.14</t>
  </si>
  <si>
    <t>2.10.15</t>
  </si>
  <si>
    <t>2.10.16</t>
  </si>
  <si>
    <t xml:space="preserve"> xi-121 </t>
  </si>
  <si>
    <t>Guarda-corpo e Corrimão em tubo ferro galvanizado, alt=1,10m, com barras verticais a cada 11cm (3/4") e barras horizontais (superior, intermediárias (duas) e inferior) de 1.1/2", inclusive curva de aço [REF.: SINAPI 99839]</t>
  </si>
  <si>
    <t>MUROS DE CONTENÇÃO</t>
  </si>
  <si>
    <t>MURO DE ARRIMO DE ALVENARIA DE PEDRA ARGAMASSADA</t>
  </si>
  <si>
    <t>USINAGEM DE BRITA GRADUADA SIMPLES. AF_09/2025</t>
  </si>
  <si>
    <t>APLICAÇÃO DE MANTA GEOTÊXTIL NAS JUNTAS RÍGIDAS DE ADUELAS PRÉ-MOLDADAS DE CONCRETO ARMADO. AF_01/2023</t>
  </si>
  <si>
    <t>LASTRO DE CONCRETO MAGRO, APLICADO EM PISOS, LAJES SOBRE SOLO OU RADIERS. AF_01/2024</t>
  </si>
  <si>
    <t>ARGAMASSA INDUSTRIALIZADA MULTIUSO PARA REVESTIMENTOS E ASSENTAMENTO DA ALVENARIA, PREPARO COM MISTURADOR DE EIXO HORIZONTAL DE 600 KG. AF_08/2019</t>
  </si>
  <si>
    <t>DRENO BARBACÃ, DN 75 MM, COM MATERIAL DRENANTE. AF_07/2021</t>
  </si>
  <si>
    <t>2.12.3</t>
  </si>
  <si>
    <t>2.13.2</t>
  </si>
  <si>
    <t>PISO PODOTÁTIL DE ALERTA OU DIRECIONAL, 25X25CM, DE CONCRETO, ASSENTADO SOBRE ARGAMASSA. AF_03/2024</t>
  </si>
  <si>
    <t>2.13.3</t>
  </si>
  <si>
    <t xml:space="preserve"> TPS COMP 078 </t>
  </si>
  <si>
    <t>PISO PODOTÁTIL, DIRECIONAL OU ALERTA, EM INOX - FORNECIMENTO E ASSENTAMENTO</t>
  </si>
  <si>
    <t>2.14</t>
  </si>
  <si>
    <t>2.14.1</t>
  </si>
  <si>
    <t>Mês 01</t>
  </si>
  <si>
    <t>Mês 02</t>
  </si>
  <si>
    <t>Mês 03</t>
  </si>
  <si>
    <t>Mês 04</t>
  </si>
  <si>
    <t>Mês 05</t>
  </si>
  <si>
    <t>Mês 06</t>
  </si>
  <si>
    <t>Mês 07</t>
  </si>
  <si>
    <t>BUCHA DE REDUÇÃO, LONGA, PVC, SOLDÁVEL, DN 40 X 25 MM, INSTALADO EM PRUMADA DE ÁGUA - FORNECIMENTO E INSTALAÇÃO. AF_06/2022</t>
  </si>
  <si>
    <t>TUBO, PVC, SOLDÁVEL, DE 25MM, INSTALADO EM DRENO DE AR-CONDICIONADO - FORNECIMENTO E INSTALAÇÃO. AF_08/2022</t>
  </si>
  <si>
    <t>TUBO, PVC, SOLDÁVEL, DE 32MM, INSTALADO EM DRENO DE AR CONDICIONADO - FORNECIMENTO E INSTALAÇÃO. AF_08/2022</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</si>
  <si>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</si>
  <si>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</si>
  <si>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2.1.7</t>
  </si>
  <si>
    <t>2.1.8</t>
  </si>
  <si>
    <t>DESTINAÇÃO FINAL DE ESCAVAÇÃO (BOTA FORA) - CEAME CARUARU</t>
  </si>
  <si>
    <t>T</t>
  </si>
  <si>
    <t>TAPUME COM TELHA METÁLICA E ADESIVO</t>
  </si>
  <si>
    <t>PLANILHA ORÇAMENTÁRIA SINTÉTICA - MODELO LICITANTE</t>
  </si>
  <si>
    <t>ADMINISTRAÇÃO LOCAL - CEAME</t>
  </si>
  <si>
    <t>MOBILIZAÇÃO OU DESMOBILIZAÇÃO DO CANTEIRO DE OBRAS - INCLUSIVE CARGA, DESCARGA E TRANSPORTE</t>
  </si>
  <si>
    <t>MOBILIZACAO OU DESMOBILIZACAO DE CONTAINER</t>
  </si>
  <si>
    <t>TXKM</t>
  </si>
  <si>
    <t>MANUTENÇÃO DO CANTEIRO DE OBRAS</t>
  </si>
  <si>
    <t>1.3.16</t>
  </si>
  <si>
    <t>1.3.17</t>
  </si>
  <si>
    <t>EXECUÇÃO DE VESTIÁRIO EM CANTEIRO DE OBRAS, NÃO INCLUSO MOBILIÁRIO E EQUIPAMENTOS.</t>
  </si>
  <si>
    <t>1.3.18</t>
  </si>
  <si>
    <t>CRONOGRAMA FÍSICO FINANCEIRO  - MODELO LICITANTE</t>
  </si>
  <si>
    <t>Porcentagem SEM ADM</t>
  </si>
  <si>
    <t>Custo SEM ADM</t>
  </si>
  <si>
    <t>Porcentagem Acumulado SEM ADM</t>
  </si>
  <si>
    <t>Custo Acumulado SEM ADM</t>
  </si>
  <si>
    <t>Porcentagem COM ADM</t>
  </si>
  <si>
    <t>Custo COM ADM</t>
  </si>
  <si>
    <t>Porcentagem Acumulado COM ADM</t>
  </si>
  <si>
    <t>Custo Acumulado COM ADM</t>
  </si>
  <si>
    <t xml:space="preserve">TOTAL SEM ADM </t>
  </si>
  <si>
    <t xml:space="preserve">TOTAL COM ADM </t>
  </si>
  <si>
    <t>MOBILIZACAO E DESMOBILIZACAO DE EQUIPAMENTOS ATÉ 20T -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</si>
</sst>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7" formatCode="&quot;R$&quot;\ #,##0.00;\-&quot;R$&quot;\ #,##0.00"/>
    <numFmt numFmtId="8" formatCode="&quot;R$&quot;\ #,##0.00;[Red]\-&quot;R$&quot;\ #,##0.00"/>
    <numFmt numFmtId="44" formatCode="_-&quot;R$&quot;\ * #,##0.00_-;\-&quot;R$&quot;\ * #,##0.00_-;_-&quot;R$&quot;\ * &quot;-&quot;??_-;_-@_-"/>
    <numFmt numFmtId="43" formatCode="_-* #,##0.00_-;\-* #,##0.00_-;_-* &quot;-&quot;??_-;_-@_-"/>
    <numFmt numFmtId="164" formatCode="#,##0.00\ %"/>
    <numFmt numFmtId="165" formatCode="_(&quot;R$&quot;\ * #,##0.00_);_(&quot;R$&quot;\ * \(#,##0.00\);_(&quot;R$&quot;\ * &quot;-&quot;??_);_(@_)"/>
    <numFmt numFmtId="166" formatCode="_-&quot;R$ &quot;* #,##0.00_-;&quot;-R$ &quot;* #,##0.00_-;_-&quot;R$ &quot;* \-??_-;_-@_-"/>
    <numFmt numFmtId="167" formatCode="_(* #,##0.00_);_(* \(#,##0.00\);_(* \-??_);_(@_)"/>
    <numFmt numFmtId="168" formatCode="_-* #,##0.00_-;\-* #,##0.00_-;_-* \-??_-;_-@_-"/>
  </numFmts>
  <fonts count="34">
    <font>
      <sz val="11"/>
      <name val="Arial"/>
      <family val="1"/>
    </font>
    <font>
      <b/>
      <sz val="11"/>
      <name val="Arial"/>
      <family val="1"/>
    </font>
    <font>
      <b/>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b/>
      <sz val="11"/>
      <color theme="1"/>
      <name val="Arial"/>
      <family val="2"/>
    </font>
    <font>
      <sz val="11"/>
      <color rgb="FF000000"/>
      <name val="Calibri"/>
      <family val="2"/>
      <scheme val="minor"/>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sz val="10"/>
      <color rgb="FF000000"/>
      <name val="Arial"/>
      <family val="1"/>
    </font>
    <font>
      <sz val="11"/>
      <name val="Arial"/>
      <family val="1"/>
    </font>
    <font>
      <sz val="12"/>
      <color rgb="FF000000"/>
      <name val="Arial Narrow"/>
      <family val="2"/>
      <charset val="1"/>
    </font>
    <font>
      <b/>
      <sz val="14"/>
      <color theme="1"/>
      <name val="Calibri"/>
      <family val="2"/>
    </font>
    <font>
      <sz val="14"/>
      <color theme="1"/>
      <name val="Calibri"/>
      <family val="2"/>
    </font>
    <font>
      <sz val="16"/>
      <color theme="1"/>
      <name val="Calibri"/>
      <family val="2"/>
    </font>
    <font>
      <sz val="14"/>
      <color rgb="FF000000"/>
      <name val="Arial Narrow"/>
      <family val="2"/>
    </font>
    <font>
      <sz val="14"/>
      <name val="Arial"/>
      <family val="1"/>
    </font>
    <font>
      <sz val="10"/>
      <name val="Arial"/>
      <family val="2"/>
      <charset val="1"/>
    </font>
    <font>
      <sz val="11"/>
      <color theme="1"/>
      <name val="Aptos Narrow"/>
      <family val="2"/>
      <charset val="1"/>
    </font>
    <font>
      <sz val="8"/>
      <name val="Arial"/>
      <family val="1"/>
    </font>
    <font>
      <b/>
      <sz val="10"/>
      <name val="Arial"/>
      <family val="2"/>
    </font>
    <font>
      <b/>
      <sz val="12"/>
      <color rgb="FF000000"/>
      <name val="Arial Narrow"/>
      <family val="2"/>
    </font>
  </fonts>
  <fills count="13">
    <fill>
      <patternFill patternType="none"/>
    </fill>
    <fill>
      <patternFill patternType="gray125"/>
    </fill>
    <fill>
      <patternFill patternType="solid">
        <fgColor rgb="FFD8ECF6"/>
        <bgColor rgb="FFD8ECF6"/>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
      <patternFill patternType="solid">
        <fgColor rgb="FFFFFFFF"/>
        <bgColor rgb="FFFFFFFF"/>
      </patternFill>
    </fill>
    <fill>
      <patternFill patternType="solid">
        <fgColor rgb="FFFFFF00"/>
        <bgColor rgb="FFFFFF99"/>
      </patternFill>
    </fill>
    <fill>
      <patternFill patternType="solid">
        <fgColor theme="0" tint="-0.34998626667073579"/>
        <bgColor indexed="64"/>
      </patternFill>
    </fill>
    <fill>
      <patternFill patternType="solid">
        <fgColor theme="0"/>
        <bgColor indexed="64"/>
      </patternFill>
    </fill>
    <fill>
      <patternFill patternType="solid">
        <fgColor theme="0"/>
        <bgColor rgb="FFC0C0C0"/>
      </patternFill>
    </fill>
  </fills>
  <borders count="61">
    <border>
      <left/>
      <right/>
      <top/>
      <bottom/>
      <diagonal/>
    </border>
    <border>
      <left style="thin">
        <color rgb="FFCCCCCC"/>
      </left>
      <right style="thin">
        <color rgb="FFCCCCCC"/>
      </right>
      <top style="thin">
        <color rgb="FFCCCCCC"/>
      </top>
      <bottom style="thin">
        <color rgb="FFCCCCCC"/>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style="thin">
        <color rgb="FFCCCCCC"/>
      </left>
      <right style="thin">
        <color rgb="FFCCCCCC"/>
      </right>
      <top style="medium">
        <color rgb="FF000000"/>
      </top>
      <bottom style="thin">
        <color rgb="FFCCCCCC"/>
      </bottom>
      <diagonal/>
    </border>
    <border>
      <left style="medium">
        <color rgb="FF000000"/>
      </left>
      <right style="thin">
        <color rgb="FFCCCCCC"/>
      </right>
      <top style="medium">
        <color rgb="FF000000"/>
      </top>
      <bottom style="thin">
        <color rgb="FFCCCCCC"/>
      </bottom>
      <diagonal/>
    </border>
    <border>
      <left style="medium">
        <color rgb="FF000000"/>
      </left>
      <right/>
      <top/>
      <bottom/>
      <diagonal/>
    </border>
    <border>
      <left style="thin">
        <color rgb="FFCCCCCC"/>
      </left>
      <right style="medium">
        <color rgb="FF000000"/>
      </right>
      <top style="medium">
        <color rgb="FF000000"/>
      </top>
      <bottom style="thin">
        <color rgb="FFCCCCCC"/>
      </bottom>
      <diagonal/>
    </border>
    <border>
      <left style="thin">
        <color rgb="FFCCCCCC"/>
      </left>
      <right style="thin">
        <color rgb="FFCCCCCC"/>
      </right>
      <top style="thin">
        <color rgb="FFCCCCCC"/>
      </top>
      <bottom style="thin">
        <color rgb="FFCCCCCC"/>
      </bottom>
      <diagonal/>
    </border>
    <border>
      <left style="medium">
        <color rgb="FF000000"/>
      </left>
      <right style="thin">
        <color rgb="FFCCCCCC"/>
      </right>
      <top style="thin">
        <color rgb="FFCCCCCC"/>
      </top>
      <bottom style="thin">
        <color rgb="FFCCCCCC"/>
      </bottom>
      <diagonal/>
    </border>
    <border>
      <left style="thin">
        <color rgb="FFCCCCCC"/>
      </left>
      <right style="medium">
        <color rgb="FF000000"/>
      </right>
      <top style="thin">
        <color rgb="FFCCCCCC"/>
      </top>
      <bottom style="thin">
        <color rgb="FFCCCCCC"/>
      </bottom>
      <diagonal/>
    </border>
    <border>
      <left/>
      <right/>
      <top/>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indexed="64"/>
      </left>
      <right/>
      <top/>
      <bottom style="medium">
        <color rgb="FF000000"/>
      </bottom>
      <diagonal/>
    </border>
    <border>
      <left style="medium">
        <color auto="1"/>
      </left>
      <right/>
      <top/>
      <bottom/>
      <diagonal/>
    </border>
    <border>
      <left/>
      <right style="medium">
        <color auto="1"/>
      </right>
      <top/>
      <bottom/>
      <diagonal/>
    </border>
    <border>
      <left style="medium">
        <color rgb="FF000000"/>
      </left>
      <right style="medium">
        <color indexed="64"/>
      </right>
      <top/>
      <bottom/>
      <diagonal/>
    </border>
    <border>
      <left style="medium">
        <color indexed="64"/>
      </left>
      <right/>
      <top style="medium">
        <color rgb="FFCCCCCC"/>
      </top>
      <bottom style="medium">
        <color rgb="FF000000"/>
      </bottom>
      <diagonal/>
    </border>
    <border>
      <left style="medium">
        <color indexed="64"/>
      </left>
      <right/>
      <top style="medium">
        <color rgb="FFCCCCCC"/>
      </top>
      <bottom style="medium">
        <color indexed="64"/>
      </bottom>
      <diagonal/>
    </border>
    <border>
      <left style="medium">
        <color auto="1"/>
      </left>
      <right/>
      <top/>
      <bottom style="medium">
        <color auto="1"/>
      </bottom>
      <diagonal/>
    </border>
    <border>
      <left/>
      <right/>
      <top/>
      <bottom style="medium">
        <color auto="1"/>
      </bottom>
      <diagonal/>
    </border>
    <border>
      <left/>
      <right style="medium">
        <color indexed="64"/>
      </right>
      <top/>
      <bottom style="medium">
        <color indexed="64"/>
      </bottom>
      <diagonal/>
    </border>
    <border>
      <left/>
      <right style="medium">
        <color rgb="FF000000"/>
      </right>
      <top style="medium">
        <color rgb="FFCCCCCC"/>
      </top>
      <bottom style="medium">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style="thin">
        <color auto="1"/>
      </top>
      <bottom/>
      <diagonal/>
    </border>
    <border>
      <left style="thin">
        <color indexed="64"/>
      </left>
      <right style="medium">
        <color indexed="64"/>
      </right>
      <top/>
      <bottom style="thin">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thin">
        <color rgb="FFCCCCCC"/>
      </top>
      <bottom/>
      <diagonal/>
    </border>
    <border>
      <left/>
      <right style="medium">
        <color rgb="FF000000"/>
      </right>
      <top style="thin">
        <color rgb="FFCCCCCC"/>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32">
    <xf numFmtId="0" fontId="0" fillId="0" borderId="25"/>
    <xf numFmtId="0" fontId="19" fillId="0" borderId="25"/>
    <xf numFmtId="9" fontId="19" fillId="0" borderId="25"/>
    <xf numFmtId="0" fontId="19" fillId="0" borderId="25"/>
    <xf numFmtId="0" fontId="16" fillId="0" borderId="25"/>
    <xf numFmtId="0" fontId="17" fillId="0" borderId="25"/>
    <xf numFmtId="0" fontId="17" fillId="0" borderId="25"/>
    <xf numFmtId="0" fontId="17" fillId="0" borderId="25"/>
    <xf numFmtId="43" fontId="17" fillId="0" borderId="25"/>
    <xf numFmtId="165" fontId="17" fillId="0" borderId="25"/>
    <xf numFmtId="9" fontId="19" fillId="0" borderId="25"/>
    <xf numFmtId="44" fontId="19" fillId="0" borderId="25"/>
    <xf numFmtId="0" fontId="19" fillId="0" borderId="25"/>
    <xf numFmtId="0" fontId="18" fillId="0" borderId="25"/>
    <xf numFmtId="0" fontId="19" fillId="0" borderId="25"/>
    <xf numFmtId="0" fontId="19" fillId="0" borderId="25"/>
    <xf numFmtId="0" fontId="20" fillId="0" borderId="25">
      <alignment vertical="top"/>
    </xf>
    <xf numFmtId="0" fontId="20" fillId="0" borderId="25">
      <alignment vertical="top"/>
    </xf>
    <xf numFmtId="0" fontId="17" fillId="0" borderId="25">
      <alignment vertical="top"/>
    </xf>
    <xf numFmtId="0" fontId="20" fillId="0" borderId="25">
      <alignment vertical="top"/>
    </xf>
    <xf numFmtId="0" fontId="6" fillId="0" borderId="25"/>
    <xf numFmtId="0" fontId="6" fillId="0" borderId="25"/>
    <xf numFmtId="44" fontId="6" fillId="0" borderId="25"/>
    <xf numFmtId="9" fontId="22" fillId="0" borderId="25" applyFont="0" applyFill="0" applyBorder="0" applyAlignment="0" applyProtection="0"/>
    <xf numFmtId="9" fontId="18" fillId="0" borderId="25" applyBorder="0" applyProtection="0"/>
    <xf numFmtId="0" fontId="22" fillId="0" borderId="25"/>
    <xf numFmtId="167" fontId="18" fillId="0" borderId="25" applyBorder="0" applyProtection="0"/>
    <xf numFmtId="0" fontId="29" fillId="0" borderId="25"/>
    <xf numFmtId="0" fontId="30" fillId="0" borderId="25"/>
    <xf numFmtId="167" fontId="18" fillId="0" borderId="25" applyBorder="0" applyProtection="0"/>
    <xf numFmtId="167" fontId="18" fillId="0" borderId="25" applyBorder="0" applyProtection="0"/>
    <xf numFmtId="168" fontId="18" fillId="0" borderId="25" applyBorder="0" applyProtection="0"/>
  </cellStyleXfs>
  <cellXfs count="175">
    <xf numFmtId="0" fontId="0" fillId="0" borderId="0" xfId="0" applyBorder="1"/>
    <xf numFmtId="0" fontId="3" fillId="3" borderId="0" xfId="0" applyFont="1" applyFill="1" applyBorder="1" applyAlignment="1">
      <alignment horizontal="center" vertical="top" wrapText="1"/>
    </xf>
    <xf numFmtId="0" fontId="4" fillId="3" borderId="0" xfId="0" applyFont="1" applyFill="1" applyBorder="1" applyAlignment="1">
      <alignment horizontal="center" vertical="top" wrapText="1"/>
    </xf>
    <xf numFmtId="0" fontId="4" fillId="3" borderId="0" xfId="0" applyFont="1" applyFill="1" applyBorder="1" applyAlignment="1">
      <alignment horizontal="right" vertical="top" wrapText="1"/>
    </xf>
    <xf numFmtId="0" fontId="3" fillId="3" borderId="0" xfId="0" applyFont="1" applyFill="1" applyBorder="1" applyAlignment="1">
      <alignment horizontal="left" vertical="top" wrapText="1"/>
    </xf>
    <xf numFmtId="0" fontId="1" fillId="3" borderId="1" xfId="0" applyFont="1" applyFill="1" applyBorder="1" applyAlignment="1">
      <alignment horizontal="right" vertical="top" wrapText="1"/>
    </xf>
    <xf numFmtId="0" fontId="1" fillId="3" borderId="1" xfId="0" applyFont="1" applyFill="1" applyBorder="1" applyAlignment="1">
      <alignment horizontal="left" vertical="top" wrapText="1"/>
    </xf>
    <xf numFmtId="4" fontId="2" fillId="2" borderId="1" xfId="0" applyNumberFormat="1" applyFont="1" applyFill="1" applyBorder="1" applyAlignment="1">
      <alignment horizontal="right" vertical="top" wrapText="1"/>
    </xf>
    <xf numFmtId="0" fontId="2" fillId="2" borderId="1" xfId="0" applyFont="1" applyFill="1" applyBorder="1" applyAlignment="1">
      <alignment horizontal="left" vertical="top" wrapText="1"/>
    </xf>
    <xf numFmtId="7" fontId="2" fillId="2" borderId="1" xfId="0" applyNumberFormat="1" applyFont="1" applyFill="1" applyBorder="1" applyAlignment="1">
      <alignment horizontal="right" vertical="top" wrapText="1"/>
    </xf>
    <xf numFmtId="0" fontId="14" fillId="0" borderId="0" xfId="3" applyFont="1" applyBorder="1"/>
    <xf numFmtId="0" fontId="7" fillId="0" borderId="0" xfId="3" applyFont="1" applyBorder="1"/>
    <xf numFmtId="0" fontId="13" fillId="3" borderId="5" xfId="3" applyFont="1" applyFill="1" applyBorder="1" applyAlignment="1">
      <alignment horizontal="center" vertical="center" wrapText="1"/>
    </xf>
    <xf numFmtId="0" fontId="13" fillId="3" borderId="5" xfId="3" applyFont="1" applyFill="1" applyBorder="1" applyAlignment="1">
      <alignment horizontal="center" vertical="top" wrapText="1"/>
    </xf>
    <xf numFmtId="0" fontId="9" fillId="3" borderId="5" xfId="3" applyFont="1" applyFill="1" applyBorder="1" applyAlignment="1">
      <alignment vertical="center" wrapText="1"/>
    </xf>
    <xf numFmtId="0" fontId="2" fillId="2" borderId="0" xfId="0" applyFont="1" applyFill="1" applyBorder="1" applyAlignment="1">
      <alignment horizontal="left" vertical="top" wrapText="1"/>
    </xf>
    <xf numFmtId="7" fontId="2" fillId="2" borderId="0" xfId="0" applyNumberFormat="1" applyFont="1" applyFill="1" applyBorder="1" applyAlignment="1">
      <alignment horizontal="right" vertical="top" wrapText="1"/>
    </xf>
    <xf numFmtId="0" fontId="2" fillId="2" borderId="1" xfId="0" applyFont="1" applyFill="1" applyBorder="1" applyAlignment="1">
      <alignment horizontal="center" vertical="center" wrapText="1"/>
    </xf>
    <xf numFmtId="7" fontId="14" fillId="0" borderId="0" xfId="3" applyNumberFormat="1" applyFont="1" applyBorder="1"/>
    <xf numFmtId="0" fontId="13" fillId="3" borderId="13" xfId="3" applyFont="1" applyFill="1" applyBorder="1" applyAlignment="1">
      <alignment horizontal="center" vertical="center" wrapText="1"/>
    </xf>
    <xf numFmtId="0" fontId="13" fillId="3" borderId="14" xfId="3" applyFont="1" applyFill="1" applyBorder="1" applyAlignment="1">
      <alignment horizontal="center" vertical="center" wrapText="1"/>
    </xf>
    <xf numFmtId="0" fontId="13" fillId="3" borderId="8" xfId="3" applyFont="1" applyFill="1" applyBorder="1" applyAlignment="1">
      <alignment horizontal="center" vertical="center" wrapText="1"/>
    </xf>
    <xf numFmtId="4" fontId="13" fillId="3" borderId="15" xfId="3" applyNumberFormat="1" applyFont="1" applyFill="1" applyBorder="1" applyAlignment="1">
      <alignment horizontal="center" vertical="center" wrapText="1"/>
    </xf>
    <xf numFmtId="7" fontId="6" fillId="0" borderId="0" xfId="3" applyNumberFormat="1" applyFont="1" applyBorder="1"/>
    <xf numFmtId="0" fontId="19" fillId="0" borderId="0" xfId="3" applyBorder="1"/>
    <xf numFmtId="0" fontId="15" fillId="0" borderId="0" xfId="3" applyFont="1" applyBorder="1" applyAlignment="1">
      <alignment horizontal="right"/>
    </xf>
    <xf numFmtId="0" fontId="15" fillId="0" borderId="0" xfId="3" applyFont="1" applyBorder="1"/>
    <xf numFmtId="0" fontId="2" fillId="4" borderId="19" xfId="0" applyFont="1" applyFill="1" applyBorder="1" applyAlignment="1">
      <alignment horizontal="left" vertical="top" wrapText="1"/>
    </xf>
    <xf numFmtId="0" fontId="2" fillId="4" borderId="18" xfId="0" applyFont="1" applyFill="1" applyBorder="1" applyAlignment="1">
      <alignment horizontal="left" vertical="top" wrapText="1"/>
    </xf>
    <xf numFmtId="0" fontId="2" fillId="4" borderId="18" xfId="0" applyFont="1" applyFill="1" applyBorder="1" applyAlignment="1">
      <alignment horizontal="center" vertical="top" wrapText="1"/>
    </xf>
    <xf numFmtId="0" fontId="2" fillId="4" borderId="23" xfId="0" applyFont="1" applyFill="1" applyBorder="1" applyAlignment="1">
      <alignment horizontal="left" vertical="top" wrapText="1"/>
    </xf>
    <xf numFmtId="0" fontId="2" fillId="4" borderId="22" xfId="0" applyFont="1" applyFill="1" applyBorder="1" applyAlignment="1">
      <alignment horizontal="left" vertical="top" wrapText="1"/>
    </xf>
    <xf numFmtId="0" fontId="2" fillId="4" borderId="22" xfId="0" applyFont="1" applyFill="1" applyBorder="1" applyAlignment="1">
      <alignment horizontal="center" vertical="top" wrapText="1"/>
    </xf>
    <xf numFmtId="0" fontId="21" fillId="6" borderId="23" xfId="0" applyFont="1" applyFill="1" applyBorder="1" applyAlignment="1">
      <alignment horizontal="left" vertical="top" wrapText="1"/>
    </xf>
    <xf numFmtId="0" fontId="21" fillId="6" borderId="22" xfId="0" applyFont="1" applyFill="1" applyBorder="1" applyAlignment="1">
      <alignment horizontal="left" vertical="top" wrapText="1"/>
    </xf>
    <xf numFmtId="0" fontId="21" fillId="6" borderId="22" xfId="0" applyFont="1" applyFill="1" applyBorder="1" applyAlignment="1">
      <alignment horizontal="center" vertical="top" wrapText="1"/>
    </xf>
    <xf numFmtId="0" fontId="21" fillId="5" borderId="23" xfId="0" applyFont="1" applyFill="1" applyBorder="1" applyAlignment="1">
      <alignment horizontal="left" vertical="top" wrapText="1"/>
    </xf>
    <xf numFmtId="0" fontId="21" fillId="5" borderId="22" xfId="0" applyFont="1" applyFill="1" applyBorder="1" applyAlignment="1">
      <alignment horizontal="left" vertical="top" wrapText="1"/>
    </xf>
    <xf numFmtId="0" fontId="21" fillId="5" borderId="22" xfId="0" applyFont="1" applyFill="1" applyBorder="1" applyAlignment="1">
      <alignment horizontal="center" vertical="top" wrapText="1"/>
    </xf>
    <xf numFmtId="0" fontId="0" fillId="0" borderId="20" xfId="0" applyBorder="1"/>
    <xf numFmtId="0" fontId="23" fillId="0" borderId="32" xfId="21" applyFont="1" applyBorder="1"/>
    <xf numFmtId="0" fontId="23" fillId="0" borderId="33" xfId="21" applyFont="1" applyBorder="1"/>
    <xf numFmtId="0" fontId="24" fillId="8" borderId="35" xfId="20" applyFont="1" applyFill="1" applyBorder="1" applyAlignment="1">
      <alignment vertical="center" wrapText="1"/>
    </xf>
    <xf numFmtId="0" fontId="24" fillId="8" borderId="28" xfId="20" applyFont="1" applyFill="1" applyBorder="1" applyAlignment="1">
      <alignment vertical="center" wrapText="1"/>
    </xf>
    <xf numFmtId="0" fontId="24" fillId="8" borderId="39" xfId="20" applyFont="1" applyFill="1" applyBorder="1" applyAlignment="1">
      <alignment vertical="center" wrapText="1"/>
    </xf>
    <xf numFmtId="0" fontId="24" fillId="8" borderId="13" xfId="20" applyFont="1" applyFill="1" applyBorder="1" applyAlignment="1">
      <alignment vertical="center" wrapText="1"/>
    </xf>
    <xf numFmtId="0" fontId="24" fillId="8" borderId="40" xfId="20" applyFont="1" applyFill="1" applyBorder="1" applyAlignment="1">
      <alignment vertical="center" wrapText="1"/>
    </xf>
    <xf numFmtId="0" fontId="24" fillId="8" borderId="44" xfId="20" applyFont="1" applyFill="1" applyBorder="1" applyAlignment="1">
      <alignment vertical="center" wrapText="1"/>
    </xf>
    <xf numFmtId="0" fontId="23" fillId="10" borderId="45" xfId="21" applyFont="1" applyFill="1" applyBorder="1" applyAlignment="1">
      <alignment horizontal="center" vertical="center"/>
    </xf>
    <xf numFmtId="0" fontId="23" fillId="10" borderId="33" xfId="21" applyFont="1" applyFill="1" applyBorder="1" applyAlignment="1">
      <alignment horizontal="center" vertical="center"/>
    </xf>
    <xf numFmtId="0" fontId="23" fillId="10" borderId="47" xfId="21" applyFont="1" applyFill="1" applyBorder="1" applyAlignment="1">
      <alignment horizontal="center" vertical="center"/>
    </xf>
    <xf numFmtId="0" fontId="23" fillId="10" borderId="32" xfId="21" applyFont="1" applyFill="1" applyBorder="1"/>
    <xf numFmtId="10" fontId="23" fillId="10" borderId="33" xfId="23" applyNumberFormat="1" applyFont="1" applyFill="1" applyBorder="1"/>
    <xf numFmtId="0" fontId="23" fillId="10" borderId="33" xfId="21" applyFont="1" applyFill="1" applyBorder="1"/>
    <xf numFmtId="0" fontId="23" fillId="0" borderId="33" xfId="21" applyFont="1" applyBorder="1" applyAlignment="1">
      <alignment horizontal="center" vertical="center"/>
    </xf>
    <xf numFmtId="0" fontId="23" fillId="11" borderId="25" xfId="21" applyFont="1" applyFill="1"/>
    <xf numFmtId="0" fontId="23" fillId="0" borderId="25" xfId="21" applyFont="1"/>
    <xf numFmtId="0" fontId="23" fillId="0" borderId="25" xfId="21" applyFont="1" applyAlignment="1">
      <alignment horizontal="center" vertical="center"/>
    </xf>
    <xf numFmtId="44" fontId="23" fillId="0" borderId="25" xfId="22" applyFont="1" applyAlignment="1">
      <alignment horizontal="center" vertical="center"/>
    </xf>
    <xf numFmtId="44" fontId="23" fillId="0" borderId="33" xfId="22" applyFont="1" applyBorder="1" applyAlignment="1">
      <alignment horizontal="center" vertical="center"/>
    </xf>
    <xf numFmtId="0" fontId="10" fillId="3" borderId="9" xfId="1" applyFont="1" applyFill="1" applyBorder="1" applyAlignment="1" applyProtection="1">
      <alignment horizontal="center" vertical="center" wrapText="1"/>
      <protection locked="0"/>
    </xf>
    <xf numFmtId="10" fontId="10" fillId="3" borderId="11" xfId="1" applyNumberFormat="1" applyFont="1" applyFill="1" applyBorder="1" applyAlignment="1" applyProtection="1">
      <alignment horizontal="center" vertical="center" wrapText="1"/>
      <protection locked="0"/>
    </xf>
    <xf numFmtId="10" fontId="10" fillId="3" borderId="10" xfId="1" applyNumberFormat="1" applyFont="1" applyFill="1" applyBorder="1" applyAlignment="1" applyProtection="1">
      <alignment horizontal="center" vertical="center" wrapText="1"/>
      <protection locked="0"/>
    </xf>
    <xf numFmtId="0" fontId="11" fillId="0" borderId="8" xfId="1" applyFont="1" applyBorder="1" applyAlignment="1" applyProtection="1">
      <alignment wrapText="1"/>
      <protection locked="0"/>
    </xf>
    <xf numFmtId="8" fontId="12" fillId="3" borderId="5" xfId="3" applyNumberFormat="1" applyFont="1" applyFill="1" applyBorder="1" applyAlignment="1" applyProtection="1">
      <alignment horizontal="center" vertical="center" wrapText="1"/>
      <protection locked="0"/>
    </xf>
    <xf numFmtId="0" fontId="26" fillId="8" borderId="38" xfId="20" applyFont="1" applyFill="1" applyBorder="1" applyAlignment="1" applyProtection="1">
      <alignment horizontal="center" vertical="center" wrapText="1"/>
      <protection locked="0"/>
    </xf>
    <xf numFmtId="10" fontId="26" fillId="8" borderId="15" xfId="20" applyNumberFormat="1" applyFont="1" applyFill="1" applyBorder="1" applyAlignment="1" applyProtection="1">
      <alignment horizontal="center" vertical="center" wrapText="1"/>
      <protection locked="0"/>
    </xf>
    <xf numFmtId="10" fontId="26" fillId="8" borderId="10" xfId="20" applyNumberFormat="1" applyFont="1" applyFill="1" applyBorder="1" applyAlignment="1" applyProtection="1">
      <alignment horizontal="center" vertical="center" wrapText="1"/>
      <protection locked="0"/>
    </xf>
    <xf numFmtId="0" fontId="26" fillId="0" borderId="15" xfId="20" applyFont="1" applyBorder="1" applyAlignment="1" applyProtection="1">
      <alignment horizontal="center" wrapText="1"/>
      <protection locked="0"/>
    </xf>
    <xf numFmtId="0" fontId="2" fillId="4" borderId="18" xfId="0" applyFont="1" applyFill="1" applyBorder="1" applyAlignment="1">
      <alignment horizontal="right" vertical="top" wrapText="1"/>
    </xf>
    <xf numFmtId="164" fontId="2" fillId="4" borderId="18" xfId="0" applyNumberFormat="1" applyFont="1" applyFill="1" applyBorder="1" applyAlignment="1">
      <alignment horizontal="right" vertical="top" wrapText="1"/>
    </xf>
    <xf numFmtId="4" fontId="2" fillId="4" borderId="18" xfId="0" applyNumberFormat="1" applyFont="1" applyFill="1" applyBorder="1" applyAlignment="1">
      <alignment horizontal="right" vertical="top" wrapText="1"/>
    </xf>
    <xf numFmtId="164" fontId="2" fillId="4" borderId="21" xfId="0" applyNumberFormat="1" applyFont="1" applyFill="1" applyBorder="1" applyAlignment="1">
      <alignment horizontal="right" vertical="top" wrapText="1"/>
    </xf>
    <xf numFmtId="0" fontId="2" fillId="4" borderId="22" xfId="0" applyFont="1" applyFill="1" applyBorder="1" applyAlignment="1">
      <alignment horizontal="right" vertical="top" wrapText="1"/>
    </xf>
    <xf numFmtId="164" fontId="2" fillId="4" borderId="22" xfId="0" applyNumberFormat="1" applyFont="1" applyFill="1" applyBorder="1" applyAlignment="1">
      <alignment horizontal="right" vertical="top" wrapText="1"/>
    </xf>
    <xf numFmtId="4" fontId="2" fillId="4" borderId="22" xfId="0" applyNumberFormat="1" applyFont="1" applyFill="1" applyBorder="1" applyAlignment="1">
      <alignment horizontal="right" vertical="top" wrapText="1"/>
    </xf>
    <xf numFmtId="164" fontId="2" fillId="4" borderId="24" xfId="0" applyNumberFormat="1" applyFont="1" applyFill="1" applyBorder="1" applyAlignment="1">
      <alignment horizontal="right" vertical="top" wrapText="1"/>
    </xf>
    <xf numFmtId="4" fontId="21" fillId="6" borderId="22" xfId="0" applyNumberFormat="1" applyFont="1" applyFill="1" applyBorder="1" applyAlignment="1">
      <alignment horizontal="right" vertical="top" wrapText="1"/>
    </xf>
    <xf numFmtId="10" fontId="21" fillId="6" borderId="22" xfId="0" applyNumberFormat="1" applyFont="1" applyFill="1" applyBorder="1" applyAlignment="1">
      <alignment horizontal="right" vertical="top" wrapText="1"/>
    </xf>
    <xf numFmtId="164" fontId="21" fillId="6" borderId="24" xfId="0" applyNumberFormat="1" applyFont="1" applyFill="1" applyBorder="1" applyAlignment="1">
      <alignment horizontal="right" vertical="top" wrapText="1"/>
    </xf>
    <xf numFmtId="4" fontId="21" fillId="5" borderId="22" xfId="0" applyNumberFormat="1" applyFont="1" applyFill="1" applyBorder="1" applyAlignment="1">
      <alignment horizontal="right" vertical="top" wrapText="1"/>
    </xf>
    <xf numFmtId="164" fontId="21" fillId="5" borderId="22" xfId="0" applyNumberFormat="1" applyFont="1" applyFill="1" applyBorder="1" applyAlignment="1">
      <alignment horizontal="right" vertical="top" wrapText="1"/>
    </xf>
    <xf numFmtId="164" fontId="21" fillId="5" borderId="24" xfId="0" applyNumberFormat="1" applyFont="1" applyFill="1" applyBorder="1" applyAlignment="1">
      <alignment horizontal="right" vertical="top" wrapText="1"/>
    </xf>
    <xf numFmtId="4" fontId="19" fillId="0" borderId="0" xfId="3" applyNumberFormat="1" applyBorder="1" applyAlignment="1">
      <alignment horizontal="center"/>
    </xf>
    <xf numFmtId="4" fontId="14" fillId="0" borderId="0" xfId="3" applyNumberFormat="1" applyFont="1" applyBorder="1" applyAlignment="1">
      <alignment horizontal="center"/>
    </xf>
    <xf numFmtId="2" fontId="2" fillId="4" borderId="18" xfId="0" applyNumberFormat="1" applyFont="1" applyFill="1" applyBorder="1" applyAlignment="1">
      <alignment horizontal="right" vertical="top" wrapText="1"/>
    </xf>
    <xf numFmtId="2" fontId="2" fillId="4" borderId="22" xfId="0" applyNumberFormat="1" applyFont="1" applyFill="1" applyBorder="1" applyAlignment="1">
      <alignment horizontal="right" vertical="top" wrapText="1"/>
    </xf>
    <xf numFmtId="2" fontId="21" fillId="6" borderId="22" xfId="0" applyNumberFormat="1" applyFont="1" applyFill="1" applyBorder="1" applyAlignment="1">
      <alignment horizontal="right" vertical="top" wrapText="1"/>
    </xf>
    <xf numFmtId="2" fontId="21" fillId="5" borderId="22" xfId="0" applyNumberFormat="1" applyFont="1" applyFill="1" applyBorder="1" applyAlignment="1">
      <alignment horizontal="right" vertical="top" wrapText="1"/>
    </xf>
    <xf numFmtId="0" fontId="32" fillId="11" borderId="25" xfId="20" applyFont="1" applyFill="1" applyAlignment="1">
      <alignment vertical="center"/>
    </xf>
    <xf numFmtId="0" fontId="5" fillId="11" borderId="25" xfId="20" applyFont="1" applyFill="1" applyAlignment="1">
      <alignment vertical="center"/>
    </xf>
    <xf numFmtId="44" fontId="23" fillId="12" borderId="25" xfId="22" applyFont="1" applyFill="1" applyAlignment="1">
      <alignment horizontal="center" vertical="center"/>
    </xf>
    <xf numFmtId="0" fontId="23" fillId="12" borderId="25" xfId="20" applyFont="1" applyFill="1" applyAlignment="1">
      <alignment horizontal="center" vertical="center"/>
    </xf>
    <xf numFmtId="10" fontId="33" fillId="12" borderId="25" xfId="23" applyNumberFormat="1" applyFont="1" applyFill="1" applyBorder="1" applyAlignment="1">
      <alignment horizontal="center" vertical="center"/>
    </xf>
    <xf numFmtId="166" fontId="23" fillId="12" borderId="25" xfId="20" applyNumberFormat="1" applyFont="1" applyFill="1" applyAlignment="1">
      <alignment horizontal="center" vertical="center"/>
    </xf>
    <xf numFmtId="166" fontId="33" fillId="12" borderId="25" xfId="20" applyNumberFormat="1" applyFont="1" applyFill="1" applyAlignment="1">
      <alignment horizontal="right" vertical="center"/>
    </xf>
    <xf numFmtId="166" fontId="33" fillId="12" borderId="25" xfId="20" applyNumberFormat="1" applyFont="1" applyFill="1" applyAlignment="1">
      <alignment horizontal="center" vertical="center"/>
    </xf>
    <xf numFmtId="0" fontId="33" fillId="11" borderId="25" xfId="21" applyFont="1" applyFill="1"/>
    <xf numFmtId="0" fontId="5" fillId="11" borderId="25" xfId="20" applyFont="1" applyFill="1"/>
    <xf numFmtId="44" fontId="4" fillId="8" borderId="25" xfId="25" applyNumberFormat="1" applyFont="1" applyFill="1" applyAlignment="1">
      <alignment horizontal="left" vertical="top" wrapText="1"/>
    </xf>
    <xf numFmtId="0" fontId="3" fillId="8" borderId="25" xfId="25" applyFont="1" applyFill="1" applyAlignment="1">
      <alignment horizontal="center" vertical="top" wrapText="1"/>
    </xf>
    <xf numFmtId="0" fontId="22" fillId="0" borderId="25" xfId="25"/>
    <xf numFmtId="0" fontId="28" fillId="8" borderId="25" xfId="0" applyFont="1" applyFill="1" applyAlignment="1">
      <alignment horizontal="center" wrapText="1"/>
    </xf>
    <xf numFmtId="0" fontId="23" fillId="0" borderId="45" xfId="21" applyFont="1" applyBorder="1" applyAlignment="1">
      <alignment horizontal="center" vertical="center"/>
    </xf>
    <xf numFmtId="0" fontId="23" fillId="0" borderId="33" xfId="21" applyFont="1" applyBorder="1" applyAlignment="1">
      <alignment horizontal="center" vertical="center"/>
    </xf>
    <xf numFmtId="44" fontId="27" fillId="0" borderId="33" xfId="22" applyFont="1" applyBorder="1" applyAlignment="1">
      <alignment horizontal="center" vertical="center"/>
    </xf>
    <xf numFmtId="166" fontId="23" fillId="0" borderId="47" xfId="21" applyNumberFormat="1" applyFont="1" applyBorder="1" applyAlignment="1">
      <alignment horizontal="center" vertical="center"/>
    </xf>
    <xf numFmtId="0" fontId="23" fillId="0" borderId="51" xfId="21" applyFont="1" applyBorder="1" applyAlignment="1">
      <alignment horizontal="center" vertical="center"/>
    </xf>
    <xf numFmtId="44" fontId="27" fillId="0" borderId="51" xfId="22" applyFont="1" applyBorder="1" applyAlignment="1">
      <alignment horizontal="center" vertical="center"/>
    </xf>
    <xf numFmtId="166" fontId="23" fillId="0" borderId="52" xfId="21" applyNumberFormat="1" applyFont="1" applyBorder="1" applyAlignment="1">
      <alignment horizontal="center" vertical="center"/>
    </xf>
    <xf numFmtId="0" fontId="4" fillId="8" borderId="36" xfId="25" applyFont="1" applyFill="1" applyBorder="1" applyAlignment="1">
      <alignment horizontal="left" vertical="top" wrapText="1"/>
    </xf>
    <xf numFmtId="0" fontId="4" fillId="8" borderId="25" xfId="25" applyFont="1" applyFill="1" applyAlignment="1">
      <alignment horizontal="left" vertical="top" wrapText="1"/>
    </xf>
    <xf numFmtId="44" fontId="27" fillId="0" borderId="55" xfId="22" applyFont="1" applyBorder="1" applyAlignment="1">
      <alignment horizontal="center" vertical="center"/>
    </xf>
    <xf numFmtId="44" fontId="27" fillId="0" borderId="56" xfId="22" applyFont="1" applyBorder="1" applyAlignment="1">
      <alignment horizontal="center" vertical="center"/>
    </xf>
    <xf numFmtId="44" fontId="27" fillId="0" borderId="57" xfId="22" applyFont="1" applyBorder="1" applyAlignment="1">
      <alignment horizontal="center" vertical="center"/>
    </xf>
    <xf numFmtId="44" fontId="27" fillId="0" borderId="58" xfId="22" applyFont="1" applyBorder="1" applyAlignment="1">
      <alignment horizontal="center" vertical="center"/>
    </xf>
    <xf numFmtId="44" fontId="27" fillId="0" borderId="59" xfId="22" applyFont="1" applyBorder="1" applyAlignment="1">
      <alignment horizontal="center" vertical="center"/>
    </xf>
    <xf numFmtId="44" fontId="27" fillId="0" borderId="60" xfId="22" applyFont="1" applyBorder="1" applyAlignment="1">
      <alignment horizontal="center" vertical="center"/>
    </xf>
    <xf numFmtId="0" fontId="23" fillId="10" borderId="33" xfId="21" applyFont="1" applyFill="1" applyBorder="1" applyAlignment="1">
      <alignment horizontal="center"/>
    </xf>
    <xf numFmtId="0" fontId="23" fillId="10" borderId="33" xfId="21" applyFont="1" applyFill="1" applyBorder="1" applyAlignment="1">
      <alignment horizontal="center" vertical="center"/>
    </xf>
    <xf numFmtId="166" fontId="23" fillId="0" borderId="49" xfId="21" applyNumberFormat="1" applyFont="1" applyBorder="1" applyAlignment="1">
      <alignment horizontal="center" vertical="center"/>
    </xf>
    <xf numFmtId="166" fontId="23" fillId="0" borderId="10" xfId="21" applyNumberFormat="1" applyFont="1" applyBorder="1" applyAlignment="1">
      <alignment horizontal="center" vertical="center"/>
    </xf>
    <xf numFmtId="166" fontId="23" fillId="0" borderId="50" xfId="21" applyNumberFormat="1" applyFont="1" applyBorder="1" applyAlignment="1">
      <alignment horizontal="center" vertical="center"/>
    </xf>
    <xf numFmtId="0" fontId="23" fillId="9" borderId="46" xfId="21" applyFont="1" applyFill="1" applyBorder="1" applyAlignment="1">
      <alignment horizontal="center" vertical="center"/>
    </xf>
    <xf numFmtId="0" fontId="23" fillId="9" borderId="48" xfId="21" applyFont="1" applyFill="1" applyBorder="1" applyAlignment="1">
      <alignment horizontal="center" vertical="center"/>
    </xf>
    <xf numFmtId="0" fontId="23" fillId="9" borderId="47" xfId="21" applyFont="1" applyFill="1" applyBorder="1" applyAlignment="1">
      <alignment horizontal="center" vertical="center"/>
    </xf>
    <xf numFmtId="0" fontId="23" fillId="9" borderId="45" xfId="21" applyFont="1" applyFill="1" applyBorder="1" applyAlignment="1">
      <alignment horizontal="center" vertical="center"/>
    </xf>
    <xf numFmtId="0" fontId="23" fillId="9" borderId="33" xfId="21" applyFont="1" applyFill="1" applyBorder="1" applyAlignment="1">
      <alignment horizontal="center" vertical="center"/>
    </xf>
    <xf numFmtId="44" fontId="23" fillId="9" borderId="33" xfId="22" applyFont="1" applyFill="1" applyBorder="1" applyAlignment="1">
      <alignment horizontal="center" vertical="center"/>
    </xf>
    <xf numFmtId="0" fontId="5" fillId="8" borderId="29" xfId="20" applyFont="1" applyFill="1" applyBorder="1" applyAlignment="1" applyProtection="1">
      <alignment horizontal="center" wrapText="1"/>
      <protection locked="0"/>
    </xf>
    <xf numFmtId="0" fontId="5" fillId="8" borderId="30" xfId="20" applyFont="1" applyFill="1" applyBorder="1" applyAlignment="1" applyProtection="1">
      <alignment horizontal="center" wrapText="1"/>
      <protection locked="0"/>
    </xf>
    <xf numFmtId="0" fontId="5" fillId="8" borderId="31" xfId="20" applyFont="1" applyFill="1" applyBorder="1" applyAlignment="1" applyProtection="1">
      <alignment horizontal="center" wrapText="1"/>
      <protection locked="0"/>
    </xf>
    <xf numFmtId="0" fontId="24" fillId="8" borderId="34" xfId="20" applyFont="1" applyFill="1" applyBorder="1" applyAlignment="1">
      <alignment horizontal="center" vertical="center" wrapText="1"/>
    </xf>
    <xf numFmtId="0" fontId="24" fillId="8" borderId="6" xfId="20" applyFont="1" applyFill="1" applyBorder="1" applyAlignment="1">
      <alignment horizontal="center" vertical="center" wrapText="1"/>
    </xf>
    <xf numFmtId="0" fontId="24" fillId="8" borderId="16" xfId="20" applyFont="1" applyFill="1" applyBorder="1" applyAlignment="1">
      <alignment horizontal="center" vertical="center" wrapText="1"/>
    </xf>
    <xf numFmtId="0" fontId="25" fillId="0" borderId="36" xfId="20" applyFont="1" applyBorder="1" applyAlignment="1">
      <alignment horizontal="left" vertical="center" wrapText="1"/>
    </xf>
    <xf numFmtId="0" fontId="25" fillId="0" borderId="25" xfId="20" applyFont="1" applyAlignment="1">
      <alignment horizontal="left" vertical="center" wrapText="1"/>
    </xf>
    <xf numFmtId="0" fontId="25" fillId="0" borderId="37" xfId="20" applyFont="1" applyBorder="1" applyAlignment="1">
      <alignment horizontal="left" vertical="center" wrapText="1"/>
    </xf>
    <xf numFmtId="0" fontId="25" fillId="0" borderId="34" xfId="20" applyFont="1" applyBorder="1" applyAlignment="1">
      <alignment horizontal="left" vertical="center" wrapText="1"/>
    </xf>
    <xf numFmtId="0" fontId="25" fillId="0" borderId="6" xfId="20" applyFont="1" applyBorder="1" applyAlignment="1">
      <alignment horizontal="left" vertical="center" wrapText="1"/>
    </xf>
    <xf numFmtId="0" fontId="25" fillId="0" borderId="16" xfId="20" applyFont="1" applyBorder="1" applyAlignment="1">
      <alignment horizontal="left" vertical="center" wrapText="1"/>
    </xf>
    <xf numFmtId="17" fontId="25" fillId="0" borderId="34" xfId="20" applyNumberFormat="1" applyFont="1" applyBorder="1" applyAlignment="1" applyProtection="1">
      <alignment horizontal="left" vertical="center" wrapText="1"/>
      <protection locked="0"/>
    </xf>
    <xf numFmtId="0" fontId="25" fillId="0" borderId="6" xfId="20" applyFont="1" applyBorder="1" applyAlignment="1" applyProtection="1">
      <alignment horizontal="left" vertical="center" wrapText="1"/>
      <protection locked="0"/>
    </xf>
    <xf numFmtId="0" fontId="25" fillId="0" borderId="16" xfId="20" applyFont="1" applyBorder="1" applyAlignment="1" applyProtection="1">
      <alignment horizontal="left" vertical="center" wrapText="1"/>
      <protection locked="0"/>
    </xf>
    <xf numFmtId="0" fontId="25" fillId="0" borderId="41" xfId="20" applyFont="1" applyBorder="1" applyAlignment="1" applyProtection="1">
      <alignment horizontal="left" vertical="center" wrapText="1"/>
      <protection locked="0"/>
    </xf>
    <xf numFmtId="0" fontId="25" fillId="0" borderId="42" xfId="20" applyFont="1" applyBorder="1" applyAlignment="1" applyProtection="1">
      <alignment horizontal="left" vertical="center" wrapText="1"/>
      <protection locked="0"/>
    </xf>
    <xf numFmtId="0" fontId="25" fillId="0" borderId="43" xfId="20" applyFont="1" applyBorder="1" applyAlignment="1" applyProtection="1">
      <alignment horizontal="left" vertical="center" wrapText="1"/>
      <protection locked="0"/>
    </xf>
    <xf numFmtId="0" fontId="0" fillId="7" borderId="17" xfId="0" applyFill="1" applyBorder="1" applyAlignment="1" applyProtection="1">
      <alignment horizontal="center" wrapText="1"/>
      <protection locked="0"/>
    </xf>
    <xf numFmtId="0" fontId="0" fillId="0" borderId="26" xfId="0" applyBorder="1" applyProtection="1">
      <protection locked="0"/>
    </xf>
    <xf numFmtId="0" fontId="0" fillId="0" borderId="27" xfId="0" applyBorder="1" applyProtection="1">
      <protection locked="0"/>
    </xf>
    <xf numFmtId="0" fontId="5" fillId="3" borderId="7" xfId="3" applyFont="1" applyFill="1" applyBorder="1" applyAlignment="1" applyProtection="1">
      <alignment wrapText="1"/>
      <protection locked="0"/>
    </xf>
    <xf numFmtId="0" fontId="0" fillId="0" borderId="3" xfId="0" applyBorder="1" applyProtection="1">
      <protection locked="0"/>
    </xf>
    <xf numFmtId="0" fontId="0" fillId="0" borderId="4" xfId="0" applyBorder="1" applyProtection="1">
      <protection locked="0"/>
    </xf>
    <xf numFmtId="0" fontId="13" fillId="3" borderId="12" xfId="3" applyFont="1" applyFill="1" applyBorder="1" applyAlignment="1">
      <alignment horizontal="center" vertical="center" wrapText="1"/>
    </xf>
    <xf numFmtId="0" fontId="0" fillId="0" borderId="6" xfId="0" applyBorder="1"/>
    <xf numFmtId="0" fontId="0" fillId="0" borderId="16" xfId="0" applyBorder="1"/>
    <xf numFmtId="0" fontId="12" fillId="3" borderId="4" xfId="3" applyFont="1" applyFill="1" applyBorder="1" applyAlignment="1">
      <alignment horizontal="right" vertical="top" wrapText="1"/>
    </xf>
    <xf numFmtId="0" fontId="0" fillId="0" borderId="3" xfId="0" applyBorder="1" applyAlignment="1">
      <alignment horizontal="right"/>
    </xf>
    <xf numFmtId="0" fontId="0" fillId="0" borderId="4" xfId="0" applyBorder="1" applyAlignment="1">
      <alignment horizontal="right"/>
    </xf>
    <xf numFmtId="0" fontId="10" fillId="0" borderId="7" xfId="3" applyFont="1" applyBorder="1" applyAlignment="1" applyProtection="1">
      <alignment vertical="center" wrapText="1"/>
      <protection locked="0"/>
    </xf>
    <xf numFmtId="0" fontId="12" fillId="3" borderId="7" xfId="3" applyFont="1" applyFill="1" applyBorder="1" applyAlignment="1">
      <alignment horizontal="right" vertical="top" wrapText="1"/>
    </xf>
    <xf numFmtId="0" fontId="8" fillId="3" borderId="7" xfId="3" applyFont="1" applyFill="1" applyBorder="1" applyAlignment="1">
      <alignment horizontal="center" vertical="center" wrapText="1"/>
    </xf>
    <xf numFmtId="0" fontId="0" fillId="0" borderId="3" xfId="0" applyBorder="1"/>
    <xf numFmtId="0" fontId="0" fillId="0" borderId="4" xfId="0" applyBorder="1"/>
    <xf numFmtId="0" fontId="10" fillId="0" borderId="2" xfId="3" applyFont="1" applyBorder="1" applyAlignment="1">
      <alignment horizontal="left" vertical="center" wrapText="1"/>
    </xf>
    <xf numFmtId="0" fontId="10" fillId="0" borderId="3" xfId="3" applyFont="1" applyBorder="1" applyAlignment="1">
      <alignment horizontal="left" vertical="center" wrapText="1"/>
    </xf>
    <xf numFmtId="0" fontId="10" fillId="0" borderId="4" xfId="3" applyFont="1" applyBorder="1" applyAlignment="1">
      <alignment horizontal="left" vertical="center" wrapText="1"/>
    </xf>
    <xf numFmtId="0" fontId="10" fillId="0" borderId="2" xfId="3" applyFont="1" applyBorder="1" applyAlignment="1">
      <alignment vertical="center" wrapText="1"/>
    </xf>
    <xf numFmtId="0" fontId="10" fillId="0" borderId="3" xfId="3" applyFont="1" applyBorder="1" applyAlignment="1">
      <alignment vertical="center" wrapText="1"/>
    </xf>
    <xf numFmtId="0" fontId="10" fillId="0" borderId="4" xfId="3" applyFont="1" applyBorder="1" applyAlignment="1">
      <alignment vertical="center" wrapText="1"/>
    </xf>
    <xf numFmtId="8" fontId="19" fillId="0" borderId="53" xfId="3" applyNumberFormat="1" applyBorder="1" applyAlignment="1" applyProtection="1">
      <alignment horizontal="center"/>
      <protection locked="0"/>
    </xf>
    <xf numFmtId="8" fontId="19" fillId="0" borderId="54" xfId="3" applyNumberFormat="1" applyBorder="1" applyAlignment="1" applyProtection="1">
      <alignment horizontal="center"/>
      <protection locked="0"/>
    </xf>
    <xf numFmtId="0" fontId="1" fillId="3" borderId="25" xfId="0" applyFont="1" applyFill="1" applyAlignment="1">
      <alignment horizontal="center" wrapText="1"/>
    </xf>
    <xf numFmtId="0" fontId="0" fillId="0" borderId="0" xfId="0" applyBorder="1"/>
    <xf numFmtId="0" fontId="3" fillId="3" borderId="25" xfId="0" applyFont="1" applyFill="1" applyAlignment="1">
      <alignment horizontal="center" vertical="top" wrapText="1"/>
    </xf>
  </cellXfs>
  <cellStyles count="32">
    <cellStyle name="Excel Built-in Percent 2" xfId="18" xr:uid="{00000000-0005-0000-0000-000012000000}"/>
    <cellStyle name="Moeda 2" xfId="11" xr:uid="{00000000-0005-0000-0000-00000B000000}"/>
    <cellStyle name="Moeda 2 2" xfId="22" xr:uid="{46A53B1A-35AC-4CB2-8978-B8D196556D96}"/>
    <cellStyle name="Moeda 3 2" xfId="9" xr:uid="{00000000-0005-0000-0000-000009000000}"/>
    <cellStyle name="Normal" xfId="0" builtinId="0"/>
    <cellStyle name="Normal 10" xfId="5" xr:uid="{00000000-0005-0000-0000-000005000000}"/>
    <cellStyle name="Normal 10 3" xfId="6" xr:uid="{00000000-0005-0000-0000-000006000000}"/>
    <cellStyle name="Normal 2" xfId="1" xr:uid="{00000000-0005-0000-0000-000001000000}"/>
    <cellStyle name="Normal 2 2" xfId="3" xr:uid="{00000000-0005-0000-0000-000003000000}"/>
    <cellStyle name="Normal 2 2 2" xfId="13" xr:uid="{00000000-0005-0000-0000-00000D000000}"/>
    <cellStyle name="Normal 2 2 2 2" xfId="7" xr:uid="{00000000-0005-0000-0000-000007000000}"/>
    <cellStyle name="Normal 2 2 3" xfId="20" xr:uid="{75D3F1A5-D28B-4BFB-ABA5-B2589E3103CB}"/>
    <cellStyle name="Normal 2 2 3 2" xfId="27" xr:uid="{2F2FCCBC-7DE4-4ED6-9193-5F72BF24981E}"/>
    <cellStyle name="Normal 2 2 4" xfId="16" xr:uid="{00000000-0005-0000-0000-000010000000}"/>
    <cellStyle name="Normal 2 3" xfId="12" xr:uid="{00000000-0005-0000-0000-00000C000000}"/>
    <cellStyle name="Normal 3" xfId="15" xr:uid="{00000000-0005-0000-0000-00000F000000}"/>
    <cellStyle name="Normal 3 2" xfId="21" xr:uid="{9864BDFE-767D-4F24-8190-908FC79BAE8C}"/>
    <cellStyle name="Normal 39 2" xfId="28" xr:uid="{EF688ECD-C2BD-4D70-A168-0EF0B40CA016}"/>
    <cellStyle name="Normal 4" xfId="14" xr:uid="{00000000-0005-0000-0000-00000E000000}"/>
    <cellStyle name="Normal 4 10" xfId="19" xr:uid="{00000000-0005-0000-0000-000013000000}"/>
    <cellStyle name="Normal 4 11 2" xfId="17" xr:uid="{00000000-0005-0000-0000-000011000000}"/>
    <cellStyle name="Normal 5" xfId="4" xr:uid="{00000000-0005-0000-0000-000004000000}"/>
    <cellStyle name="Normal 6" xfId="25" xr:uid="{47E6EE59-D49F-4D5B-BB55-8C833926526D}"/>
    <cellStyle name="Porcentagem 2" xfId="2" xr:uid="{00000000-0005-0000-0000-000002000000}"/>
    <cellStyle name="Porcentagem 2 2" xfId="24" xr:uid="{BEB11A3D-8C07-4A76-9D58-F6C57E4975A9}"/>
    <cellStyle name="Porcentagem 3" xfId="10" xr:uid="{00000000-0005-0000-0000-00000A000000}"/>
    <cellStyle name="Porcentagem 4" xfId="23" xr:uid="{146BD94F-7637-4B8D-A5C7-36B60B15CB04}"/>
    <cellStyle name="Vírgula 12 2 3" xfId="29" xr:uid="{B6FEFBDB-BB6B-49CD-B53E-B7F0D1BB8550}"/>
    <cellStyle name="Vírgula 13" xfId="26" xr:uid="{A47F435A-98DD-498B-86EE-70BCEE1B5943}"/>
    <cellStyle name="Vírgula 2 2" xfId="30" xr:uid="{4949ACA7-5BDC-4D9C-AE97-FAAE3726CF1F}"/>
    <cellStyle name="Vírgula 3" xfId="8" xr:uid="{00000000-0005-0000-0000-000008000000}"/>
    <cellStyle name="Vírgula 5" xfId="31" xr:uid="{5D6E3E5E-B868-4AC5-BD5B-101E68162F53}"/>
  </cellStyles>
  <dxfs count="13">
    <dxf>
      <font>
        <sz val="10"/>
        <color rgb="FF000000"/>
      </font>
      <fill>
        <patternFill patternType="solid">
          <fgColor rgb="FFDFF0D8"/>
          <bgColor rgb="FFDFF0D8"/>
        </patternFill>
      </fill>
      <alignment horizontal="right" vertical="top" textRotation="0" wrapText="1" indent="0" justifyLastLine="0" shrinkToFit="0" readingOrder="0"/>
      <protection locked="0" hidden="0"/>
    </dxf>
    <dxf>
      <font>
        <sz val="10"/>
        <color rgb="FF000000"/>
      </font>
      <numFmt numFmtId="164" formatCode="#,##0.00\ %"/>
      <fill>
        <patternFill patternType="solid">
          <fgColor rgb="FFDFF0D8"/>
          <bgColor rgb="FFDFF0D8"/>
        </patternFill>
      </fill>
      <alignment horizontal="right" vertical="top" textRotation="0" wrapText="1" indent="0" justifyLastLine="0" shrinkToFit="0" readingOrder="0"/>
      <border diagonalUp="0" diagonalDown="0">
        <left style="thin">
          <color rgb="FFCCCCCC"/>
        </left>
        <right style="medium">
          <color rgb="FF000000"/>
        </right>
        <top style="thin">
          <color rgb="FFCCCCCC"/>
        </top>
        <bottom style="thin">
          <color rgb="FFCCCCCC"/>
        </bottom>
        <vertical/>
        <horizontal/>
      </border>
      <protection locked="0" hidden="0"/>
    </dxf>
    <dxf>
      <font>
        <sz val="10"/>
        <color rgb="FF000000"/>
      </font>
      <numFmt numFmtId="4" formatCode="#,##0.00"/>
      <fill>
        <patternFill patternType="solid">
          <fgColor rgb="FFDFF0D8"/>
          <bgColor rgb="FFDFF0D8"/>
        </patternFill>
      </fill>
      <alignment horizontal="right" vertical="top" textRotation="0" wrapText="1" indent="0" justifyLastLine="0" shrinkToFit="0" readingOrder="0"/>
      <border diagonalUp="0" diagonalDown="0">
        <left style="thin">
          <color rgb="FFCCCCCC"/>
        </left>
        <right style="thin">
          <color rgb="FFCCCCCC"/>
        </right>
        <top style="thin">
          <color rgb="FFCCCCCC"/>
        </top>
        <bottom style="thin">
          <color rgb="FFCCCCCC"/>
        </bottom>
        <vertical/>
        <horizontal/>
      </border>
      <protection locked="0" hidden="0"/>
    </dxf>
    <dxf>
      <font>
        <sz val="10"/>
        <color rgb="FF000000"/>
      </font>
      <numFmt numFmtId="4" formatCode="#,##0.00"/>
      <fill>
        <patternFill patternType="solid">
          <fgColor rgb="FFDFF0D8"/>
          <bgColor rgb="FFDFF0D8"/>
        </patternFill>
      </fill>
      <alignment horizontal="right" vertical="top" textRotation="0" wrapText="1" indent="0" justifyLastLine="0" shrinkToFit="0" readingOrder="0"/>
      <border diagonalUp="0" diagonalDown="0">
        <left style="thin">
          <color rgb="FFCCCCCC"/>
        </left>
        <right style="thin">
          <color rgb="FFCCCCCC"/>
        </right>
        <top style="thin">
          <color rgb="FFCCCCCC"/>
        </top>
        <bottom style="thin">
          <color rgb="FFCCCCCC"/>
        </bottom>
        <vertical/>
        <horizontal/>
      </border>
      <protection locked="0" hidden="0"/>
    </dxf>
    <dxf>
      <font>
        <sz val="10"/>
        <color rgb="FF000000"/>
      </font>
      <numFmt numFmtId="164" formatCode="#,##0.00\ %"/>
      <fill>
        <patternFill patternType="solid">
          <fgColor rgb="FFDFF0D8"/>
          <bgColor rgb="FFDFF0D8"/>
        </patternFill>
      </fill>
      <alignment horizontal="right" vertical="top" textRotation="0" wrapText="1" indent="0" justifyLastLine="0" shrinkToFit="0" readingOrder="0"/>
      <border diagonalUp="0" diagonalDown="0">
        <left style="thin">
          <color rgb="FFCCCCCC"/>
        </left>
        <right style="thin">
          <color rgb="FFCCCCCC"/>
        </right>
        <top style="thin">
          <color rgb="FFCCCCCC"/>
        </top>
        <bottom style="thin">
          <color rgb="FFCCCCCC"/>
        </bottom>
        <vertical/>
        <horizontal/>
      </border>
      <protection locked="0" hidden="0"/>
    </dxf>
    <dxf>
      <font>
        <sz val="10"/>
        <color rgb="FF000000"/>
      </font>
      <numFmt numFmtId="4" formatCode="#,##0.00"/>
      <fill>
        <patternFill patternType="solid">
          <fgColor rgb="FFDFF0D8"/>
          <bgColor rgb="FFDFF0D8"/>
        </patternFill>
      </fill>
      <alignment horizontal="right" vertical="top" textRotation="0" wrapText="1" indent="0" justifyLastLine="0" shrinkToFit="0" readingOrder="0"/>
      <border diagonalUp="0" diagonalDown="0">
        <left style="thin">
          <color rgb="FFCCCCCC"/>
        </left>
        <right style="thin">
          <color rgb="FFCCCCCC"/>
        </right>
        <top style="thin">
          <color rgb="FFCCCCCC"/>
        </top>
        <bottom style="thin">
          <color rgb="FFCCCCCC"/>
        </bottom>
        <vertical/>
        <horizontal/>
      </border>
      <protection locked="0" hidden="0"/>
    </dxf>
    <dxf>
      <font>
        <b val="0"/>
        <i val="0"/>
        <strike val="0"/>
        <condense val="0"/>
        <extend val="0"/>
        <outline val="0"/>
        <shadow val="0"/>
        <u val="none"/>
        <vertAlign val="baseline"/>
        <sz val="10"/>
        <color rgb="FF000000"/>
        <name val="Arial"/>
        <family val="1"/>
        <scheme val="none"/>
      </font>
      <numFmt numFmtId="2" formatCode="0.00"/>
      <fill>
        <patternFill patternType="solid">
          <fgColor rgb="FFDFF0D8"/>
          <bgColor rgb="FFDFF0D8"/>
        </patternFill>
      </fill>
      <alignment horizontal="right" vertical="top" textRotation="0" wrapText="1" indent="0" justifyLastLine="0" shrinkToFit="0" readingOrder="0"/>
      <border diagonalUp="0" diagonalDown="0">
        <left style="thin">
          <color rgb="FFCCCCCC"/>
        </left>
        <right style="thin">
          <color rgb="FFCCCCCC"/>
        </right>
        <top style="thin">
          <color rgb="FFCCCCCC"/>
        </top>
        <bottom style="thin">
          <color rgb="FFCCCCCC"/>
        </bottom>
        <vertical/>
        <horizontal/>
      </border>
    </dxf>
    <dxf>
      <font>
        <b val="0"/>
        <i val="0"/>
        <strike val="0"/>
        <condense val="0"/>
        <extend val="0"/>
        <outline val="0"/>
        <shadow val="0"/>
        <u val="none"/>
        <vertAlign val="baseline"/>
        <sz val="10"/>
        <color rgb="FF000000"/>
        <name val="Arial"/>
        <family val="1"/>
        <scheme val="none"/>
      </font>
      <fill>
        <patternFill patternType="solid">
          <fgColor rgb="FFDFF0D8"/>
          <bgColor rgb="FFDFF0D8"/>
        </patternFill>
      </fill>
      <alignment horizontal="center" vertical="top" textRotation="0" wrapText="1" indent="0" justifyLastLine="0" shrinkToFit="0" readingOrder="0"/>
      <border diagonalUp="0" diagonalDown="0">
        <left style="thin">
          <color rgb="FFCCCCCC"/>
        </left>
        <right style="thin">
          <color rgb="FFCCCCCC"/>
        </right>
        <top style="thin">
          <color rgb="FFCCCCCC"/>
        </top>
        <bottom style="thin">
          <color rgb="FFCCCCCC"/>
        </bottom>
        <vertical/>
        <horizontal/>
      </border>
    </dxf>
    <dxf>
      <font>
        <b val="0"/>
        <i val="0"/>
        <strike val="0"/>
        <condense val="0"/>
        <extend val="0"/>
        <outline val="0"/>
        <shadow val="0"/>
        <u val="none"/>
        <vertAlign val="baseline"/>
        <sz val="10"/>
        <color rgb="FF000000"/>
        <name val="Arial"/>
        <family val="1"/>
        <scheme val="none"/>
      </font>
      <fill>
        <patternFill patternType="solid">
          <fgColor rgb="FFDFF0D8"/>
          <bgColor rgb="FFDFF0D8"/>
        </patternFill>
      </fill>
      <alignment horizontal="left" vertical="top" textRotation="0" wrapText="1" indent="0" justifyLastLine="0" shrinkToFit="0" readingOrder="0"/>
      <border diagonalUp="0" diagonalDown="0">
        <left style="thin">
          <color rgb="FFCCCCCC"/>
        </left>
        <right style="thin">
          <color rgb="FFCCCCCC"/>
        </right>
        <top style="thin">
          <color rgb="FFCCCCCC"/>
        </top>
        <bottom style="thin">
          <color rgb="FFCCCCCC"/>
        </bottom>
        <vertical/>
        <horizontal/>
      </border>
    </dxf>
    <dxf>
      <font>
        <b val="0"/>
        <i val="0"/>
        <strike val="0"/>
        <condense val="0"/>
        <extend val="0"/>
        <outline val="0"/>
        <shadow val="0"/>
        <u val="none"/>
        <vertAlign val="baseline"/>
        <sz val="10"/>
        <color rgb="FF000000"/>
        <name val="Arial"/>
        <family val="1"/>
        <scheme val="none"/>
      </font>
      <fill>
        <patternFill patternType="solid">
          <fgColor rgb="FFDFF0D8"/>
          <bgColor rgb="FFDFF0D8"/>
        </patternFill>
      </fill>
      <alignment horizontal="left" vertical="top" textRotation="0" wrapText="1" indent="0" justifyLastLine="0" shrinkToFit="0" readingOrder="0"/>
      <border diagonalUp="0" diagonalDown="0">
        <left style="thin">
          <color rgb="FFCCCCCC"/>
        </left>
        <right style="thin">
          <color rgb="FFCCCCCC"/>
        </right>
        <top style="thin">
          <color rgb="FFCCCCCC"/>
        </top>
        <bottom style="thin">
          <color rgb="FFCCCCCC"/>
        </bottom>
        <vertical/>
        <horizontal/>
      </border>
    </dxf>
    <dxf>
      <font>
        <b val="0"/>
        <i val="0"/>
        <strike val="0"/>
        <condense val="0"/>
        <extend val="0"/>
        <outline val="0"/>
        <shadow val="0"/>
        <u val="none"/>
        <vertAlign val="baseline"/>
        <sz val="10"/>
        <color rgb="FF000000"/>
        <name val="Arial"/>
        <family val="1"/>
        <scheme val="none"/>
      </font>
      <fill>
        <patternFill patternType="solid">
          <fgColor rgb="FFDFF0D8"/>
          <bgColor rgb="FFDFF0D8"/>
        </patternFill>
      </fill>
      <alignment horizontal="left" vertical="top" textRotation="0" wrapText="1" indent="0" justifyLastLine="0" shrinkToFit="0" readingOrder="0"/>
      <border diagonalUp="0" diagonalDown="0">
        <left style="thin">
          <color rgb="FFCCCCCC"/>
        </left>
        <right style="thin">
          <color rgb="FFCCCCCC"/>
        </right>
        <top style="thin">
          <color rgb="FFCCCCCC"/>
        </top>
        <bottom style="thin">
          <color rgb="FFCCCCCC"/>
        </bottom>
        <vertical/>
        <horizontal/>
      </border>
    </dxf>
    <dxf>
      <font>
        <b val="0"/>
        <i val="0"/>
        <strike val="0"/>
        <condense val="0"/>
        <extend val="0"/>
        <outline val="0"/>
        <shadow val="0"/>
        <u val="none"/>
        <vertAlign val="baseline"/>
        <sz val="10"/>
        <color rgb="FF000000"/>
        <name val="Arial"/>
        <family val="1"/>
        <scheme val="none"/>
      </font>
      <fill>
        <patternFill patternType="solid">
          <fgColor rgb="FFDFF0D8"/>
          <bgColor rgb="FFDFF0D8"/>
        </patternFill>
      </fill>
      <alignment horizontal="left" vertical="top" textRotation="0" wrapText="1" indent="0" justifyLastLine="0" shrinkToFit="0" readingOrder="0"/>
      <border diagonalUp="0" diagonalDown="0">
        <left style="medium">
          <color rgb="FF000000"/>
        </left>
        <right style="thin">
          <color rgb="FFCCCCCC"/>
        </right>
        <top style="thin">
          <color rgb="FFCCCCCC"/>
        </top>
        <bottom style="thin">
          <color rgb="FFCCCCCC"/>
        </bottom>
        <vertical/>
        <horizontal/>
      </border>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_Sintetico" displayName="Tabela_Sintetico" ref="A10:K950" totalsRowShown="0" headerRowDxfId="12" dataDxfId="0" headerRowCellStyle="Normal 2 2">
  <autoFilter ref="A10:K950" xr:uid="{00000000-0009-0000-0100-000001000000}"/>
  <tableColumns count="11">
    <tableColumn id="1" xr3:uid="{00000000-0010-0000-0000-000001000000}" name="Item" dataDxfId="11"/>
    <tableColumn id="2" xr3:uid="{00000000-0010-0000-0000-000002000000}" name="Código" dataDxfId="10"/>
    <tableColumn id="3" xr3:uid="{00000000-0010-0000-0000-000003000000}" name="Banco" dataDxfId="9"/>
    <tableColumn id="4" xr3:uid="{00000000-0010-0000-0000-000004000000}" name="Descrição" dataDxfId="8"/>
    <tableColumn id="5" xr3:uid="{00000000-0010-0000-0000-000005000000}" name="Und" dataDxfId="7"/>
    <tableColumn id="6" xr3:uid="{00000000-0010-0000-0000-000006000000}" name="Quant." dataDxfId="6"/>
    <tableColumn id="7" xr3:uid="{00000000-0010-0000-0000-000007000000}" name="Valor Unit" dataDxfId="5"/>
    <tableColumn id="8" xr3:uid="{00000000-0010-0000-0000-000008000000}" name="BDI" dataDxfId="4"/>
    <tableColumn id="9" xr3:uid="{00000000-0010-0000-0000-000009000000}" name="Valor Unit com BDI" dataDxfId="3"/>
    <tableColumn id="10" xr3:uid="{00000000-0010-0000-0000-00000A000000}" name="Total" dataDxfId="2"/>
    <tableColumn id="11" xr3:uid="{00000000-0010-0000-0000-00000B000000}" name="Peso (%)" dataDxfId="1"/>
  </tableColumns>
  <tableStyleInfo showFirstColumn="0" showLastColumn="0" showRowStripes="1" showColumnStripes="0"/>
</table>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Z952"/>
  <sheetViews>
    <sheetView tabSelected="1" view="pageBreakPreview" zoomScaleNormal="100" zoomScaleSheetLayoutView="100" workbookViewId="0">
      <selection activeCell="H15" sqref="H15"/>
    </sheetView>
  </sheetViews>
  <sheetFormatPr defaultColWidth="12.59765625" defaultRowHeight="15" customHeight="1"/>
  <cols>
    <col min="1" max="1" width="10.3984375" style="10" customWidth="1"/>
    <col min="2" max="2" width="14.09765625" style="10" bestFit="1" customWidth="1"/>
    <col min="3" max="3" width="10.59765625" style="10" customWidth="1"/>
    <col min="4" max="4" width="60" style="10" customWidth="1"/>
    <col min="5" max="5" width="8" style="10" customWidth="1"/>
    <col min="6" max="6" width="13" style="84" customWidth="1"/>
    <col min="7" max="7" width="13" style="10" customWidth="1"/>
    <col min="8" max="8" width="10" style="10" customWidth="1"/>
    <col min="9" max="9" width="18.59765625" style="10" customWidth="1"/>
    <col min="10" max="10" width="16.09765625" style="10" customWidth="1"/>
    <col min="11" max="11" width="16.59765625" style="10" customWidth="1"/>
    <col min="12" max="12" width="13.59765625" style="10" customWidth="1"/>
    <col min="13" max="26" width="8.59765625" style="10" customWidth="1"/>
    <col min="27" max="34" width="12.59765625" style="10" customWidth="1"/>
    <col min="35" max="16384" width="12.59765625" style="10"/>
  </cols>
  <sheetData>
    <row r="1" spans="1:26" ht="61.5" customHeight="1" thickBot="1">
      <c r="A1" s="150"/>
      <c r="B1" s="151"/>
      <c r="C1" s="151"/>
      <c r="D1" s="151"/>
      <c r="E1" s="151"/>
      <c r="F1" s="151"/>
      <c r="G1" s="151"/>
      <c r="H1" s="151"/>
      <c r="I1" s="151"/>
      <c r="J1" s="151"/>
      <c r="K1" s="152"/>
      <c r="L1" s="11"/>
      <c r="M1" s="11"/>
      <c r="N1" s="11"/>
      <c r="O1" s="11"/>
      <c r="P1" s="11"/>
      <c r="Q1" s="11"/>
      <c r="R1" s="11"/>
      <c r="S1" s="11"/>
      <c r="T1" s="11"/>
      <c r="U1" s="11"/>
      <c r="V1" s="11"/>
      <c r="W1" s="11"/>
      <c r="X1" s="11"/>
      <c r="Y1" s="11"/>
      <c r="Z1" s="11"/>
    </row>
    <row r="2" spans="1:26" ht="15.75" customHeight="1" thickBot="1">
      <c r="A2" s="161" t="s">
        <v>1811</v>
      </c>
      <c r="B2" s="162"/>
      <c r="C2" s="162"/>
      <c r="D2" s="162"/>
      <c r="E2" s="162"/>
      <c r="F2" s="162"/>
      <c r="G2" s="162"/>
      <c r="H2" s="162"/>
      <c r="I2" s="162"/>
      <c r="J2" s="162"/>
      <c r="K2" s="163"/>
      <c r="Z2" s="11"/>
    </row>
    <row r="3" spans="1:26" ht="26.4" customHeight="1" thickBot="1">
      <c r="A3" s="42" t="s">
        <v>0</v>
      </c>
      <c r="B3" s="164" t="s">
        <v>1627</v>
      </c>
      <c r="C3" s="165"/>
      <c r="D3" s="165"/>
      <c r="E3" s="165"/>
      <c r="F3" s="165"/>
      <c r="G3" s="165"/>
      <c r="H3" s="165"/>
      <c r="I3" s="166"/>
      <c r="J3" s="14" t="s">
        <v>1625</v>
      </c>
      <c r="K3" s="60"/>
      <c r="Z3" s="11"/>
    </row>
    <row r="4" spans="1:26" ht="28.5" customHeight="1" thickBot="1">
      <c r="A4" s="44" t="s">
        <v>2</v>
      </c>
      <c r="B4" s="167" t="s">
        <v>1628</v>
      </c>
      <c r="C4" s="168"/>
      <c r="D4" s="168"/>
      <c r="E4" s="168"/>
      <c r="F4" s="168"/>
      <c r="G4" s="168"/>
      <c r="H4" s="168"/>
      <c r="I4" s="169"/>
      <c r="J4" s="14" t="s">
        <v>1618</v>
      </c>
      <c r="K4" s="61"/>
      <c r="Z4" s="11"/>
    </row>
    <row r="5" spans="1:26" ht="39.6" customHeight="1" thickBot="1">
      <c r="A5" s="44" t="s">
        <v>3</v>
      </c>
      <c r="B5" s="159"/>
      <c r="C5" s="151"/>
      <c r="D5" s="151"/>
      <c r="E5" s="151"/>
      <c r="F5" s="151"/>
      <c r="G5" s="151"/>
      <c r="H5" s="151"/>
      <c r="I5" s="152"/>
      <c r="J5" s="14" t="s">
        <v>1619</v>
      </c>
      <c r="K5" s="62"/>
      <c r="Z5" s="11"/>
    </row>
    <row r="6" spans="1:26" ht="36" customHeight="1" thickBot="1">
      <c r="A6" s="46" t="s">
        <v>4</v>
      </c>
      <c r="B6" s="159"/>
      <c r="C6" s="151"/>
      <c r="D6" s="151"/>
      <c r="E6" s="151"/>
      <c r="F6" s="151"/>
      <c r="G6" s="151"/>
      <c r="H6" s="151"/>
      <c r="I6" s="152"/>
      <c r="J6" s="14" t="s">
        <v>1620</v>
      </c>
      <c r="K6" s="63"/>
      <c r="Z6" s="11"/>
    </row>
    <row r="7" spans="1:26" ht="15.75" customHeight="1" thickBot="1">
      <c r="A7" s="153"/>
      <c r="B7" s="154"/>
      <c r="C7" s="154"/>
      <c r="D7" s="154"/>
      <c r="E7" s="154"/>
      <c r="F7" s="155"/>
      <c r="G7" s="160" t="s">
        <v>73</v>
      </c>
      <c r="H7" s="157"/>
      <c r="I7" s="157"/>
      <c r="J7" s="158"/>
      <c r="K7" s="64"/>
      <c r="L7" s="23"/>
      <c r="M7" s="18"/>
      <c r="Z7" s="11"/>
    </row>
    <row r="8" spans="1:26" ht="15.75" customHeight="1" thickBot="1">
      <c r="A8" s="153"/>
      <c r="B8" s="154"/>
      <c r="C8" s="154"/>
      <c r="D8" s="154"/>
      <c r="E8" s="154"/>
      <c r="F8" s="155"/>
      <c r="G8" s="160" t="s">
        <v>74</v>
      </c>
      <c r="H8" s="157"/>
      <c r="I8" s="157"/>
      <c r="J8" s="158"/>
      <c r="K8" s="64"/>
      <c r="L8" s="18"/>
      <c r="M8" s="18"/>
      <c r="Z8" s="11"/>
    </row>
    <row r="9" spans="1:26" ht="15.75" customHeight="1" thickBot="1">
      <c r="A9" s="153"/>
      <c r="B9" s="154"/>
      <c r="C9" s="154"/>
      <c r="D9" s="154"/>
      <c r="E9" s="154"/>
      <c r="F9" s="155"/>
      <c r="G9" s="156" t="s">
        <v>75</v>
      </c>
      <c r="H9" s="157"/>
      <c r="I9" s="157"/>
      <c r="J9" s="158"/>
      <c r="K9" s="64"/>
      <c r="L9" s="18"/>
      <c r="M9" s="18"/>
      <c r="Z9" s="11"/>
    </row>
    <row r="10" spans="1:26" ht="28.5" customHeight="1" thickBot="1">
      <c r="A10" s="20" t="s">
        <v>6</v>
      </c>
      <c r="B10" s="21" t="s">
        <v>76</v>
      </c>
      <c r="C10" s="21" t="s">
        <v>77</v>
      </c>
      <c r="D10" s="21" t="s">
        <v>7</v>
      </c>
      <c r="E10" s="21" t="s">
        <v>78</v>
      </c>
      <c r="F10" s="22" t="s">
        <v>79</v>
      </c>
      <c r="G10" s="19" t="s">
        <v>80</v>
      </c>
      <c r="H10" s="12" t="s">
        <v>5</v>
      </c>
      <c r="I10" s="13" t="s">
        <v>81</v>
      </c>
      <c r="J10" s="12" t="s">
        <v>8</v>
      </c>
      <c r="K10" s="12" t="s">
        <v>9</v>
      </c>
      <c r="L10" s="11"/>
      <c r="M10" s="11"/>
      <c r="N10" s="11"/>
      <c r="O10" s="11"/>
      <c r="P10" s="11"/>
      <c r="Q10" s="11"/>
      <c r="R10" s="11"/>
      <c r="S10" s="11"/>
      <c r="T10" s="11"/>
      <c r="U10" s="11"/>
      <c r="V10" s="11"/>
      <c r="W10" s="11"/>
      <c r="X10" s="11"/>
      <c r="Y10" s="11"/>
      <c r="Z10" s="11"/>
    </row>
    <row r="11" spans="1:26" ht="14.4">
      <c r="A11" s="27">
        <v>1</v>
      </c>
      <c r="B11" s="28" t="s">
        <v>82</v>
      </c>
      <c r="C11" s="28"/>
      <c r="D11" s="28" t="s">
        <v>10</v>
      </c>
      <c r="E11" s="29"/>
      <c r="F11" s="85">
        <v>1</v>
      </c>
      <c r="G11" s="69"/>
      <c r="H11" s="70"/>
      <c r="I11" s="71"/>
      <c r="J11" s="71"/>
      <c r="K11" s="72"/>
    </row>
    <row r="12" spans="1:26" ht="14.4">
      <c r="A12" s="30" t="s">
        <v>11</v>
      </c>
      <c r="B12" s="31" t="s">
        <v>82</v>
      </c>
      <c r="C12" s="31"/>
      <c r="D12" s="31" t="s">
        <v>12</v>
      </c>
      <c r="E12" s="32"/>
      <c r="F12" s="86">
        <v>1</v>
      </c>
      <c r="G12" s="73"/>
      <c r="H12" s="74"/>
      <c r="I12" s="75"/>
      <c r="J12" s="75"/>
      <c r="K12" s="76"/>
    </row>
    <row r="13" spans="1:26" s="24" customFormat="1" ht="14.4">
      <c r="A13" s="33" t="s">
        <v>83</v>
      </c>
      <c r="B13" s="34">
        <v>4747</v>
      </c>
      <c r="C13" s="34" t="s">
        <v>84</v>
      </c>
      <c r="D13" s="34" t="s">
        <v>85</v>
      </c>
      <c r="E13" s="35" t="s">
        <v>86</v>
      </c>
      <c r="F13" s="87">
        <v>1</v>
      </c>
      <c r="G13" s="77"/>
      <c r="H13" s="78"/>
      <c r="I13" s="77"/>
      <c r="J13" s="77"/>
      <c r="K13" s="79"/>
    </row>
    <row r="14" spans="1:26" ht="14.4">
      <c r="A14" s="30" t="s">
        <v>13</v>
      </c>
      <c r="B14" s="31" t="s">
        <v>82</v>
      </c>
      <c r="C14" s="31"/>
      <c r="D14" s="31" t="s">
        <v>14</v>
      </c>
      <c r="E14" s="32"/>
      <c r="F14" s="86">
        <v>1</v>
      </c>
      <c r="G14" s="73"/>
      <c r="H14" s="74"/>
      <c r="I14" s="75"/>
      <c r="J14" s="75"/>
      <c r="K14" s="76"/>
    </row>
    <row r="15" spans="1:26" ht="14.4">
      <c r="A15" s="36" t="s">
        <v>87</v>
      </c>
      <c r="B15" s="37">
        <v>4083</v>
      </c>
      <c r="C15" s="37" t="s">
        <v>84</v>
      </c>
      <c r="D15" s="37" t="s">
        <v>1812</v>
      </c>
      <c r="E15" s="38" t="s">
        <v>86</v>
      </c>
      <c r="F15" s="88">
        <v>1</v>
      </c>
      <c r="G15" s="80"/>
      <c r="H15" s="81"/>
      <c r="I15" s="80"/>
      <c r="J15" s="80"/>
      <c r="K15" s="82"/>
    </row>
    <row r="16" spans="1:26" ht="14.4">
      <c r="A16" s="30" t="s">
        <v>15</v>
      </c>
      <c r="B16" s="31" t="s">
        <v>82</v>
      </c>
      <c r="C16" s="31"/>
      <c r="D16" s="31" t="s">
        <v>1630</v>
      </c>
      <c r="E16" s="32"/>
      <c r="F16" s="86">
        <v>1</v>
      </c>
      <c r="G16" s="73"/>
      <c r="H16" s="74"/>
      <c r="I16" s="75"/>
      <c r="J16" s="75"/>
      <c r="K16" s="76"/>
    </row>
    <row r="17" spans="1:11" ht="25.5" customHeight="1">
      <c r="A17" s="36" t="s">
        <v>88</v>
      </c>
      <c r="B17" s="37">
        <v>103689</v>
      </c>
      <c r="C17" s="37" t="s">
        <v>89</v>
      </c>
      <c r="D17" s="37" t="s">
        <v>90</v>
      </c>
      <c r="E17" s="38" t="s">
        <v>91</v>
      </c>
      <c r="F17" s="88">
        <v>20</v>
      </c>
      <c r="G17" s="80"/>
      <c r="H17" s="81"/>
      <c r="I17" s="80"/>
      <c r="J17" s="80"/>
      <c r="K17" s="82"/>
    </row>
    <row r="18" spans="1:11" ht="25.5" customHeight="1">
      <c r="A18" s="36" t="s">
        <v>92</v>
      </c>
      <c r="B18" s="37">
        <v>2811</v>
      </c>
      <c r="C18" s="37" t="s">
        <v>84</v>
      </c>
      <c r="D18" s="37" t="s">
        <v>93</v>
      </c>
      <c r="E18" s="38" t="s">
        <v>86</v>
      </c>
      <c r="F18" s="88">
        <v>1</v>
      </c>
      <c r="G18" s="80"/>
      <c r="H18" s="81"/>
      <c r="I18" s="80"/>
      <c r="J18" s="80"/>
      <c r="K18" s="82"/>
    </row>
    <row r="19" spans="1:11" ht="25.5" customHeight="1">
      <c r="A19" s="36" t="s">
        <v>94</v>
      </c>
      <c r="B19" s="37">
        <v>345</v>
      </c>
      <c r="C19" s="37" t="s">
        <v>84</v>
      </c>
      <c r="D19" s="37" t="s">
        <v>95</v>
      </c>
      <c r="E19" s="38" t="s">
        <v>86</v>
      </c>
      <c r="F19" s="88">
        <v>1</v>
      </c>
      <c r="G19" s="80"/>
      <c r="H19" s="81"/>
      <c r="I19" s="80"/>
      <c r="J19" s="80"/>
      <c r="K19" s="82"/>
    </row>
    <row r="20" spans="1:11" ht="25.5" customHeight="1">
      <c r="A20" s="36" t="s">
        <v>96</v>
      </c>
      <c r="B20" s="37">
        <v>2790</v>
      </c>
      <c r="C20" s="37" t="s">
        <v>84</v>
      </c>
      <c r="D20" s="37" t="s">
        <v>97</v>
      </c>
      <c r="E20" s="38" t="s">
        <v>91</v>
      </c>
      <c r="F20" s="88">
        <v>15.1</v>
      </c>
      <c r="G20" s="80"/>
      <c r="H20" s="81"/>
      <c r="I20" s="80"/>
      <c r="J20" s="80"/>
      <c r="K20" s="82"/>
    </row>
    <row r="21" spans="1:11" ht="38.25" customHeight="1">
      <c r="A21" s="33" t="s">
        <v>98</v>
      </c>
      <c r="B21" s="34">
        <v>4366</v>
      </c>
      <c r="C21" s="34" t="s">
        <v>84</v>
      </c>
      <c r="D21" s="34" t="s">
        <v>99</v>
      </c>
      <c r="E21" s="35" t="s">
        <v>102</v>
      </c>
      <c r="F21" s="87">
        <v>7</v>
      </c>
      <c r="G21" s="77"/>
      <c r="H21" s="78"/>
      <c r="I21" s="77"/>
      <c r="J21" s="77"/>
      <c r="K21" s="79"/>
    </row>
    <row r="22" spans="1:11" ht="38.25" customHeight="1">
      <c r="A22" s="33" t="s">
        <v>100</v>
      </c>
      <c r="B22" s="34">
        <v>4367</v>
      </c>
      <c r="C22" s="34" t="s">
        <v>84</v>
      </c>
      <c r="D22" s="34" t="s">
        <v>101</v>
      </c>
      <c r="E22" s="35" t="s">
        <v>102</v>
      </c>
      <c r="F22" s="87">
        <v>21</v>
      </c>
      <c r="G22" s="77"/>
      <c r="H22" s="78"/>
      <c r="I22" s="77"/>
      <c r="J22" s="77"/>
      <c r="K22" s="79"/>
    </row>
    <row r="23" spans="1:11" ht="25.5" customHeight="1">
      <c r="A23" s="36" t="s">
        <v>103</v>
      </c>
      <c r="B23" s="37">
        <v>362</v>
      </c>
      <c r="C23" s="37" t="s">
        <v>84</v>
      </c>
      <c r="D23" s="37" t="s">
        <v>104</v>
      </c>
      <c r="E23" s="38" t="s">
        <v>91</v>
      </c>
      <c r="F23" s="88">
        <v>29</v>
      </c>
      <c r="G23" s="80"/>
      <c r="H23" s="81"/>
      <c r="I23" s="80"/>
      <c r="J23" s="80"/>
      <c r="K23" s="82"/>
    </row>
    <row r="24" spans="1:11" ht="25.5" customHeight="1">
      <c r="A24" s="36" t="s">
        <v>105</v>
      </c>
      <c r="B24" s="37">
        <v>1545</v>
      </c>
      <c r="C24" s="37" t="s">
        <v>84</v>
      </c>
      <c r="D24" s="37" t="s">
        <v>106</v>
      </c>
      <c r="E24" s="38" t="s">
        <v>91</v>
      </c>
      <c r="F24" s="88">
        <v>50</v>
      </c>
      <c r="G24" s="80"/>
      <c r="H24" s="81"/>
      <c r="I24" s="80"/>
      <c r="J24" s="80"/>
      <c r="K24" s="82"/>
    </row>
    <row r="25" spans="1:11" ht="38.25" customHeight="1">
      <c r="A25" s="36" t="s">
        <v>107</v>
      </c>
      <c r="B25" s="37">
        <v>1546</v>
      </c>
      <c r="C25" s="37" t="s">
        <v>84</v>
      </c>
      <c r="D25" s="37" t="s">
        <v>108</v>
      </c>
      <c r="E25" s="38" t="s">
        <v>91</v>
      </c>
      <c r="F25" s="88">
        <v>27.4</v>
      </c>
      <c r="G25" s="80"/>
      <c r="H25" s="81"/>
      <c r="I25" s="80"/>
      <c r="J25" s="80"/>
      <c r="K25" s="82"/>
    </row>
    <row r="26" spans="1:11" ht="26.4">
      <c r="A26" s="36" t="s">
        <v>109</v>
      </c>
      <c r="B26" s="37">
        <v>6592</v>
      </c>
      <c r="C26" s="37" t="s">
        <v>84</v>
      </c>
      <c r="D26" s="37" t="s">
        <v>1813</v>
      </c>
      <c r="E26" s="38" t="s">
        <v>717</v>
      </c>
      <c r="F26" s="88">
        <v>2</v>
      </c>
      <c r="G26" s="80"/>
      <c r="H26" s="81"/>
      <c r="I26" s="80"/>
      <c r="J26" s="80"/>
      <c r="K26" s="82"/>
    </row>
    <row r="27" spans="1:11" ht="25.5" customHeight="1">
      <c r="A27" s="36" t="s">
        <v>110</v>
      </c>
      <c r="B27" s="37">
        <v>6591</v>
      </c>
      <c r="C27" s="37" t="s">
        <v>84</v>
      </c>
      <c r="D27" s="37" t="s">
        <v>1814</v>
      </c>
      <c r="E27" s="38" t="s">
        <v>86</v>
      </c>
      <c r="F27" s="88">
        <v>8</v>
      </c>
      <c r="G27" s="80"/>
      <c r="H27" s="81"/>
      <c r="I27" s="80"/>
      <c r="J27" s="80"/>
      <c r="K27" s="82"/>
    </row>
    <row r="28" spans="1:11" ht="26.4">
      <c r="A28" s="36" t="s">
        <v>112</v>
      </c>
      <c r="B28" s="37">
        <v>22808</v>
      </c>
      <c r="C28" s="37" t="s">
        <v>84</v>
      </c>
      <c r="D28" s="37" t="s">
        <v>1832</v>
      </c>
      <c r="E28" s="38" t="s">
        <v>1815</v>
      </c>
      <c r="F28" s="88">
        <v>656.37</v>
      </c>
      <c r="G28" s="80"/>
      <c r="H28" s="81"/>
      <c r="I28" s="80"/>
      <c r="J28" s="80"/>
      <c r="K28" s="82"/>
    </row>
    <row r="29" spans="1:11" ht="14.4">
      <c r="A29" s="36" t="s">
        <v>113</v>
      </c>
      <c r="B29" s="37">
        <v>8139</v>
      </c>
      <c r="C29" s="37" t="s">
        <v>84</v>
      </c>
      <c r="D29" s="37" t="s">
        <v>1816</v>
      </c>
      <c r="E29" s="38" t="s">
        <v>102</v>
      </c>
      <c r="F29" s="88">
        <v>7</v>
      </c>
      <c r="G29" s="80"/>
      <c r="H29" s="81"/>
      <c r="I29" s="80"/>
      <c r="J29" s="80"/>
      <c r="K29" s="82"/>
    </row>
    <row r="30" spans="1:11" ht="38.25" customHeight="1">
      <c r="A30" s="36" t="s">
        <v>1631</v>
      </c>
      <c r="B30" s="37">
        <v>2792</v>
      </c>
      <c r="C30" s="37" t="s">
        <v>84</v>
      </c>
      <c r="D30" s="37" t="s">
        <v>111</v>
      </c>
      <c r="E30" s="38" t="s">
        <v>91</v>
      </c>
      <c r="F30" s="88">
        <v>5</v>
      </c>
      <c r="G30" s="80"/>
      <c r="H30" s="81"/>
      <c r="I30" s="80"/>
      <c r="J30" s="80"/>
      <c r="K30" s="82"/>
    </row>
    <row r="31" spans="1:11" ht="38.25" customHeight="1">
      <c r="A31" s="36" t="s">
        <v>1633</v>
      </c>
      <c r="B31" s="37">
        <v>10657</v>
      </c>
      <c r="C31" s="37" t="s">
        <v>84</v>
      </c>
      <c r="D31" s="37" t="s">
        <v>1819</v>
      </c>
      <c r="E31" s="38" t="s">
        <v>91</v>
      </c>
      <c r="F31" s="88">
        <v>86.9</v>
      </c>
      <c r="G31" s="80"/>
      <c r="H31" s="81"/>
      <c r="I31" s="80"/>
      <c r="J31" s="80"/>
      <c r="K31" s="82"/>
    </row>
    <row r="32" spans="1:11" ht="38.25" customHeight="1">
      <c r="A32" s="36" t="s">
        <v>1817</v>
      </c>
      <c r="B32" s="37">
        <v>2791</v>
      </c>
      <c r="C32" s="37" t="s">
        <v>84</v>
      </c>
      <c r="D32" s="37" t="s">
        <v>114</v>
      </c>
      <c r="E32" s="38" t="s">
        <v>91</v>
      </c>
      <c r="F32" s="88">
        <v>40.799999999999997</v>
      </c>
      <c r="G32" s="80"/>
      <c r="H32" s="81"/>
      <c r="I32" s="80"/>
      <c r="J32" s="80"/>
      <c r="K32" s="82"/>
    </row>
    <row r="33" spans="1:11" ht="51" customHeight="1">
      <c r="A33" s="36" t="s">
        <v>1818</v>
      </c>
      <c r="B33" s="37">
        <v>105009</v>
      </c>
      <c r="C33" s="37" t="s">
        <v>89</v>
      </c>
      <c r="D33" s="37" t="s">
        <v>1632</v>
      </c>
      <c r="E33" s="38" t="s">
        <v>188</v>
      </c>
      <c r="F33" s="88">
        <v>253.3</v>
      </c>
      <c r="G33" s="80"/>
      <c r="H33" s="81"/>
      <c r="I33" s="80"/>
      <c r="J33" s="80"/>
      <c r="K33" s="82"/>
    </row>
    <row r="34" spans="1:11" ht="25.5" customHeight="1">
      <c r="A34" s="36" t="s">
        <v>1820</v>
      </c>
      <c r="B34" s="37">
        <v>21932</v>
      </c>
      <c r="C34" s="37" t="s">
        <v>84</v>
      </c>
      <c r="D34" s="37" t="s">
        <v>1634</v>
      </c>
      <c r="E34" s="38" t="s">
        <v>86</v>
      </c>
      <c r="F34" s="88">
        <v>22</v>
      </c>
      <c r="G34" s="80"/>
      <c r="H34" s="81"/>
      <c r="I34" s="80"/>
      <c r="J34" s="80"/>
      <c r="K34" s="82"/>
    </row>
    <row r="35" spans="1:11" ht="14.4">
      <c r="A35" s="30" t="s">
        <v>17</v>
      </c>
      <c r="B35" s="31" t="s">
        <v>82</v>
      </c>
      <c r="C35" s="31"/>
      <c r="D35" s="31" t="s">
        <v>18</v>
      </c>
      <c r="E35" s="32"/>
      <c r="F35" s="86">
        <v>1</v>
      </c>
      <c r="G35" s="73"/>
      <c r="H35" s="74"/>
      <c r="I35" s="75"/>
      <c r="J35" s="75"/>
      <c r="K35" s="76"/>
    </row>
    <row r="36" spans="1:11" ht="38.25" customHeight="1">
      <c r="A36" s="30" t="s">
        <v>115</v>
      </c>
      <c r="B36" s="31" t="s">
        <v>82</v>
      </c>
      <c r="C36" s="31"/>
      <c r="D36" s="31" t="s">
        <v>116</v>
      </c>
      <c r="E36" s="32"/>
      <c r="F36" s="86">
        <v>1</v>
      </c>
      <c r="G36" s="73"/>
      <c r="H36" s="74"/>
      <c r="I36" s="75"/>
      <c r="J36" s="75"/>
      <c r="K36" s="76"/>
    </row>
    <row r="37" spans="1:11" ht="38.25" customHeight="1">
      <c r="A37" s="36" t="s">
        <v>117</v>
      </c>
      <c r="B37" s="37">
        <v>92762</v>
      </c>
      <c r="C37" s="37" t="s">
        <v>89</v>
      </c>
      <c r="D37" s="37" t="s">
        <v>118</v>
      </c>
      <c r="E37" s="38" t="s">
        <v>119</v>
      </c>
      <c r="F37" s="88">
        <v>1512.73</v>
      </c>
      <c r="G37" s="80"/>
      <c r="H37" s="81"/>
      <c r="I37" s="80"/>
      <c r="J37" s="80"/>
      <c r="K37" s="82"/>
    </row>
    <row r="38" spans="1:11" ht="38.25" customHeight="1">
      <c r="A38" s="36" t="s">
        <v>120</v>
      </c>
      <c r="B38" s="37">
        <v>92763</v>
      </c>
      <c r="C38" s="37" t="s">
        <v>89</v>
      </c>
      <c r="D38" s="37" t="s">
        <v>121</v>
      </c>
      <c r="E38" s="38" t="s">
        <v>119</v>
      </c>
      <c r="F38" s="88">
        <v>434.45</v>
      </c>
      <c r="G38" s="80"/>
      <c r="H38" s="81"/>
      <c r="I38" s="80"/>
      <c r="J38" s="80"/>
      <c r="K38" s="82"/>
    </row>
    <row r="39" spans="1:11" ht="38.25" customHeight="1">
      <c r="A39" s="36" t="s">
        <v>122</v>
      </c>
      <c r="B39" s="37">
        <v>92759</v>
      </c>
      <c r="C39" s="37" t="s">
        <v>89</v>
      </c>
      <c r="D39" s="37" t="s">
        <v>123</v>
      </c>
      <c r="E39" s="38" t="s">
        <v>119</v>
      </c>
      <c r="F39" s="88">
        <v>699.73</v>
      </c>
      <c r="G39" s="80"/>
      <c r="H39" s="81"/>
      <c r="I39" s="80"/>
      <c r="J39" s="80"/>
      <c r="K39" s="82"/>
    </row>
    <row r="40" spans="1:11" ht="38.25" customHeight="1">
      <c r="A40" s="36" t="s">
        <v>124</v>
      </c>
      <c r="B40" s="37">
        <v>92429</v>
      </c>
      <c r="C40" s="37" t="s">
        <v>89</v>
      </c>
      <c r="D40" s="37" t="s">
        <v>125</v>
      </c>
      <c r="E40" s="38" t="s">
        <v>91</v>
      </c>
      <c r="F40" s="88">
        <v>557.78</v>
      </c>
      <c r="G40" s="80"/>
      <c r="H40" s="81"/>
      <c r="I40" s="80"/>
      <c r="J40" s="80"/>
      <c r="K40" s="82"/>
    </row>
    <row r="41" spans="1:11" ht="38.25" customHeight="1">
      <c r="A41" s="36" t="s">
        <v>126</v>
      </c>
      <c r="B41" s="37">
        <v>5358</v>
      </c>
      <c r="C41" s="37" t="s">
        <v>84</v>
      </c>
      <c r="D41" s="37" t="s">
        <v>1635</v>
      </c>
      <c r="E41" s="38" t="s">
        <v>1636</v>
      </c>
      <c r="F41" s="88">
        <v>32.299999999999997</v>
      </c>
      <c r="G41" s="80"/>
      <c r="H41" s="81"/>
      <c r="I41" s="80"/>
      <c r="J41" s="80"/>
      <c r="K41" s="82"/>
    </row>
    <row r="42" spans="1:11" ht="38.25" customHeight="1">
      <c r="A42" s="30" t="s">
        <v>128</v>
      </c>
      <c r="B42" s="31" t="s">
        <v>82</v>
      </c>
      <c r="C42" s="31"/>
      <c r="D42" s="31" t="s">
        <v>129</v>
      </c>
      <c r="E42" s="32"/>
      <c r="F42" s="86">
        <v>1</v>
      </c>
      <c r="G42" s="73"/>
      <c r="H42" s="74"/>
      <c r="I42" s="75"/>
      <c r="J42" s="75"/>
      <c r="K42" s="76"/>
    </row>
    <row r="43" spans="1:11" ht="38.25" customHeight="1">
      <c r="A43" s="36" t="s">
        <v>130</v>
      </c>
      <c r="B43" s="37">
        <v>92760</v>
      </c>
      <c r="C43" s="37" t="s">
        <v>89</v>
      </c>
      <c r="D43" s="37" t="s">
        <v>131</v>
      </c>
      <c r="E43" s="38" t="s">
        <v>119</v>
      </c>
      <c r="F43" s="88">
        <v>466.27</v>
      </c>
      <c r="G43" s="80"/>
      <c r="H43" s="81"/>
      <c r="I43" s="80"/>
      <c r="J43" s="80"/>
      <c r="K43" s="82"/>
    </row>
    <row r="44" spans="1:11" ht="39.6">
      <c r="A44" s="36" t="s">
        <v>132</v>
      </c>
      <c r="B44" s="37">
        <v>92761</v>
      </c>
      <c r="C44" s="37" t="s">
        <v>89</v>
      </c>
      <c r="D44" s="37" t="s">
        <v>133</v>
      </c>
      <c r="E44" s="38" t="s">
        <v>119</v>
      </c>
      <c r="F44" s="88">
        <v>630.54999999999995</v>
      </c>
      <c r="G44" s="80"/>
      <c r="H44" s="81"/>
      <c r="I44" s="80"/>
      <c r="J44" s="80"/>
      <c r="K44" s="82"/>
    </row>
    <row r="45" spans="1:11" ht="38.25" customHeight="1">
      <c r="A45" s="36" t="s">
        <v>134</v>
      </c>
      <c r="B45" s="37">
        <v>92762</v>
      </c>
      <c r="C45" s="37" t="s">
        <v>89</v>
      </c>
      <c r="D45" s="37" t="s">
        <v>118</v>
      </c>
      <c r="E45" s="38" t="s">
        <v>119</v>
      </c>
      <c r="F45" s="88">
        <v>514.36</v>
      </c>
      <c r="G45" s="80"/>
      <c r="H45" s="81"/>
      <c r="I45" s="80"/>
      <c r="J45" s="80"/>
      <c r="K45" s="82"/>
    </row>
    <row r="46" spans="1:11" ht="38.25" customHeight="1">
      <c r="A46" s="36" t="s">
        <v>135</v>
      </c>
      <c r="B46" s="37">
        <v>92763</v>
      </c>
      <c r="C46" s="37" t="s">
        <v>89</v>
      </c>
      <c r="D46" s="37" t="s">
        <v>121</v>
      </c>
      <c r="E46" s="38" t="s">
        <v>119</v>
      </c>
      <c r="F46" s="88">
        <v>2529.36</v>
      </c>
      <c r="G46" s="80"/>
      <c r="H46" s="81"/>
      <c r="I46" s="80"/>
      <c r="J46" s="80"/>
      <c r="K46" s="82"/>
    </row>
    <row r="47" spans="1:11" ht="38.25" customHeight="1">
      <c r="A47" s="36" t="s">
        <v>136</v>
      </c>
      <c r="B47" s="37">
        <v>92764</v>
      </c>
      <c r="C47" s="37" t="s">
        <v>89</v>
      </c>
      <c r="D47" s="37" t="s">
        <v>137</v>
      </c>
      <c r="E47" s="38" t="s">
        <v>119</v>
      </c>
      <c r="F47" s="88">
        <v>246.09</v>
      </c>
      <c r="G47" s="80"/>
      <c r="H47" s="81"/>
      <c r="I47" s="80"/>
      <c r="J47" s="80"/>
      <c r="K47" s="82"/>
    </row>
    <row r="48" spans="1:11" ht="38.25" customHeight="1">
      <c r="A48" s="36" t="s">
        <v>138</v>
      </c>
      <c r="B48" s="37">
        <v>92759</v>
      </c>
      <c r="C48" s="37" t="s">
        <v>89</v>
      </c>
      <c r="D48" s="37" t="s">
        <v>123</v>
      </c>
      <c r="E48" s="38" t="s">
        <v>119</v>
      </c>
      <c r="F48" s="88">
        <v>1137.27</v>
      </c>
      <c r="G48" s="80"/>
      <c r="H48" s="81"/>
      <c r="I48" s="80"/>
      <c r="J48" s="80"/>
      <c r="K48" s="82"/>
    </row>
    <row r="49" spans="1:11" ht="38.25" customHeight="1">
      <c r="A49" s="36" t="s">
        <v>139</v>
      </c>
      <c r="B49" s="37">
        <v>92461</v>
      </c>
      <c r="C49" s="37" t="s">
        <v>89</v>
      </c>
      <c r="D49" s="37" t="s">
        <v>140</v>
      </c>
      <c r="E49" s="38" t="s">
        <v>91</v>
      </c>
      <c r="F49" s="88">
        <v>786.73</v>
      </c>
      <c r="G49" s="80"/>
      <c r="H49" s="81"/>
      <c r="I49" s="80"/>
      <c r="J49" s="80"/>
      <c r="K49" s="82"/>
    </row>
    <row r="50" spans="1:11" ht="38.25" customHeight="1">
      <c r="A50" s="36" t="s">
        <v>141</v>
      </c>
      <c r="B50" s="37">
        <v>1661</v>
      </c>
      <c r="C50" s="37" t="s">
        <v>84</v>
      </c>
      <c r="D50" s="37" t="s">
        <v>142</v>
      </c>
      <c r="E50" s="38" t="s">
        <v>127</v>
      </c>
      <c r="F50" s="88">
        <v>76.819999999999993</v>
      </c>
      <c r="G50" s="80"/>
      <c r="H50" s="81"/>
      <c r="I50" s="80"/>
      <c r="J50" s="80"/>
      <c r="K50" s="82"/>
    </row>
    <row r="51" spans="1:11" ht="14.4">
      <c r="A51" s="30" t="s">
        <v>143</v>
      </c>
      <c r="B51" s="31" t="s">
        <v>82</v>
      </c>
      <c r="C51" s="31"/>
      <c r="D51" s="31" t="s">
        <v>144</v>
      </c>
      <c r="E51" s="32"/>
      <c r="F51" s="86">
        <v>1</v>
      </c>
      <c r="G51" s="73"/>
      <c r="H51" s="74"/>
      <c r="I51" s="75"/>
      <c r="J51" s="75"/>
      <c r="K51" s="76"/>
    </row>
    <row r="52" spans="1:11" ht="38.25" customHeight="1">
      <c r="A52" s="36" t="s">
        <v>145</v>
      </c>
      <c r="B52" s="37">
        <v>92761</v>
      </c>
      <c r="C52" s="37" t="s">
        <v>89</v>
      </c>
      <c r="D52" s="37" t="s">
        <v>133</v>
      </c>
      <c r="E52" s="38" t="s">
        <v>119</v>
      </c>
      <c r="F52" s="88">
        <v>386.55</v>
      </c>
      <c r="G52" s="80"/>
      <c r="H52" s="81"/>
      <c r="I52" s="80"/>
      <c r="J52" s="80"/>
      <c r="K52" s="82"/>
    </row>
    <row r="53" spans="1:11" ht="39.6">
      <c r="A53" s="36" t="s">
        <v>146</v>
      </c>
      <c r="B53" s="37">
        <v>92762</v>
      </c>
      <c r="C53" s="37" t="s">
        <v>89</v>
      </c>
      <c r="D53" s="37" t="s">
        <v>118</v>
      </c>
      <c r="E53" s="38" t="s">
        <v>119</v>
      </c>
      <c r="F53" s="88">
        <v>75.55</v>
      </c>
      <c r="G53" s="80"/>
      <c r="H53" s="81"/>
      <c r="I53" s="80"/>
      <c r="J53" s="80"/>
      <c r="K53" s="82"/>
    </row>
    <row r="54" spans="1:11" ht="38.25" customHeight="1">
      <c r="A54" s="36" t="s">
        <v>147</v>
      </c>
      <c r="B54" s="37">
        <v>92763</v>
      </c>
      <c r="C54" s="37" t="s">
        <v>89</v>
      </c>
      <c r="D54" s="37" t="s">
        <v>121</v>
      </c>
      <c r="E54" s="38" t="s">
        <v>119</v>
      </c>
      <c r="F54" s="88">
        <v>40.270000000000003</v>
      </c>
      <c r="G54" s="80"/>
      <c r="H54" s="81"/>
      <c r="I54" s="80"/>
      <c r="J54" s="80"/>
      <c r="K54" s="82"/>
    </row>
    <row r="55" spans="1:11" ht="38.25" customHeight="1">
      <c r="A55" s="36" t="s">
        <v>148</v>
      </c>
      <c r="B55" s="37">
        <v>92759</v>
      </c>
      <c r="C55" s="37" t="s">
        <v>89</v>
      </c>
      <c r="D55" s="37" t="s">
        <v>123</v>
      </c>
      <c r="E55" s="38" t="s">
        <v>119</v>
      </c>
      <c r="F55" s="88">
        <v>251.64</v>
      </c>
      <c r="G55" s="80"/>
      <c r="H55" s="81"/>
      <c r="I55" s="80"/>
      <c r="J55" s="80"/>
      <c r="K55" s="82"/>
    </row>
    <row r="56" spans="1:11" ht="51" customHeight="1">
      <c r="A56" s="36" t="s">
        <v>149</v>
      </c>
      <c r="B56" s="37">
        <v>1661</v>
      </c>
      <c r="C56" s="37" t="s">
        <v>84</v>
      </c>
      <c r="D56" s="37" t="s">
        <v>142</v>
      </c>
      <c r="E56" s="38" t="s">
        <v>127</v>
      </c>
      <c r="F56" s="88">
        <v>14.1</v>
      </c>
      <c r="G56" s="80"/>
      <c r="H56" s="81"/>
      <c r="I56" s="80"/>
      <c r="J56" s="80"/>
      <c r="K56" s="82"/>
    </row>
    <row r="57" spans="1:11" ht="25.5" customHeight="1">
      <c r="A57" s="36" t="s">
        <v>150</v>
      </c>
      <c r="B57" s="37">
        <v>92461</v>
      </c>
      <c r="C57" s="37" t="s">
        <v>89</v>
      </c>
      <c r="D57" s="37" t="s">
        <v>140</v>
      </c>
      <c r="E57" s="38" t="s">
        <v>91</v>
      </c>
      <c r="F57" s="88">
        <v>224.57</v>
      </c>
      <c r="G57" s="80"/>
      <c r="H57" s="81"/>
      <c r="I57" s="80"/>
      <c r="J57" s="80"/>
      <c r="K57" s="82"/>
    </row>
    <row r="58" spans="1:11" ht="14.4">
      <c r="A58" s="30" t="s">
        <v>151</v>
      </c>
      <c r="B58" s="31" t="s">
        <v>82</v>
      </c>
      <c r="C58" s="31"/>
      <c r="D58" s="31" t="s">
        <v>152</v>
      </c>
      <c r="E58" s="32"/>
      <c r="F58" s="86">
        <v>1</v>
      </c>
      <c r="G58" s="73"/>
      <c r="H58" s="74"/>
      <c r="I58" s="75"/>
      <c r="J58" s="75"/>
      <c r="K58" s="76"/>
    </row>
    <row r="59" spans="1:11" ht="38.25" customHeight="1">
      <c r="A59" s="36" t="s">
        <v>153</v>
      </c>
      <c r="B59" s="37">
        <v>6769</v>
      </c>
      <c r="C59" s="37" t="s">
        <v>84</v>
      </c>
      <c r="D59" s="37" t="s">
        <v>154</v>
      </c>
      <c r="E59" s="38" t="s">
        <v>91</v>
      </c>
      <c r="F59" s="88">
        <v>1319.4</v>
      </c>
      <c r="G59" s="80"/>
      <c r="H59" s="81"/>
      <c r="I59" s="80"/>
      <c r="J59" s="80"/>
      <c r="K59" s="82"/>
    </row>
    <row r="60" spans="1:11" ht="38.25" customHeight="1">
      <c r="A60" s="30" t="s">
        <v>155</v>
      </c>
      <c r="B60" s="31" t="s">
        <v>82</v>
      </c>
      <c r="C60" s="31"/>
      <c r="D60" s="31" t="s">
        <v>156</v>
      </c>
      <c r="E60" s="32"/>
      <c r="F60" s="86">
        <v>1</v>
      </c>
      <c r="G60" s="73"/>
      <c r="H60" s="74"/>
      <c r="I60" s="75"/>
      <c r="J60" s="75"/>
      <c r="K60" s="76"/>
    </row>
    <row r="61" spans="1:11" ht="38.25" customHeight="1">
      <c r="A61" s="36" t="s">
        <v>157</v>
      </c>
      <c r="B61" s="37">
        <v>92762</v>
      </c>
      <c r="C61" s="37" t="s">
        <v>89</v>
      </c>
      <c r="D61" s="37" t="s">
        <v>118</v>
      </c>
      <c r="E61" s="38" t="s">
        <v>119</v>
      </c>
      <c r="F61" s="88">
        <v>31.36</v>
      </c>
      <c r="G61" s="80"/>
      <c r="H61" s="81"/>
      <c r="I61" s="80"/>
      <c r="J61" s="80"/>
      <c r="K61" s="82"/>
    </row>
    <row r="62" spans="1:11" ht="38.25" customHeight="1">
      <c r="A62" s="36" t="s">
        <v>158</v>
      </c>
      <c r="B62" s="37">
        <v>92759</v>
      </c>
      <c r="C62" s="37" t="s">
        <v>89</v>
      </c>
      <c r="D62" s="37" t="s">
        <v>123</v>
      </c>
      <c r="E62" s="38" t="s">
        <v>119</v>
      </c>
      <c r="F62" s="88">
        <v>14.36</v>
      </c>
      <c r="G62" s="80"/>
      <c r="H62" s="81"/>
      <c r="I62" s="80"/>
      <c r="J62" s="80"/>
      <c r="K62" s="82"/>
    </row>
    <row r="63" spans="1:11" ht="38.25" customHeight="1">
      <c r="A63" s="36" t="s">
        <v>159</v>
      </c>
      <c r="B63" s="37">
        <v>92429</v>
      </c>
      <c r="C63" s="37" t="s">
        <v>89</v>
      </c>
      <c r="D63" s="37" t="s">
        <v>125</v>
      </c>
      <c r="E63" s="38" t="s">
        <v>91</v>
      </c>
      <c r="F63" s="88">
        <v>11.61</v>
      </c>
      <c r="G63" s="80"/>
      <c r="H63" s="81"/>
      <c r="I63" s="80"/>
      <c r="J63" s="80"/>
      <c r="K63" s="82"/>
    </row>
    <row r="64" spans="1:11" ht="38.25" customHeight="1">
      <c r="A64" s="36" t="s">
        <v>160</v>
      </c>
      <c r="B64" s="37">
        <v>5358</v>
      </c>
      <c r="C64" s="37" t="s">
        <v>84</v>
      </c>
      <c r="D64" s="37" t="s">
        <v>1635</v>
      </c>
      <c r="E64" s="38" t="s">
        <v>1636</v>
      </c>
      <c r="F64" s="88">
        <v>0.57999999999999996</v>
      </c>
      <c r="G64" s="80"/>
      <c r="H64" s="81"/>
      <c r="I64" s="80"/>
      <c r="J64" s="80"/>
      <c r="K64" s="82"/>
    </row>
    <row r="65" spans="1:11" ht="14.4">
      <c r="A65" s="30" t="s">
        <v>161</v>
      </c>
      <c r="B65" s="31" t="s">
        <v>82</v>
      </c>
      <c r="C65" s="31"/>
      <c r="D65" s="31" t="s">
        <v>162</v>
      </c>
      <c r="E65" s="32"/>
      <c r="F65" s="86">
        <v>1</v>
      </c>
      <c r="G65" s="73"/>
      <c r="H65" s="74"/>
      <c r="I65" s="75"/>
      <c r="J65" s="75"/>
      <c r="K65" s="76"/>
    </row>
    <row r="66" spans="1:11" ht="38.25" customHeight="1">
      <c r="A66" s="36" t="s">
        <v>163</v>
      </c>
      <c r="B66" s="37">
        <v>92761</v>
      </c>
      <c r="C66" s="37" t="s">
        <v>89</v>
      </c>
      <c r="D66" s="37" t="s">
        <v>133</v>
      </c>
      <c r="E66" s="38" t="s">
        <v>119</v>
      </c>
      <c r="F66" s="88">
        <v>20.91</v>
      </c>
      <c r="G66" s="80"/>
      <c r="H66" s="81"/>
      <c r="I66" s="80"/>
      <c r="J66" s="80"/>
      <c r="K66" s="82"/>
    </row>
    <row r="67" spans="1:11" ht="38.25" customHeight="1">
      <c r="A67" s="36" t="s">
        <v>164</v>
      </c>
      <c r="B67" s="37">
        <v>92762</v>
      </c>
      <c r="C67" s="37" t="s">
        <v>89</v>
      </c>
      <c r="D67" s="37" t="s">
        <v>118</v>
      </c>
      <c r="E67" s="38" t="s">
        <v>119</v>
      </c>
      <c r="F67" s="88">
        <v>8.36</v>
      </c>
      <c r="G67" s="80"/>
      <c r="H67" s="81"/>
      <c r="I67" s="80"/>
      <c r="J67" s="80"/>
      <c r="K67" s="82"/>
    </row>
    <row r="68" spans="1:11" ht="38.25" customHeight="1">
      <c r="A68" s="36" t="s">
        <v>165</v>
      </c>
      <c r="B68" s="37">
        <v>92763</v>
      </c>
      <c r="C68" s="37" t="s">
        <v>89</v>
      </c>
      <c r="D68" s="37" t="s">
        <v>121</v>
      </c>
      <c r="E68" s="38" t="s">
        <v>119</v>
      </c>
      <c r="F68" s="88">
        <v>7</v>
      </c>
      <c r="G68" s="80"/>
      <c r="H68" s="81"/>
      <c r="I68" s="80"/>
      <c r="J68" s="80"/>
      <c r="K68" s="82"/>
    </row>
    <row r="69" spans="1:11" ht="38.25" customHeight="1">
      <c r="A69" s="36" t="s">
        <v>166</v>
      </c>
      <c r="B69" s="37">
        <v>92759</v>
      </c>
      <c r="C69" s="37" t="s">
        <v>89</v>
      </c>
      <c r="D69" s="37" t="s">
        <v>123</v>
      </c>
      <c r="E69" s="38" t="s">
        <v>119</v>
      </c>
      <c r="F69" s="88">
        <v>18.18</v>
      </c>
      <c r="G69" s="80"/>
      <c r="H69" s="81"/>
      <c r="I69" s="80"/>
      <c r="J69" s="80"/>
      <c r="K69" s="82"/>
    </row>
    <row r="70" spans="1:11" ht="39.6">
      <c r="A70" s="36" t="s">
        <v>167</v>
      </c>
      <c r="B70" s="37">
        <v>92461</v>
      </c>
      <c r="C70" s="37" t="s">
        <v>89</v>
      </c>
      <c r="D70" s="37" t="s">
        <v>140</v>
      </c>
      <c r="E70" s="38" t="s">
        <v>91</v>
      </c>
      <c r="F70" s="88">
        <v>11.67</v>
      </c>
      <c r="G70" s="80"/>
      <c r="H70" s="81"/>
      <c r="I70" s="80"/>
      <c r="J70" s="80"/>
      <c r="K70" s="82"/>
    </row>
    <row r="71" spans="1:11" ht="25.5" customHeight="1">
      <c r="A71" s="36" t="s">
        <v>168</v>
      </c>
      <c r="B71" s="37">
        <v>1661</v>
      </c>
      <c r="C71" s="37" t="s">
        <v>84</v>
      </c>
      <c r="D71" s="37" t="s">
        <v>142</v>
      </c>
      <c r="E71" s="38" t="s">
        <v>127</v>
      </c>
      <c r="F71" s="88">
        <v>0.86</v>
      </c>
      <c r="G71" s="80"/>
      <c r="H71" s="81"/>
      <c r="I71" s="80"/>
      <c r="J71" s="80"/>
      <c r="K71" s="82"/>
    </row>
    <row r="72" spans="1:11" ht="25.5" customHeight="1">
      <c r="A72" s="30" t="s">
        <v>169</v>
      </c>
      <c r="B72" s="31" t="s">
        <v>82</v>
      </c>
      <c r="C72" s="31"/>
      <c r="D72" s="31" t="s">
        <v>170</v>
      </c>
      <c r="E72" s="32"/>
      <c r="F72" s="86">
        <v>1</v>
      </c>
      <c r="G72" s="73"/>
      <c r="H72" s="74"/>
      <c r="I72" s="75"/>
      <c r="J72" s="75"/>
      <c r="K72" s="76"/>
    </row>
    <row r="73" spans="1:11" ht="38.25" customHeight="1">
      <c r="A73" s="36" t="s">
        <v>171</v>
      </c>
      <c r="B73" s="37">
        <v>92761</v>
      </c>
      <c r="C73" s="37" t="s">
        <v>89</v>
      </c>
      <c r="D73" s="37" t="s">
        <v>133</v>
      </c>
      <c r="E73" s="38" t="s">
        <v>119</v>
      </c>
      <c r="F73" s="88">
        <v>10.55</v>
      </c>
      <c r="G73" s="80"/>
      <c r="H73" s="81"/>
      <c r="I73" s="80"/>
      <c r="J73" s="80"/>
      <c r="K73" s="82"/>
    </row>
    <row r="74" spans="1:11" ht="38.25" customHeight="1">
      <c r="A74" s="36" t="s">
        <v>172</v>
      </c>
      <c r="B74" s="37">
        <v>92759</v>
      </c>
      <c r="C74" s="37" t="s">
        <v>89</v>
      </c>
      <c r="D74" s="37" t="s">
        <v>123</v>
      </c>
      <c r="E74" s="38" t="s">
        <v>119</v>
      </c>
      <c r="F74" s="88">
        <v>3.82</v>
      </c>
      <c r="G74" s="80"/>
      <c r="H74" s="81"/>
      <c r="I74" s="80"/>
      <c r="J74" s="80"/>
      <c r="K74" s="82"/>
    </row>
    <row r="75" spans="1:11" ht="39.6">
      <c r="A75" s="36" t="s">
        <v>173</v>
      </c>
      <c r="B75" s="37">
        <v>92461</v>
      </c>
      <c r="C75" s="37" t="s">
        <v>89</v>
      </c>
      <c r="D75" s="37" t="s">
        <v>140</v>
      </c>
      <c r="E75" s="38" t="s">
        <v>91</v>
      </c>
      <c r="F75" s="88">
        <v>2.84</v>
      </c>
      <c r="G75" s="80"/>
      <c r="H75" s="81"/>
      <c r="I75" s="80"/>
      <c r="J75" s="80"/>
      <c r="K75" s="82"/>
    </row>
    <row r="76" spans="1:11" ht="38.25" customHeight="1">
      <c r="A76" s="36" t="s">
        <v>174</v>
      </c>
      <c r="B76" s="37">
        <v>1661</v>
      </c>
      <c r="C76" s="37" t="s">
        <v>84</v>
      </c>
      <c r="D76" s="37" t="s">
        <v>142</v>
      </c>
      <c r="E76" s="38" t="s">
        <v>127</v>
      </c>
      <c r="F76" s="88">
        <v>0.2</v>
      </c>
      <c r="G76" s="80"/>
      <c r="H76" s="81"/>
      <c r="I76" s="80"/>
      <c r="J76" s="80"/>
      <c r="K76" s="82"/>
    </row>
    <row r="77" spans="1:11" ht="14.4">
      <c r="A77" s="30" t="s">
        <v>175</v>
      </c>
      <c r="B77" s="31" t="s">
        <v>82</v>
      </c>
      <c r="C77" s="31"/>
      <c r="D77" s="31" t="s">
        <v>176</v>
      </c>
      <c r="E77" s="32"/>
      <c r="F77" s="86">
        <v>1</v>
      </c>
      <c r="G77" s="73"/>
      <c r="H77" s="74"/>
      <c r="I77" s="75"/>
      <c r="J77" s="75"/>
      <c r="K77" s="76"/>
    </row>
    <row r="78" spans="1:11" ht="25.5" customHeight="1">
      <c r="A78" s="36" t="s">
        <v>177</v>
      </c>
      <c r="B78" s="37">
        <v>92769</v>
      </c>
      <c r="C78" s="37" t="s">
        <v>89</v>
      </c>
      <c r="D78" s="37" t="s">
        <v>178</v>
      </c>
      <c r="E78" s="38" t="s">
        <v>119</v>
      </c>
      <c r="F78" s="88">
        <v>3.27</v>
      </c>
      <c r="G78" s="80"/>
      <c r="H78" s="81"/>
      <c r="I78" s="80"/>
      <c r="J78" s="80"/>
      <c r="K78" s="82"/>
    </row>
    <row r="79" spans="1:11" ht="25.5" customHeight="1">
      <c r="A79" s="36" t="s">
        <v>179</v>
      </c>
      <c r="B79" s="37">
        <v>92768</v>
      </c>
      <c r="C79" s="37" t="s">
        <v>89</v>
      </c>
      <c r="D79" s="37" t="s">
        <v>180</v>
      </c>
      <c r="E79" s="38" t="s">
        <v>119</v>
      </c>
      <c r="F79" s="88">
        <v>3.09</v>
      </c>
      <c r="G79" s="80"/>
      <c r="H79" s="81"/>
      <c r="I79" s="80"/>
      <c r="J79" s="80"/>
      <c r="K79" s="82"/>
    </row>
    <row r="80" spans="1:11" ht="25.5" customHeight="1">
      <c r="A80" s="36" t="s">
        <v>181</v>
      </c>
      <c r="B80" s="37">
        <v>1661</v>
      </c>
      <c r="C80" s="37" t="s">
        <v>84</v>
      </c>
      <c r="D80" s="37" t="s">
        <v>142</v>
      </c>
      <c r="E80" s="38" t="s">
        <v>127</v>
      </c>
      <c r="F80" s="88">
        <v>0.26</v>
      </c>
      <c r="G80" s="80"/>
      <c r="H80" s="81"/>
      <c r="I80" s="80"/>
      <c r="J80" s="80"/>
      <c r="K80" s="82"/>
    </row>
    <row r="81" spans="1:11" ht="38.25" customHeight="1">
      <c r="A81" s="36" t="s">
        <v>182</v>
      </c>
      <c r="B81" s="37">
        <v>92536</v>
      </c>
      <c r="C81" s="37" t="s">
        <v>89</v>
      </c>
      <c r="D81" s="37" t="s">
        <v>183</v>
      </c>
      <c r="E81" s="38" t="s">
        <v>91</v>
      </c>
      <c r="F81" s="88">
        <v>2.14</v>
      </c>
      <c r="G81" s="80"/>
      <c r="H81" s="81"/>
      <c r="I81" s="80"/>
      <c r="J81" s="80"/>
      <c r="K81" s="82"/>
    </row>
    <row r="82" spans="1:11" ht="38.25" customHeight="1">
      <c r="A82" s="30" t="s">
        <v>184</v>
      </c>
      <c r="B82" s="31" t="s">
        <v>82</v>
      </c>
      <c r="C82" s="31"/>
      <c r="D82" s="31" t="s">
        <v>185</v>
      </c>
      <c r="E82" s="32"/>
      <c r="F82" s="86">
        <v>1</v>
      </c>
      <c r="G82" s="73"/>
      <c r="H82" s="74"/>
      <c r="I82" s="75"/>
      <c r="J82" s="75"/>
      <c r="K82" s="76"/>
    </row>
    <row r="83" spans="1:11" ht="39.6">
      <c r="A83" s="36" t="s">
        <v>186</v>
      </c>
      <c r="B83" s="37">
        <v>105084</v>
      </c>
      <c r="C83" s="37" t="s">
        <v>89</v>
      </c>
      <c r="D83" s="37" t="s">
        <v>187</v>
      </c>
      <c r="E83" s="38" t="s">
        <v>188</v>
      </c>
      <c r="F83" s="88">
        <v>112.8</v>
      </c>
      <c r="G83" s="80"/>
      <c r="H83" s="81"/>
      <c r="I83" s="80"/>
      <c r="J83" s="80"/>
      <c r="K83" s="82"/>
    </row>
    <row r="84" spans="1:11" ht="38.25" customHeight="1">
      <c r="A84" s="30" t="s">
        <v>189</v>
      </c>
      <c r="B84" s="31" t="s">
        <v>82</v>
      </c>
      <c r="C84" s="31"/>
      <c r="D84" s="31" t="s">
        <v>213</v>
      </c>
      <c r="E84" s="32"/>
      <c r="F84" s="86">
        <v>1</v>
      </c>
      <c r="G84" s="73"/>
      <c r="H84" s="74"/>
      <c r="I84" s="75"/>
      <c r="J84" s="75"/>
      <c r="K84" s="76"/>
    </row>
    <row r="85" spans="1:11" ht="25.5" customHeight="1">
      <c r="A85" s="36" t="s">
        <v>190</v>
      </c>
      <c r="B85" s="37">
        <v>92915</v>
      </c>
      <c r="C85" s="37" t="s">
        <v>89</v>
      </c>
      <c r="D85" s="37" t="s">
        <v>214</v>
      </c>
      <c r="E85" s="38" t="s">
        <v>119</v>
      </c>
      <c r="F85" s="88">
        <v>11.73</v>
      </c>
      <c r="G85" s="80"/>
      <c r="H85" s="81"/>
      <c r="I85" s="80"/>
      <c r="J85" s="80"/>
      <c r="K85" s="82"/>
    </row>
    <row r="86" spans="1:11" ht="39.6">
      <c r="A86" s="36" t="s">
        <v>191</v>
      </c>
      <c r="B86" s="37">
        <v>92917</v>
      </c>
      <c r="C86" s="37" t="s">
        <v>89</v>
      </c>
      <c r="D86" s="37" t="s">
        <v>215</v>
      </c>
      <c r="E86" s="38" t="s">
        <v>119</v>
      </c>
      <c r="F86" s="88">
        <v>426.55</v>
      </c>
      <c r="G86" s="80"/>
      <c r="H86" s="81"/>
      <c r="I86" s="80"/>
      <c r="J86" s="80"/>
      <c r="K86" s="82"/>
    </row>
    <row r="87" spans="1:11" ht="25.5" customHeight="1">
      <c r="A87" s="36" t="s">
        <v>193</v>
      </c>
      <c r="B87" s="37">
        <v>92919</v>
      </c>
      <c r="C87" s="37" t="s">
        <v>89</v>
      </c>
      <c r="D87" s="37" t="s">
        <v>216</v>
      </c>
      <c r="E87" s="38" t="s">
        <v>119</v>
      </c>
      <c r="F87" s="88">
        <v>63.55</v>
      </c>
      <c r="G87" s="80"/>
      <c r="H87" s="81"/>
      <c r="I87" s="80"/>
      <c r="J87" s="80"/>
      <c r="K87" s="82"/>
    </row>
    <row r="88" spans="1:11" ht="25.5" customHeight="1">
      <c r="A88" s="36" t="s">
        <v>194</v>
      </c>
      <c r="B88" s="37">
        <v>92921</v>
      </c>
      <c r="C88" s="37" t="s">
        <v>89</v>
      </c>
      <c r="D88" s="37" t="s">
        <v>217</v>
      </c>
      <c r="E88" s="38" t="s">
        <v>119</v>
      </c>
      <c r="F88" s="88">
        <v>62.64</v>
      </c>
      <c r="G88" s="80"/>
      <c r="H88" s="81"/>
      <c r="I88" s="80"/>
      <c r="J88" s="80"/>
      <c r="K88" s="82"/>
    </row>
    <row r="89" spans="1:11" ht="25.5" customHeight="1">
      <c r="A89" s="30" t="s">
        <v>195</v>
      </c>
      <c r="B89" s="31" t="s">
        <v>82</v>
      </c>
      <c r="C89" s="31"/>
      <c r="D89" s="31" t="s">
        <v>218</v>
      </c>
      <c r="E89" s="32"/>
      <c r="F89" s="86">
        <v>1</v>
      </c>
      <c r="G89" s="73"/>
      <c r="H89" s="74"/>
      <c r="I89" s="75"/>
      <c r="J89" s="75"/>
      <c r="K89" s="76"/>
    </row>
    <row r="90" spans="1:11" ht="38.25" customHeight="1">
      <c r="A90" s="36" t="s">
        <v>196</v>
      </c>
      <c r="B90" s="37">
        <v>92769</v>
      </c>
      <c r="C90" s="37" t="s">
        <v>89</v>
      </c>
      <c r="D90" s="37" t="s">
        <v>178</v>
      </c>
      <c r="E90" s="38" t="s">
        <v>119</v>
      </c>
      <c r="F90" s="88">
        <v>294.73</v>
      </c>
      <c r="G90" s="80"/>
      <c r="H90" s="81"/>
      <c r="I90" s="80"/>
      <c r="J90" s="80"/>
      <c r="K90" s="82"/>
    </row>
    <row r="91" spans="1:11" ht="38.25" customHeight="1">
      <c r="A91" s="36" t="s">
        <v>197</v>
      </c>
      <c r="B91" s="37">
        <v>92770</v>
      </c>
      <c r="C91" s="37" t="s">
        <v>89</v>
      </c>
      <c r="D91" s="37" t="s">
        <v>192</v>
      </c>
      <c r="E91" s="38" t="s">
        <v>119</v>
      </c>
      <c r="F91" s="88">
        <v>539.73</v>
      </c>
      <c r="G91" s="80"/>
      <c r="H91" s="81"/>
      <c r="I91" s="80"/>
      <c r="J91" s="80"/>
      <c r="K91" s="82"/>
    </row>
    <row r="92" spans="1:11" ht="26.4">
      <c r="A92" s="36" t="s">
        <v>1637</v>
      </c>
      <c r="B92" s="37">
        <v>92771</v>
      </c>
      <c r="C92" s="37" t="s">
        <v>89</v>
      </c>
      <c r="D92" s="37" t="s">
        <v>219</v>
      </c>
      <c r="E92" s="38" t="s">
        <v>119</v>
      </c>
      <c r="F92" s="88">
        <v>138.36000000000001</v>
      </c>
      <c r="G92" s="80"/>
      <c r="H92" s="81"/>
      <c r="I92" s="80"/>
      <c r="J92" s="80"/>
      <c r="K92" s="82"/>
    </row>
    <row r="93" spans="1:11" ht="38.25" customHeight="1">
      <c r="A93" s="36" t="s">
        <v>1638</v>
      </c>
      <c r="B93" s="37">
        <v>92772</v>
      </c>
      <c r="C93" s="37" t="s">
        <v>89</v>
      </c>
      <c r="D93" s="37" t="s">
        <v>220</v>
      </c>
      <c r="E93" s="38" t="s">
        <v>119</v>
      </c>
      <c r="F93" s="88">
        <v>2.82</v>
      </c>
      <c r="G93" s="80"/>
      <c r="H93" s="81"/>
      <c r="I93" s="80"/>
      <c r="J93" s="80"/>
      <c r="K93" s="82"/>
    </row>
    <row r="94" spans="1:11" ht="25.5" customHeight="1">
      <c r="A94" s="36" t="s">
        <v>1639</v>
      </c>
      <c r="B94" s="37">
        <v>92773</v>
      </c>
      <c r="C94" s="37" t="s">
        <v>89</v>
      </c>
      <c r="D94" s="37" t="s">
        <v>221</v>
      </c>
      <c r="E94" s="38" t="s">
        <v>119</v>
      </c>
      <c r="F94" s="88">
        <v>118.09</v>
      </c>
      <c r="G94" s="80"/>
      <c r="H94" s="81"/>
      <c r="I94" s="80"/>
      <c r="J94" s="80"/>
      <c r="K94" s="82"/>
    </row>
    <row r="95" spans="1:11" ht="26.4">
      <c r="A95" s="36" t="s">
        <v>1640</v>
      </c>
      <c r="B95" s="37">
        <v>92768</v>
      </c>
      <c r="C95" s="37" t="s">
        <v>89</v>
      </c>
      <c r="D95" s="37" t="s">
        <v>180</v>
      </c>
      <c r="E95" s="38" t="s">
        <v>119</v>
      </c>
      <c r="F95" s="88">
        <v>53.18</v>
      </c>
      <c r="G95" s="80"/>
      <c r="H95" s="81"/>
      <c r="I95" s="80"/>
      <c r="J95" s="80"/>
      <c r="K95" s="82"/>
    </row>
    <row r="96" spans="1:11" ht="25.5" customHeight="1">
      <c r="A96" s="36" t="s">
        <v>1641</v>
      </c>
      <c r="B96" s="37">
        <v>92538</v>
      </c>
      <c r="C96" s="37" t="s">
        <v>89</v>
      </c>
      <c r="D96" s="37" t="s">
        <v>222</v>
      </c>
      <c r="E96" s="38" t="s">
        <v>91</v>
      </c>
      <c r="F96" s="88">
        <v>143.55000000000001</v>
      </c>
      <c r="G96" s="80"/>
      <c r="H96" s="81"/>
      <c r="I96" s="80"/>
      <c r="J96" s="80"/>
      <c r="K96" s="82"/>
    </row>
    <row r="97" spans="1:11" ht="25.5" customHeight="1">
      <c r="A97" s="36" t="s">
        <v>1642</v>
      </c>
      <c r="B97" s="37">
        <v>1661</v>
      </c>
      <c r="C97" s="37" t="s">
        <v>84</v>
      </c>
      <c r="D97" s="37" t="s">
        <v>142</v>
      </c>
      <c r="E97" s="38" t="s">
        <v>127</v>
      </c>
      <c r="F97" s="88">
        <v>20</v>
      </c>
      <c r="G97" s="80"/>
      <c r="H97" s="81"/>
      <c r="I97" s="80"/>
      <c r="J97" s="80"/>
      <c r="K97" s="82"/>
    </row>
    <row r="98" spans="1:11" ht="38.25" customHeight="1">
      <c r="A98" s="30" t="s">
        <v>199</v>
      </c>
      <c r="B98" s="31" t="s">
        <v>82</v>
      </c>
      <c r="C98" s="31"/>
      <c r="D98" s="31" t="s">
        <v>223</v>
      </c>
      <c r="E98" s="32"/>
      <c r="F98" s="86">
        <v>1</v>
      </c>
      <c r="G98" s="73"/>
      <c r="H98" s="74"/>
      <c r="I98" s="75"/>
      <c r="J98" s="75"/>
      <c r="K98" s="76"/>
    </row>
    <row r="99" spans="1:11" ht="38.25" customHeight="1">
      <c r="A99" s="36" t="s">
        <v>200</v>
      </c>
      <c r="B99" s="37">
        <v>92759</v>
      </c>
      <c r="C99" s="37" t="s">
        <v>89</v>
      </c>
      <c r="D99" s="37" t="s">
        <v>123</v>
      </c>
      <c r="E99" s="38" t="s">
        <v>119</v>
      </c>
      <c r="F99" s="88">
        <v>547.64</v>
      </c>
      <c r="G99" s="80"/>
      <c r="H99" s="81"/>
      <c r="I99" s="80"/>
      <c r="J99" s="80"/>
      <c r="K99" s="82"/>
    </row>
    <row r="100" spans="1:11" ht="39.6">
      <c r="A100" s="36" t="s">
        <v>201</v>
      </c>
      <c r="B100" s="37">
        <v>92762</v>
      </c>
      <c r="C100" s="37" t="s">
        <v>89</v>
      </c>
      <c r="D100" s="37" t="s">
        <v>118</v>
      </c>
      <c r="E100" s="38" t="s">
        <v>119</v>
      </c>
      <c r="F100" s="88">
        <v>1357.36</v>
      </c>
      <c r="G100" s="80"/>
      <c r="H100" s="81"/>
      <c r="I100" s="80"/>
      <c r="J100" s="80"/>
      <c r="K100" s="82"/>
    </row>
    <row r="101" spans="1:11" ht="38.25" customHeight="1">
      <c r="A101" s="36" t="s">
        <v>202</v>
      </c>
      <c r="B101" s="37">
        <v>92461</v>
      </c>
      <c r="C101" s="37" t="s">
        <v>89</v>
      </c>
      <c r="D101" s="37" t="s">
        <v>140</v>
      </c>
      <c r="E101" s="38" t="s">
        <v>91</v>
      </c>
      <c r="F101" s="88">
        <v>522.5</v>
      </c>
      <c r="G101" s="80"/>
      <c r="H101" s="81"/>
      <c r="I101" s="80"/>
      <c r="J101" s="80"/>
      <c r="K101" s="82"/>
    </row>
    <row r="102" spans="1:11" ht="39.6">
      <c r="A102" s="36" t="s">
        <v>203</v>
      </c>
      <c r="B102" s="37">
        <v>1661</v>
      </c>
      <c r="C102" s="37" t="s">
        <v>84</v>
      </c>
      <c r="D102" s="37" t="s">
        <v>142</v>
      </c>
      <c r="E102" s="38" t="s">
        <v>127</v>
      </c>
      <c r="F102" s="88">
        <v>33</v>
      </c>
      <c r="G102" s="80"/>
      <c r="H102" s="81"/>
      <c r="I102" s="80"/>
      <c r="J102" s="80"/>
      <c r="K102" s="82"/>
    </row>
    <row r="103" spans="1:11" ht="38.25" customHeight="1">
      <c r="A103" s="30" t="s">
        <v>204</v>
      </c>
      <c r="B103" s="31" t="s">
        <v>82</v>
      </c>
      <c r="C103" s="31"/>
      <c r="D103" s="31" t="s">
        <v>224</v>
      </c>
      <c r="E103" s="32"/>
      <c r="F103" s="86">
        <v>1</v>
      </c>
      <c r="G103" s="73"/>
      <c r="H103" s="74"/>
      <c r="I103" s="75"/>
      <c r="J103" s="75"/>
      <c r="K103" s="76"/>
    </row>
    <row r="104" spans="1:11" ht="38.25" customHeight="1">
      <c r="A104" s="36" t="s">
        <v>205</v>
      </c>
      <c r="B104" s="37">
        <v>98575</v>
      </c>
      <c r="C104" s="37" t="s">
        <v>89</v>
      </c>
      <c r="D104" s="37" t="s">
        <v>225</v>
      </c>
      <c r="E104" s="38" t="s">
        <v>188</v>
      </c>
      <c r="F104" s="88">
        <v>58.4</v>
      </c>
      <c r="G104" s="80"/>
      <c r="H104" s="81"/>
      <c r="I104" s="80"/>
      <c r="J104" s="80"/>
      <c r="K104" s="82"/>
    </row>
    <row r="105" spans="1:11" ht="38.25" customHeight="1">
      <c r="A105" s="30" t="s">
        <v>206</v>
      </c>
      <c r="B105" s="31" t="s">
        <v>82</v>
      </c>
      <c r="C105" s="31"/>
      <c r="D105" s="31" t="s">
        <v>226</v>
      </c>
      <c r="E105" s="32"/>
      <c r="F105" s="86">
        <v>1</v>
      </c>
      <c r="G105" s="73"/>
      <c r="H105" s="74"/>
      <c r="I105" s="75"/>
      <c r="J105" s="75"/>
      <c r="K105" s="76"/>
    </row>
    <row r="106" spans="1:11" ht="38.25" customHeight="1">
      <c r="A106" s="36" t="s">
        <v>207</v>
      </c>
      <c r="B106" s="37">
        <v>92759</v>
      </c>
      <c r="C106" s="37" t="s">
        <v>89</v>
      </c>
      <c r="D106" s="37" t="s">
        <v>123</v>
      </c>
      <c r="E106" s="38" t="s">
        <v>119</v>
      </c>
      <c r="F106" s="88">
        <v>142.6</v>
      </c>
      <c r="G106" s="80"/>
      <c r="H106" s="81"/>
      <c r="I106" s="80"/>
      <c r="J106" s="80"/>
      <c r="K106" s="82"/>
    </row>
    <row r="107" spans="1:11" ht="39.6">
      <c r="A107" s="36" t="s">
        <v>208</v>
      </c>
      <c r="B107" s="37">
        <v>92762</v>
      </c>
      <c r="C107" s="37" t="s">
        <v>89</v>
      </c>
      <c r="D107" s="37" t="s">
        <v>118</v>
      </c>
      <c r="E107" s="38" t="s">
        <v>119</v>
      </c>
      <c r="F107" s="88">
        <v>350.3</v>
      </c>
      <c r="G107" s="80"/>
      <c r="H107" s="81"/>
      <c r="I107" s="80"/>
      <c r="J107" s="80"/>
      <c r="K107" s="82"/>
    </row>
    <row r="108" spans="1:11" ht="25.5" customHeight="1">
      <c r="A108" s="36" t="s">
        <v>209</v>
      </c>
      <c r="B108" s="37">
        <v>5358</v>
      </c>
      <c r="C108" s="37" t="s">
        <v>84</v>
      </c>
      <c r="D108" s="37" t="s">
        <v>1635</v>
      </c>
      <c r="E108" s="38" t="s">
        <v>1636</v>
      </c>
      <c r="F108" s="88">
        <v>5.51</v>
      </c>
      <c r="G108" s="80"/>
      <c r="H108" s="81"/>
      <c r="I108" s="80"/>
      <c r="J108" s="80"/>
      <c r="K108" s="82"/>
    </row>
    <row r="109" spans="1:11" ht="25.5" customHeight="1">
      <c r="A109" s="36" t="s">
        <v>210</v>
      </c>
      <c r="B109" s="37">
        <v>92429</v>
      </c>
      <c r="C109" s="37" t="s">
        <v>89</v>
      </c>
      <c r="D109" s="37" t="s">
        <v>125</v>
      </c>
      <c r="E109" s="38" t="s">
        <v>91</v>
      </c>
      <c r="F109" s="88">
        <v>115.5</v>
      </c>
      <c r="G109" s="80"/>
      <c r="H109" s="81"/>
      <c r="I109" s="80"/>
      <c r="J109" s="80"/>
      <c r="K109" s="82"/>
    </row>
    <row r="110" spans="1:11" ht="25.5" customHeight="1">
      <c r="A110" s="30" t="s">
        <v>211</v>
      </c>
      <c r="B110" s="31" t="s">
        <v>82</v>
      </c>
      <c r="C110" s="31"/>
      <c r="D110" s="31" t="s">
        <v>227</v>
      </c>
      <c r="E110" s="32"/>
      <c r="F110" s="86">
        <v>1</v>
      </c>
      <c r="G110" s="73"/>
      <c r="H110" s="74"/>
      <c r="I110" s="75"/>
      <c r="J110" s="75"/>
      <c r="K110" s="76"/>
    </row>
    <row r="111" spans="1:11" ht="25.5" customHeight="1">
      <c r="A111" s="36" t="s">
        <v>212</v>
      </c>
      <c r="B111" s="37">
        <v>92761</v>
      </c>
      <c r="C111" s="37" t="s">
        <v>89</v>
      </c>
      <c r="D111" s="37" t="s">
        <v>133</v>
      </c>
      <c r="E111" s="38" t="s">
        <v>119</v>
      </c>
      <c r="F111" s="88">
        <v>306.2</v>
      </c>
      <c r="G111" s="80"/>
      <c r="H111" s="81"/>
      <c r="I111" s="80"/>
      <c r="J111" s="80"/>
      <c r="K111" s="82"/>
    </row>
    <row r="112" spans="1:11" ht="25.5" customHeight="1">
      <c r="A112" s="36" t="s">
        <v>1643</v>
      </c>
      <c r="B112" s="37">
        <v>92759</v>
      </c>
      <c r="C112" s="37" t="s">
        <v>89</v>
      </c>
      <c r="D112" s="37" t="s">
        <v>123</v>
      </c>
      <c r="E112" s="38" t="s">
        <v>119</v>
      </c>
      <c r="F112" s="88">
        <v>131</v>
      </c>
      <c r="G112" s="80"/>
      <c r="H112" s="81"/>
      <c r="I112" s="80"/>
      <c r="J112" s="80"/>
      <c r="K112" s="82"/>
    </row>
    <row r="113" spans="1:11" ht="25.5" customHeight="1">
      <c r="A113" s="36" t="s">
        <v>1644</v>
      </c>
      <c r="B113" s="37">
        <v>92760</v>
      </c>
      <c r="C113" s="37" t="s">
        <v>89</v>
      </c>
      <c r="D113" s="37" t="s">
        <v>131</v>
      </c>
      <c r="E113" s="38" t="s">
        <v>119</v>
      </c>
      <c r="F113" s="88">
        <v>2.5</v>
      </c>
      <c r="G113" s="80"/>
      <c r="H113" s="81"/>
      <c r="I113" s="80"/>
      <c r="J113" s="80"/>
      <c r="K113" s="82"/>
    </row>
    <row r="114" spans="1:11" ht="38.25" customHeight="1">
      <c r="A114" s="36" t="s">
        <v>1645</v>
      </c>
      <c r="B114" s="37">
        <v>5358</v>
      </c>
      <c r="C114" s="37" t="s">
        <v>84</v>
      </c>
      <c r="D114" s="37" t="s">
        <v>1635</v>
      </c>
      <c r="E114" s="38" t="s">
        <v>1636</v>
      </c>
      <c r="F114" s="88">
        <v>10.69</v>
      </c>
      <c r="G114" s="80"/>
      <c r="H114" s="81"/>
      <c r="I114" s="80"/>
      <c r="J114" s="80"/>
      <c r="K114" s="82"/>
    </row>
    <row r="115" spans="1:11" ht="38.25" customHeight="1">
      <c r="A115" s="36" t="s">
        <v>1646</v>
      </c>
      <c r="B115" s="37">
        <v>92461</v>
      </c>
      <c r="C115" s="37" t="s">
        <v>89</v>
      </c>
      <c r="D115" s="37" t="s">
        <v>140</v>
      </c>
      <c r="E115" s="38" t="s">
        <v>91</v>
      </c>
      <c r="F115" s="88">
        <v>169.28</v>
      </c>
      <c r="G115" s="80"/>
      <c r="H115" s="81"/>
      <c r="I115" s="80"/>
      <c r="J115" s="80"/>
      <c r="K115" s="82"/>
    </row>
    <row r="116" spans="1:11" ht="14.4">
      <c r="A116" s="30" t="s">
        <v>19</v>
      </c>
      <c r="B116" s="31" t="s">
        <v>82</v>
      </c>
      <c r="C116" s="31"/>
      <c r="D116" s="31" t="s">
        <v>20</v>
      </c>
      <c r="E116" s="32"/>
      <c r="F116" s="86">
        <v>1</v>
      </c>
      <c r="G116" s="73"/>
      <c r="H116" s="74"/>
      <c r="I116" s="75"/>
      <c r="J116" s="75"/>
      <c r="K116" s="76"/>
    </row>
    <row r="117" spans="1:11" ht="38.25" customHeight="1">
      <c r="A117" s="36" t="s">
        <v>228</v>
      </c>
      <c r="B117" s="37">
        <v>103357</v>
      </c>
      <c r="C117" s="37" t="s">
        <v>89</v>
      </c>
      <c r="D117" s="37" t="s">
        <v>229</v>
      </c>
      <c r="E117" s="38" t="s">
        <v>91</v>
      </c>
      <c r="F117" s="88">
        <v>2735.59</v>
      </c>
      <c r="G117" s="80"/>
      <c r="H117" s="81"/>
      <c r="I117" s="80"/>
      <c r="J117" s="80"/>
      <c r="K117" s="82"/>
    </row>
    <row r="118" spans="1:11" ht="38.25" customHeight="1">
      <c r="A118" s="36" t="s">
        <v>230</v>
      </c>
      <c r="B118" s="37">
        <v>5777</v>
      </c>
      <c r="C118" s="37" t="s">
        <v>84</v>
      </c>
      <c r="D118" s="37" t="s">
        <v>231</v>
      </c>
      <c r="E118" s="38" t="s">
        <v>232</v>
      </c>
      <c r="F118" s="88">
        <v>3.84</v>
      </c>
      <c r="G118" s="80"/>
      <c r="H118" s="81"/>
      <c r="I118" s="80"/>
      <c r="J118" s="80"/>
      <c r="K118" s="82"/>
    </row>
    <row r="119" spans="1:11" ht="38.25" customHeight="1">
      <c r="A119" s="36" t="s">
        <v>233</v>
      </c>
      <c r="B119" s="37">
        <v>102257</v>
      </c>
      <c r="C119" s="37" t="s">
        <v>89</v>
      </c>
      <c r="D119" s="37" t="s">
        <v>234</v>
      </c>
      <c r="E119" s="38" t="s">
        <v>91</v>
      </c>
      <c r="F119" s="88">
        <v>55.15</v>
      </c>
      <c r="G119" s="80"/>
      <c r="H119" s="81"/>
      <c r="I119" s="80"/>
      <c r="J119" s="80"/>
      <c r="K119" s="82"/>
    </row>
    <row r="120" spans="1:11" ht="38.25" customHeight="1">
      <c r="A120" s="36" t="s">
        <v>235</v>
      </c>
      <c r="B120" s="37">
        <v>105022</v>
      </c>
      <c r="C120" s="37" t="s">
        <v>89</v>
      </c>
      <c r="D120" s="37" t="s">
        <v>236</v>
      </c>
      <c r="E120" s="38" t="s">
        <v>188</v>
      </c>
      <c r="F120" s="88">
        <v>96.7</v>
      </c>
      <c r="G120" s="80"/>
      <c r="H120" s="81"/>
      <c r="I120" s="80"/>
      <c r="J120" s="80"/>
      <c r="K120" s="82"/>
    </row>
    <row r="121" spans="1:11" ht="26.4">
      <c r="A121" s="36" t="s">
        <v>237</v>
      </c>
      <c r="B121" s="37">
        <v>105026</v>
      </c>
      <c r="C121" s="37" t="s">
        <v>89</v>
      </c>
      <c r="D121" s="37" t="s">
        <v>238</v>
      </c>
      <c r="E121" s="38" t="s">
        <v>188</v>
      </c>
      <c r="F121" s="88">
        <v>150.19</v>
      </c>
      <c r="G121" s="80"/>
      <c r="H121" s="81"/>
      <c r="I121" s="80"/>
      <c r="J121" s="80"/>
      <c r="K121" s="82"/>
    </row>
    <row r="122" spans="1:11" ht="38.25" customHeight="1">
      <c r="A122" s="36" t="s">
        <v>239</v>
      </c>
      <c r="B122" s="37">
        <v>105028</v>
      </c>
      <c r="C122" s="37" t="s">
        <v>89</v>
      </c>
      <c r="D122" s="37" t="s">
        <v>240</v>
      </c>
      <c r="E122" s="38" t="s">
        <v>188</v>
      </c>
      <c r="F122" s="88">
        <v>21.22</v>
      </c>
      <c r="G122" s="80"/>
      <c r="H122" s="81"/>
      <c r="I122" s="80"/>
      <c r="J122" s="80"/>
      <c r="K122" s="82"/>
    </row>
    <row r="123" spans="1:11" ht="14.4">
      <c r="A123" s="36" t="s">
        <v>241</v>
      </c>
      <c r="B123" s="37">
        <v>105027</v>
      </c>
      <c r="C123" s="37" t="s">
        <v>89</v>
      </c>
      <c r="D123" s="37" t="s">
        <v>242</v>
      </c>
      <c r="E123" s="38" t="s">
        <v>188</v>
      </c>
      <c r="F123" s="88">
        <v>173.9</v>
      </c>
      <c r="G123" s="80"/>
      <c r="H123" s="81"/>
      <c r="I123" s="80"/>
      <c r="J123" s="80"/>
      <c r="K123" s="82"/>
    </row>
    <row r="124" spans="1:11" ht="38.25" customHeight="1">
      <c r="A124" s="36" t="s">
        <v>243</v>
      </c>
      <c r="B124" s="37">
        <v>4767</v>
      </c>
      <c r="C124" s="37" t="s">
        <v>84</v>
      </c>
      <c r="D124" s="37" t="s">
        <v>244</v>
      </c>
      <c r="E124" s="38" t="s">
        <v>188</v>
      </c>
      <c r="F124" s="88">
        <v>50.4</v>
      </c>
      <c r="G124" s="80"/>
      <c r="H124" s="81"/>
      <c r="I124" s="80"/>
      <c r="J124" s="80"/>
      <c r="K124" s="82"/>
    </row>
    <row r="125" spans="1:11" ht="38.25" customHeight="1">
      <c r="A125" s="30" t="s">
        <v>21</v>
      </c>
      <c r="B125" s="31" t="s">
        <v>82</v>
      </c>
      <c r="C125" s="31"/>
      <c r="D125" s="31" t="s">
        <v>22</v>
      </c>
      <c r="E125" s="32"/>
      <c r="F125" s="86">
        <v>1</v>
      </c>
      <c r="G125" s="73"/>
      <c r="H125" s="74"/>
      <c r="I125" s="75"/>
      <c r="J125" s="75"/>
      <c r="K125" s="76"/>
    </row>
    <row r="126" spans="1:11" ht="25.5" customHeight="1">
      <c r="A126" s="36" t="s">
        <v>245</v>
      </c>
      <c r="B126" s="37">
        <v>10653</v>
      </c>
      <c r="C126" s="37" t="s">
        <v>84</v>
      </c>
      <c r="D126" s="37" t="s">
        <v>246</v>
      </c>
      <c r="E126" s="38" t="s">
        <v>188</v>
      </c>
      <c r="F126" s="88">
        <v>492.72</v>
      </c>
      <c r="G126" s="80"/>
      <c r="H126" s="81"/>
      <c r="I126" s="80"/>
      <c r="J126" s="80"/>
      <c r="K126" s="82"/>
    </row>
    <row r="127" spans="1:11" ht="51" customHeight="1">
      <c r="A127" s="36" t="s">
        <v>247</v>
      </c>
      <c r="B127" s="37">
        <v>1724</v>
      </c>
      <c r="C127" s="37" t="s">
        <v>84</v>
      </c>
      <c r="D127" s="37" t="s">
        <v>248</v>
      </c>
      <c r="E127" s="38" t="s">
        <v>188</v>
      </c>
      <c r="F127" s="88">
        <v>107.56</v>
      </c>
      <c r="G127" s="80"/>
      <c r="H127" s="81"/>
      <c r="I127" s="80"/>
      <c r="J127" s="80"/>
      <c r="K127" s="82"/>
    </row>
    <row r="128" spans="1:11" ht="14.4">
      <c r="A128" s="36" t="s">
        <v>249</v>
      </c>
      <c r="B128" s="37" t="s">
        <v>250</v>
      </c>
      <c r="C128" s="37" t="s">
        <v>84</v>
      </c>
      <c r="D128" s="37" t="s">
        <v>251</v>
      </c>
      <c r="E128" s="38" t="s">
        <v>188</v>
      </c>
      <c r="F128" s="88">
        <v>382.79</v>
      </c>
      <c r="G128" s="80"/>
      <c r="H128" s="81"/>
      <c r="I128" s="80"/>
      <c r="J128" s="80"/>
      <c r="K128" s="82"/>
    </row>
    <row r="129" spans="1:11" ht="38.25" customHeight="1">
      <c r="A129" s="36" t="s">
        <v>252</v>
      </c>
      <c r="B129" s="37">
        <v>2240</v>
      </c>
      <c r="C129" s="37" t="s">
        <v>84</v>
      </c>
      <c r="D129" s="37" t="s">
        <v>253</v>
      </c>
      <c r="E129" s="38" t="s">
        <v>91</v>
      </c>
      <c r="F129" s="88">
        <v>1088.31</v>
      </c>
      <c r="G129" s="80"/>
      <c r="H129" s="81"/>
      <c r="I129" s="80"/>
      <c r="J129" s="80"/>
      <c r="K129" s="82"/>
    </row>
    <row r="130" spans="1:11" ht="38.25" customHeight="1">
      <c r="A130" s="36" t="s">
        <v>254</v>
      </c>
      <c r="B130" s="37">
        <v>94210</v>
      </c>
      <c r="C130" s="37" t="s">
        <v>89</v>
      </c>
      <c r="D130" s="37" t="s">
        <v>255</v>
      </c>
      <c r="E130" s="38" t="s">
        <v>91</v>
      </c>
      <c r="F130" s="88">
        <v>1088.31</v>
      </c>
      <c r="G130" s="80"/>
      <c r="H130" s="81"/>
      <c r="I130" s="80"/>
      <c r="J130" s="80"/>
      <c r="K130" s="82"/>
    </row>
    <row r="131" spans="1:11" ht="38.25" customHeight="1">
      <c r="A131" s="36" t="s">
        <v>256</v>
      </c>
      <c r="B131" s="37">
        <v>100327</v>
      </c>
      <c r="C131" s="37" t="s">
        <v>89</v>
      </c>
      <c r="D131" s="37" t="s">
        <v>257</v>
      </c>
      <c r="E131" s="38" t="s">
        <v>188</v>
      </c>
      <c r="F131" s="88">
        <v>180.85</v>
      </c>
      <c r="G131" s="80"/>
      <c r="H131" s="81"/>
      <c r="I131" s="80"/>
      <c r="J131" s="80"/>
      <c r="K131" s="82"/>
    </row>
    <row r="132" spans="1:11" ht="38.25" customHeight="1">
      <c r="A132" s="36" t="s">
        <v>258</v>
      </c>
      <c r="B132" s="37">
        <v>10642</v>
      </c>
      <c r="C132" s="37" t="s">
        <v>84</v>
      </c>
      <c r="D132" s="37" t="s">
        <v>259</v>
      </c>
      <c r="E132" s="38" t="s">
        <v>188</v>
      </c>
      <c r="F132" s="88">
        <v>4.87</v>
      </c>
      <c r="G132" s="80"/>
      <c r="H132" s="81"/>
      <c r="I132" s="80"/>
      <c r="J132" s="80"/>
      <c r="K132" s="82"/>
    </row>
    <row r="133" spans="1:11" ht="26.4">
      <c r="A133" s="36" t="s">
        <v>260</v>
      </c>
      <c r="B133" s="37">
        <v>319</v>
      </c>
      <c r="C133" s="37" t="s">
        <v>84</v>
      </c>
      <c r="D133" s="37" t="s">
        <v>261</v>
      </c>
      <c r="E133" s="38" t="s">
        <v>188</v>
      </c>
      <c r="F133" s="88">
        <v>3</v>
      </c>
      <c r="G133" s="80"/>
      <c r="H133" s="81"/>
      <c r="I133" s="80"/>
      <c r="J133" s="80"/>
      <c r="K133" s="82"/>
    </row>
    <row r="134" spans="1:11" ht="38.25" customHeight="1">
      <c r="A134" s="36" t="s">
        <v>262</v>
      </c>
      <c r="B134" s="37">
        <v>100387</v>
      </c>
      <c r="C134" s="37" t="s">
        <v>89</v>
      </c>
      <c r="D134" s="37" t="s">
        <v>263</v>
      </c>
      <c r="E134" s="38" t="s">
        <v>91</v>
      </c>
      <c r="F134" s="88">
        <v>242.06</v>
      </c>
      <c r="G134" s="80"/>
      <c r="H134" s="81"/>
      <c r="I134" s="80"/>
      <c r="J134" s="80"/>
      <c r="K134" s="82"/>
    </row>
    <row r="135" spans="1:11" ht="14.4">
      <c r="A135" s="30" t="s">
        <v>23</v>
      </c>
      <c r="B135" s="31" t="s">
        <v>82</v>
      </c>
      <c r="C135" s="31"/>
      <c r="D135" s="31" t="s">
        <v>24</v>
      </c>
      <c r="E135" s="32"/>
      <c r="F135" s="86">
        <v>1</v>
      </c>
      <c r="G135" s="73"/>
      <c r="H135" s="74"/>
      <c r="I135" s="75"/>
      <c r="J135" s="75"/>
      <c r="K135" s="76"/>
    </row>
    <row r="136" spans="1:11" ht="38.25" customHeight="1">
      <c r="A136" s="36" t="s">
        <v>264</v>
      </c>
      <c r="B136" s="37">
        <v>98546</v>
      </c>
      <c r="C136" s="37" t="s">
        <v>89</v>
      </c>
      <c r="D136" s="37" t="s">
        <v>265</v>
      </c>
      <c r="E136" s="38" t="s">
        <v>91</v>
      </c>
      <c r="F136" s="88">
        <v>34.590000000000003</v>
      </c>
      <c r="G136" s="80"/>
      <c r="H136" s="81"/>
      <c r="I136" s="80"/>
      <c r="J136" s="80"/>
      <c r="K136" s="82"/>
    </row>
    <row r="137" spans="1:11" ht="25.5" customHeight="1">
      <c r="A137" s="36" t="s">
        <v>266</v>
      </c>
      <c r="B137" s="37">
        <v>98557</v>
      </c>
      <c r="C137" s="37" t="s">
        <v>89</v>
      </c>
      <c r="D137" s="37" t="s">
        <v>198</v>
      </c>
      <c r="E137" s="38" t="s">
        <v>91</v>
      </c>
      <c r="F137" s="88">
        <v>237.97</v>
      </c>
      <c r="G137" s="80"/>
      <c r="H137" s="81"/>
      <c r="I137" s="80"/>
      <c r="J137" s="80"/>
      <c r="K137" s="82"/>
    </row>
    <row r="138" spans="1:11" ht="25.5" customHeight="1">
      <c r="A138" s="36" t="s">
        <v>267</v>
      </c>
      <c r="B138" s="37">
        <v>98555</v>
      </c>
      <c r="C138" s="37" t="s">
        <v>89</v>
      </c>
      <c r="D138" s="37" t="s">
        <v>268</v>
      </c>
      <c r="E138" s="38" t="s">
        <v>91</v>
      </c>
      <c r="F138" s="88">
        <v>424.11</v>
      </c>
      <c r="G138" s="80"/>
      <c r="H138" s="81"/>
      <c r="I138" s="80"/>
      <c r="J138" s="80"/>
      <c r="K138" s="82"/>
    </row>
    <row r="139" spans="1:11" ht="14.4">
      <c r="A139" s="30" t="s">
        <v>25</v>
      </c>
      <c r="B139" s="31" t="s">
        <v>82</v>
      </c>
      <c r="C139" s="31"/>
      <c r="D139" s="31" t="s">
        <v>26</v>
      </c>
      <c r="E139" s="32"/>
      <c r="F139" s="86">
        <v>1</v>
      </c>
      <c r="G139" s="73"/>
      <c r="H139" s="74"/>
      <c r="I139" s="75"/>
      <c r="J139" s="75"/>
      <c r="K139" s="76"/>
    </row>
    <row r="140" spans="1:11" ht="39.6">
      <c r="A140" s="36" t="s">
        <v>269</v>
      </c>
      <c r="B140" s="37">
        <v>97084</v>
      </c>
      <c r="C140" s="37" t="s">
        <v>89</v>
      </c>
      <c r="D140" s="37" t="s">
        <v>270</v>
      </c>
      <c r="E140" s="38" t="s">
        <v>91</v>
      </c>
      <c r="F140" s="88">
        <v>1191.58</v>
      </c>
      <c r="G140" s="80"/>
      <c r="H140" s="81"/>
      <c r="I140" s="80"/>
      <c r="J140" s="80"/>
      <c r="K140" s="82"/>
    </row>
    <row r="141" spans="1:11" ht="25.5" customHeight="1">
      <c r="A141" s="36" t="s">
        <v>271</v>
      </c>
      <c r="B141" s="37">
        <v>97087</v>
      </c>
      <c r="C141" s="37" t="s">
        <v>89</v>
      </c>
      <c r="D141" s="37" t="s">
        <v>272</v>
      </c>
      <c r="E141" s="38" t="s">
        <v>91</v>
      </c>
      <c r="F141" s="88">
        <v>1191.58</v>
      </c>
      <c r="G141" s="80"/>
      <c r="H141" s="81"/>
      <c r="I141" s="80"/>
      <c r="J141" s="80"/>
      <c r="K141" s="82"/>
    </row>
    <row r="142" spans="1:11" ht="26.4">
      <c r="A142" s="36" t="s">
        <v>273</v>
      </c>
      <c r="B142" s="37">
        <v>95241</v>
      </c>
      <c r="C142" s="37" t="s">
        <v>89</v>
      </c>
      <c r="D142" s="37" t="s">
        <v>274</v>
      </c>
      <c r="E142" s="38" t="s">
        <v>91</v>
      </c>
      <c r="F142" s="88">
        <v>1191.58</v>
      </c>
      <c r="G142" s="80"/>
      <c r="H142" s="81"/>
      <c r="I142" s="80"/>
      <c r="J142" s="80"/>
      <c r="K142" s="82"/>
    </row>
    <row r="143" spans="1:11" ht="38.25" customHeight="1">
      <c r="A143" s="36" t="s">
        <v>275</v>
      </c>
      <c r="B143" s="37">
        <v>87630</v>
      </c>
      <c r="C143" s="37" t="s">
        <v>89</v>
      </c>
      <c r="D143" s="37" t="s">
        <v>276</v>
      </c>
      <c r="E143" s="38" t="s">
        <v>91</v>
      </c>
      <c r="F143" s="88">
        <v>872.55</v>
      </c>
      <c r="G143" s="80"/>
      <c r="H143" s="81"/>
      <c r="I143" s="80"/>
      <c r="J143" s="80"/>
      <c r="K143" s="82"/>
    </row>
    <row r="144" spans="1:11" ht="38.25" customHeight="1">
      <c r="A144" s="36" t="s">
        <v>277</v>
      </c>
      <c r="B144" s="37">
        <v>87755</v>
      </c>
      <c r="C144" s="37" t="s">
        <v>89</v>
      </c>
      <c r="D144" s="37" t="s">
        <v>278</v>
      </c>
      <c r="E144" s="38" t="s">
        <v>91</v>
      </c>
      <c r="F144" s="88">
        <v>319.02999999999997</v>
      </c>
      <c r="G144" s="80"/>
      <c r="H144" s="81"/>
      <c r="I144" s="80"/>
      <c r="J144" s="80"/>
      <c r="K144" s="82"/>
    </row>
    <row r="145" spans="1:11" ht="66">
      <c r="A145" s="36" t="s">
        <v>279</v>
      </c>
      <c r="B145" s="37">
        <v>104162</v>
      </c>
      <c r="C145" s="37" t="s">
        <v>89</v>
      </c>
      <c r="D145" s="37" t="s">
        <v>280</v>
      </c>
      <c r="E145" s="38" t="s">
        <v>91</v>
      </c>
      <c r="F145" s="88">
        <v>872.55</v>
      </c>
      <c r="G145" s="80"/>
      <c r="H145" s="81"/>
      <c r="I145" s="80"/>
      <c r="J145" s="80"/>
      <c r="K145" s="82"/>
    </row>
    <row r="146" spans="1:11" ht="38.25" customHeight="1">
      <c r="A146" s="36" t="s">
        <v>281</v>
      </c>
      <c r="B146" s="37">
        <v>98671</v>
      </c>
      <c r="C146" s="37" t="s">
        <v>89</v>
      </c>
      <c r="D146" s="37" t="s">
        <v>282</v>
      </c>
      <c r="E146" s="38" t="s">
        <v>91</v>
      </c>
      <c r="F146" s="88">
        <v>17.86</v>
      </c>
      <c r="G146" s="80"/>
      <c r="H146" s="81"/>
      <c r="I146" s="80"/>
      <c r="J146" s="80"/>
      <c r="K146" s="82"/>
    </row>
    <row r="147" spans="1:11" ht="51" customHeight="1">
      <c r="A147" s="36" t="s">
        <v>283</v>
      </c>
      <c r="B147" s="37">
        <v>98689</v>
      </c>
      <c r="C147" s="37" t="s">
        <v>89</v>
      </c>
      <c r="D147" s="37" t="s">
        <v>284</v>
      </c>
      <c r="E147" s="38" t="s">
        <v>188</v>
      </c>
      <c r="F147" s="88">
        <v>39.549999999999997</v>
      </c>
      <c r="G147" s="80"/>
      <c r="H147" s="81"/>
      <c r="I147" s="80"/>
      <c r="J147" s="80"/>
      <c r="K147" s="82"/>
    </row>
    <row r="148" spans="1:11" ht="25.5" customHeight="1">
      <c r="A148" s="36" t="s">
        <v>285</v>
      </c>
      <c r="B148" s="37">
        <v>98688</v>
      </c>
      <c r="C148" s="37" t="s">
        <v>89</v>
      </c>
      <c r="D148" s="37" t="s">
        <v>286</v>
      </c>
      <c r="E148" s="38" t="s">
        <v>188</v>
      </c>
      <c r="F148" s="88">
        <v>16.600000000000001</v>
      </c>
      <c r="G148" s="80"/>
      <c r="H148" s="81"/>
      <c r="I148" s="80"/>
      <c r="J148" s="80"/>
      <c r="K148" s="82"/>
    </row>
    <row r="149" spans="1:11" ht="38.25" customHeight="1">
      <c r="A149" s="36" t="s">
        <v>287</v>
      </c>
      <c r="B149" s="37">
        <v>104658</v>
      </c>
      <c r="C149" s="37" t="s">
        <v>89</v>
      </c>
      <c r="D149" s="37" t="s">
        <v>288</v>
      </c>
      <c r="E149" s="38" t="s">
        <v>91</v>
      </c>
      <c r="F149" s="88">
        <v>1.75</v>
      </c>
      <c r="G149" s="80"/>
      <c r="H149" s="81"/>
      <c r="I149" s="80"/>
      <c r="J149" s="80"/>
      <c r="K149" s="82"/>
    </row>
    <row r="150" spans="1:11" ht="25.5" customHeight="1">
      <c r="A150" s="36" t="s">
        <v>289</v>
      </c>
      <c r="B150" s="37">
        <v>94279</v>
      </c>
      <c r="C150" s="37" t="s">
        <v>89</v>
      </c>
      <c r="D150" s="37" t="s">
        <v>290</v>
      </c>
      <c r="E150" s="38" t="s">
        <v>188</v>
      </c>
      <c r="F150" s="88">
        <v>27.56</v>
      </c>
      <c r="G150" s="80"/>
      <c r="H150" s="81"/>
      <c r="I150" s="80"/>
      <c r="J150" s="80"/>
      <c r="K150" s="82"/>
    </row>
    <row r="151" spans="1:11" ht="51" customHeight="1">
      <c r="A151" s="36" t="s">
        <v>291</v>
      </c>
      <c r="B151" s="37">
        <v>87261</v>
      </c>
      <c r="C151" s="37" t="s">
        <v>89</v>
      </c>
      <c r="D151" s="37" t="s">
        <v>292</v>
      </c>
      <c r="E151" s="38" t="s">
        <v>91</v>
      </c>
      <c r="F151" s="88">
        <v>38.369999999999997</v>
      </c>
      <c r="G151" s="80"/>
      <c r="H151" s="81"/>
      <c r="I151" s="80"/>
      <c r="J151" s="80"/>
      <c r="K151" s="82"/>
    </row>
    <row r="152" spans="1:11" ht="39.6">
      <c r="A152" s="36" t="s">
        <v>293</v>
      </c>
      <c r="B152" s="37">
        <v>87262</v>
      </c>
      <c r="C152" s="37" t="s">
        <v>89</v>
      </c>
      <c r="D152" s="37" t="s">
        <v>294</v>
      </c>
      <c r="E152" s="38" t="s">
        <v>91</v>
      </c>
      <c r="F152" s="88">
        <v>54.44</v>
      </c>
      <c r="G152" s="80"/>
      <c r="H152" s="81"/>
      <c r="I152" s="80"/>
      <c r="J152" s="80"/>
      <c r="K152" s="82"/>
    </row>
    <row r="153" spans="1:11" ht="38.25" customHeight="1">
      <c r="A153" s="36" t="s">
        <v>295</v>
      </c>
      <c r="B153" s="37">
        <v>87263</v>
      </c>
      <c r="C153" s="37" t="s">
        <v>89</v>
      </c>
      <c r="D153" s="37" t="s">
        <v>296</v>
      </c>
      <c r="E153" s="38" t="s">
        <v>91</v>
      </c>
      <c r="F153" s="88">
        <v>189.79</v>
      </c>
      <c r="G153" s="80"/>
      <c r="H153" s="81"/>
      <c r="I153" s="80"/>
      <c r="J153" s="80"/>
      <c r="K153" s="82"/>
    </row>
    <row r="154" spans="1:11" ht="25.5" customHeight="1">
      <c r="A154" s="36" t="s">
        <v>297</v>
      </c>
      <c r="B154" s="37">
        <v>98504</v>
      </c>
      <c r="C154" s="37" t="s">
        <v>89</v>
      </c>
      <c r="D154" s="37" t="s">
        <v>298</v>
      </c>
      <c r="E154" s="38" t="s">
        <v>91</v>
      </c>
      <c r="F154" s="88">
        <v>91.46</v>
      </c>
      <c r="G154" s="80"/>
      <c r="H154" s="81"/>
      <c r="I154" s="80"/>
      <c r="J154" s="80"/>
      <c r="K154" s="82"/>
    </row>
    <row r="155" spans="1:11" ht="25.5" customHeight="1">
      <c r="A155" s="30" t="s">
        <v>27</v>
      </c>
      <c r="B155" s="31" t="s">
        <v>82</v>
      </c>
      <c r="C155" s="31"/>
      <c r="D155" s="31" t="s">
        <v>28</v>
      </c>
      <c r="E155" s="32"/>
      <c r="F155" s="86">
        <v>1</v>
      </c>
      <c r="G155" s="73"/>
      <c r="H155" s="74"/>
      <c r="I155" s="75"/>
      <c r="J155" s="75"/>
      <c r="K155" s="76"/>
    </row>
    <row r="156" spans="1:11" ht="39.6">
      <c r="A156" s="36" t="s">
        <v>299</v>
      </c>
      <c r="B156" s="37">
        <v>87879</v>
      </c>
      <c r="C156" s="37" t="s">
        <v>89</v>
      </c>
      <c r="D156" s="37" t="s">
        <v>300</v>
      </c>
      <c r="E156" s="38" t="s">
        <v>91</v>
      </c>
      <c r="F156" s="88">
        <v>3286.12</v>
      </c>
      <c r="G156" s="80"/>
      <c r="H156" s="81"/>
      <c r="I156" s="80"/>
      <c r="J156" s="80"/>
      <c r="K156" s="82"/>
    </row>
    <row r="157" spans="1:11" ht="38.25" customHeight="1">
      <c r="A157" s="36" t="s">
        <v>301</v>
      </c>
      <c r="B157" s="37">
        <v>87905</v>
      </c>
      <c r="C157" s="37" t="s">
        <v>89</v>
      </c>
      <c r="D157" s="37" t="s">
        <v>302</v>
      </c>
      <c r="E157" s="38" t="s">
        <v>91</v>
      </c>
      <c r="F157" s="88">
        <v>1614.54</v>
      </c>
      <c r="G157" s="80"/>
      <c r="H157" s="81"/>
      <c r="I157" s="80"/>
      <c r="J157" s="80"/>
      <c r="K157" s="82"/>
    </row>
    <row r="158" spans="1:11" ht="25.5" customHeight="1">
      <c r="A158" s="36" t="s">
        <v>303</v>
      </c>
      <c r="B158" s="37">
        <v>87886</v>
      </c>
      <c r="C158" s="37" t="s">
        <v>89</v>
      </c>
      <c r="D158" s="37" t="s">
        <v>304</v>
      </c>
      <c r="E158" s="38" t="s">
        <v>91</v>
      </c>
      <c r="F158" s="88">
        <v>181.37</v>
      </c>
      <c r="G158" s="80"/>
      <c r="H158" s="81"/>
      <c r="I158" s="80"/>
      <c r="J158" s="80"/>
      <c r="K158" s="82"/>
    </row>
    <row r="159" spans="1:11" ht="25.5" customHeight="1">
      <c r="A159" s="36" t="s">
        <v>305</v>
      </c>
      <c r="B159" s="37">
        <v>87825</v>
      </c>
      <c r="C159" s="37" t="s">
        <v>89</v>
      </c>
      <c r="D159" s="37" t="s">
        <v>306</v>
      </c>
      <c r="E159" s="38" t="s">
        <v>91</v>
      </c>
      <c r="F159" s="88">
        <v>3295.03</v>
      </c>
      <c r="G159" s="80"/>
      <c r="H159" s="81"/>
      <c r="I159" s="80"/>
      <c r="J159" s="80"/>
      <c r="K159" s="82"/>
    </row>
    <row r="160" spans="1:11" ht="51" customHeight="1">
      <c r="A160" s="36" t="s">
        <v>307</v>
      </c>
      <c r="B160" s="37">
        <v>87777</v>
      </c>
      <c r="C160" s="37" t="s">
        <v>89</v>
      </c>
      <c r="D160" s="37" t="s">
        <v>308</v>
      </c>
      <c r="E160" s="38" t="s">
        <v>91</v>
      </c>
      <c r="F160" s="88">
        <v>1073.03</v>
      </c>
      <c r="G160" s="80"/>
      <c r="H160" s="81"/>
      <c r="I160" s="80"/>
      <c r="J160" s="80"/>
      <c r="K160" s="82"/>
    </row>
    <row r="161" spans="1:11" ht="51" customHeight="1">
      <c r="A161" s="36" t="s">
        <v>309</v>
      </c>
      <c r="B161" s="37">
        <v>104234</v>
      </c>
      <c r="C161" s="37" t="s">
        <v>89</v>
      </c>
      <c r="D161" s="37" t="s">
        <v>310</v>
      </c>
      <c r="E161" s="38" t="s">
        <v>91</v>
      </c>
      <c r="F161" s="88">
        <v>588.24</v>
      </c>
      <c r="G161" s="80"/>
      <c r="H161" s="81"/>
      <c r="I161" s="80"/>
      <c r="J161" s="80"/>
      <c r="K161" s="82"/>
    </row>
    <row r="162" spans="1:11" ht="63.75" customHeight="1">
      <c r="A162" s="36" t="s">
        <v>311</v>
      </c>
      <c r="B162" s="37">
        <v>87265</v>
      </c>
      <c r="C162" s="37" t="s">
        <v>89</v>
      </c>
      <c r="D162" s="37" t="s">
        <v>312</v>
      </c>
      <c r="E162" s="38" t="s">
        <v>91</v>
      </c>
      <c r="F162" s="88">
        <v>838.3</v>
      </c>
      <c r="G162" s="80"/>
      <c r="H162" s="81"/>
      <c r="I162" s="80"/>
      <c r="J162" s="80"/>
      <c r="K162" s="82"/>
    </row>
    <row r="163" spans="1:11" ht="26.4">
      <c r="A163" s="36" t="s">
        <v>313</v>
      </c>
      <c r="B163" s="37">
        <v>2249</v>
      </c>
      <c r="C163" s="37" t="s">
        <v>84</v>
      </c>
      <c r="D163" s="37" t="s">
        <v>314</v>
      </c>
      <c r="E163" s="38" t="s">
        <v>232</v>
      </c>
      <c r="F163" s="88">
        <v>1543.85</v>
      </c>
      <c r="G163" s="80"/>
      <c r="H163" s="81"/>
      <c r="I163" s="80"/>
      <c r="J163" s="80"/>
      <c r="K163" s="82"/>
    </row>
    <row r="164" spans="1:11" ht="25.5" customHeight="1">
      <c r="A164" s="36" t="s">
        <v>315</v>
      </c>
      <c r="B164" s="37">
        <v>2437</v>
      </c>
      <c r="C164" s="37" t="s">
        <v>84</v>
      </c>
      <c r="D164" s="37" t="s">
        <v>316</v>
      </c>
      <c r="E164" s="38" t="s">
        <v>232</v>
      </c>
      <c r="F164" s="88">
        <v>8.6</v>
      </c>
      <c r="G164" s="80"/>
      <c r="H164" s="81"/>
      <c r="I164" s="80"/>
      <c r="J164" s="80"/>
      <c r="K164" s="82"/>
    </row>
    <row r="165" spans="1:11" ht="14.4">
      <c r="A165" s="30" t="s">
        <v>29</v>
      </c>
      <c r="B165" s="31" t="s">
        <v>82</v>
      </c>
      <c r="C165" s="31"/>
      <c r="D165" s="31" t="s">
        <v>30</v>
      </c>
      <c r="E165" s="32"/>
      <c r="F165" s="86">
        <v>1</v>
      </c>
      <c r="G165" s="73"/>
      <c r="H165" s="74"/>
      <c r="I165" s="75"/>
      <c r="J165" s="75"/>
      <c r="K165" s="76"/>
    </row>
    <row r="166" spans="1:11" ht="25.5" customHeight="1">
      <c r="A166" s="36" t="s">
        <v>317</v>
      </c>
      <c r="B166" s="37">
        <v>5333</v>
      </c>
      <c r="C166" s="37" t="s">
        <v>84</v>
      </c>
      <c r="D166" s="37" t="s">
        <v>318</v>
      </c>
      <c r="E166" s="38" t="s">
        <v>232</v>
      </c>
      <c r="F166" s="88">
        <v>649.5</v>
      </c>
      <c r="G166" s="80"/>
      <c r="H166" s="81"/>
      <c r="I166" s="80"/>
      <c r="J166" s="80"/>
      <c r="K166" s="82"/>
    </row>
    <row r="167" spans="1:11" ht="63.75" customHeight="1">
      <c r="A167" s="36" t="s">
        <v>319</v>
      </c>
      <c r="B167" s="37">
        <v>4412</v>
      </c>
      <c r="C167" s="37" t="s">
        <v>84</v>
      </c>
      <c r="D167" s="37" t="s">
        <v>320</v>
      </c>
      <c r="E167" s="38" t="s">
        <v>232</v>
      </c>
      <c r="F167" s="88">
        <v>88.09</v>
      </c>
      <c r="G167" s="80"/>
      <c r="H167" s="81"/>
      <c r="I167" s="80"/>
      <c r="J167" s="80"/>
      <c r="K167" s="82"/>
    </row>
    <row r="168" spans="1:11" ht="38.25" customHeight="1">
      <c r="A168" s="36" t="s">
        <v>321</v>
      </c>
      <c r="B168" s="37">
        <v>104757</v>
      </c>
      <c r="C168" s="37" t="s">
        <v>89</v>
      </c>
      <c r="D168" s="37" t="s">
        <v>322</v>
      </c>
      <c r="E168" s="38" t="s">
        <v>91</v>
      </c>
      <c r="F168" s="88">
        <v>290.29000000000002</v>
      </c>
      <c r="G168" s="80"/>
      <c r="H168" s="81"/>
      <c r="I168" s="80"/>
      <c r="J168" s="80"/>
      <c r="K168" s="82"/>
    </row>
    <row r="169" spans="1:11" ht="38.25" customHeight="1">
      <c r="A169" s="30" t="s">
        <v>31</v>
      </c>
      <c r="B169" s="31" t="s">
        <v>82</v>
      </c>
      <c r="C169" s="31"/>
      <c r="D169" s="31" t="s">
        <v>32</v>
      </c>
      <c r="E169" s="32"/>
      <c r="F169" s="86">
        <v>1</v>
      </c>
      <c r="G169" s="73"/>
      <c r="H169" s="74"/>
      <c r="I169" s="75"/>
      <c r="J169" s="75"/>
      <c r="K169" s="76"/>
    </row>
    <row r="170" spans="1:11" ht="38.25" customHeight="1">
      <c r="A170" s="36" t="s">
        <v>323</v>
      </c>
      <c r="B170" s="37">
        <v>986</v>
      </c>
      <c r="C170" s="37" t="s">
        <v>84</v>
      </c>
      <c r="D170" s="37" t="s">
        <v>324</v>
      </c>
      <c r="E170" s="38" t="s">
        <v>86</v>
      </c>
      <c r="F170" s="88">
        <v>33</v>
      </c>
      <c r="G170" s="80"/>
      <c r="H170" s="81"/>
      <c r="I170" s="80"/>
      <c r="J170" s="80"/>
      <c r="K170" s="82"/>
    </row>
    <row r="171" spans="1:11" ht="39.6">
      <c r="A171" s="36" t="s">
        <v>325</v>
      </c>
      <c r="B171" s="37">
        <v>2113</v>
      </c>
      <c r="C171" s="37" t="s">
        <v>84</v>
      </c>
      <c r="D171" s="37" t="s">
        <v>1647</v>
      </c>
      <c r="E171" s="38" t="s">
        <v>91</v>
      </c>
      <c r="F171" s="88">
        <v>37.44</v>
      </c>
      <c r="G171" s="80"/>
      <c r="H171" s="81"/>
      <c r="I171" s="80"/>
      <c r="J171" s="80"/>
      <c r="K171" s="82"/>
    </row>
    <row r="172" spans="1:11" ht="39.6">
      <c r="A172" s="36" t="s">
        <v>326</v>
      </c>
      <c r="B172" s="37">
        <v>20683</v>
      </c>
      <c r="C172" s="37" t="s">
        <v>84</v>
      </c>
      <c r="D172" s="37" t="s">
        <v>1648</v>
      </c>
      <c r="E172" s="38" t="s">
        <v>86</v>
      </c>
      <c r="F172" s="88">
        <v>1</v>
      </c>
      <c r="G172" s="80"/>
      <c r="H172" s="81"/>
      <c r="I172" s="80"/>
      <c r="J172" s="80"/>
      <c r="K172" s="82"/>
    </row>
    <row r="173" spans="1:11" ht="38.25" customHeight="1">
      <c r="A173" s="36" t="s">
        <v>327</v>
      </c>
      <c r="B173" s="37">
        <v>5229</v>
      </c>
      <c r="C173" s="37" t="s">
        <v>84</v>
      </c>
      <c r="D173" s="37" t="s">
        <v>328</v>
      </c>
      <c r="E173" s="38" t="s">
        <v>86</v>
      </c>
      <c r="F173" s="88">
        <v>1</v>
      </c>
      <c r="G173" s="80"/>
      <c r="H173" s="81"/>
      <c r="I173" s="80"/>
      <c r="J173" s="80"/>
      <c r="K173" s="82"/>
    </row>
    <row r="174" spans="1:11" ht="51" customHeight="1">
      <c r="A174" s="36" t="s">
        <v>329</v>
      </c>
      <c r="B174" s="37">
        <v>91315</v>
      </c>
      <c r="C174" s="37" t="s">
        <v>89</v>
      </c>
      <c r="D174" s="37" t="s">
        <v>330</v>
      </c>
      <c r="E174" s="38" t="s">
        <v>86</v>
      </c>
      <c r="F174" s="88">
        <v>4</v>
      </c>
      <c r="G174" s="80"/>
      <c r="H174" s="81"/>
      <c r="I174" s="80"/>
      <c r="J174" s="80"/>
      <c r="K174" s="82"/>
    </row>
    <row r="175" spans="1:11" ht="38.25" customHeight="1">
      <c r="A175" s="36" t="s">
        <v>331</v>
      </c>
      <c r="B175" s="37">
        <v>5238</v>
      </c>
      <c r="C175" s="37" t="s">
        <v>84</v>
      </c>
      <c r="D175" s="37" t="s">
        <v>332</v>
      </c>
      <c r="E175" s="38" t="s">
        <v>86</v>
      </c>
      <c r="F175" s="88">
        <v>1</v>
      </c>
      <c r="G175" s="80"/>
      <c r="H175" s="81"/>
      <c r="I175" s="80"/>
      <c r="J175" s="80"/>
      <c r="K175" s="82"/>
    </row>
    <row r="176" spans="1:11" ht="51" customHeight="1">
      <c r="A176" s="36" t="s">
        <v>333</v>
      </c>
      <c r="B176" s="37">
        <v>10638</v>
      </c>
      <c r="C176" s="37" t="s">
        <v>84</v>
      </c>
      <c r="D176" s="37" t="s">
        <v>334</v>
      </c>
      <c r="E176" s="38" t="s">
        <v>86</v>
      </c>
      <c r="F176" s="88">
        <v>2</v>
      </c>
      <c r="G176" s="80"/>
      <c r="H176" s="81"/>
      <c r="I176" s="80"/>
      <c r="J176" s="80"/>
      <c r="K176" s="82"/>
    </row>
    <row r="177" spans="1:11" ht="38.25" customHeight="1">
      <c r="A177" s="36" t="s">
        <v>335</v>
      </c>
      <c r="B177" s="37">
        <v>100701</v>
      </c>
      <c r="C177" s="37" t="s">
        <v>89</v>
      </c>
      <c r="D177" s="37" t="s">
        <v>336</v>
      </c>
      <c r="E177" s="38" t="s">
        <v>91</v>
      </c>
      <c r="F177" s="88">
        <v>28.2</v>
      </c>
      <c r="G177" s="80"/>
      <c r="H177" s="81"/>
      <c r="I177" s="80"/>
      <c r="J177" s="80"/>
      <c r="K177" s="82"/>
    </row>
    <row r="178" spans="1:11" ht="51" customHeight="1">
      <c r="A178" s="36" t="s">
        <v>337</v>
      </c>
      <c r="B178" s="37">
        <v>99861</v>
      </c>
      <c r="C178" s="37" t="s">
        <v>89</v>
      </c>
      <c r="D178" s="37" t="s">
        <v>338</v>
      </c>
      <c r="E178" s="38" t="s">
        <v>91</v>
      </c>
      <c r="F178" s="88">
        <v>124.5</v>
      </c>
      <c r="G178" s="80"/>
      <c r="H178" s="81"/>
      <c r="I178" s="80"/>
      <c r="J178" s="80"/>
      <c r="K178" s="82"/>
    </row>
    <row r="179" spans="1:11" ht="38.25" customHeight="1">
      <c r="A179" s="36" t="s">
        <v>339</v>
      </c>
      <c r="B179" s="37">
        <v>5264</v>
      </c>
      <c r="C179" s="37" t="s">
        <v>84</v>
      </c>
      <c r="D179" s="37" t="s">
        <v>340</v>
      </c>
      <c r="E179" s="38" t="s">
        <v>91</v>
      </c>
      <c r="F179" s="88">
        <v>15.6</v>
      </c>
      <c r="G179" s="80"/>
      <c r="H179" s="81"/>
      <c r="I179" s="80"/>
      <c r="J179" s="80"/>
      <c r="K179" s="82"/>
    </row>
    <row r="180" spans="1:11" ht="25.5" customHeight="1">
      <c r="A180" s="36" t="s">
        <v>341</v>
      </c>
      <c r="B180" s="37">
        <v>5335</v>
      </c>
      <c r="C180" s="37" t="s">
        <v>84</v>
      </c>
      <c r="D180" s="37" t="s">
        <v>342</v>
      </c>
      <c r="E180" s="38" t="s">
        <v>91</v>
      </c>
      <c r="F180" s="88">
        <v>3</v>
      </c>
      <c r="G180" s="80"/>
      <c r="H180" s="81"/>
      <c r="I180" s="80"/>
      <c r="J180" s="80"/>
      <c r="K180" s="82"/>
    </row>
    <row r="181" spans="1:11" ht="79.2">
      <c r="A181" s="36" t="s">
        <v>343</v>
      </c>
      <c r="B181" s="37">
        <v>5337</v>
      </c>
      <c r="C181" s="37" t="s">
        <v>84</v>
      </c>
      <c r="D181" s="37" t="s">
        <v>344</v>
      </c>
      <c r="E181" s="38" t="s">
        <v>91</v>
      </c>
      <c r="F181" s="88">
        <v>78</v>
      </c>
      <c r="G181" s="80"/>
      <c r="H181" s="81"/>
      <c r="I181" s="80"/>
      <c r="J181" s="80"/>
      <c r="K181" s="82"/>
    </row>
    <row r="182" spans="1:11" ht="79.2">
      <c r="A182" s="36" t="s">
        <v>345</v>
      </c>
      <c r="B182" s="37">
        <v>5267</v>
      </c>
      <c r="C182" s="37" t="s">
        <v>84</v>
      </c>
      <c r="D182" s="37" t="s">
        <v>346</v>
      </c>
      <c r="E182" s="38" t="s">
        <v>232</v>
      </c>
      <c r="F182" s="88">
        <v>38.880000000000003</v>
      </c>
      <c r="G182" s="80"/>
      <c r="H182" s="81"/>
      <c r="I182" s="80"/>
      <c r="J182" s="80"/>
      <c r="K182" s="82"/>
    </row>
    <row r="183" spans="1:11" ht="79.2">
      <c r="A183" s="36" t="s">
        <v>347</v>
      </c>
      <c r="B183" s="37">
        <v>5338</v>
      </c>
      <c r="C183" s="37" t="s">
        <v>84</v>
      </c>
      <c r="D183" s="37" t="s">
        <v>348</v>
      </c>
      <c r="E183" s="38" t="s">
        <v>91</v>
      </c>
      <c r="F183" s="88">
        <v>17.55</v>
      </c>
      <c r="G183" s="80"/>
      <c r="H183" s="81"/>
      <c r="I183" s="80"/>
      <c r="J183" s="80"/>
      <c r="K183" s="82"/>
    </row>
    <row r="184" spans="1:11" ht="25.5" customHeight="1">
      <c r="A184" s="36" t="s">
        <v>349</v>
      </c>
      <c r="B184" s="37">
        <v>5341</v>
      </c>
      <c r="C184" s="37" t="s">
        <v>84</v>
      </c>
      <c r="D184" s="37" t="s">
        <v>350</v>
      </c>
      <c r="E184" s="38" t="s">
        <v>232</v>
      </c>
      <c r="F184" s="88">
        <v>1.44</v>
      </c>
      <c r="G184" s="80"/>
      <c r="H184" s="81"/>
      <c r="I184" s="80"/>
      <c r="J184" s="80"/>
      <c r="K184" s="82"/>
    </row>
    <row r="185" spans="1:11" ht="25.5" customHeight="1">
      <c r="A185" s="36" t="s">
        <v>351</v>
      </c>
      <c r="B185" s="37">
        <v>5342</v>
      </c>
      <c r="C185" s="37" t="s">
        <v>84</v>
      </c>
      <c r="D185" s="37" t="s">
        <v>352</v>
      </c>
      <c r="E185" s="38" t="s">
        <v>91</v>
      </c>
      <c r="F185" s="88">
        <v>21.84</v>
      </c>
      <c r="G185" s="80"/>
      <c r="H185" s="81"/>
      <c r="I185" s="80"/>
      <c r="J185" s="80"/>
      <c r="K185" s="82"/>
    </row>
    <row r="186" spans="1:11" ht="79.2">
      <c r="A186" s="36" t="s">
        <v>353</v>
      </c>
      <c r="B186" s="37">
        <v>5344</v>
      </c>
      <c r="C186" s="37" t="s">
        <v>84</v>
      </c>
      <c r="D186" s="37" t="s">
        <v>354</v>
      </c>
      <c r="E186" s="38" t="s">
        <v>91</v>
      </c>
      <c r="F186" s="88">
        <v>1.3</v>
      </c>
      <c r="G186" s="80"/>
      <c r="H186" s="81"/>
      <c r="I186" s="80"/>
      <c r="J186" s="80"/>
      <c r="K186" s="82"/>
    </row>
    <row r="187" spans="1:11" ht="38.25" customHeight="1">
      <c r="A187" s="36" t="s">
        <v>355</v>
      </c>
      <c r="B187" s="37">
        <v>5378</v>
      </c>
      <c r="C187" s="37" t="s">
        <v>84</v>
      </c>
      <c r="D187" s="37" t="s">
        <v>356</v>
      </c>
      <c r="E187" s="38" t="s">
        <v>232</v>
      </c>
      <c r="F187" s="88">
        <v>36.450000000000003</v>
      </c>
      <c r="G187" s="80"/>
      <c r="H187" s="81"/>
      <c r="I187" s="80"/>
      <c r="J187" s="80"/>
      <c r="K187" s="82"/>
    </row>
    <row r="188" spans="1:11" ht="38.25" customHeight="1">
      <c r="A188" s="36" t="s">
        <v>357</v>
      </c>
      <c r="B188" s="37">
        <v>2849</v>
      </c>
      <c r="C188" s="37" t="s">
        <v>84</v>
      </c>
      <c r="D188" s="37" t="s">
        <v>358</v>
      </c>
      <c r="E188" s="38" t="s">
        <v>359</v>
      </c>
      <c r="F188" s="88">
        <v>19.68</v>
      </c>
      <c r="G188" s="80"/>
      <c r="H188" s="81"/>
      <c r="I188" s="80"/>
      <c r="J188" s="80"/>
      <c r="K188" s="82"/>
    </row>
    <row r="189" spans="1:11" ht="51" customHeight="1">
      <c r="A189" s="30" t="s">
        <v>33</v>
      </c>
      <c r="B189" s="31" t="s">
        <v>82</v>
      </c>
      <c r="C189" s="31"/>
      <c r="D189" s="31" t="s">
        <v>34</v>
      </c>
      <c r="E189" s="32"/>
      <c r="F189" s="86">
        <v>1</v>
      </c>
      <c r="G189" s="73"/>
      <c r="H189" s="74"/>
      <c r="I189" s="75"/>
      <c r="J189" s="75"/>
      <c r="K189" s="76"/>
    </row>
    <row r="190" spans="1:11" ht="38.25" customHeight="1">
      <c r="A190" s="36" t="s">
        <v>360</v>
      </c>
      <c r="B190" s="37">
        <v>88485</v>
      </c>
      <c r="C190" s="37" t="s">
        <v>89</v>
      </c>
      <c r="D190" s="37" t="s">
        <v>361</v>
      </c>
      <c r="E190" s="38" t="s">
        <v>91</v>
      </c>
      <c r="F190" s="88">
        <v>2546.48</v>
      </c>
      <c r="G190" s="80"/>
      <c r="H190" s="81"/>
      <c r="I190" s="80"/>
      <c r="J190" s="80"/>
      <c r="K190" s="82"/>
    </row>
    <row r="191" spans="1:11" ht="63.75" customHeight="1">
      <c r="A191" s="36" t="s">
        <v>362</v>
      </c>
      <c r="B191" s="37">
        <v>88484</v>
      </c>
      <c r="C191" s="37" t="s">
        <v>89</v>
      </c>
      <c r="D191" s="37" t="s">
        <v>363</v>
      </c>
      <c r="E191" s="38" t="s">
        <v>91</v>
      </c>
      <c r="F191" s="88">
        <v>5.34</v>
      </c>
      <c r="G191" s="80"/>
      <c r="H191" s="81"/>
      <c r="I191" s="80"/>
      <c r="J191" s="80"/>
      <c r="K191" s="82"/>
    </row>
    <row r="192" spans="1:11" ht="25.5" customHeight="1">
      <c r="A192" s="36" t="s">
        <v>364</v>
      </c>
      <c r="B192" s="37">
        <v>5776</v>
      </c>
      <c r="C192" s="37" t="s">
        <v>84</v>
      </c>
      <c r="D192" s="37" t="s">
        <v>365</v>
      </c>
      <c r="E192" s="38" t="s">
        <v>91</v>
      </c>
      <c r="F192" s="88">
        <v>23.07</v>
      </c>
      <c r="G192" s="80"/>
      <c r="H192" s="81"/>
      <c r="I192" s="80"/>
      <c r="J192" s="80"/>
      <c r="K192" s="82"/>
    </row>
    <row r="193" spans="1:11" ht="51" customHeight="1">
      <c r="A193" s="36" t="s">
        <v>366</v>
      </c>
      <c r="B193" s="37">
        <v>88497</v>
      </c>
      <c r="C193" s="37" t="s">
        <v>89</v>
      </c>
      <c r="D193" s="37" t="s">
        <v>367</v>
      </c>
      <c r="E193" s="38" t="s">
        <v>91</v>
      </c>
      <c r="F193" s="88">
        <v>2477.69</v>
      </c>
      <c r="G193" s="80"/>
      <c r="H193" s="81"/>
      <c r="I193" s="80"/>
      <c r="J193" s="80"/>
      <c r="K193" s="82"/>
    </row>
    <row r="194" spans="1:11" ht="25.5" customHeight="1">
      <c r="A194" s="36" t="s">
        <v>368</v>
      </c>
      <c r="B194" s="37">
        <v>88496</v>
      </c>
      <c r="C194" s="37" t="s">
        <v>89</v>
      </c>
      <c r="D194" s="37" t="s">
        <v>369</v>
      </c>
      <c r="E194" s="38" t="s">
        <v>91</v>
      </c>
      <c r="F194" s="88">
        <v>158.58000000000001</v>
      </c>
      <c r="G194" s="80"/>
      <c r="H194" s="81"/>
      <c r="I194" s="80"/>
      <c r="J194" s="80"/>
      <c r="K194" s="82"/>
    </row>
    <row r="195" spans="1:11" ht="25.5" customHeight="1">
      <c r="A195" s="36" t="s">
        <v>370</v>
      </c>
      <c r="B195" s="37">
        <v>88489</v>
      </c>
      <c r="C195" s="37" t="s">
        <v>89</v>
      </c>
      <c r="D195" s="37" t="s">
        <v>371</v>
      </c>
      <c r="E195" s="38" t="s">
        <v>91</v>
      </c>
      <c r="F195" s="88">
        <v>2478.73</v>
      </c>
      <c r="G195" s="80"/>
      <c r="H195" s="81"/>
      <c r="I195" s="80"/>
      <c r="J195" s="80"/>
      <c r="K195" s="82"/>
    </row>
    <row r="196" spans="1:11" ht="76.5" customHeight="1">
      <c r="A196" s="36" t="s">
        <v>372</v>
      </c>
      <c r="B196" s="37">
        <v>95305</v>
      </c>
      <c r="C196" s="37" t="s">
        <v>89</v>
      </c>
      <c r="D196" s="37" t="s">
        <v>373</v>
      </c>
      <c r="E196" s="38" t="s">
        <v>91</v>
      </c>
      <c r="F196" s="88">
        <v>229.53</v>
      </c>
      <c r="G196" s="80"/>
      <c r="H196" s="81"/>
      <c r="I196" s="80"/>
      <c r="J196" s="80"/>
      <c r="K196" s="82"/>
    </row>
    <row r="197" spans="1:11" ht="76.5" customHeight="1">
      <c r="A197" s="36" t="s">
        <v>374</v>
      </c>
      <c r="B197" s="37">
        <v>88484</v>
      </c>
      <c r="C197" s="37" t="s">
        <v>89</v>
      </c>
      <c r="D197" s="37" t="s">
        <v>363</v>
      </c>
      <c r="E197" s="38" t="s">
        <v>91</v>
      </c>
      <c r="F197" s="88">
        <v>181.37</v>
      </c>
      <c r="G197" s="80"/>
      <c r="H197" s="81"/>
      <c r="I197" s="80"/>
      <c r="J197" s="80"/>
      <c r="K197" s="82"/>
    </row>
    <row r="198" spans="1:11" ht="76.5" customHeight="1">
      <c r="A198" s="36" t="s">
        <v>375</v>
      </c>
      <c r="B198" s="37">
        <v>88494</v>
      </c>
      <c r="C198" s="37" t="s">
        <v>89</v>
      </c>
      <c r="D198" s="37" t="s">
        <v>376</v>
      </c>
      <c r="E198" s="38" t="s">
        <v>91</v>
      </c>
      <c r="F198" s="88">
        <v>22.79</v>
      </c>
      <c r="G198" s="80"/>
      <c r="H198" s="81"/>
      <c r="I198" s="80"/>
      <c r="J198" s="80"/>
      <c r="K198" s="82"/>
    </row>
    <row r="199" spans="1:11" ht="76.5" customHeight="1">
      <c r="A199" s="36" t="s">
        <v>377</v>
      </c>
      <c r="B199" s="37">
        <v>88488</v>
      </c>
      <c r="C199" s="37" t="s">
        <v>89</v>
      </c>
      <c r="D199" s="37" t="s">
        <v>378</v>
      </c>
      <c r="E199" s="38" t="s">
        <v>91</v>
      </c>
      <c r="F199" s="88">
        <v>181.37</v>
      </c>
      <c r="G199" s="80"/>
      <c r="H199" s="81"/>
      <c r="I199" s="80"/>
      <c r="J199" s="80"/>
      <c r="K199" s="82"/>
    </row>
    <row r="200" spans="1:11" ht="76.5" customHeight="1">
      <c r="A200" s="30" t="s">
        <v>35</v>
      </c>
      <c r="B200" s="31" t="s">
        <v>82</v>
      </c>
      <c r="C200" s="31"/>
      <c r="D200" s="31" t="s">
        <v>36</v>
      </c>
      <c r="E200" s="32"/>
      <c r="F200" s="86">
        <v>1</v>
      </c>
      <c r="G200" s="73"/>
      <c r="H200" s="74"/>
      <c r="I200" s="75"/>
      <c r="J200" s="75"/>
      <c r="K200" s="76"/>
    </row>
    <row r="201" spans="1:11" ht="76.5" customHeight="1">
      <c r="A201" s="36" t="s">
        <v>379</v>
      </c>
      <c r="B201" s="37">
        <v>86888</v>
      </c>
      <c r="C201" s="37" t="s">
        <v>89</v>
      </c>
      <c r="D201" s="37" t="s">
        <v>380</v>
      </c>
      <c r="E201" s="38" t="s">
        <v>86</v>
      </c>
      <c r="F201" s="88">
        <v>23</v>
      </c>
      <c r="G201" s="80"/>
      <c r="H201" s="81"/>
      <c r="I201" s="80"/>
      <c r="J201" s="80"/>
      <c r="K201" s="82"/>
    </row>
    <row r="202" spans="1:11" ht="76.5" customHeight="1">
      <c r="A202" s="36" t="s">
        <v>381</v>
      </c>
      <c r="B202" s="37">
        <v>100849</v>
      </c>
      <c r="C202" s="37" t="s">
        <v>89</v>
      </c>
      <c r="D202" s="37" t="s">
        <v>382</v>
      </c>
      <c r="E202" s="38" t="s">
        <v>86</v>
      </c>
      <c r="F202" s="88">
        <v>23</v>
      </c>
      <c r="G202" s="80"/>
      <c r="H202" s="81"/>
      <c r="I202" s="80"/>
      <c r="J202" s="80"/>
      <c r="K202" s="82"/>
    </row>
    <row r="203" spans="1:11" ht="76.5" customHeight="1">
      <c r="A203" s="36" t="s">
        <v>383</v>
      </c>
      <c r="B203" s="37">
        <v>375</v>
      </c>
      <c r="C203" s="37" t="s">
        <v>84</v>
      </c>
      <c r="D203" s="37" t="s">
        <v>384</v>
      </c>
      <c r="E203" s="38" t="s">
        <v>86</v>
      </c>
      <c r="F203" s="88">
        <v>4</v>
      </c>
      <c r="G203" s="80"/>
      <c r="H203" s="81"/>
      <c r="I203" s="80"/>
      <c r="J203" s="80"/>
      <c r="K203" s="82"/>
    </row>
    <row r="204" spans="1:11" ht="25.5" customHeight="1">
      <c r="A204" s="36" t="s">
        <v>385</v>
      </c>
      <c r="B204" s="37">
        <v>368</v>
      </c>
      <c r="C204" s="37" t="s">
        <v>84</v>
      </c>
      <c r="D204" s="37" t="s">
        <v>386</v>
      </c>
      <c r="E204" s="38" t="s">
        <v>86</v>
      </c>
      <c r="F204" s="88">
        <v>2</v>
      </c>
      <c r="G204" s="80"/>
      <c r="H204" s="81"/>
      <c r="I204" s="80"/>
      <c r="J204" s="80"/>
      <c r="K204" s="82"/>
    </row>
    <row r="205" spans="1:11" ht="25.5" customHeight="1">
      <c r="A205" s="36" t="s">
        <v>387</v>
      </c>
      <c r="B205" s="37">
        <v>100860</v>
      </c>
      <c r="C205" s="37" t="s">
        <v>89</v>
      </c>
      <c r="D205" s="37" t="s">
        <v>388</v>
      </c>
      <c r="E205" s="38" t="s">
        <v>86</v>
      </c>
      <c r="F205" s="88">
        <v>9</v>
      </c>
      <c r="G205" s="80"/>
      <c r="H205" s="81"/>
      <c r="I205" s="80"/>
      <c r="J205" s="80"/>
      <c r="K205" s="82"/>
    </row>
    <row r="206" spans="1:11" ht="26.4">
      <c r="A206" s="36" t="s">
        <v>389</v>
      </c>
      <c r="B206" s="37">
        <v>86901</v>
      </c>
      <c r="C206" s="37" t="s">
        <v>89</v>
      </c>
      <c r="D206" s="37" t="s">
        <v>390</v>
      </c>
      <c r="E206" s="38" t="s">
        <v>86</v>
      </c>
      <c r="F206" s="88">
        <v>20</v>
      </c>
      <c r="G206" s="80"/>
      <c r="H206" s="81"/>
      <c r="I206" s="80"/>
      <c r="J206" s="80"/>
      <c r="K206" s="82"/>
    </row>
    <row r="207" spans="1:11" ht="25.5" customHeight="1">
      <c r="A207" s="36" t="s">
        <v>391</v>
      </c>
      <c r="B207" s="37">
        <v>100852</v>
      </c>
      <c r="C207" s="37" t="s">
        <v>89</v>
      </c>
      <c r="D207" s="37" t="s">
        <v>392</v>
      </c>
      <c r="E207" s="38" t="s">
        <v>86</v>
      </c>
      <c r="F207" s="88">
        <v>6</v>
      </c>
      <c r="G207" s="80"/>
      <c r="H207" s="81"/>
      <c r="I207" s="80"/>
      <c r="J207" s="80"/>
      <c r="K207" s="82"/>
    </row>
    <row r="208" spans="1:11" ht="25.5" customHeight="1">
      <c r="A208" s="36" t="s">
        <v>393</v>
      </c>
      <c r="B208" s="37">
        <v>3087</v>
      </c>
      <c r="C208" s="37" t="s">
        <v>84</v>
      </c>
      <c r="D208" s="37" t="s">
        <v>394</v>
      </c>
      <c r="E208" s="38" t="s">
        <v>86</v>
      </c>
      <c r="F208" s="88">
        <v>4</v>
      </c>
      <c r="G208" s="80"/>
      <c r="H208" s="81"/>
      <c r="I208" s="80"/>
      <c r="J208" s="80"/>
      <c r="K208" s="82"/>
    </row>
    <row r="209" spans="1:11" ht="25.5" customHeight="1">
      <c r="A209" s="36" t="s">
        <v>395</v>
      </c>
      <c r="B209" s="37">
        <v>5312</v>
      </c>
      <c r="C209" s="37" t="s">
        <v>84</v>
      </c>
      <c r="D209" s="37" t="s">
        <v>396</v>
      </c>
      <c r="E209" s="38" t="s">
        <v>86</v>
      </c>
      <c r="F209" s="88">
        <v>2</v>
      </c>
      <c r="G209" s="80"/>
      <c r="H209" s="81"/>
      <c r="I209" s="80"/>
      <c r="J209" s="80"/>
      <c r="K209" s="82"/>
    </row>
    <row r="210" spans="1:11" ht="25.5" customHeight="1">
      <c r="A210" s="36" t="s">
        <v>397</v>
      </c>
      <c r="B210" s="37">
        <v>86910</v>
      </c>
      <c r="C210" s="37" t="s">
        <v>89</v>
      </c>
      <c r="D210" s="37" t="s">
        <v>398</v>
      </c>
      <c r="E210" s="38" t="s">
        <v>86</v>
      </c>
      <c r="F210" s="88">
        <v>6</v>
      </c>
      <c r="G210" s="80"/>
      <c r="H210" s="81"/>
      <c r="I210" s="80"/>
      <c r="J210" s="80"/>
      <c r="K210" s="82"/>
    </row>
    <row r="211" spans="1:11" ht="25.5" customHeight="1">
      <c r="A211" s="36" t="s">
        <v>399</v>
      </c>
      <c r="B211" s="37">
        <v>100853</v>
      </c>
      <c r="C211" s="37" t="s">
        <v>89</v>
      </c>
      <c r="D211" s="37" t="s">
        <v>400</v>
      </c>
      <c r="E211" s="38" t="s">
        <v>86</v>
      </c>
      <c r="F211" s="88">
        <v>20</v>
      </c>
      <c r="G211" s="80"/>
      <c r="H211" s="81"/>
      <c r="I211" s="80"/>
      <c r="J211" s="80"/>
      <c r="K211" s="82"/>
    </row>
    <row r="212" spans="1:11" ht="25.5" customHeight="1">
      <c r="A212" s="36" t="s">
        <v>401</v>
      </c>
      <c r="B212" s="37">
        <v>5265</v>
      </c>
      <c r="C212" s="37" t="s">
        <v>84</v>
      </c>
      <c r="D212" s="37" t="s">
        <v>402</v>
      </c>
      <c r="E212" s="38" t="s">
        <v>86</v>
      </c>
      <c r="F212" s="88">
        <v>2</v>
      </c>
      <c r="G212" s="80"/>
      <c r="H212" s="81"/>
      <c r="I212" s="80"/>
      <c r="J212" s="80"/>
      <c r="K212" s="82"/>
    </row>
    <row r="213" spans="1:11" ht="25.5" customHeight="1">
      <c r="A213" s="36" t="s">
        <v>403</v>
      </c>
      <c r="B213" s="37">
        <v>10637</v>
      </c>
      <c r="C213" s="37" t="s">
        <v>84</v>
      </c>
      <c r="D213" s="37" t="s">
        <v>404</v>
      </c>
      <c r="E213" s="38" t="s">
        <v>86</v>
      </c>
      <c r="F213" s="88">
        <v>8</v>
      </c>
      <c r="G213" s="80"/>
      <c r="H213" s="81"/>
      <c r="I213" s="80"/>
      <c r="J213" s="80"/>
      <c r="K213" s="82"/>
    </row>
    <row r="214" spans="1:11" ht="25.5" customHeight="1">
      <c r="A214" s="36" t="s">
        <v>405</v>
      </c>
      <c r="B214" s="37">
        <v>100868</v>
      </c>
      <c r="C214" s="37" t="s">
        <v>89</v>
      </c>
      <c r="D214" s="37" t="s">
        <v>406</v>
      </c>
      <c r="E214" s="38" t="s">
        <v>86</v>
      </c>
      <c r="F214" s="88">
        <v>2</v>
      </c>
      <c r="G214" s="80"/>
      <c r="H214" s="81"/>
      <c r="I214" s="80"/>
      <c r="J214" s="80"/>
      <c r="K214" s="82"/>
    </row>
    <row r="215" spans="1:11" ht="25.5" customHeight="1">
      <c r="A215" s="36" t="s">
        <v>407</v>
      </c>
      <c r="B215" s="37">
        <v>95547</v>
      </c>
      <c r="C215" s="37" t="s">
        <v>89</v>
      </c>
      <c r="D215" s="37" t="s">
        <v>408</v>
      </c>
      <c r="E215" s="38" t="s">
        <v>86</v>
      </c>
      <c r="F215" s="88">
        <v>11</v>
      </c>
      <c r="G215" s="80"/>
      <c r="H215" s="81"/>
      <c r="I215" s="80"/>
      <c r="J215" s="80"/>
      <c r="K215" s="82"/>
    </row>
    <row r="216" spans="1:11" ht="25.5" customHeight="1">
      <c r="A216" s="36" t="s">
        <v>409</v>
      </c>
      <c r="B216" s="37">
        <v>86919</v>
      </c>
      <c r="C216" s="37" t="s">
        <v>89</v>
      </c>
      <c r="D216" s="37" t="s">
        <v>410</v>
      </c>
      <c r="E216" s="38" t="s">
        <v>86</v>
      </c>
      <c r="F216" s="88">
        <v>2</v>
      </c>
      <c r="G216" s="80"/>
      <c r="H216" s="81"/>
      <c r="I216" s="80"/>
      <c r="J216" s="80"/>
      <c r="K216" s="82"/>
    </row>
    <row r="217" spans="1:11" ht="39.6">
      <c r="A217" s="36" t="s">
        <v>411</v>
      </c>
      <c r="B217" s="37">
        <v>10644</v>
      </c>
      <c r="C217" s="37" t="s">
        <v>84</v>
      </c>
      <c r="D217" s="37" t="s">
        <v>412</v>
      </c>
      <c r="E217" s="38" t="s">
        <v>91</v>
      </c>
      <c r="F217" s="88">
        <v>7.5</v>
      </c>
      <c r="G217" s="80"/>
      <c r="H217" s="81"/>
      <c r="I217" s="80"/>
      <c r="J217" s="80"/>
      <c r="K217" s="82"/>
    </row>
    <row r="218" spans="1:11" ht="25.5" customHeight="1">
      <c r="A218" s="36" t="s">
        <v>413</v>
      </c>
      <c r="B218" s="37">
        <v>376</v>
      </c>
      <c r="C218" s="37" t="s">
        <v>84</v>
      </c>
      <c r="D218" s="37" t="s">
        <v>414</v>
      </c>
      <c r="E218" s="38" t="s">
        <v>86</v>
      </c>
      <c r="F218" s="88">
        <v>23</v>
      </c>
      <c r="G218" s="80"/>
      <c r="H218" s="81"/>
      <c r="I218" s="80"/>
      <c r="J218" s="80"/>
      <c r="K218" s="82"/>
    </row>
    <row r="219" spans="1:11" ht="25.5" customHeight="1">
      <c r="A219" s="36" t="s">
        <v>415</v>
      </c>
      <c r="B219" s="37">
        <v>377</v>
      </c>
      <c r="C219" s="37" t="s">
        <v>84</v>
      </c>
      <c r="D219" s="37" t="s">
        <v>416</v>
      </c>
      <c r="E219" s="38" t="s">
        <v>86</v>
      </c>
      <c r="F219" s="88">
        <v>11</v>
      </c>
      <c r="G219" s="80"/>
      <c r="H219" s="81"/>
      <c r="I219" s="80"/>
      <c r="J219" s="80"/>
      <c r="K219" s="82"/>
    </row>
    <row r="220" spans="1:11" ht="14.4">
      <c r="A220" s="36" t="s">
        <v>417</v>
      </c>
      <c r="B220" s="37">
        <v>100705</v>
      </c>
      <c r="C220" s="37" t="s">
        <v>89</v>
      </c>
      <c r="D220" s="37" t="s">
        <v>418</v>
      </c>
      <c r="E220" s="38" t="s">
        <v>86</v>
      </c>
      <c r="F220" s="88">
        <v>26</v>
      </c>
      <c r="G220" s="80"/>
      <c r="H220" s="81"/>
      <c r="I220" s="80"/>
      <c r="J220" s="80"/>
      <c r="K220" s="82"/>
    </row>
    <row r="221" spans="1:11" ht="25.5" customHeight="1">
      <c r="A221" s="36" t="s">
        <v>419</v>
      </c>
      <c r="B221" s="37">
        <v>4726</v>
      </c>
      <c r="C221" s="37" t="s">
        <v>84</v>
      </c>
      <c r="D221" s="37" t="s">
        <v>420</v>
      </c>
      <c r="E221" s="38" t="s">
        <v>86</v>
      </c>
      <c r="F221" s="88">
        <v>22</v>
      </c>
      <c r="G221" s="80"/>
      <c r="H221" s="81"/>
      <c r="I221" s="80"/>
      <c r="J221" s="80"/>
      <c r="K221" s="82"/>
    </row>
    <row r="222" spans="1:11" ht="25.5" customHeight="1">
      <c r="A222" s="36" t="s">
        <v>421</v>
      </c>
      <c r="B222" s="37">
        <v>95543</v>
      </c>
      <c r="C222" s="37" t="s">
        <v>89</v>
      </c>
      <c r="D222" s="37" t="s">
        <v>422</v>
      </c>
      <c r="E222" s="38" t="s">
        <v>86</v>
      </c>
      <c r="F222" s="88">
        <v>9</v>
      </c>
      <c r="G222" s="80"/>
      <c r="H222" s="81"/>
      <c r="I222" s="80"/>
      <c r="J222" s="80"/>
      <c r="K222" s="82"/>
    </row>
    <row r="223" spans="1:11" ht="25.5" customHeight="1">
      <c r="A223" s="36" t="s">
        <v>423</v>
      </c>
      <c r="B223" s="37">
        <v>4727</v>
      </c>
      <c r="C223" s="37" t="s">
        <v>84</v>
      </c>
      <c r="D223" s="37" t="s">
        <v>424</v>
      </c>
      <c r="E223" s="38" t="s">
        <v>86</v>
      </c>
      <c r="F223" s="88">
        <v>5</v>
      </c>
      <c r="G223" s="80"/>
      <c r="H223" s="81"/>
      <c r="I223" s="80"/>
      <c r="J223" s="80"/>
      <c r="K223" s="82"/>
    </row>
    <row r="224" spans="1:11" ht="25.5" customHeight="1">
      <c r="A224" s="36" t="s">
        <v>425</v>
      </c>
      <c r="B224" s="37">
        <v>15</v>
      </c>
      <c r="C224" s="37" t="s">
        <v>84</v>
      </c>
      <c r="D224" s="37" t="s">
        <v>426</v>
      </c>
      <c r="E224" s="38" t="s">
        <v>86</v>
      </c>
      <c r="F224" s="88">
        <v>2</v>
      </c>
      <c r="G224" s="80"/>
      <c r="H224" s="81"/>
      <c r="I224" s="80"/>
      <c r="J224" s="80"/>
      <c r="K224" s="82"/>
    </row>
    <row r="225" spans="1:11" ht="38.25" customHeight="1">
      <c r="A225" s="36" t="s">
        <v>427</v>
      </c>
      <c r="B225" s="37">
        <v>154</v>
      </c>
      <c r="C225" s="37" t="s">
        <v>84</v>
      </c>
      <c r="D225" s="37" t="s">
        <v>428</v>
      </c>
      <c r="E225" s="38" t="s">
        <v>91</v>
      </c>
      <c r="F225" s="88">
        <v>33.93</v>
      </c>
      <c r="G225" s="80"/>
      <c r="H225" s="81"/>
      <c r="I225" s="80"/>
      <c r="J225" s="80"/>
      <c r="K225" s="82"/>
    </row>
    <row r="226" spans="1:11" ht="14.4">
      <c r="A226" s="30" t="s">
        <v>37</v>
      </c>
      <c r="B226" s="31" t="s">
        <v>82</v>
      </c>
      <c r="C226" s="31"/>
      <c r="D226" s="31" t="s">
        <v>38</v>
      </c>
      <c r="E226" s="32"/>
      <c r="F226" s="86">
        <v>1</v>
      </c>
      <c r="G226" s="73"/>
      <c r="H226" s="74"/>
      <c r="I226" s="75"/>
      <c r="J226" s="75"/>
      <c r="K226" s="76"/>
    </row>
    <row r="227" spans="1:11" ht="38.25" customHeight="1">
      <c r="A227" s="30" t="s">
        <v>429</v>
      </c>
      <c r="B227" s="31" t="s">
        <v>82</v>
      </c>
      <c r="C227" s="31"/>
      <c r="D227" s="31" t="s">
        <v>430</v>
      </c>
      <c r="E227" s="32"/>
      <c r="F227" s="86">
        <v>1</v>
      </c>
      <c r="G227" s="73"/>
      <c r="H227" s="74"/>
      <c r="I227" s="75"/>
      <c r="J227" s="75"/>
      <c r="K227" s="76"/>
    </row>
    <row r="228" spans="1:11" ht="25.5" customHeight="1">
      <c r="A228" s="36" t="s">
        <v>431</v>
      </c>
      <c r="B228" s="37">
        <v>22324</v>
      </c>
      <c r="C228" s="37" t="s">
        <v>84</v>
      </c>
      <c r="D228" s="37" t="s">
        <v>1649</v>
      </c>
      <c r="E228" s="38" t="s">
        <v>188</v>
      </c>
      <c r="F228" s="88">
        <v>2</v>
      </c>
      <c r="G228" s="80"/>
      <c r="H228" s="81"/>
      <c r="I228" s="80"/>
      <c r="J228" s="80"/>
      <c r="K228" s="82"/>
    </row>
    <row r="229" spans="1:11" ht="25.5" customHeight="1">
      <c r="A229" s="36" t="s">
        <v>432</v>
      </c>
      <c r="B229" s="37">
        <v>3780</v>
      </c>
      <c r="C229" s="37" t="s">
        <v>84</v>
      </c>
      <c r="D229" s="37" t="s">
        <v>433</v>
      </c>
      <c r="E229" s="38" t="s">
        <v>188</v>
      </c>
      <c r="F229" s="88">
        <v>8</v>
      </c>
      <c r="G229" s="80"/>
      <c r="H229" s="81"/>
      <c r="I229" s="80"/>
      <c r="J229" s="80"/>
      <c r="K229" s="82"/>
    </row>
    <row r="230" spans="1:11" ht="25.5" customHeight="1">
      <c r="A230" s="36" t="s">
        <v>434</v>
      </c>
      <c r="B230" s="37">
        <v>11872</v>
      </c>
      <c r="C230" s="37" t="s">
        <v>84</v>
      </c>
      <c r="D230" s="37" t="s">
        <v>435</v>
      </c>
      <c r="E230" s="38" t="s">
        <v>86</v>
      </c>
      <c r="F230" s="88">
        <v>2</v>
      </c>
      <c r="G230" s="80"/>
      <c r="H230" s="81"/>
      <c r="I230" s="80"/>
      <c r="J230" s="80"/>
      <c r="K230" s="82"/>
    </row>
    <row r="231" spans="1:11" ht="25.5" customHeight="1">
      <c r="A231" s="36" t="s">
        <v>436</v>
      </c>
      <c r="B231" s="37">
        <v>4722</v>
      </c>
      <c r="C231" s="37" t="s">
        <v>84</v>
      </c>
      <c r="D231" s="37" t="s">
        <v>499</v>
      </c>
      <c r="E231" s="38" t="s">
        <v>86</v>
      </c>
      <c r="F231" s="88">
        <v>1</v>
      </c>
      <c r="G231" s="80"/>
      <c r="H231" s="81"/>
      <c r="I231" s="80"/>
      <c r="J231" s="80"/>
      <c r="K231" s="82"/>
    </row>
    <row r="232" spans="1:11" ht="25.5" customHeight="1">
      <c r="A232" s="36" t="s">
        <v>438</v>
      </c>
      <c r="B232" s="37">
        <v>4717</v>
      </c>
      <c r="C232" s="37" t="s">
        <v>84</v>
      </c>
      <c r="D232" s="37" t="s">
        <v>501</v>
      </c>
      <c r="E232" s="38" t="s">
        <v>86</v>
      </c>
      <c r="F232" s="88">
        <v>1</v>
      </c>
      <c r="G232" s="80"/>
      <c r="H232" s="81"/>
      <c r="I232" s="80"/>
      <c r="J232" s="80"/>
      <c r="K232" s="82"/>
    </row>
    <row r="233" spans="1:11" ht="51" customHeight="1">
      <c r="A233" s="36" t="s">
        <v>440</v>
      </c>
      <c r="B233" s="37">
        <v>4659</v>
      </c>
      <c r="C233" s="37" t="s">
        <v>84</v>
      </c>
      <c r="D233" s="37" t="s">
        <v>437</v>
      </c>
      <c r="E233" s="38" t="s">
        <v>86</v>
      </c>
      <c r="F233" s="88">
        <v>1</v>
      </c>
      <c r="G233" s="80"/>
      <c r="H233" s="81"/>
      <c r="I233" s="80"/>
      <c r="J233" s="80"/>
      <c r="K233" s="82"/>
    </row>
    <row r="234" spans="1:11" ht="38.25" customHeight="1">
      <c r="A234" s="36" t="s">
        <v>441</v>
      </c>
      <c r="B234" s="37">
        <v>4723</v>
      </c>
      <c r="C234" s="37" t="s">
        <v>84</v>
      </c>
      <c r="D234" s="37" t="s">
        <v>503</v>
      </c>
      <c r="E234" s="38" t="s">
        <v>86</v>
      </c>
      <c r="F234" s="88">
        <v>1</v>
      </c>
      <c r="G234" s="80"/>
      <c r="H234" s="81"/>
      <c r="I234" s="80"/>
      <c r="J234" s="80"/>
      <c r="K234" s="82"/>
    </row>
    <row r="235" spans="1:11" ht="25.5" customHeight="1">
      <c r="A235" s="36" t="s">
        <v>442</v>
      </c>
      <c r="B235" s="37">
        <v>4662</v>
      </c>
      <c r="C235" s="37" t="s">
        <v>84</v>
      </c>
      <c r="D235" s="37" t="s">
        <v>439</v>
      </c>
      <c r="E235" s="38" t="s">
        <v>86</v>
      </c>
      <c r="F235" s="88">
        <v>2</v>
      </c>
      <c r="G235" s="80"/>
      <c r="H235" s="81"/>
      <c r="I235" s="80"/>
      <c r="J235" s="80"/>
      <c r="K235" s="82"/>
    </row>
    <row r="236" spans="1:11" ht="25.5" customHeight="1">
      <c r="A236" s="36" t="s">
        <v>444</v>
      </c>
      <c r="B236" s="37">
        <v>4663</v>
      </c>
      <c r="C236" s="37" t="s">
        <v>84</v>
      </c>
      <c r="D236" s="37" t="s">
        <v>1650</v>
      </c>
      <c r="E236" s="38" t="s">
        <v>86</v>
      </c>
      <c r="F236" s="88">
        <v>2</v>
      </c>
      <c r="G236" s="80"/>
      <c r="H236" s="81"/>
      <c r="I236" s="80"/>
      <c r="J236" s="80"/>
      <c r="K236" s="82"/>
    </row>
    <row r="237" spans="1:11" ht="25.5" customHeight="1">
      <c r="A237" s="36" t="s">
        <v>446</v>
      </c>
      <c r="B237" s="37">
        <v>4666</v>
      </c>
      <c r="C237" s="37" t="s">
        <v>84</v>
      </c>
      <c r="D237" s="37" t="s">
        <v>1651</v>
      </c>
      <c r="E237" s="38" t="s">
        <v>86</v>
      </c>
      <c r="F237" s="88">
        <v>1</v>
      </c>
      <c r="G237" s="80"/>
      <c r="H237" s="81"/>
      <c r="I237" s="80"/>
      <c r="J237" s="80"/>
      <c r="K237" s="82"/>
    </row>
    <row r="238" spans="1:11" ht="25.5" customHeight="1">
      <c r="A238" s="36" t="s">
        <v>448</v>
      </c>
      <c r="B238" s="37">
        <v>4672</v>
      </c>
      <c r="C238" s="37" t="s">
        <v>84</v>
      </c>
      <c r="D238" s="37" t="s">
        <v>443</v>
      </c>
      <c r="E238" s="38" t="s">
        <v>86</v>
      </c>
      <c r="F238" s="88">
        <v>1</v>
      </c>
      <c r="G238" s="80"/>
      <c r="H238" s="81"/>
      <c r="I238" s="80"/>
      <c r="J238" s="80"/>
      <c r="K238" s="82"/>
    </row>
    <row r="239" spans="1:11" ht="25.5" customHeight="1">
      <c r="A239" s="36" t="s">
        <v>450</v>
      </c>
      <c r="B239" s="37">
        <v>3514</v>
      </c>
      <c r="C239" s="37" t="s">
        <v>84</v>
      </c>
      <c r="D239" s="37" t="s">
        <v>445</v>
      </c>
      <c r="E239" s="38" t="s">
        <v>188</v>
      </c>
      <c r="F239" s="88">
        <v>6</v>
      </c>
      <c r="G239" s="80"/>
      <c r="H239" s="81"/>
      <c r="I239" s="80"/>
      <c r="J239" s="80"/>
      <c r="K239" s="82"/>
    </row>
    <row r="240" spans="1:11" ht="26.4">
      <c r="A240" s="36" t="s">
        <v>452</v>
      </c>
      <c r="B240" s="37">
        <v>10655</v>
      </c>
      <c r="C240" s="37" t="s">
        <v>84</v>
      </c>
      <c r="D240" s="37" t="s">
        <v>447</v>
      </c>
      <c r="E240" s="38" t="s">
        <v>86</v>
      </c>
      <c r="F240" s="88">
        <v>2</v>
      </c>
      <c r="G240" s="80"/>
      <c r="H240" s="81"/>
      <c r="I240" s="80"/>
      <c r="J240" s="80"/>
      <c r="K240" s="82"/>
    </row>
    <row r="241" spans="1:11" ht="26.4">
      <c r="A241" s="36" t="s">
        <v>454</v>
      </c>
      <c r="B241" s="37">
        <v>3521</v>
      </c>
      <c r="C241" s="37" t="s">
        <v>84</v>
      </c>
      <c r="D241" s="37" t="s">
        <v>449</v>
      </c>
      <c r="E241" s="38" t="s">
        <v>86</v>
      </c>
      <c r="F241" s="88">
        <v>3</v>
      </c>
      <c r="G241" s="80"/>
      <c r="H241" s="81"/>
      <c r="I241" s="80"/>
      <c r="J241" s="80"/>
      <c r="K241" s="82"/>
    </row>
    <row r="242" spans="1:11" ht="39.6">
      <c r="A242" s="36" t="s">
        <v>456</v>
      </c>
      <c r="B242" s="37">
        <v>91929</v>
      </c>
      <c r="C242" s="37" t="s">
        <v>89</v>
      </c>
      <c r="D242" s="37" t="s">
        <v>451</v>
      </c>
      <c r="E242" s="38" t="s">
        <v>188</v>
      </c>
      <c r="F242" s="88">
        <v>97</v>
      </c>
      <c r="G242" s="80"/>
      <c r="H242" s="81"/>
      <c r="I242" s="80"/>
      <c r="J242" s="80"/>
      <c r="K242" s="82"/>
    </row>
    <row r="243" spans="1:11" ht="39.6">
      <c r="A243" s="36" t="s">
        <v>458</v>
      </c>
      <c r="B243" s="37">
        <v>92986</v>
      </c>
      <c r="C243" s="37" t="s">
        <v>89</v>
      </c>
      <c r="D243" s="37" t="s">
        <v>453</v>
      </c>
      <c r="E243" s="38" t="s">
        <v>188</v>
      </c>
      <c r="F243" s="88">
        <v>52</v>
      </c>
      <c r="G243" s="80"/>
      <c r="H243" s="81"/>
      <c r="I243" s="80"/>
      <c r="J243" s="80"/>
      <c r="K243" s="82"/>
    </row>
    <row r="244" spans="1:11" ht="39.6">
      <c r="A244" s="36" t="s">
        <v>460</v>
      </c>
      <c r="B244" s="37">
        <v>92988</v>
      </c>
      <c r="C244" s="37" t="s">
        <v>89</v>
      </c>
      <c r="D244" s="37" t="s">
        <v>455</v>
      </c>
      <c r="E244" s="38" t="s">
        <v>188</v>
      </c>
      <c r="F244" s="88">
        <v>11</v>
      </c>
      <c r="G244" s="80"/>
      <c r="H244" s="81"/>
      <c r="I244" s="80"/>
      <c r="J244" s="80"/>
      <c r="K244" s="82"/>
    </row>
    <row r="245" spans="1:11" ht="25.5" customHeight="1">
      <c r="A245" s="36" t="s">
        <v>462</v>
      </c>
      <c r="B245" s="37">
        <v>92992</v>
      </c>
      <c r="C245" s="37" t="s">
        <v>89</v>
      </c>
      <c r="D245" s="37" t="s">
        <v>457</v>
      </c>
      <c r="E245" s="38" t="s">
        <v>188</v>
      </c>
      <c r="F245" s="88">
        <v>43</v>
      </c>
      <c r="G245" s="80"/>
      <c r="H245" s="81"/>
      <c r="I245" s="80"/>
      <c r="J245" s="80"/>
      <c r="K245" s="82"/>
    </row>
    <row r="246" spans="1:11" ht="38.25" customHeight="1">
      <c r="A246" s="36" t="s">
        <v>464</v>
      </c>
      <c r="B246" s="37">
        <v>93659</v>
      </c>
      <c r="C246" s="37" t="s">
        <v>89</v>
      </c>
      <c r="D246" s="37" t="s">
        <v>459</v>
      </c>
      <c r="E246" s="38" t="s">
        <v>86</v>
      </c>
      <c r="F246" s="88">
        <v>3</v>
      </c>
      <c r="G246" s="80"/>
      <c r="H246" s="81"/>
      <c r="I246" s="80"/>
      <c r="J246" s="80"/>
      <c r="K246" s="82"/>
    </row>
    <row r="247" spans="1:11" ht="38.25" customHeight="1">
      <c r="A247" s="36" t="s">
        <v>466</v>
      </c>
      <c r="B247" s="37">
        <v>93668</v>
      </c>
      <c r="C247" s="37" t="s">
        <v>89</v>
      </c>
      <c r="D247" s="37" t="s">
        <v>461</v>
      </c>
      <c r="E247" s="38" t="s">
        <v>86</v>
      </c>
      <c r="F247" s="88">
        <v>1</v>
      </c>
      <c r="G247" s="80"/>
      <c r="H247" s="81"/>
      <c r="I247" s="80"/>
      <c r="J247" s="80"/>
      <c r="K247" s="82"/>
    </row>
    <row r="248" spans="1:11" ht="51" customHeight="1">
      <c r="A248" s="36" t="s">
        <v>467</v>
      </c>
      <c r="B248" s="37">
        <v>93669</v>
      </c>
      <c r="C248" s="37" t="s">
        <v>89</v>
      </c>
      <c r="D248" s="37" t="s">
        <v>463</v>
      </c>
      <c r="E248" s="38" t="s">
        <v>86</v>
      </c>
      <c r="F248" s="88">
        <v>4</v>
      </c>
      <c r="G248" s="80"/>
      <c r="H248" s="81"/>
      <c r="I248" s="80"/>
      <c r="J248" s="80"/>
      <c r="K248" s="82"/>
    </row>
    <row r="249" spans="1:11" ht="51" customHeight="1">
      <c r="A249" s="36" t="s">
        <v>468</v>
      </c>
      <c r="B249" s="37">
        <v>93670</v>
      </c>
      <c r="C249" s="37" t="s">
        <v>89</v>
      </c>
      <c r="D249" s="37" t="s">
        <v>465</v>
      </c>
      <c r="E249" s="38" t="s">
        <v>86</v>
      </c>
      <c r="F249" s="88">
        <v>2</v>
      </c>
      <c r="G249" s="80"/>
      <c r="H249" s="81"/>
      <c r="I249" s="80"/>
      <c r="J249" s="80"/>
      <c r="K249" s="82"/>
    </row>
    <row r="250" spans="1:11" ht="51" customHeight="1">
      <c r="A250" s="36" t="s">
        <v>470</v>
      </c>
      <c r="B250" s="37">
        <v>22396</v>
      </c>
      <c r="C250" s="37" t="s">
        <v>84</v>
      </c>
      <c r="D250" s="37" t="s">
        <v>1652</v>
      </c>
      <c r="E250" s="38" t="s">
        <v>86</v>
      </c>
      <c r="F250" s="88">
        <v>1</v>
      </c>
      <c r="G250" s="80"/>
      <c r="H250" s="81"/>
      <c r="I250" s="80"/>
      <c r="J250" s="80"/>
      <c r="K250" s="82"/>
    </row>
    <row r="251" spans="1:11" ht="51" customHeight="1">
      <c r="A251" s="36" t="s">
        <v>472</v>
      </c>
      <c r="B251" s="37">
        <v>21893</v>
      </c>
      <c r="C251" s="37" t="s">
        <v>84</v>
      </c>
      <c r="D251" s="37" t="s">
        <v>1653</v>
      </c>
      <c r="E251" s="38" t="s">
        <v>86</v>
      </c>
      <c r="F251" s="88">
        <v>1</v>
      </c>
      <c r="G251" s="80"/>
      <c r="H251" s="81"/>
      <c r="I251" s="80"/>
      <c r="J251" s="80"/>
      <c r="K251" s="82"/>
    </row>
    <row r="252" spans="1:11" ht="51" customHeight="1">
      <c r="A252" s="36" t="s">
        <v>474</v>
      </c>
      <c r="B252" s="37">
        <v>3522</v>
      </c>
      <c r="C252" s="37" t="s">
        <v>84</v>
      </c>
      <c r="D252" s="37" t="s">
        <v>469</v>
      </c>
      <c r="E252" s="38" t="s">
        <v>86</v>
      </c>
      <c r="F252" s="88">
        <v>1</v>
      </c>
      <c r="G252" s="80"/>
      <c r="H252" s="81"/>
      <c r="I252" s="80"/>
      <c r="J252" s="80"/>
      <c r="K252" s="82"/>
    </row>
    <row r="253" spans="1:11" ht="25.5" customHeight="1">
      <c r="A253" s="36" t="s">
        <v>476</v>
      </c>
      <c r="B253" s="37">
        <v>4676</v>
      </c>
      <c r="C253" s="37" t="s">
        <v>84</v>
      </c>
      <c r="D253" s="37" t="s">
        <v>471</v>
      </c>
      <c r="E253" s="38" t="s">
        <v>188</v>
      </c>
      <c r="F253" s="88">
        <v>8</v>
      </c>
      <c r="G253" s="80"/>
      <c r="H253" s="81"/>
      <c r="I253" s="80"/>
      <c r="J253" s="80"/>
      <c r="K253" s="82"/>
    </row>
    <row r="254" spans="1:11" ht="25.5" customHeight="1">
      <c r="A254" s="36" t="s">
        <v>478</v>
      </c>
      <c r="B254" s="37">
        <v>4674</v>
      </c>
      <c r="C254" s="37" t="s">
        <v>84</v>
      </c>
      <c r="D254" s="37" t="s">
        <v>473</v>
      </c>
      <c r="E254" s="38" t="s">
        <v>188</v>
      </c>
      <c r="F254" s="88">
        <v>1</v>
      </c>
      <c r="G254" s="80"/>
      <c r="H254" s="81"/>
      <c r="I254" s="80"/>
      <c r="J254" s="80"/>
      <c r="K254" s="82"/>
    </row>
    <row r="255" spans="1:11" ht="25.5" customHeight="1">
      <c r="A255" s="36" t="s">
        <v>479</v>
      </c>
      <c r="B255" s="37">
        <v>4678</v>
      </c>
      <c r="C255" s="37" t="s">
        <v>84</v>
      </c>
      <c r="D255" s="37" t="s">
        <v>475</v>
      </c>
      <c r="E255" s="38" t="s">
        <v>188</v>
      </c>
      <c r="F255" s="88">
        <v>5</v>
      </c>
      <c r="G255" s="80"/>
      <c r="H255" s="81"/>
      <c r="I255" s="80"/>
      <c r="J255" s="80"/>
      <c r="K255" s="82"/>
    </row>
    <row r="256" spans="1:11" ht="38.25" customHeight="1">
      <c r="A256" s="36" t="s">
        <v>481</v>
      </c>
      <c r="B256" s="37">
        <v>4677</v>
      </c>
      <c r="C256" s="37" t="s">
        <v>84</v>
      </c>
      <c r="D256" s="37" t="s">
        <v>477</v>
      </c>
      <c r="E256" s="38" t="s">
        <v>188</v>
      </c>
      <c r="F256" s="88">
        <v>4</v>
      </c>
      <c r="G256" s="80"/>
      <c r="H256" s="81"/>
      <c r="I256" s="80"/>
      <c r="J256" s="80"/>
      <c r="K256" s="82"/>
    </row>
    <row r="257" spans="1:11" ht="38.25" customHeight="1">
      <c r="A257" s="36" t="s">
        <v>483</v>
      </c>
      <c r="B257" s="37">
        <v>4648</v>
      </c>
      <c r="C257" s="37" t="s">
        <v>84</v>
      </c>
      <c r="D257" s="37" t="s">
        <v>1654</v>
      </c>
      <c r="E257" s="38" t="s">
        <v>86</v>
      </c>
      <c r="F257" s="88">
        <v>1</v>
      </c>
      <c r="G257" s="80"/>
      <c r="H257" s="81"/>
      <c r="I257" s="80"/>
      <c r="J257" s="80"/>
      <c r="K257" s="82"/>
    </row>
    <row r="258" spans="1:11" ht="38.25" customHeight="1">
      <c r="A258" s="36" t="s">
        <v>485</v>
      </c>
      <c r="B258" s="37">
        <v>4655</v>
      </c>
      <c r="C258" s="37" t="s">
        <v>84</v>
      </c>
      <c r="D258" s="37" t="s">
        <v>480</v>
      </c>
      <c r="E258" s="38" t="s">
        <v>86</v>
      </c>
      <c r="F258" s="88">
        <v>3</v>
      </c>
      <c r="G258" s="80"/>
      <c r="H258" s="81"/>
      <c r="I258" s="80"/>
      <c r="J258" s="80"/>
      <c r="K258" s="82"/>
    </row>
    <row r="259" spans="1:11" ht="38.25" customHeight="1">
      <c r="A259" s="36" t="s">
        <v>487</v>
      </c>
      <c r="B259" s="37">
        <v>4696</v>
      </c>
      <c r="C259" s="37" t="s">
        <v>84</v>
      </c>
      <c r="D259" s="37" t="s">
        <v>482</v>
      </c>
      <c r="E259" s="38" t="s">
        <v>86</v>
      </c>
      <c r="F259" s="88">
        <v>1</v>
      </c>
      <c r="G259" s="80"/>
      <c r="H259" s="81"/>
      <c r="I259" s="80"/>
      <c r="J259" s="80"/>
      <c r="K259" s="82"/>
    </row>
    <row r="260" spans="1:11" ht="25.5" customHeight="1">
      <c r="A260" s="36" t="s">
        <v>489</v>
      </c>
      <c r="B260" s="37">
        <v>4656</v>
      </c>
      <c r="C260" s="37" t="s">
        <v>84</v>
      </c>
      <c r="D260" s="37" t="s">
        <v>484</v>
      </c>
      <c r="E260" s="38" t="s">
        <v>86</v>
      </c>
      <c r="F260" s="88">
        <v>4</v>
      </c>
      <c r="G260" s="80"/>
      <c r="H260" s="81"/>
      <c r="I260" s="80"/>
      <c r="J260" s="80"/>
      <c r="K260" s="82"/>
    </row>
    <row r="261" spans="1:11" ht="25.5" customHeight="1">
      <c r="A261" s="36" t="s">
        <v>490</v>
      </c>
      <c r="B261" s="37">
        <v>4688</v>
      </c>
      <c r="C261" s="37" t="s">
        <v>84</v>
      </c>
      <c r="D261" s="37" t="s">
        <v>486</v>
      </c>
      <c r="E261" s="38" t="s">
        <v>86</v>
      </c>
      <c r="F261" s="88">
        <v>4</v>
      </c>
      <c r="G261" s="80"/>
      <c r="H261" s="81"/>
      <c r="I261" s="80"/>
      <c r="J261" s="80"/>
      <c r="K261" s="82"/>
    </row>
    <row r="262" spans="1:11" ht="25.5" customHeight="1">
      <c r="A262" s="36" t="s">
        <v>492</v>
      </c>
      <c r="B262" s="37">
        <v>4694</v>
      </c>
      <c r="C262" s="37" t="s">
        <v>84</v>
      </c>
      <c r="D262" s="37" t="s">
        <v>488</v>
      </c>
      <c r="E262" s="38" t="s">
        <v>86</v>
      </c>
      <c r="F262" s="88">
        <v>1</v>
      </c>
      <c r="G262" s="80"/>
      <c r="H262" s="81"/>
      <c r="I262" s="80"/>
      <c r="J262" s="80"/>
      <c r="K262" s="82"/>
    </row>
    <row r="263" spans="1:11" ht="25.5" customHeight="1">
      <c r="A263" s="36" t="s">
        <v>494</v>
      </c>
      <c r="B263" s="37">
        <v>4696</v>
      </c>
      <c r="C263" s="37" t="s">
        <v>84</v>
      </c>
      <c r="D263" s="37" t="s">
        <v>482</v>
      </c>
      <c r="E263" s="38" t="s">
        <v>86</v>
      </c>
      <c r="F263" s="88">
        <v>1</v>
      </c>
      <c r="G263" s="80"/>
      <c r="H263" s="81"/>
      <c r="I263" s="80"/>
      <c r="J263" s="80"/>
      <c r="K263" s="82"/>
    </row>
    <row r="264" spans="1:11" ht="25.5" customHeight="1">
      <c r="A264" s="36" t="s">
        <v>496</v>
      </c>
      <c r="B264" s="37">
        <v>4700</v>
      </c>
      <c r="C264" s="37" t="s">
        <v>84</v>
      </c>
      <c r="D264" s="37" t="s">
        <v>491</v>
      </c>
      <c r="E264" s="38" t="s">
        <v>86</v>
      </c>
      <c r="F264" s="88">
        <v>2</v>
      </c>
      <c r="G264" s="80"/>
      <c r="H264" s="81"/>
      <c r="I264" s="80"/>
      <c r="J264" s="80"/>
      <c r="K264" s="82"/>
    </row>
    <row r="265" spans="1:11" ht="25.5" customHeight="1">
      <c r="A265" s="36" t="s">
        <v>498</v>
      </c>
      <c r="B265" s="37">
        <v>4702</v>
      </c>
      <c r="C265" s="37" t="s">
        <v>84</v>
      </c>
      <c r="D265" s="37" t="s">
        <v>493</v>
      </c>
      <c r="E265" s="38" t="s">
        <v>86</v>
      </c>
      <c r="F265" s="88">
        <v>1</v>
      </c>
      <c r="G265" s="80"/>
      <c r="H265" s="81"/>
      <c r="I265" s="80"/>
      <c r="J265" s="80"/>
      <c r="K265" s="82"/>
    </row>
    <row r="266" spans="1:11" ht="38.25" customHeight="1">
      <c r="A266" s="36" t="s">
        <v>500</v>
      </c>
      <c r="B266" s="37">
        <v>4704</v>
      </c>
      <c r="C266" s="37" t="s">
        <v>84</v>
      </c>
      <c r="D266" s="37" t="s">
        <v>495</v>
      </c>
      <c r="E266" s="38" t="s">
        <v>86</v>
      </c>
      <c r="F266" s="88">
        <v>1</v>
      </c>
      <c r="G266" s="80"/>
      <c r="H266" s="81"/>
      <c r="I266" s="80"/>
      <c r="J266" s="80"/>
      <c r="K266" s="82"/>
    </row>
    <row r="267" spans="1:11" ht="25.5" customHeight="1">
      <c r="A267" s="36" t="s">
        <v>502</v>
      </c>
      <c r="B267" s="37">
        <v>4715</v>
      </c>
      <c r="C267" s="37" t="s">
        <v>84</v>
      </c>
      <c r="D267" s="37" t="s">
        <v>497</v>
      </c>
      <c r="E267" s="38" t="s">
        <v>86</v>
      </c>
      <c r="F267" s="88">
        <v>1</v>
      </c>
      <c r="G267" s="80"/>
      <c r="H267" s="81"/>
      <c r="I267" s="80"/>
      <c r="J267" s="80"/>
      <c r="K267" s="82"/>
    </row>
    <row r="268" spans="1:11" ht="25.5" customHeight="1">
      <c r="A268" s="30" t="s">
        <v>504</v>
      </c>
      <c r="B268" s="31" t="s">
        <v>82</v>
      </c>
      <c r="C268" s="31"/>
      <c r="D268" s="31" t="s">
        <v>505</v>
      </c>
      <c r="E268" s="32"/>
      <c r="F268" s="86">
        <v>1</v>
      </c>
      <c r="G268" s="73"/>
      <c r="H268" s="74"/>
      <c r="I268" s="75"/>
      <c r="J268" s="75"/>
      <c r="K268" s="76"/>
    </row>
    <row r="269" spans="1:11" ht="25.5" customHeight="1">
      <c r="A269" s="36" t="s">
        <v>506</v>
      </c>
      <c r="B269" s="37">
        <v>3760</v>
      </c>
      <c r="C269" s="37" t="s">
        <v>84</v>
      </c>
      <c r="D269" s="37" t="s">
        <v>1655</v>
      </c>
      <c r="E269" s="38" t="s">
        <v>188</v>
      </c>
      <c r="F269" s="88">
        <v>80</v>
      </c>
      <c r="G269" s="80"/>
      <c r="H269" s="81"/>
      <c r="I269" s="80"/>
      <c r="J269" s="80"/>
      <c r="K269" s="82"/>
    </row>
    <row r="270" spans="1:11" ht="25.5" customHeight="1">
      <c r="A270" s="36" t="s">
        <v>507</v>
      </c>
      <c r="B270" s="37">
        <v>22488</v>
      </c>
      <c r="C270" s="37" t="s">
        <v>84</v>
      </c>
      <c r="D270" s="37" t="s">
        <v>1656</v>
      </c>
      <c r="E270" s="38" t="s">
        <v>188</v>
      </c>
      <c r="F270" s="88">
        <v>20</v>
      </c>
      <c r="G270" s="80"/>
      <c r="H270" s="81"/>
      <c r="I270" s="80"/>
      <c r="J270" s="80"/>
      <c r="K270" s="82"/>
    </row>
    <row r="271" spans="1:11" ht="51" customHeight="1">
      <c r="A271" s="36" t="s">
        <v>508</v>
      </c>
      <c r="B271" s="37">
        <v>22490</v>
      </c>
      <c r="C271" s="37" t="s">
        <v>84</v>
      </c>
      <c r="D271" s="37" t="s">
        <v>1657</v>
      </c>
      <c r="E271" s="38" t="s">
        <v>188</v>
      </c>
      <c r="F271" s="88">
        <v>8</v>
      </c>
      <c r="G271" s="80"/>
      <c r="H271" s="81"/>
      <c r="I271" s="80"/>
      <c r="J271" s="80"/>
      <c r="K271" s="82"/>
    </row>
    <row r="272" spans="1:11" ht="25.5" customHeight="1">
      <c r="A272" s="36" t="s">
        <v>509</v>
      </c>
      <c r="B272" s="37">
        <v>9453</v>
      </c>
      <c r="C272" s="37" t="s">
        <v>84</v>
      </c>
      <c r="D272" s="37" t="s">
        <v>510</v>
      </c>
      <c r="E272" s="38" t="s">
        <v>188</v>
      </c>
      <c r="F272" s="88">
        <v>7</v>
      </c>
      <c r="G272" s="80"/>
      <c r="H272" s="81"/>
      <c r="I272" s="80"/>
      <c r="J272" s="80"/>
      <c r="K272" s="82"/>
    </row>
    <row r="273" spans="1:11" ht="25.5" customHeight="1">
      <c r="A273" s="36" t="s">
        <v>511</v>
      </c>
      <c r="B273" s="37">
        <v>22324</v>
      </c>
      <c r="C273" s="37" t="s">
        <v>84</v>
      </c>
      <c r="D273" s="37" t="s">
        <v>1649</v>
      </c>
      <c r="E273" s="38" t="s">
        <v>188</v>
      </c>
      <c r="F273" s="88">
        <v>22</v>
      </c>
      <c r="G273" s="80"/>
      <c r="H273" s="81"/>
      <c r="I273" s="80"/>
      <c r="J273" s="80"/>
      <c r="K273" s="82"/>
    </row>
    <row r="274" spans="1:11" ht="63.75" customHeight="1">
      <c r="A274" s="36" t="s">
        <v>512</v>
      </c>
      <c r="B274" s="37">
        <v>3780</v>
      </c>
      <c r="C274" s="37" t="s">
        <v>84</v>
      </c>
      <c r="D274" s="37" t="s">
        <v>433</v>
      </c>
      <c r="E274" s="38" t="s">
        <v>188</v>
      </c>
      <c r="F274" s="88">
        <v>2</v>
      </c>
      <c r="G274" s="80"/>
      <c r="H274" s="81"/>
      <c r="I274" s="80"/>
      <c r="J274" s="80"/>
      <c r="K274" s="82"/>
    </row>
    <row r="275" spans="1:11" ht="25.5" customHeight="1">
      <c r="A275" s="36" t="s">
        <v>513</v>
      </c>
      <c r="B275" s="37">
        <v>11874</v>
      </c>
      <c r="C275" s="37" t="s">
        <v>84</v>
      </c>
      <c r="D275" s="37" t="s">
        <v>1658</v>
      </c>
      <c r="E275" s="38" t="s">
        <v>86</v>
      </c>
      <c r="F275" s="88">
        <v>2</v>
      </c>
      <c r="G275" s="80"/>
      <c r="H275" s="81"/>
      <c r="I275" s="80"/>
      <c r="J275" s="80"/>
      <c r="K275" s="82"/>
    </row>
    <row r="276" spans="1:11" ht="25.5" customHeight="1">
      <c r="A276" s="36" t="s">
        <v>514</v>
      </c>
      <c r="B276" s="37">
        <v>11875</v>
      </c>
      <c r="C276" s="37" t="s">
        <v>84</v>
      </c>
      <c r="D276" s="37" t="s">
        <v>515</v>
      </c>
      <c r="E276" s="38" t="s">
        <v>86</v>
      </c>
      <c r="F276" s="88">
        <v>1</v>
      </c>
      <c r="G276" s="80"/>
      <c r="H276" s="81"/>
      <c r="I276" s="80"/>
      <c r="J276" s="80"/>
      <c r="K276" s="82"/>
    </row>
    <row r="277" spans="1:11" ht="25.5" customHeight="1">
      <c r="A277" s="36" t="s">
        <v>516</v>
      </c>
      <c r="B277" s="37">
        <v>11877</v>
      </c>
      <c r="C277" s="37" t="s">
        <v>84</v>
      </c>
      <c r="D277" s="37" t="s">
        <v>517</v>
      </c>
      <c r="E277" s="38" t="s">
        <v>86</v>
      </c>
      <c r="F277" s="88">
        <v>1</v>
      </c>
      <c r="G277" s="80"/>
      <c r="H277" s="81"/>
      <c r="I277" s="80"/>
      <c r="J277" s="80"/>
      <c r="K277" s="82"/>
    </row>
    <row r="278" spans="1:11" ht="39.6">
      <c r="A278" s="36" t="s">
        <v>518</v>
      </c>
      <c r="B278" s="37">
        <v>11876</v>
      </c>
      <c r="C278" s="37" t="s">
        <v>84</v>
      </c>
      <c r="D278" s="37" t="s">
        <v>519</v>
      </c>
      <c r="E278" s="38" t="s">
        <v>86</v>
      </c>
      <c r="F278" s="88">
        <v>2</v>
      </c>
      <c r="G278" s="80"/>
      <c r="H278" s="81"/>
      <c r="I278" s="80"/>
      <c r="J278" s="80"/>
      <c r="K278" s="82"/>
    </row>
    <row r="279" spans="1:11" ht="26.4">
      <c r="A279" s="36" t="s">
        <v>520</v>
      </c>
      <c r="B279" s="37">
        <v>3532</v>
      </c>
      <c r="C279" s="37" t="s">
        <v>84</v>
      </c>
      <c r="D279" s="37" t="s">
        <v>521</v>
      </c>
      <c r="E279" s="38" t="s">
        <v>188</v>
      </c>
      <c r="F279" s="88">
        <v>232</v>
      </c>
      <c r="G279" s="80"/>
      <c r="H279" s="81"/>
      <c r="I279" s="80"/>
      <c r="J279" s="80"/>
      <c r="K279" s="82"/>
    </row>
    <row r="280" spans="1:11" ht="26.4">
      <c r="A280" s="36" t="s">
        <v>522</v>
      </c>
      <c r="B280" s="37">
        <v>3533</v>
      </c>
      <c r="C280" s="37" t="s">
        <v>84</v>
      </c>
      <c r="D280" s="37" t="s">
        <v>523</v>
      </c>
      <c r="E280" s="38" t="s">
        <v>188</v>
      </c>
      <c r="F280" s="88">
        <v>6</v>
      </c>
      <c r="G280" s="80"/>
      <c r="H280" s="81"/>
      <c r="I280" s="80"/>
      <c r="J280" s="80"/>
      <c r="K280" s="82"/>
    </row>
    <row r="281" spans="1:11" ht="63.75" customHeight="1">
      <c r="A281" s="36" t="s">
        <v>524</v>
      </c>
      <c r="B281" s="37">
        <v>10656</v>
      </c>
      <c r="C281" s="37" t="s">
        <v>84</v>
      </c>
      <c r="D281" s="37" t="s">
        <v>525</v>
      </c>
      <c r="E281" s="38" t="s">
        <v>86</v>
      </c>
      <c r="F281" s="88">
        <v>98</v>
      </c>
      <c r="G281" s="80"/>
      <c r="H281" s="81"/>
      <c r="I281" s="80"/>
      <c r="J281" s="80"/>
      <c r="K281" s="82"/>
    </row>
    <row r="282" spans="1:11" ht="51" customHeight="1">
      <c r="A282" s="36" t="s">
        <v>526</v>
      </c>
      <c r="B282" s="37">
        <v>4459</v>
      </c>
      <c r="C282" s="37" t="s">
        <v>84</v>
      </c>
      <c r="D282" s="37" t="s">
        <v>527</v>
      </c>
      <c r="E282" s="38" t="s">
        <v>86</v>
      </c>
      <c r="F282" s="88">
        <v>2</v>
      </c>
      <c r="G282" s="80"/>
      <c r="H282" s="81"/>
      <c r="I282" s="80"/>
      <c r="J282" s="80"/>
      <c r="K282" s="82"/>
    </row>
    <row r="283" spans="1:11" ht="51" customHeight="1">
      <c r="A283" s="36" t="s">
        <v>528</v>
      </c>
      <c r="B283" s="37">
        <v>4696</v>
      </c>
      <c r="C283" s="37" t="s">
        <v>84</v>
      </c>
      <c r="D283" s="37" t="s">
        <v>482</v>
      </c>
      <c r="E283" s="38" t="s">
        <v>86</v>
      </c>
      <c r="F283" s="88">
        <v>3</v>
      </c>
      <c r="G283" s="80"/>
      <c r="H283" s="81"/>
      <c r="I283" s="80"/>
      <c r="J283" s="80"/>
      <c r="K283" s="82"/>
    </row>
    <row r="284" spans="1:11" ht="51" customHeight="1">
      <c r="A284" s="36" t="s">
        <v>529</v>
      </c>
      <c r="B284" s="37">
        <v>91940</v>
      </c>
      <c r="C284" s="37" t="s">
        <v>89</v>
      </c>
      <c r="D284" s="37" t="s">
        <v>530</v>
      </c>
      <c r="E284" s="38" t="s">
        <v>86</v>
      </c>
      <c r="F284" s="88">
        <v>82</v>
      </c>
      <c r="G284" s="80"/>
      <c r="H284" s="81"/>
      <c r="I284" s="80"/>
      <c r="J284" s="80"/>
      <c r="K284" s="82"/>
    </row>
    <row r="285" spans="1:11" ht="39.6">
      <c r="A285" s="36" t="s">
        <v>531</v>
      </c>
      <c r="B285" s="37">
        <v>95777</v>
      </c>
      <c r="C285" s="37" t="s">
        <v>89</v>
      </c>
      <c r="D285" s="37" t="s">
        <v>532</v>
      </c>
      <c r="E285" s="38" t="s">
        <v>86</v>
      </c>
      <c r="F285" s="88">
        <v>46</v>
      </c>
      <c r="G285" s="80"/>
      <c r="H285" s="81"/>
      <c r="I285" s="80"/>
      <c r="J285" s="80"/>
      <c r="K285" s="82"/>
    </row>
    <row r="286" spans="1:11" ht="38.25" customHeight="1">
      <c r="A286" s="36" t="s">
        <v>533</v>
      </c>
      <c r="B286" s="37">
        <v>95780</v>
      </c>
      <c r="C286" s="37" t="s">
        <v>89</v>
      </c>
      <c r="D286" s="37" t="s">
        <v>534</v>
      </c>
      <c r="E286" s="38" t="s">
        <v>86</v>
      </c>
      <c r="F286" s="88">
        <v>15</v>
      </c>
      <c r="G286" s="80"/>
      <c r="H286" s="81"/>
      <c r="I286" s="80"/>
      <c r="J286" s="80"/>
      <c r="K286" s="82"/>
    </row>
    <row r="287" spans="1:11" ht="38.25" customHeight="1">
      <c r="A287" s="36" t="s">
        <v>535</v>
      </c>
      <c r="B287" s="37">
        <v>3536</v>
      </c>
      <c r="C287" s="37" t="s">
        <v>84</v>
      </c>
      <c r="D287" s="37" t="s">
        <v>536</v>
      </c>
      <c r="E287" s="38" t="s">
        <v>86</v>
      </c>
      <c r="F287" s="88">
        <v>11</v>
      </c>
      <c r="G287" s="80"/>
      <c r="H287" s="81"/>
      <c r="I287" s="80"/>
      <c r="J287" s="80"/>
      <c r="K287" s="82"/>
    </row>
    <row r="288" spans="1:11" ht="38.25" customHeight="1">
      <c r="A288" s="36" t="s">
        <v>537</v>
      </c>
      <c r="B288" s="37">
        <v>97894</v>
      </c>
      <c r="C288" s="37" t="s">
        <v>89</v>
      </c>
      <c r="D288" s="37" t="s">
        <v>538</v>
      </c>
      <c r="E288" s="38" t="s">
        <v>86</v>
      </c>
      <c r="F288" s="88">
        <v>1</v>
      </c>
      <c r="G288" s="80"/>
      <c r="H288" s="81"/>
      <c r="I288" s="80"/>
      <c r="J288" s="80"/>
      <c r="K288" s="82"/>
    </row>
    <row r="289" spans="1:11" ht="38.25" customHeight="1">
      <c r="A289" s="36" t="s">
        <v>539</v>
      </c>
      <c r="B289" s="37">
        <v>97669</v>
      </c>
      <c r="C289" s="37" t="s">
        <v>89</v>
      </c>
      <c r="D289" s="37" t="s">
        <v>540</v>
      </c>
      <c r="E289" s="38" t="s">
        <v>188</v>
      </c>
      <c r="F289" s="88">
        <v>3</v>
      </c>
      <c r="G289" s="80"/>
      <c r="H289" s="81"/>
      <c r="I289" s="80"/>
      <c r="J289" s="80"/>
      <c r="K289" s="82"/>
    </row>
    <row r="290" spans="1:11" ht="25.5" customHeight="1">
      <c r="A290" s="36" t="s">
        <v>541</v>
      </c>
      <c r="B290" s="37">
        <v>98401</v>
      </c>
      <c r="C290" s="37" t="s">
        <v>89</v>
      </c>
      <c r="D290" s="37" t="s">
        <v>542</v>
      </c>
      <c r="E290" s="38" t="s">
        <v>188</v>
      </c>
      <c r="F290" s="88">
        <v>72</v>
      </c>
      <c r="G290" s="80"/>
      <c r="H290" s="81"/>
      <c r="I290" s="80"/>
      <c r="J290" s="80"/>
      <c r="K290" s="82"/>
    </row>
    <row r="291" spans="1:11" ht="38.25" customHeight="1">
      <c r="A291" s="36" t="s">
        <v>543</v>
      </c>
      <c r="B291" s="37">
        <v>100562</v>
      </c>
      <c r="C291" s="37" t="s">
        <v>89</v>
      </c>
      <c r="D291" s="37" t="s">
        <v>544</v>
      </c>
      <c r="E291" s="38" t="s">
        <v>86</v>
      </c>
      <c r="F291" s="88">
        <v>1</v>
      </c>
      <c r="G291" s="80"/>
      <c r="H291" s="81"/>
      <c r="I291" s="80"/>
      <c r="J291" s="80"/>
      <c r="K291" s="82"/>
    </row>
    <row r="292" spans="1:11" ht="38.25" customHeight="1">
      <c r="A292" s="36" t="s">
        <v>545</v>
      </c>
      <c r="B292" s="37">
        <v>4993</v>
      </c>
      <c r="C292" s="37" t="s">
        <v>84</v>
      </c>
      <c r="D292" s="37" t="s">
        <v>546</v>
      </c>
      <c r="E292" s="38" t="s">
        <v>86</v>
      </c>
      <c r="F292" s="88">
        <v>4</v>
      </c>
      <c r="G292" s="80"/>
      <c r="H292" s="81"/>
      <c r="I292" s="80"/>
      <c r="J292" s="80"/>
      <c r="K292" s="82"/>
    </row>
    <row r="293" spans="1:11" ht="38.25" customHeight="1">
      <c r="A293" s="36" t="s">
        <v>547</v>
      </c>
      <c r="B293" s="37">
        <v>4664</v>
      </c>
      <c r="C293" s="37" t="s">
        <v>84</v>
      </c>
      <c r="D293" s="37" t="s">
        <v>548</v>
      </c>
      <c r="E293" s="38" t="s">
        <v>86</v>
      </c>
      <c r="F293" s="88">
        <v>2</v>
      </c>
      <c r="G293" s="80"/>
      <c r="H293" s="81"/>
      <c r="I293" s="80"/>
      <c r="J293" s="80"/>
      <c r="K293" s="82"/>
    </row>
    <row r="294" spans="1:11" ht="38.25" customHeight="1">
      <c r="A294" s="36" t="s">
        <v>549</v>
      </c>
      <c r="B294" s="37">
        <v>4636</v>
      </c>
      <c r="C294" s="37" t="s">
        <v>84</v>
      </c>
      <c r="D294" s="37" t="s">
        <v>550</v>
      </c>
      <c r="E294" s="38" t="s">
        <v>86</v>
      </c>
      <c r="F294" s="88">
        <v>1</v>
      </c>
      <c r="G294" s="80"/>
      <c r="H294" s="81"/>
      <c r="I294" s="80"/>
      <c r="J294" s="80"/>
      <c r="K294" s="82"/>
    </row>
    <row r="295" spans="1:11" ht="38.25" customHeight="1">
      <c r="A295" s="36" t="s">
        <v>551</v>
      </c>
      <c r="B295" s="37">
        <v>4668</v>
      </c>
      <c r="C295" s="37" t="s">
        <v>84</v>
      </c>
      <c r="D295" s="37" t="s">
        <v>552</v>
      </c>
      <c r="E295" s="38" t="s">
        <v>86</v>
      </c>
      <c r="F295" s="88">
        <v>1</v>
      </c>
      <c r="G295" s="80"/>
      <c r="H295" s="81"/>
      <c r="I295" s="80"/>
      <c r="J295" s="80"/>
      <c r="K295" s="82"/>
    </row>
    <row r="296" spans="1:11" ht="25.5" customHeight="1">
      <c r="A296" s="36" t="s">
        <v>553</v>
      </c>
      <c r="B296" s="37">
        <v>4638</v>
      </c>
      <c r="C296" s="37" t="s">
        <v>84</v>
      </c>
      <c r="D296" s="37" t="s">
        <v>554</v>
      </c>
      <c r="E296" s="38" t="s">
        <v>86</v>
      </c>
      <c r="F296" s="88">
        <v>4</v>
      </c>
      <c r="G296" s="80"/>
      <c r="H296" s="81"/>
      <c r="I296" s="80"/>
      <c r="J296" s="80"/>
      <c r="K296" s="82"/>
    </row>
    <row r="297" spans="1:11" ht="25.5" customHeight="1">
      <c r="A297" s="36" t="s">
        <v>555</v>
      </c>
      <c r="B297" s="37">
        <v>4670</v>
      </c>
      <c r="C297" s="37" t="s">
        <v>84</v>
      </c>
      <c r="D297" s="37" t="s">
        <v>556</v>
      </c>
      <c r="E297" s="38" t="s">
        <v>86</v>
      </c>
      <c r="F297" s="88">
        <v>4</v>
      </c>
      <c r="G297" s="80"/>
      <c r="H297" s="81"/>
      <c r="I297" s="80"/>
      <c r="J297" s="80"/>
      <c r="K297" s="82"/>
    </row>
    <row r="298" spans="1:11" ht="25.5" customHeight="1">
      <c r="A298" s="36" t="s">
        <v>557</v>
      </c>
      <c r="B298" s="37">
        <v>4639</v>
      </c>
      <c r="C298" s="37" t="s">
        <v>84</v>
      </c>
      <c r="D298" s="37" t="s">
        <v>558</v>
      </c>
      <c r="E298" s="38" t="s">
        <v>86</v>
      </c>
      <c r="F298" s="88">
        <v>4</v>
      </c>
      <c r="G298" s="80"/>
      <c r="H298" s="81"/>
      <c r="I298" s="80"/>
      <c r="J298" s="80"/>
      <c r="K298" s="82"/>
    </row>
    <row r="299" spans="1:11" ht="51" customHeight="1">
      <c r="A299" s="36" t="s">
        <v>559</v>
      </c>
      <c r="B299" s="37">
        <v>4671</v>
      </c>
      <c r="C299" s="37" t="s">
        <v>84</v>
      </c>
      <c r="D299" s="37" t="s">
        <v>560</v>
      </c>
      <c r="E299" s="38" t="s">
        <v>86</v>
      </c>
      <c r="F299" s="88">
        <v>3</v>
      </c>
      <c r="G299" s="80"/>
      <c r="H299" s="81"/>
      <c r="I299" s="80"/>
      <c r="J299" s="80"/>
      <c r="K299" s="82"/>
    </row>
    <row r="300" spans="1:11" ht="25.5" customHeight="1">
      <c r="A300" s="36" t="s">
        <v>561</v>
      </c>
      <c r="B300" s="37">
        <v>4640</v>
      </c>
      <c r="C300" s="37" t="s">
        <v>84</v>
      </c>
      <c r="D300" s="37" t="s">
        <v>562</v>
      </c>
      <c r="E300" s="38" t="s">
        <v>86</v>
      </c>
      <c r="F300" s="88">
        <v>4</v>
      </c>
      <c r="G300" s="80"/>
      <c r="H300" s="81"/>
      <c r="I300" s="80"/>
      <c r="J300" s="80"/>
      <c r="K300" s="82"/>
    </row>
    <row r="301" spans="1:11" ht="25.5" customHeight="1">
      <c r="A301" s="36" t="s">
        <v>563</v>
      </c>
      <c r="B301" s="37">
        <v>4641</v>
      </c>
      <c r="C301" s="37" t="s">
        <v>84</v>
      </c>
      <c r="D301" s="37" t="s">
        <v>564</v>
      </c>
      <c r="E301" s="38" t="s">
        <v>86</v>
      </c>
      <c r="F301" s="88">
        <v>1</v>
      </c>
      <c r="G301" s="80"/>
      <c r="H301" s="81"/>
      <c r="I301" s="80"/>
      <c r="J301" s="80"/>
      <c r="K301" s="82"/>
    </row>
    <row r="302" spans="1:11" ht="38.25" customHeight="1">
      <c r="A302" s="36" t="s">
        <v>565</v>
      </c>
      <c r="B302" s="37">
        <v>4659</v>
      </c>
      <c r="C302" s="37" t="s">
        <v>84</v>
      </c>
      <c r="D302" s="37" t="s">
        <v>437</v>
      </c>
      <c r="E302" s="38" t="s">
        <v>86</v>
      </c>
      <c r="F302" s="88">
        <v>1</v>
      </c>
      <c r="G302" s="80"/>
      <c r="H302" s="81"/>
      <c r="I302" s="80"/>
      <c r="J302" s="80"/>
      <c r="K302" s="82"/>
    </row>
    <row r="303" spans="1:11" ht="38.25" customHeight="1">
      <c r="A303" s="36" t="s">
        <v>566</v>
      </c>
      <c r="B303" s="37">
        <v>4643</v>
      </c>
      <c r="C303" s="37" t="s">
        <v>84</v>
      </c>
      <c r="D303" s="37" t="s">
        <v>1659</v>
      </c>
      <c r="E303" s="38" t="s">
        <v>86</v>
      </c>
      <c r="F303" s="88">
        <v>20</v>
      </c>
      <c r="G303" s="80"/>
      <c r="H303" s="81"/>
      <c r="I303" s="80"/>
      <c r="J303" s="80"/>
      <c r="K303" s="82"/>
    </row>
    <row r="304" spans="1:11" ht="25.5" customHeight="1">
      <c r="A304" s="36" t="s">
        <v>567</v>
      </c>
      <c r="B304" s="37">
        <v>4644</v>
      </c>
      <c r="C304" s="37" t="s">
        <v>84</v>
      </c>
      <c r="D304" s="37" t="s">
        <v>568</v>
      </c>
      <c r="E304" s="38" t="s">
        <v>86</v>
      </c>
      <c r="F304" s="88">
        <v>7</v>
      </c>
      <c r="G304" s="80"/>
      <c r="H304" s="81"/>
      <c r="I304" s="80"/>
      <c r="J304" s="80"/>
      <c r="K304" s="82"/>
    </row>
    <row r="305" spans="1:11" ht="38.25" customHeight="1">
      <c r="A305" s="36" t="s">
        <v>569</v>
      </c>
      <c r="B305" s="37">
        <v>4662</v>
      </c>
      <c r="C305" s="37" t="s">
        <v>84</v>
      </c>
      <c r="D305" s="37" t="s">
        <v>439</v>
      </c>
      <c r="E305" s="38" t="s">
        <v>86</v>
      </c>
      <c r="F305" s="88">
        <v>10</v>
      </c>
      <c r="G305" s="80"/>
      <c r="H305" s="81"/>
      <c r="I305" s="80"/>
      <c r="J305" s="80"/>
      <c r="K305" s="82"/>
    </row>
    <row r="306" spans="1:11" ht="38.25" customHeight="1">
      <c r="A306" s="36" t="s">
        <v>570</v>
      </c>
      <c r="B306" s="37">
        <v>4673</v>
      </c>
      <c r="C306" s="37" t="s">
        <v>84</v>
      </c>
      <c r="D306" s="37" t="s">
        <v>571</v>
      </c>
      <c r="E306" s="38" t="s">
        <v>188</v>
      </c>
      <c r="F306" s="88">
        <v>211</v>
      </c>
      <c r="G306" s="80"/>
      <c r="H306" s="81"/>
      <c r="I306" s="80"/>
      <c r="J306" s="80"/>
      <c r="K306" s="82"/>
    </row>
    <row r="307" spans="1:11" ht="25.5" customHeight="1">
      <c r="A307" s="36" t="s">
        <v>572</v>
      </c>
      <c r="B307" s="37">
        <v>4675</v>
      </c>
      <c r="C307" s="37" t="s">
        <v>84</v>
      </c>
      <c r="D307" s="37" t="s">
        <v>573</v>
      </c>
      <c r="E307" s="38" t="s">
        <v>188</v>
      </c>
      <c r="F307" s="88">
        <v>47</v>
      </c>
      <c r="G307" s="80"/>
      <c r="H307" s="81"/>
      <c r="I307" s="80"/>
      <c r="J307" s="80"/>
      <c r="K307" s="82"/>
    </row>
    <row r="308" spans="1:11" ht="38.25" customHeight="1">
      <c r="A308" s="36" t="s">
        <v>574</v>
      </c>
      <c r="B308" s="37">
        <v>4676</v>
      </c>
      <c r="C308" s="37" t="s">
        <v>84</v>
      </c>
      <c r="D308" s="37" t="s">
        <v>471</v>
      </c>
      <c r="E308" s="38" t="s">
        <v>188</v>
      </c>
      <c r="F308" s="88">
        <v>43</v>
      </c>
      <c r="G308" s="80"/>
      <c r="H308" s="81"/>
      <c r="I308" s="80"/>
      <c r="J308" s="80"/>
      <c r="K308" s="82"/>
    </row>
    <row r="309" spans="1:11" ht="25.5" customHeight="1">
      <c r="A309" s="36" t="s">
        <v>575</v>
      </c>
      <c r="B309" s="37">
        <v>4677</v>
      </c>
      <c r="C309" s="37" t="s">
        <v>84</v>
      </c>
      <c r="D309" s="37" t="s">
        <v>477</v>
      </c>
      <c r="E309" s="38" t="s">
        <v>188</v>
      </c>
      <c r="F309" s="88">
        <v>5</v>
      </c>
      <c r="G309" s="80"/>
      <c r="H309" s="81"/>
      <c r="I309" s="80"/>
      <c r="J309" s="80"/>
      <c r="K309" s="82"/>
    </row>
    <row r="310" spans="1:11" ht="51" customHeight="1">
      <c r="A310" s="36" t="s">
        <v>576</v>
      </c>
      <c r="B310" s="37">
        <v>1606</v>
      </c>
      <c r="C310" s="37" t="s">
        <v>84</v>
      </c>
      <c r="D310" s="37" t="s">
        <v>577</v>
      </c>
      <c r="E310" s="38" t="s">
        <v>188</v>
      </c>
      <c r="F310" s="88">
        <v>5</v>
      </c>
      <c r="G310" s="80"/>
      <c r="H310" s="81"/>
      <c r="I310" s="80"/>
      <c r="J310" s="80"/>
      <c r="K310" s="82"/>
    </row>
    <row r="311" spans="1:11" ht="51" customHeight="1">
      <c r="A311" s="36" t="s">
        <v>578</v>
      </c>
      <c r="B311" s="37">
        <v>4679</v>
      </c>
      <c r="C311" s="37" t="s">
        <v>84</v>
      </c>
      <c r="D311" s="37" t="s">
        <v>579</v>
      </c>
      <c r="E311" s="38" t="s">
        <v>86</v>
      </c>
      <c r="F311" s="88">
        <v>30</v>
      </c>
      <c r="G311" s="80"/>
      <c r="H311" s="81"/>
      <c r="I311" s="80"/>
      <c r="J311" s="80"/>
      <c r="K311" s="82"/>
    </row>
    <row r="312" spans="1:11" ht="51" customHeight="1">
      <c r="A312" s="36" t="s">
        <v>580</v>
      </c>
      <c r="B312" s="37">
        <v>4680</v>
      </c>
      <c r="C312" s="37" t="s">
        <v>84</v>
      </c>
      <c r="D312" s="37" t="s">
        <v>581</v>
      </c>
      <c r="E312" s="38" t="s">
        <v>188</v>
      </c>
      <c r="F312" s="88">
        <v>16</v>
      </c>
      <c r="G312" s="80"/>
      <c r="H312" s="81"/>
      <c r="I312" s="80"/>
      <c r="J312" s="80"/>
      <c r="K312" s="82"/>
    </row>
    <row r="313" spans="1:11" ht="51" customHeight="1">
      <c r="A313" s="36" t="s">
        <v>582</v>
      </c>
      <c r="B313" s="37">
        <v>250</v>
      </c>
      <c r="C313" s="37" t="s">
        <v>84</v>
      </c>
      <c r="D313" s="37" t="s">
        <v>583</v>
      </c>
      <c r="E313" s="38" t="s">
        <v>188</v>
      </c>
      <c r="F313" s="88">
        <v>6281</v>
      </c>
      <c r="G313" s="80"/>
      <c r="H313" s="81"/>
      <c r="I313" s="80"/>
      <c r="J313" s="80"/>
      <c r="K313" s="82"/>
    </row>
    <row r="314" spans="1:11" ht="51" customHeight="1">
      <c r="A314" s="36" t="s">
        <v>584</v>
      </c>
      <c r="B314" s="37">
        <v>4682</v>
      </c>
      <c r="C314" s="37" t="s">
        <v>84</v>
      </c>
      <c r="D314" s="37" t="s">
        <v>585</v>
      </c>
      <c r="E314" s="38" t="s">
        <v>86</v>
      </c>
      <c r="F314" s="88">
        <v>132</v>
      </c>
      <c r="G314" s="80"/>
      <c r="H314" s="81"/>
      <c r="I314" s="80"/>
      <c r="J314" s="80"/>
      <c r="K314" s="82"/>
    </row>
    <row r="315" spans="1:11" ht="51" customHeight="1">
      <c r="A315" s="36" t="s">
        <v>586</v>
      </c>
      <c r="B315" s="37">
        <v>4683</v>
      </c>
      <c r="C315" s="37" t="s">
        <v>84</v>
      </c>
      <c r="D315" s="37" t="s">
        <v>587</v>
      </c>
      <c r="E315" s="38" t="s">
        <v>86</v>
      </c>
      <c r="F315" s="88">
        <v>50</v>
      </c>
      <c r="G315" s="80"/>
      <c r="H315" s="81"/>
      <c r="I315" s="80"/>
      <c r="J315" s="80"/>
      <c r="K315" s="82"/>
    </row>
    <row r="316" spans="1:11" ht="51" customHeight="1">
      <c r="A316" s="36" t="s">
        <v>588</v>
      </c>
      <c r="B316" s="37">
        <v>4684</v>
      </c>
      <c r="C316" s="37" t="s">
        <v>84</v>
      </c>
      <c r="D316" s="37" t="s">
        <v>589</v>
      </c>
      <c r="E316" s="38" t="s">
        <v>86</v>
      </c>
      <c r="F316" s="88">
        <v>1</v>
      </c>
      <c r="G316" s="80"/>
      <c r="H316" s="81"/>
      <c r="I316" s="80"/>
      <c r="J316" s="80"/>
      <c r="K316" s="82"/>
    </row>
    <row r="317" spans="1:11" ht="25.5" customHeight="1">
      <c r="A317" s="36" t="s">
        <v>590</v>
      </c>
      <c r="B317" s="37">
        <v>4685</v>
      </c>
      <c r="C317" s="37" t="s">
        <v>84</v>
      </c>
      <c r="D317" s="37" t="s">
        <v>591</v>
      </c>
      <c r="E317" s="38" t="s">
        <v>86</v>
      </c>
      <c r="F317" s="88">
        <v>1</v>
      </c>
      <c r="G317" s="80"/>
      <c r="H317" s="81"/>
      <c r="I317" s="80"/>
      <c r="J317" s="80"/>
      <c r="K317" s="82"/>
    </row>
    <row r="318" spans="1:11" ht="51" customHeight="1">
      <c r="A318" s="36" t="s">
        <v>592</v>
      </c>
      <c r="B318" s="37">
        <v>4686</v>
      </c>
      <c r="C318" s="37" t="s">
        <v>84</v>
      </c>
      <c r="D318" s="37" t="s">
        <v>593</v>
      </c>
      <c r="E318" s="38" t="s">
        <v>86</v>
      </c>
      <c r="F318" s="88">
        <v>1</v>
      </c>
      <c r="G318" s="80"/>
      <c r="H318" s="81"/>
      <c r="I318" s="80"/>
      <c r="J318" s="80"/>
      <c r="K318" s="82"/>
    </row>
    <row r="319" spans="1:11" ht="51" customHeight="1">
      <c r="A319" s="36" t="s">
        <v>594</v>
      </c>
      <c r="B319" s="37">
        <v>4689</v>
      </c>
      <c r="C319" s="37" t="s">
        <v>84</v>
      </c>
      <c r="D319" s="37" t="s">
        <v>595</v>
      </c>
      <c r="E319" s="38" t="s">
        <v>86</v>
      </c>
      <c r="F319" s="88">
        <v>8</v>
      </c>
      <c r="G319" s="80"/>
      <c r="H319" s="81"/>
      <c r="I319" s="80"/>
      <c r="J319" s="80"/>
      <c r="K319" s="82"/>
    </row>
    <row r="320" spans="1:11" ht="14.4">
      <c r="A320" s="36" t="s">
        <v>596</v>
      </c>
      <c r="B320" s="37">
        <v>4691</v>
      </c>
      <c r="C320" s="37" t="s">
        <v>84</v>
      </c>
      <c r="D320" s="37" t="s">
        <v>1660</v>
      </c>
      <c r="E320" s="38" t="s">
        <v>86</v>
      </c>
      <c r="F320" s="88">
        <v>9</v>
      </c>
      <c r="G320" s="80"/>
      <c r="H320" s="81"/>
      <c r="I320" s="80"/>
      <c r="J320" s="80"/>
      <c r="K320" s="82"/>
    </row>
    <row r="321" spans="1:11" ht="26.4">
      <c r="A321" s="36" t="s">
        <v>597</v>
      </c>
      <c r="B321" s="37">
        <v>4692</v>
      </c>
      <c r="C321" s="37" t="s">
        <v>84</v>
      </c>
      <c r="D321" s="37" t="s">
        <v>598</v>
      </c>
      <c r="E321" s="38" t="s">
        <v>599</v>
      </c>
      <c r="F321" s="88">
        <v>15</v>
      </c>
      <c r="G321" s="80"/>
      <c r="H321" s="81"/>
      <c r="I321" s="80"/>
      <c r="J321" s="80"/>
      <c r="K321" s="82"/>
    </row>
    <row r="322" spans="1:11" ht="51" customHeight="1">
      <c r="A322" s="36" t="s">
        <v>600</v>
      </c>
      <c r="B322" s="37">
        <v>4693</v>
      </c>
      <c r="C322" s="37" t="s">
        <v>84</v>
      </c>
      <c r="D322" s="37" t="s">
        <v>601</v>
      </c>
      <c r="E322" s="38" t="s">
        <v>86</v>
      </c>
      <c r="F322" s="88">
        <v>108</v>
      </c>
      <c r="G322" s="80"/>
      <c r="H322" s="81"/>
      <c r="I322" s="80"/>
      <c r="J322" s="80"/>
      <c r="K322" s="82"/>
    </row>
    <row r="323" spans="1:11" ht="25.5" customHeight="1">
      <c r="A323" s="36" t="s">
        <v>602</v>
      </c>
      <c r="B323" s="37">
        <v>4695</v>
      </c>
      <c r="C323" s="37" t="s">
        <v>84</v>
      </c>
      <c r="D323" s="37" t="s">
        <v>1661</v>
      </c>
      <c r="E323" s="38" t="s">
        <v>86</v>
      </c>
      <c r="F323" s="88">
        <v>56</v>
      </c>
      <c r="G323" s="80"/>
      <c r="H323" s="81"/>
      <c r="I323" s="80"/>
      <c r="J323" s="80"/>
      <c r="K323" s="82"/>
    </row>
    <row r="324" spans="1:11" ht="25.5" customHeight="1">
      <c r="A324" s="36" t="s">
        <v>603</v>
      </c>
      <c r="B324" s="37">
        <v>4697</v>
      </c>
      <c r="C324" s="37" t="s">
        <v>84</v>
      </c>
      <c r="D324" s="37" t="s">
        <v>604</v>
      </c>
      <c r="E324" s="38" t="s">
        <v>86</v>
      </c>
      <c r="F324" s="88">
        <v>1</v>
      </c>
      <c r="G324" s="80"/>
      <c r="H324" s="81"/>
      <c r="I324" s="80"/>
      <c r="J324" s="80"/>
      <c r="K324" s="82"/>
    </row>
    <row r="325" spans="1:11" ht="25.5" customHeight="1">
      <c r="A325" s="36" t="s">
        <v>605</v>
      </c>
      <c r="B325" s="37">
        <v>4698</v>
      </c>
      <c r="C325" s="37" t="s">
        <v>84</v>
      </c>
      <c r="D325" s="37" t="s">
        <v>606</v>
      </c>
      <c r="E325" s="38" t="s">
        <v>86</v>
      </c>
      <c r="F325" s="88">
        <v>1</v>
      </c>
      <c r="G325" s="80"/>
      <c r="H325" s="81"/>
      <c r="I325" s="80"/>
      <c r="J325" s="80"/>
      <c r="K325" s="82"/>
    </row>
    <row r="326" spans="1:11" ht="25.5" customHeight="1">
      <c r="A326" s="36" t="s">
        <v>607</v>
      </c>
      <c r="B326" s="37">
        <v>4699</v>
      </c>
      <c r="C326" s="37" t="s">
        <v>84</v>
      </c>
      <c r="D326" s="37" t="s">
        <v>608</v>
      </c>
      <c r="E326" s="38" t="s">
        <v>86</v>
      </c>
      <c r="F326" s="88">
        <v>1</v>
      </c>
      <c r="G326" s="80"/>
      <c r="H326" s="81"/>
      <c r="I326" s="80"/>
      <c r="J326" s="80"/>
      <c r="K326" s="82"/>
    </row>
    <row r="327" spans="1:11" ht="38.25" customHeight="1">
      <c r="A327" s="36" t="s">
        <v>609</v>
      </c>
      <c r="B327" s="37">
        <v>4701</v>
      </c>
      <c r="C327" s="37" t="s">
        <v>84</v>
      </c>
      <c r="D327" s="37" t="s">
        <v>610</v>
      </c>
      <c r="E327" s="38" t="s">
        <v>188</v>
      </c>
      <c r="F327" s="88">
        <v>70</v>
      </c>
      <c r="G327" s="80"/>
      <c r="H327" s="81"/>
      <c r="I327" s="80"/>
      <c r="J327" s="80"/>
      <c r="K327" s="82"/>
    </row>
    <row r="328" spans="1:11" ht="66">
      <c r="A328" s="36" t="s">
        <v>611</v>
      </c>
      <c r="B328" s="37">
        <v>4703</v>
      </c>
      <c r="C328" s="37" t="s">
        <v>84</v>
      </c>
      <c r="D328" s="37" t="s">
        <v>1662</v>
      </c>
      <c r="E328" s="38" t="s">
        <v>86</v>
      </c>
      <c r="F328" s="88">
        <v>3</v>
      </c>
      <c r="G328" s="80"/>
      <c r="H328" s="81"/>
      <c r="I328" s="80"/>
      <c r="J328" s="80"/>
      <c r="K328" s="82"/>
    </row>
    <row r="329" spans="1:11" ht="25.5" customHeight="1">
      <c r="A329" s="36" t="s">
        <v>612</v>
      </c>
      <c r="B329" s="37">
        <v>4705</v>
      </c>
      <c r="C329" s="37" t="s">
        <v>84</v>
      </c>
      <c r="D329" s="37" t="s">
        <v>613</v>
      </c>
      <c r="E329" s="38" t="s">
        <v>86</v>
      </c>
      <c r="F329" s="88">
        <v>3</v>
      </c>
      <c r="G329" s="80"/>
      <c r="H329" s="81"/>
      <c r="I329" s="80"/>
      <c r="J329" s="80"/>
      <c r="K329" s="82"/>
    </row>
    <row r="330" spans="1:11" ht="25.5" customHeight="1">
      <c r="A330" s="36" t="s">
        <v>614</v>
      </c>
      <c r="B330" s="37">
        <v>3308</v>
      </c>
      <c r="C330" s="37" t="s">
        <v>84</v>
      </c>
      <c r="D330" s="37" t="s">
        <v>615</v>
      </c>
      <c r="E330" s="38" t="s">
        <v>86</v>
      </c>
      <c r="F330" s="88">
        <v>1</v>
      </c>
      <c r="G330" s="80"/>
      <c r="H330" s="81"/>
      <c r="I330" s="80"/>
      <c r="J330" s="80"/>
      <c r="K330" s="82"/>
    </row>
    <row r="331" spans="1:11" ht="25.5" customHeight="1">
      <c r="A331" s="36" t="s">
        <v>616</v>
      </c>
      <c r="B331" s="37">
        <v>4706</v>
      </c>
      <c r="C331" s="37" t="s">
        <v>84</v>
      </c>
      <c r="D331" s="37" t="s">
        <v>617</v>
      </c>
      <c r="E331" s="38" t="s">
        <v>86</v>
      </c>
      <c r="F331" s="88">
        <v>24</v>
      </c>
      <c r="G331" s="80"/>
      <c r="H331" s="81"/>
      <c r="I331" s="80"/>
      <c r="J331" s="80"/>
      <c r="K331" s="82"/>
    </row>
    <row r="332" spans="1:11" ht="38.25" customHeight="1">
      <c r="A332" s="36" t="s">
        <v>618</v>
      </c>
      <c r="B332" s="37">
        <v>4707</v>
      </c>
      <c r="C332" s="37" t="s">
        <v>84</v>
      </c>
      <c r="D332" s="37" t="s">
        <v>619</v>
      </c>
      <c r="E332" s="38" t="s">
        <v>188</v>
      </c>
      <c r="F332" s="88">
        <v>123</v>
      </c>
      <c r="G332" s="80"/>
      <c r="H332" s="81"/>
      <c r="I332" s="80"/>
      <c r="J332" s="80"/>
      <c r="K332" s="82"/>
    </row>
    <row r="333" spans="1:11" ht="140.25" customHeight="1">
      <c r="A333" s="36" t="s">
        <v>620</v>
      </c>
      <c r="B333" s="37">
        <v>4708</v>
      </c>
      <c r="C333" s="37" t="s">
        <v>84</v>
      </c>
      <c r="D333" s="37" t="s">
        <v>621</v>
      </c>
      <c r="E333" s="38" t="s">
        <v>86</v>
      </c>
      <c r="F333" s="88">
        <v>16</v>
      </c>
      <c r="G333" s="80"/>
      <c r="H333" s="81"/>
      <c r="I333" s="80"/>
      <c r="J333" s="80"/>
      <c r="K333" s="82"/>
    </row>
    <row r="334" spans="1:11" ht="140.25" customHeight="1">
      <c r="A334" s="36" t="s">
        <v>622</v>
      </c>
      <c r="B334" s="37">
        <v>74205</v>
      </c>
      <c r="C334" s="37" t="s">
        <v>84</v>
      </c>
      <c r="D334" s="37" t="s">
        <v>623</v>
      </c>
      <c r="E334" s="38" t="s">
        <v>86</v>
      </c>
      <c r="F334" s="88">
        <v>31</v>
      </c>
      <c r="G334" s="80"/>
      <c r="H334" s="81"/>
      <c r="I334" s="80"/>
      <c r="J334" s="80"/>
      <c r="K334" s="82"/>
    </row>
    <row r="335" spans="1:11" ht="52.8">
      <c r="A335" s="36" t="s">
        <v>624</v>
      </c>
      <c r="B335" s="37">
        <v>4717</v>
      </c>
      <c r="C335" s="37" t="s">
        <v>84</v>
      </c>
      <c r="D335" s="37" t="s">
        <v>501</v>
      </c>
      <c r="E335" s="38" t="s">
        <v>86</v>
      </c>
      <c r="F335" s="88">
        <v>4</v>
      </c>
      <c r="G335" s="80"/>
      <c r="H335" s="81"/>
      <c r="I335" s="80"/>
      <c r="J335" s="80"/>
      <c r="K335" s="82"/>
    </row>
    <row r="336" spans="1:11" ht="14.4">
      <c r="A336" s="36" t="s">
        <v>625</v>
      </c>
      <c r="B336" s="37">
        <v>11763</v>
      </c>
      <c r="C336" s="37" t="s">
        <v>84</v>
      </c>
      <c r="D336" s="37" t="s">
        <v>626</v>
      </c>
      <c r="E336" s="38" t="s">
        <v>86</v>
      </c>
      <c r="F336" s="88">
        <v>264</v>
      </c>
      <c r="G336" s="80"/>
      <c r="H336" s="81"/>
      <c r="I336" s="80"/>
      <c r="J336" s="80"/>
      <c r="K336" s="82"/>
    </row>
    <row r="337" spans="1:11" ht="25.5" customHeight="1">
      <c r="A337" s="30" t="s">
        <v>627</v>
      </c>
      <c r="B337" s="31" t="s">
        <v>82</v>
      </c>
      <c r="C337" s="31"/>
      <c r="D337" s="31" t="s">
        <v>628</v>
      </c>
      <c r="E337" s="32"/>
      <c r="F337" s="86">
        <v>1</v>
      </c>
      <c r="G337" s="73"/>
      <c r="H337" s="74"/>
      <c r="I337" s="75"/>
      <c r="J337" s="75"/>
      <c r="K337" s="76"/>
    </row>
    <row r="338" spans="1:11" ht="25.5" customHeight="1">
      <c r="A338" s="36" t="s">
        <v>629</v>
      </c>
      <c r="B338" s="37">
        <v>3760</v>
      </c>
      <c r="C338" s="37" t="s">
        <v>84</v>
      </c>
      <c r="D338" s="37" t="s">
        <v>1655</v>
      </c>
      <c r="E338" s="38" t="s">
        <v>188</v>
      </c>
      <c r="F338" s="88">
        <v>30</v>
      </c>
      <c r="G338" s="80"/>
      <c r="H338" s="81"/>
      <c r="I338" s="80"/>
      <c r="J338" s="80"/>
      <c r="K338" s="82"/>
    </row>
    <row r="339" spans="1:11" ht="38.25" customHeight="1">
      <c r="A339" s="36" t="s">
        <v>630</v>
      </c>
      <c r="B339" s="37">
        <v>22488</v>
      </c>
      <c r="C339" s="37" t="s">
        <v>84</v>
      </c>
      <c r="D339" s="37" t="s">
        <v>1656</v>
      </c>
      <c r="E339" s="38" t="s">
        <v>188</v>
      </c>
      <c r="F339" s="88">
        <v>73</v>
      </c>
      <c r="G339" s="80"/>
      <c r="H339" s="81"/>
      <c r="I339" s="80"/>
      <c r="J339" s="80"/>
      <c r="K339" s="82"/>
    </row>
    <row r="340" spans="1:11" ht="38.25" customHeight="1">
      <c r="A340" s="36" t="s">
        <v>631</v>
      </c>
      <c r="B340" s="37">
        <v>22490</v>
      </c>
      <c r="C340" s="37" t="s">
        <v>84</v>
      </c>
      <c r="D340" s="37" t="s">
        <v>1657</v>
      </c>
      <c r="E340" s="38" t="s">
        <v>188</v>
      </c>
      <c r="F340" s="88">
        <v>12</v>
      </c>
      <c r="G340" s="80"/>
      <c r="H340" s="81"/>
      <c r="I340" s="80"/>
      <c r="J340" s="80"/>
      <c r="K340" s="82"/>
    </row>
    <row r="341" spans="1:11" ht="25.5" customHeight="1">
      <c r="A341" s="36" t="s">
        <v>632</v>
      </c>
      <c r="B341" s="37">
        <v>11509</v>
      </c>
      <c r="C341" s="37" t="s">
        <v>84</v>
      </c>
      <c r="D341" s="37" t="s">
        <v>633</v>
      </c>
      <c r="E341" s="38" t="s">
        <v>86</v>
      </c>
      <c r="F341" s="88">
        <v>4</v>
      </c>
      <c r="G341" s="80"/>
      <c r="H341" s="81"/>
      <c r="I341" s="80"/>
      <c r="J341" s="80"/>
      <c r="K341" s="82"/>
    </row>
    <row r="342" spans="1:11" ht="39.6">
      <c r="A342" s="36" t="s">
        <v>634</v>
      </c>
      <c r="B342" s="37">
        <v>11872</v>
      </c>
      <c r="C342" s="37" t="s">
        <v>84</v>
      </c>
      <c r="D342" s="37" t="s">
        <v>435</v>
      </c>
      <c r="E342" s="38" t="s">
        <v>86</v>
      </c>
      <c r="F342" s="88">
        <v>2</v>
      </c>
      <c r="G342" s="80"/>
      <c r="H342" s="81"/>
      <c r="I342" s="80"/>
      <c r="J342" s="80"/>
      <c r="K342" s="82"/>
    </row>
    <row r="343" spans="1:11" ht="51" customHeight="1">
      <c r="A343" s="36" t="s">
        <v>635</v>
      </c>
      <c r="B343" s="37">
        <v>4634</v>
      </c>
      <c r="C343" s="37" t="s">
        <v>84</v>
      </c>
      <c r="D343" s="37" t="s">
        <v>636</v>
      </c>
      <c r="E343" s="38" t="s">
        <v>86</v>
      </c>
      <c r="F343" s="88">
        <v>2</v>
      </c>
      <c r="G343" s="80"/>
      <c r="H343" s="81"/>
      <c r="I343" s="80"/>
      <c r="J343" s="80"/>
      <c r="K343" s="82"/>
    </row>
    <row r="344" spans="1:11" ht="76.5" customHeight="1">
      <c r="A344" s="36" t="s">
        <v>637</v>
      </c>
      <c r="B344" s="37">
        <v>4636</v>
      </c>
      <c r="C344" s="37" t="s">
        <v>84</v>
      </c>
      <c r="D344" s="37" t="s">
        <v>550</v>
      </c>
      <c r="E344" s="38" t="s">
        <v>86</v>
      </c>
      <c r="F344" s="88">
        <v>2</v>
      </c>
      <c r="G344" s="80"/>
      <c r="H344" s="81"/>
      <c r="I344" s="80"/>
      <c r="J344" s="80"/>
      <c r="K344" s="82"/>
    </row>
    <row r="345" spans="1:11" ht="63.75" customHeight="1">
      <c r="A345" s="36" t="s">
        <v>638</v>
      </c>
      <c r="B345" s="37">
        <v>4637</v>
      </c>
      <c r="C345" s="37" t="s">
        <v>84</v>
      </c>
      <c r="D345" s="37" t="s">
        <v>639</v>
      </c>
      <c r="E345" s="38" t="s">
        <v>86</v>
      </c>
      <c r="F345" s="88">
        <v>1</v>
      </c>
      <c r="G345" s="80"/>
      <c r="H345" s="81"/>
      <c r="I345" s="80"/>
      <c r="J345" s="80"/>
      <c r="K345" s="82"/>
    </row>
    <row r="346" spans="1:11" ht="63.75" customHeight="1">
      <c r="A346" s="36" t="s">
        <v>640</v>
      </c>
      <c r="B346" s="37">
        <v>11876</v>
      </c>
      <c r="C346" s="37" t="s">
        <v>84</v>
      </c>
      <c r="D346" s="37" t="s">
        <v>519</v>
      </c>
      <c r="E346" s="38" t="s">
        <v>86</v>
      </c>
      <c r="F346" s="88">
        <v>1</v>
      </c>
      <c r="G346" s="80"/>
      <c r="H346" s="81"/>
      <c r="I346" s="80"/>
      <c r="J346" s="80"/>
      <c r="K346" s="82"/>
    </row>
    <row r="347" spans="1:11" ht="39.6">
      <c r="A347" s="36" t="s">
        <v>641</v>
      </c>
      <c r="B347" s="37">
        <v>91863</v>
      </c>
      <c r="C347" s="37" t="s">
        <v>89</v>
      </c>
      <c r="D347" s="37" t="s">
        <v>642</v>
      </c>
      <c r="E347" s="38" t="s">
        <v>188</v>
      </c>
      <c r="F347" s="88">
        <v>139</v>
      </c>
      <c r="G347" s="80"/>
      <c r="H347" s="81"/>
      <c r="I347" s="80"/>
      <c r="J347" s="80"/>
      <c r="K347" s="82"/>
    </row>
    <row r="348" spans="1:11" ht="38.25" customHeight="1">
      <c r="A348" s="36" t="s">
        <v>643</v>
      </c>
      <c r="B348" s="37">
        <v>4638</v>
      </c>
      <c r="C348" s="37" t="s">
        <v>84</v>
      </c>
      <c r="D348" s="37" t="s">
        <v>554</v>
      </c>
      <c r="E348" s="38" t="s">
        <v>86</v>
      </c>
      <c r="F348" s="88">
        <v>2</v>
      </c>
      <c r="G348" s="80"/>
      <c r="H348" s="81"/>
      <c r="I348" s="80"/>
      <c r="J348" s="80"/>
      <c r="K348" s="82"/>
    </row>
    <row r="349" spans="1:11" ht="25.5" customHeight="1">
      <c r="A349" s="36" t="s">
        <v>644</v>
      </c>
      <c r="B349" s="37">
        <v>4639</v>
      </c>
      <c r="C349" s="37" t="s">
        <v>84</v>
      </c>
      <c r="D349" s="37" t="s">
        <v>558</v>
      </c>
      <c r="E349" s="38" t="s">
        <v>86</v>
      </c>
      <c r="F349" s="88">
        <v>2</v>
      </c>
      <c r="G349" s="80"/>
      <c r="H349" s="81"/>
      <c r="I349" s="80"/>
      <c r="J349" s="80"/>
      <c r="K349" s="82"/>
    </row>
    <row r="350" spans="1:11" ht="26.4">
      <c r="A350" s="36" t="s">
        <v>645</v>
      </c>
      <c r="B350" s="37">
        <v>4640</v>
      </c>
      <c r="C350" s="37" t="s">
        <v>84</v>
      </c>
      <c r="D350" s="37" t="s">
        <v>562</v>
      </c>
      <c r="E350" s="38" t="s">
        <v>86</v>
      </c>
      <c r="F350" s="88">
        <v>2</v>
      </c>
      <c r="G350" s="80"/>
      <c r="H350" s="81"/>
      <c r="I350" s="80"/>
      <c r="J350" s="80"/>
      <c r="K350" s="82"/>
    </row>
    <row r="351" spans="1:11" ht="52.8">
      <c r="A351" s="36" t="s">
        <v>646</v>
      </c>
      <c r="B351" s="37">
        <v>4641</v>
      </c>
      <c r="C351" s="37" t="s">
        <v>84</v>
      </c>
      <c r="D351" s="37" t="s">
        <v>564</v>
      </c>
      <c r="E351" s="38" t="s">
        <v>86</v>
      </c>
      <c r="F351" s="88">
        <v>2</v>
      </c>
      <c r="G351" s="80"/>
      <c r="H351" s="81"/>
      <c r="I351" s="80"/>
      <c r="J351" s="80"/>
      <c r="K351" s="82"/>
    </row>
    <row r="352" spans="1:11" ht="51" customHeight="1">
      <c r="A352" s="36" t="s">
        <v>647</v>
      </c>
      <c r="B352" s="37">
        <v>4642</v>
      </c>
      <c r="C352" s="37" t="s">
        <v>84</v>
      </c>
      <c r="D352" s="37" t="s">
        <v>648</v>
      </c>
      <c r="E352" s="38" t="s">
        <v>86</v>
      </c>
      <c r="F352" s="88">
        <v>1</v>
      </c>
      <c r="G352" s="80"/>
      <c r="H352" s="81"/>
      <c r="I352" s="80"/>
      <c r="J352" s="80"/>
      <c r="K352" s="82"/>
    </row>
    <row r="353" spans="1:11" ht="26.4">
      <c r="A353" s="36" t="s">
        <v>649</v>
      </c>
      <c r="B353" s="37">
        <v>4643</v>
      </c>
      <c r="C353" s="37" t="s">
        <v>84</v>
      </c>
      <c r="D353" s="37" t="s">
        <v>1659</v>
      </c>
      <c r="E353" s="38" t="s">
        <v>86</v>
      </c>
      <c r="F353" s="88">
        <v>8</v>
      </c>
      <c r="G353" s="80"/>
      <c r="H353" s="81"/>
      <c r="I353" s="80"/>
      <c r="J353" s="80"/>
      <c r="K353" s="82"/>
    </row>
    <row r="354" spans="1:11" ht="14.4">
      <c r="A354" s="36" t="s">
        <v>650</v>
      </c>
      <c r="B354" s="37">
        <v>4644</v>
      </c>
      <c r="C354" s="37" t="s">
        <v>84</v>
      </c>
      <c r="D354" s="37" t="s">
        <v>568</v>
      </c>
      <c r="E354" s="38" t="s">
        <v>86</v>
      </c>
      <c r="F354" s="88">
        <v>30</v>
      </c>
      <c r="G354" s="80"/>
      <c r="H354" s="81"/>
      <c r="I354" s="80"/>
      <c r="J354" s="80"/>
      <c r="K354" s="82"/>
    </row>
    <row r="355" spans="1:11" ht="38.25" customHeight="1">
      <c r="A355" s="36" t="s">
        <v>651</v>
      </c>
      <c r="B355" s="37">
        <v>74158</v>
      </c>
      <c r="C355" s="37" t="s">
        <v>84</v>
      </c>
      <c r="D355" s="37" t="s">
        <v>652</v>
      </c>
      <c r="E355" s="38" t="s">
        <v>188</v>
      </c>
      <c r="F355" s="88">
        <v>45</v>
      </c>
      <c r="G355" s="80"/>
      <c r="H355" s="81"/>
      <c r="I355" s="80"/>
      <c r="J355" s="80"/>
      <c r="K355" s="82"/>
    </row>
    <row r="356" spans="1:11" ht="38.25" customHeight="1">
      <c r="A356" s="36" t="s">
        <v>653</v>
      </c>
      <c r="B356" s="37">
        <v>4646</v>
      </c>
      <c r="C356" s="37" t="s">
        <v>84</v>
      </c>
      <c r="D356" s="37" t="s">
        <v>654</v>
      </c>
      <c r="E356" s="38" t="s">
        <v>86</v>
      </c>
      <c r="F356" s="88">
        <v>60</v>
      </c>
      <c r="G356" s="80"/>
      <c r="H356" s="81"/>
      <c r="I356" s="80"/>
      <c r="J356" s="80"/>
      <c r="K356" s="82"/>
    </row>
    <row r="357" spans="1:11" ht="38.25" customHeight="1">
      <c r="A357" s="36" t="s">
        <v>655</v>
      </c>
      <c r="B357" s="37">
        <v>11875</v>
      </c>
      <c r="C357" s="37" t="s">
        <v>84</v>
      </c>
      <c r="D357" s="37" t="s">
        <v>515</v>
      </c>
      <c r="E357" s="38" t="s">
        <v>86</v>
      </c>
      <c r="F357" s="88">
        <v>2</v>
      </c>
      <c r="G357" s="80"/>
      <c r="H357" s="81"/>
      <c r="I357" s="80"/>
      <c r="J357" s="80"/>
      <c r="K357" s="82"/>
    </row>
    <row r="358" spans="1:11" ht="38.25" customHeight="1">
      <c r="A358" s="36" t="s">
        <v>656</v>
      </c>
      <c r="B358" s="37">
        <v>104404</v>
      </c>
      <c r="C358" s="37" t="s">
        <v>89</v>
      </c>
      <c r="D358" s="37" t="s">
        <v>657</v>
      </c>
      <c r="E358" s="38" t="s">
        <v>86</v>
      </c>
      <c r="F358" s="88">
        <v>22</v>
      </c>
      <c r="G358" s="80"/>
      <c r="H358" s="81"/>
      <c r="I358" s="80"/>
      <c r="J358" s="80"/>
      <c r="K358" s="82"/>
    </row>
    <row r="359" spans="1:11" ht="38.25" customHeight="1">
      <c r="A359" s="36" t="s">
        <v>658</v>
      </c>
      <c r="B359" s="37">
        <v>95809</v>
      </c>
      <c r="C359" s="37" t="s">
        <v>89</v>
      </c>
      <c r="D359" s="37" t="s">
        <v>659</v>
      </c>
      <c r="E359" s="38" t="s">
        <v>86</v>
      </c>
      <c r="F359" s="88">
        <v>4</v>
      </c>
      <c r="G359" s="80"/>
      <c r="H359" s="81"/>
      <c r="I359" s="80"/>
      <c r="J359" s="80"/>
      <c r="K359" s="82"/>
    </row>
    <row r="360" spans="1:11" ht="25.5" customHeight="1">
      <c r="A360" s="36" t="s">
        <v>660</v>
      </c>
      <c r="B360" s="37">
        <v>91926</v>
      </c>
      <c r="C360" s="37" t="s">
        <v>89</v>
      </c>
      <c r="D360" s="37" t="s">
        <v>661</v>
      </c>
      <c r="E360" s="38" t="s">
        <v>188</v>
      </c>
      <c r="F360" s="88">
        <v>4188</v>
      </c>
      <c r="G360" s="80"/>
      <c r="H360" s="81"/>
      <c r="I360" s="80"/>
      <c r="J360" s="80"/>
      <c r="K360" s="82"/>
    </row>
    <row r="361" spans="1:11" ht="51" customHeight="1">
      <c r="A361" s="36" t="s">
        <v>662</v>
      </c>
      <c r="B361" s="37">
        <v>91928</v>
      </c>
      <c r="C361" s="37" t="s">
        <v>89</v>
      </c>
      <c r="D361" s="37" t="s">
        <v>663</v>
      </c>
      <c r="E361" s="38" t="s">
        <v>188</v>
      </c>
      <c r="F361" s="88">
        <v>2027</v>
      </c>
      <c r="G361" s="80"/>
      <c r="H361" s="81"/>
      <c r="I361" s="80"/>
      <c r="J361" s="80"/>
      <c r="K361" s="82"/>
    </row>
    <row r="362" spans="1:11" ht="51" customHeight="1">
      <c r="A362" s="36" t="s">
        <v>664</v>
      </c>
      <c r="B362" s="37">
        <v>93654</v>
      </c>
      <c r="C362" s="37" t="s">
        <v>89</v>
      </c>
      <c r="D362" s="37" t="s">
        <v>665</v>
      </c>
      <c r="E362" s="38" t="s">
        <v>86</v>
      </c>
      <c r="F362" s="88">
        <v>9</v>
      </c>
      <c r="G362" s="80"/>
      <c r="H362" s="81"/>
      <c r="I362" s="80"/>
      <c r="J362" s="80"/>
      <c r="K362" s="82"/>
    </row>
    <row r="363" spans="1:11" ht="38.25" customHeight="1">
      <c r="A363" s="36" t="s">
        <v>666</v>
      </c>
      <c r="B363" s="37">
        <v>93655</v>
      </c>
      <c r="C363" s="37" t="s">
        <v>89</v>
      </c>
      <c r="D363" s="37" t="s">
        <v>667</v>
      </c>
      <c r="E363" s="38" t="s">
        <v>86</v>
      </c>
      <c r="F363" s="88">
        <v>9</v>
      </c>
      <c r="G363" s="80"/>
      <c r="H363" s="81"/>
      <c r="I363" s="80"/>
      <c r="J363" s="80"/>
      <c r="K363" s="82"/>
    </row>
    <row r="364" spans="1:11" ht="38.25" customHeight="1">
      <c r="A364" s="36" t="s">
        <v>668</v>
      </c>
      <c r="B364" s="37">
        <v>93656</v>
      </c>
      <c r="C364" s="37" t="s">
        <v>89</v>
      </c>
      <c r="D364" s="37" t="s">
        <v>669</v>
      </c>
      <c r="E364" s="38" t="s">
        <v>86</v>
      </c>
      <c r="F364" s="88">
        <v>14</v>
      </c>
      <c r="G364" s="80"/>
      <c r="H364" s="81"/>
      <c r="I364" s="80"/>
      <c r="J364" s="80"/>
      <c r="K364" s="82"/>
    </row>
    <row r="365" spans="1:11" ht="51" customHeight="1">
      <c r="A365" s="36" t="s">
        <v>670</v>
      </c>
      <c r="B365" s="37">
        <v>93668</v>
      </c>
      <c r="C365" s="37" t="s">
        <v>89</v>
      </c>
      <c r="D365" s="37" t="s">
        <v>461</v>
      </c>
      <c r="E365" s="38" t="s">
        <v>86</v>
      </c>
      <c r="F365" s="88">
        <v>7</v>
      </c>
      <c r="G365" s="80"/>
      <c r="H365" s="81"/>
      <c r="I365" s="80"/>
      <c r="J365" s="80"/>
      <c r="K365" s="82"/>
    </row>
    <row r="366" spans="1:11" ht="51" customHeight="1">
      <c r="A366" s="36" t="s">
        <v>671</v>
      </c>
      <c r="B366" s="37">
        <v>21893</v>
      </c>
      <c r="C366" s="37" t="s">
        <v>84</v>
      </c>
      <c r="D366" s="37" t="s">
        <v>1653</v>
      </c>
      <c r="E366" s="38" t="s">
        <v>86</v>
      </c>
      <c r="F366" s="88">
        <v>1</v>
      </c>
      <c r="G366" s="80"/>
      <c r="H366" s="81"/>
      <c r="I366" s="80"/>
      <c r="J366" s="80"/>
      <c r="K366" s="82"/>
    </row>
    <row r="367" spans="1:11" ht="25.5" customHeight="1">
      <c r="A367" s="36" t="s">
        <v>672</v>
      </c>
      <c r="B367" s="37">
        <v>4648</v>
      </c>
      <c r="C367" s="37" t="s">
        <v>84</v>
      </c>
      <c r="D367" s="37" t="s">
        <v>1654</v>
      </c>
      <c r="E367" s="38" t="s">
        <v>86</v>
      </c>
      <c r="F367" s="88">
        <v>1</v>
      </c>
      <c r="G367" s="80"/>
      <c r="H367" s="81"/>
      <c r="I367" s="80"/>
      <c r="J367" s="80"/>
      <c r="K367" s="82"/>
    </row>
    <row r="368" spans="1:11" ht="51" customHeight="1">
      <c r="A368" s="36" t="s">
        <v>673</v>
      </c>
      <c r="B368" s="37">
        <v>4651</v>
      </c>
      <c r="C368" s="37" t="s">
        <v>84</v>
      </c>
      <c r="D368" s="37" t="s">
        <v>674</v>
      </c>
      <c r="E368" s="38" t="s">
        <v>86</v>
      </c>
      <c r="F368" s="88">
        <v>2</v>
      </c>
      <c r="G368" s="80"/>
      <c r="H368" s="81"/>
      <c r="I368" s="80"/>
      <c r="J368" s="80"/>
      <c r="K368" s="82"/>
    </row>
    <row r="369" spans="1:11" ht="51" customHeight="1">
      <c r="A369" s="36" t="s">
        <v>675</v>
      </c>
      <c r="B369" s="37">
        <v>4653</v>
      </c>
      <c r="C369" s="37" t="s">
        <v>84</v>
      </c>
      <c r="D369" s="37" t="s">
        <v>676</v>
      </c>
      <c r="E369" s="38" t="s">
        <v>86</v>
      </c>
      <c r="F369" s="88">
        <v>2</v>
      </c>
      <c r="G369" s="80"/>
      <c r="H369" s="81"/>
      <c r="I369" s="80"/>
      <c r="J369" s="80"/>
      <c r="K369" s="82"/>
    </row>
    <row r="370" spans="1:11" ht="26.4">
      <c r="A370" s="36" t="s">
        <v>677</v>
      </c>
      <c r="B370" s="37">
        <v>4655</v>
      </c>
      <c r="C370" s="37" t="s">
        <v>84</v>
      </c>
      <c r="D370" s="37" t="s">
        <v>480</v>
      </c>
      <c r="E370" s="38" t="s">
        <v>86</v>
      </c>
      <c r="F370" s="88">
        <v>1</v>
      </c>
      <c r="G370" s="80"/>
      <c r="H370" s="81"/>
      <c r="I370" s="80"/>
      <c r="J370" s="80"/>
      <c r="K370" s="82"/>
    </row>
    <row r="371" spans="1:11" ht="66">
      <c r="A371" s="36" t="s">
        <v>678</v>
      </c>
      <c r="B371" s="37">
        <v>4656</v>
      </c>
      <c r="C371" s="37" t="s">
        <v>84</v>
      </c>
      <c r="D371" s="37" t="s">
        <v>484</v>
      </c>
      <c r="E371" s="38" t="s">
        <v>86</v>
      </c>
      <c r="F371" s="88">
        <v>4</v>
      </c>
      <c r="G371" s="80"/>
      <c r="H371" s="81"/>
      <c r="I371" s="80"/>
      <c r="J371" s="80"/>
      <c r="K371" s="82"/>
    </row>
    <row r="372" spans="1:11" ht="38.25" customHeight="1">
      <c r="A372" s="30" t="s">
        <v>679</v>
      </c>
      <c r="B372" s="31" t="s">
        <v>82</v>
      </c>
      <c r="C372" s="31"/>
      <c r="D372" s="31" t="s">
        <v>680</v>
      </c>
      <c r="E372" s="32"/>
      <c r="F372" s="86">
        <v>1</v>
      </c>
      <c r="G372" s="73"/>
      <c r="H372" s="74"/>
      <c r="I372" s="75"/>
      <c r="J372" s="75"/>
      <c r="K372" s="76"/>
    </row>
    <row r="373" spans="1:11" ht="39.6">
      <c r="A373" s="36" t="s">
        <v>681</v>
      </c>
      <c r="B373" s="37">
        <v>4830</v>
      </c>
      <c r="C373" s="37" t="s">
        <v>84</v>
      </c>
      <c r="D373" s="37" t="s">
        <v>1663</v>
      </c>
      <c r="E373" s="38" t="s">
        <v>188</v>
      </c>
      <c r="F373" s="88">
        <v>133</v>
      </c>
      <c r="G373" s="80"/>
      <c r="H373" s="81"/>
      <c r="I373" s="80"/>
      <c r="J373" s="80"/>
      <c r="K373" s="82"/>
    </row>
    <row r="374" spans="1:11" ht="38.25" customHeight="1">
      <c r="A374" s="36" t="s">
        <v>682</v>
      </c>
      <c r="B374" s="37">
        <v>11873</v>
      </c>
      <c r="C374" s="37" t="s">
        <v>84</v>
      </c>
      <c r="D374" s="37" t="s">
        <v>1664</v>
      </c>
      <c r="E374" s="38" t="s">
        <v>86</v>
      </c>
      <c r="F374" s="88">
        <v>3</v>
      </c>
      <c r="G374" s="80"/>
      <c r="H374" s="81"/>
      <c r="I374" s="80"/>
      <c r="J374" s="80"/>
      <c r="K374" s="82"/>
    </row>
    <row r="375" spans="1:11" ht="38.25" customHeight="1">
      <c r="A375" s="36" t="s">
        <v>683</v>
      </c>
      <c r="B375" s="37">
        <v>4634</v>
      </c>
      <c r="C375" s="37" t="s">
        <v>84</v>
      </c>
      <c r="D375" s="37" t="s">
        <v>636</v>
      </c>
      <c r="E375" s="38" t="s">
        <v>86</v>
      </c>
      <c r="F375" s="88">
        <v>2</v>
      </c>
      <c r="G375" s="80"/>
      <c r="H375" s="81"/>
      <c r="I375" s="80"/>
      <c r="J375" s="80"/>
      <c r="K375" s="82"/>
    </row>
    <row r="376" spans="1:11" ht="25.5" customHeight="1">
      <c r="A376" s="36" t="s">
        <v>684</v>
      </c>
      <c r="B376" s="37">
        <v>11874</v>
      </c>
      <c r="C376" s="37" t="s">
        <v>84</v>
      </c>
      <c r="D376" s="37" t="s">
        <v>1658</v>
      </c>
      <c r="E376" s="38" t="s">
        <v>86</v>
      </c>
      <c r="F376" s="88">
        <v>4</v>
      </c>
      <c r="G376" s="80"/>
      <c r="H376" s="81"/>
      <c r="I376" s="80"/>
      <c r="J376" s="80"/>
      <c r="K376" s="82"/>
    </row>
    <row r="377" spans="1:11" ht="38.25" customHeight="1">
      <c r="A377" s="36" t="s">
        <v>685</v>
      </c>
      <c r="B377" s="37">
        <v>4640</v>
      </c>
      <c r="C377" s="37" t="s">
        <v>84</v>
      </c>
      <c r="D377" s="37" t="s">
        <v>562</v>
      </c>
      <c r="E377" s="38" t="s">
        <v>86</v>
      </c>
      <c r="F377" s="88">
        <v>4</v>
      </c>
      <c r="G377" s="80"/>
      <c r="H377" s="81"/>
      <c r="I377" s="80"/>
      <c r="J377" s="80"/>
      <c r="K377" s="82"/>
    </row>
    <row r="378" spans="1:11" ht="38.25" customHeight="1">
      <c r="A378" s="36" t="s">
        <v>686</v>
      </c>
      <c r="B378" s="37">
        <v>4647</v>
      </c>
      <c r="C378" s="37" t="s">
        <v>84</v>
      </c>
      <c r="D378" s="37" t="s">
        <v>1665</v>
      </c>
      <c r="E378" s="38" t="s">
        <v>86</v>
      </c>
      <c r="F378" s="88">
        <v>2</v>
      </c>
      <c r="G378" s="80"/>
      <c r="H378" s="81"/>
      <c r="I378" s="80"/>
      <c r="J378" s="80"/>
      <c r="K378" s="82"/>
    </row>
    <row r="379" spans="1:11" ht="25.5" customHeight="1">
      <c r="A379" s="36" t="s">
        <v>687</v>
      </c>
      <c r="B379" s="37">
        <v>4643</v>
      </c>
      <c r="C379" s="37" t="s">
        <v>84</v>
      </c>
      <c r="D379" s="37" t="s">
        <v>1659</v>
      </c>
      <c r="E379" s="38" t="s">
        <v>86</v>
      </c>
      <c r="F379" s="88">
        <v>80</v>
      </c>
      <c r="G379" s="80"/>
      <c r="H379" s="81"/>
      <c r="I379" s="80"/>
      <c r="J379" s="80"/>
      <c r="K379" s="82"/>
    </row>
    <row r="380" spans="1:11" ht="25.5" customHeight="1">
      <c r="A380" s="36" t="s">
        <v>688</v>
      </c>
      <c r="B380" s="37">
        <v>4649</v>
      </c>
      <c r="C380" s="37" t="s">
        <v>84</v>
      </c>
      <c r="D380" s="37" t="s">
        <v>689</v>
      </c>
      <c r="E380" s="38" t="s">
        <v>188</v>
      </c>
      <c r="F380" s="88">
        <v>357</v>
      </c>
      <c r="G380" s="80"/>
      <c r="H380" s="81"/>
      <c r="I380" s="80"/>
      <c r="J380" s="80"/>
      <c r="K380" s="82"/>
    </row>
    <row r="381" spans="1:11" ht="25.5" customHeight="1">
      <c r="A381" s="36" t="s">
        <v>690</v>
      </c>
      <c r="B381" s="37">
        <v>91863</v>
      </c>
      <c r="C381" s="37" t="s">
        <v>89</v>
      </c>
      <c r="D381" s="37" t="s">
        <v>642</v>
      </c>
      <c r="E381" s="38" t="s">
        <v>188</v>
      </c>
      <c r="F381" s="88">
        <v>494</v>
      </c>
      <c r="G381" s="80"/>
      <c r="H381" s="81"/>
      <c r="I381" s="80"/>
      <c r="J381" s="80"/>
      <c r="K381" s="82"/>
    </row>
    <row r="382" spans="1:11" ht="25.5" customHeight="1">
      <c r="A382" s="36" t="s">
        <v>691</v>
      </c>
      <c r="B382" s="37">
        <v>1505</v>
      </c>
      <c r="C382" s="37" t="s">
        <v>84</v>
      </c>
      <c r="D382" s="37" t="s">
        <v>692</v>
      </c>
      <c r="E382" s="38" t="s">
        <v>188</v>
      </c>
      <c r="F382" s="88">
        <v>224</v>
      </c>
      <c r="G382" s="80"/>
      <c r="H382" s="81"/>
      <c r="I382" s="80"/>
      <c r="J382" s="80"/>
      <c r="K382" s="82"/>
    </row>
    <row r="383" spans="1:11" ht="25.5" customHeight="1">
      <c r="A383" s="36" t="s">
        <v>693</v>
      </c>
      <c r="B383" s="37">
        <v>10656</v>
      </c>
      <c r="C383" s="37" t="s">
        <v>84</v>
      </c>
      <c r="D383" s="37" t="s">
        <v>525</v>
      </c>
      <c r="E383" s="38" t="s">
        <v>86</v>
      </c>
      <c r="F383" s="88">
        <v>98</v>
      </c>
      <c r="G383" s="80"/>
      <c r="H383" s="81"/>
      <c r="I383" s="80"/>
      <c r="J383" s="80"/>
      <c r="K383" s="82"/>
    </row>
    <row r="384" spans="1:11" ht="51" customHeight="1">
      <c r="A384" s="36" t="s">
        <v>694</v>
      </c>
      <c r="B384" s="37">
        <v>91940</v>
      </c>
      <c r="C384" s="37" t="s">
        <v>89</v>
      </c>
      <c r="D384" s="37" t="s">
        <v>530</v>
      </c>
      <c r="E384" s="38" t="s">
        <v>86</v>
      </c>
      <c r="F384" s="88">
        <v>98</v>
      </c>
      <c r="G384" s="80"/>
      <c r="H384" s="81"/>
      <c r="I384" s="80"/>
      <c r="J384" s="80"/>
      <c r="K384" s="82"/>
    </row>
    <row r="385" spans="1:11" ht="25.5" customHeight="1">
      <c r="A385" s="36" t="s">
        <v>695</v>
      </c>
      <c r="B385" s="37">
        <v>95777</v>
      </c>
      <c r="C385" s="37" t="s">
        <v>89</v>
      </c>
      <c r="D385" s="37" t="s">
        <v>532</v>
      </c>
      <c r="E385" s="38" t="s">
        <v>86</v>
      </c>
      <c r="F385" s="88">
        <v>334</v>
      </c>
      <c r="G385" s="80"/>
      <c r="H385" s="81"/>
      <c r="I385" s="80"/>
      <c r="J385" s="80"/>
      <c r="K385" s="82"/>
    </row>
    <row r="386" spans="1:11" ht="25.5" customHeight="1">
      <c r="A386" s="36" t="s">
        <v>696</v>
      </c>
      <c r="B386" s="37">
        <v>91926</v>
      </c>
      <c r="C386" s="37" t="s">
        <v>89</v>
      </c>
      <c r="D386" s="37" t="s">
        <v>661</v>
      </c>
      <c r="E386" s="38" t="s">
        <v>188</v>
      </c>
      <c r="F386" s="88">
        <v>3916</v>
      </c>
      <c r="G386" s="80"/>
      <c r="H386" s="81"/>
      <c r="I386" s="80"/>
      <c r="J386" s="80"/>
      <c r="K386" s="82"/>
    </row>
    <row r="387" spans="1:11" ht="25.5" customHeight="1">
      <c r="A387" s="36" t="s">
        <v>697</v>
      </c>
      <c r="B387" s="37">
        <v>91953</v>
      </c>
      <c r="C387" s="37" t="s">
        <v>89</v>
      </c>
      <c r="D387" s="37" t="s">
        <v>698</v>
      </c>
      <c r="E387" s="38" t="s">
        <v>86</v>
      </c>
      <c r="F387" s="88">
        <v>42</v>
      </c>
      <c r="G387" s="80"/>
      <c r="H387" s="81"/>
      <c r="I387" s="80"/>
      <c r="J387" s="80"/>
      <c r="K387" s="82"/>
    </row>
    <row r="388" spans="1:11" ht="63.75" customHeight="1">
      <c r="A388" s="36" t="s">
        <v>699</v>
      </c>
      <c r="B388" s="37">
        <v>91967</v>
      </c>
      <c r="C388" s="37" t="s">
        <v>89</v>
      </c>
      <c r="D388" s="37" t="s">
        <v>700</v>
      </c>
      <c r="E388" s="38" t="s">
        <v>86</v>
      </c>
      <c r="F388" s="88">
        <v>1</v>
      </c>
      <c r="G388" s="80"/>
      <c r="H388" s="81"/>
      <c r="I388" s="80"/>
      <c r="J388" s="80"/>
      <c r="K388" s="82"/>
    </row>
    <row r="389" spans="1:11" ht="39.6">
      <c r="A389" s="36" t="s">
        <v>701</v>
      </c>
      <c r="B389" s="37">
        <v>91957</v>
      </c>
      <c r="C389" s="37" t="s">
        <v>89</v>
      </c>
      <c r="D389" s="37" t="s">
        <v>702</v>
      </c>
      <c r="E389" s="38" t="s">
        <v>86</v>
      </c>
      <c r="F389" s="88">
        <v>8</v>
      </c>
      <c r="G389" s="80"/>
      <c r="H389" s="81"/>
      <c r="I389" s="80"/>
      <c r="J389" s="80"/>
      <c r="K389" s="82"/>
    </row>
    <row r="390" spans="1:11" ht="38.25" customHeight="1">
      <c r="A390" s="36" t="s">
        <v>703</v>
      </c>
      <c r="B390" s="37">
        <v>4780</v>
      </c>
      <c r="C390" s="37" t="s">
        <v>84</v>
      </c>
      <c r="D390" s="37" t="s">
        <v>704</v>
      </c>
      <c r="E390" s="38" t="s">
        <v>86</v>
      </c>
      <c r="F390" s="88">
        <v>3</v>
      </c>
      <c r="G390" s="80"/>
      <c r="H390" s="81"/>
      <c r="I390" s="80"/>
      <c r="J390" s="80"/>
      <c r="K390" s="82"/>
    </row>
    <row r="391" spans="1:11" ht="38.25" customHeight="1">
      <c r="A391" s="36" t="s">
        <v>705</v>
      </c>
      <c r="B391" s="37">
        <v>4648</v>
      </c>
      <c r="C391" s="37" t="s">
        <v>84</v>
      </c>
      <c r="D391" s="37" t="s">
        <v>1654</v>
      </c>
      <c r="E391" s="38" t="s">
        <v>86</v>
      </c>
      <c r="F391" s="88">
        <v>1</v>
      </c>
      <c r="G391" s="80"/>
      <c r="H391" s="81"/>
      <c r="I391" s="80"/>
      <c r="J391" s="80"/>
      <c r="K391" s="82"/>
    </row>
    <row r="392" spans="1:11" ht="25.5" customHeight="1">
      <c r="A392" s="36" t="s">
        <v>706</v>
      </c>
      <c r="B392" s="37">
        <v>93654</v>
      </c>
      <c r="C392" s="37" t="s">
        <v>89</v>
      </c>
      <c r="D392" s="37" t="s">
        <v>665</v>
      </c>
      <c r="E392" s="38" t="s">
        <v>86</v>
      </c>
      <c r="F392" s="88">
        <v>43</v>
      </c>
      <c r="G392" s="80"/>
      <c r="H392" s="81"/>
      <c r="I392" s="80"/>
      <c r="J392" s="80"/>
      <c r="K392" s="82"/>
    </row>
    <row r="393" spans="1:11" ht="38.25" customHeight="1">
      <c r="A393" s="36" t="s">
        <v>707</v>
      </c>
      <c r="B393" s="37">
        <v>93656</v>
      </c>
      <c r="C393" s="37" t="s">
        <v>89</v>
      </c>
      <c r="D393" s="37" t="s">
        <v>669</v>
      </c>
      <c r="E393" s="38" t="s">
        <v>86</v>
      </c>
      <c r="F393" s="88">
        <v>7</v>
      </c>
      <c r="G393" s="80"/>
      <c r="H393" s="81"/>
      <c r="I393" s="80"/>
      <c r="J393" s="80"/>
      <c r="K393" s="82"/>
    </row>
    <row r="394" spans="1:11" ht="25.5" customHeight="1">
      <c r="A394" s="36" t="s">
        <v>708</v>
      </c>
      <c r="B394" s="37">
        <v>4650</v>
      </c>
      <c r="C394" s="37" t="s">
        <v>84</v>
      </c>
      <c r="D394" s="37" t="s">
        <v>709</v>
      </c>
      <c r="E394" s="38" t="s">
        <v>86</v>
      </c>
      <c r="F394" s="88">
        <v>87</v>
      </c>
      <c r="G394" s="80"/>
      <c r="H394" s="81"/>
      <c r="I394" s="80"/>
      <c r="J394" s="80"/>
      <c r="K394" s="82"/>
    </row>
    <row r="395" spans="1:11" ht="51" customHeight="1">
      <c r="A395" s="36" t="s">
        <v>710</v>
      </c>
      <c r="B395" s="37">
        <v>4652</v>
      </c>
      <c r="C395" s="37" t="s">
        <v>84</v>
      </c>
      <c r="D395" s="37" t="s">
        <v>1666</v>
      </c>
      <c r="E395" s="38" t="s">
        <v>86</v>
      </c>
      <c r="F395" s="88">
        <v>101</v>
      </c>
      <c r="G395" s="80"/>
      <c r="H395" s="81"/>
      <c r="I395" s="80"/>
      <c r="J395" s="80"/>
      <c r="K395" s="82"/>
    </row>
    <row r="396" spans="1:11" ht="26.4">
      <c r="A396" s="36" t="s">
        <v>711</v>
      </c>
      <c r="B396" s="37">
        <v>4654</v>
      </c>
      <c r="C396" s="37" t="s">
        <v>84</v>
      </c>
      <c r="D396" s="37" t="s">
        <v>712</v>
      </c>
      <c r="E396" s="38" t="s">
        <v>86</v>
      </c>
      <c r="F396" s="88">
        <v>25</v>
      </c>
      <c r="G396" s="80"/>
      <c r="H396" s="81"/>
      <c r="I396" s="80"/>
      <c r="J396" s="80"/>
      <c r="K396" s="82"/>
    </row>
    <row r="397" spans="1:11" ht="25.5" customHeight="1">
      <c r="A397" s="36" t="s">
        <v>713</v>
      </c>
      <c r="B397" s="37">
        <v>4657</v>
      </c>
      <c r="C397" s="37" t="s">
        <v>84</v>
      </c>
      <c r="D397" s="37" t="s">
        <v>714</v>
      </c>
      <c r="E397" s="38" t="s">
        <v>86</v>
      </c>
      <c r="F397" s="88">
        <v>1</v>
      </c>
      <c r="G397" s="80"/>
      <c r="H397" s="81"/>
      <c r="I397" s="80"/>
      <c r="J397" s="80"/>
      <c r="K397" s="82"/>
    </row>
    <row r="398" spans="1:11" ht="38.25" customHeight="1">
      <c r="A398" s="36" t="s">
        <v>715</v>
      </c>
      <c r="B398" s="37">
        <v>4658</v>
      </c>
      <c r="C398" s="37" t="s">
        <v>84</v>
      </c>
      <c r="D398" s="37" t="s">
        <v>716</v>
      </c>
      <c r="E398" s="38" t="s">
        <v>717</v>
      </c>
      <c r="F398" s="88">
        <v>4</v>
      </c>
      <c r="G398" s="80"/>
      <c r="H398" s="81"/>
      <c r="I398" s="80"/>
      <c r="J398" s="80"/>
      <c r="K398" s="82"/>
    </row>
    <row r="399" spans="1:11" ht="51" customHeight="1">
      <c r="A399" s="36" t="s">
        <v>718</v>
      </c>
      <c r="B399" s="37">
        <v>4660</v>
      </c>
      <c r="C399" s="37" t="s">
        <v>84</v>
      </c>
      <c r="D399" s="37" t="s">
        <v>719</v>
      </c>
      <c r="E399" s="38" t="s">
        <v>86</v>
      </c>
      <c r="F399" s="88">
        <v>188</v>
      </c>
      <c r="G399" s="80"/>
      <c r="H399" s="81"/>
      <c r="I399" s="80"/>
      <c r="J399" s="80"/>
      <c r="K399" s="82"/>
    </row>
    <row r="400" spans="1:11" ht="25.5" customHeight="1">
      <c r="A400" s="36" t="s">
        <v>720</v>
      </c>
      <c r="B400" s="37">
        <v>4661</v>
      </c>
      <c r="C400" s="37" t="s">
        <v>84</v>
      </c>
      <c r="D400" s="37" t="s">
        <v>721</v>
      </c>
      <c r="E400" s="38" t="s">
        <v>86</v>
      </c>
      <c r="F400" s="88">
        <v>188</v>
      </c>
      <c r="G400" s="80"/>
      <c r="H400" s="81"/>
      <c r="I400" s="80"/>
      <c r="J400" s="80"/>
      <c r="K400" s="82"/>
    </row>
    <row r="401" spans="1:11" ht="25.5" customHeight="1">
      <c r="A401" s="30" t="s">
        <v>722</v>
      </c>
      <c r="B401" s="31" t="s">
        <v>82</v>
      </c>
      <c r="C401" s="31"/>
      <c r="D401" s="31" t="s">
        <v>723</v>
      </c>
      <c r="E401" s="32"/>
      <c r="F401" s="86">
        <v>1</v>
      </c>
      <c r="G401" s="73"/>
      <c r="H401" s="74"/>
      <c r="I401" s="75"/>
      <c r="J401" s="75"/>
      <c r="K401" s="76"/>
    </row>
    <row r="402" spans="1:11" ht="38.25" customHeight="1">
      <c r="A402" s="36" t="s">
        <v>724</v>
      </c>
      <c r="B402" s="37">
        <v>22488</v>
      </c>
      <c r="C402" s="37" t="s">
        <v>84</v>
      </c>
      <c r="D402" s="37" t="s">
        <v>1656</v>
      </c>
      <c r="E402" s="38" t="s">
        <v>188</v>
      </c>
      <c r="F402" s="88">
        <v>138</v>
      </c>
      <c r="G402" s="80"/>
      <c r="H402" s="81"/>
      <c r="I402" s="80"/>
      <c r="J402" s="80"/>
      <c r="K402" s="82"/>
    </row>
    <row r="403" spans="1:11" ht="38.25" customHeight="1">
      <c r="A403" s="36" t="s">
        <v>725</v>
      </c>
      <c r="B403" s="37">
        <v>4937</v>
      </c>
      <c r="C403" s="37" t="s">
        <v>84</v>
      </c>
      <c r="D403" s="37" t="s">
        <v>726</v>
      </c>
      <c r="E403" s="38" t="s">
        <v>86</v>
      </c>
      <c r="F403" s="88">
        <v>46</v>
      </c>
      <c r="G403" s="80"/>
      <c r="H403" s="81"/>
      <c r="I403" s="80"/>
      <c r="J403" s="80"/>
      <c r="K403" s="82"/>
    </row>
    <row r="404" spans="1:11" ht="25.5" customHeight="1">
      <c r="A404" s="36" t="s">
        <v>727</v>
      </c>
      <c r="B404" s="37">
        <v>11509</v>
      </c>
      <c r="C404" s="37" t="s">
        <v>84</v>
      </c>
      <c r="D404" s="37" t="s">
        <v>633</v>
      </c>
      <c r="E404" s="38" t="s">
        <v>86</v>
      </c>
      <c r="F404" s="88">
        <v>3</v>
      </c>
      <c r="G404" s="80"/>
      <c r="H404" s="81"/>
      <c r="I404" s="80"/>
      <c r="J404" s="80"/>
      <c r="K404" s="82"/>
    </row>
    <row r="405" spans="1:11" ht="25.5" customHeight="1">
      <c r="A405" s="36" t="s">
        <v>728</v>
      </c>
      <c r="B405" s="37">
        <v>4636</v>
      </c>
      <c r="C405" s="37" t="s">
        <v>84</v>
      </c>
      <c r="D405" s="37" t="s">
        <v>550</v>
      </c>
      <c r="E405" s="38" t="s">
        <v>86</v>
      </c>
      <c r="F405" s="88">
        <v>2</v>
      </c>
      <c r="G405" s="80"/>
      <c r="H405" s="81"/>
      <c r="I405" s="80"/>
      <c r="J405" s="80"/>
      <c r="K405" s="82"/>
    </row>
    <row r="406" spans="1:11" ht="38.25" customHeight="1">
      <c r="A406" s="36" t="s">
        <v>729</v>
      </c>
      <c r="B406" s="37">
        <v>11875</v>
      </c>
      <c r="C406" s="37" t="s">
        <v>84</v>
      </c>
      <c r="D406" s="37" t="s">
        <v>515</v>
      </c>
      <c r="E406" s="38" t="s">
        <v>86</v>
      </c>
      <c r="F406" s="88">
        <v>5</v>
      </c>
      <c r="G406" s="80"/>
      <c r="H406" s="81"/>
      <c r="I406" s="80"/>
      <c r="J406" s="80"/>
      <c r="K406" s="82"/>
    </row>
    <row r="407" spans="1:11" ht="25.5" customHeight="1">
      <c r="A407" s="36" t="s">
        <v>730</v>
      </c>
      <c r="B407" s="37">
        <v>4641</v>
      </c>
      <c r="C407" s="37" t="s">
        <v>84</v>
      </c>
      <c r="D407" s="37" t="s">
        <v>564</v>
      </c>
      <c r="E407" s="38" t="s">
        <v>86</v>
      </c>
      <c r="F407" s="88">
        <v>3</v>
      </c>
      <c r="G407" s="80"/>
      <c r="H407" s="81"/>
      <c r="I407" s="80"/>
      <c r="J407" s="80"/>
      <c r="K407" s="82"/>
    </row>
    <row r="408" spans="1:11" ht="51" customHeight="1">
      <c r="A408" s="36" t="s">
        <v>731</v>
      </c>
      <c r="B408" s="37">
        <v>4856</v>
      </c>
      <c r="C408" s="37" t="s">
        <v>84</v>
      </c>
      <c r="D408" s="37" t="s">
        <v>732</v>
      </c>
      <c r="E408" s="38" t="s">
        <v>86</v>
      </c>
      <c r="F408" s="88">
        <v>2</v>
      </c>
      <c r="G408" s="80"/>
      <c r="H408" s="81"/>
      <c r="I408" s="80"/>
      <c r="J408" s="80"/>
      <c r="K408" s="82"/>
    </row>
    <row r="409" spans="1:11" ht="25.5" customHeight="1">
      <c r="A409" s="36" t="s">
        <v>733</v>
      </c>
      <c r="B409" s="37">
        <v>4643</v>
      </c>
      <c r="C409" s="37" t="s">
        <v>84</v>
      </c>
      <c r="D409" s="37" t="s">
        <v>1659</v>
      </c>
      <c r="E409" s="38" t="s">
        <v>86</v>
      </c>
      <c r="F409" s="88">
        <v>67</v>
      </c>
      <c r="G409" s="80"/>
      <c r="H409" s="81"/>
      <c r="I409" s="80"/>
      <c r="J409" s="80"/>
      <c r="K409" s="82"/>
    </row>
    <row r="410" spans="1:11" ht="25.5" customHeight="1">
      <c r="A410" s="36" t="s">
        <v>734</v>
      </c>
      <c r="B410" s="37">
        <v>91871</v>
      </c>
      <c r="C410" s="37" t="s">
        <v>89</v>
      </c>
      <c r="D410" s="37" t="s">
        <v>735</v>
      </c>
      <c r="E410" s="38" t="s">
        <v>188</v>
      </c>
      <c r="F410" s="88">
        <v>391</v>
      </c>
      <c r="G410" s="80"/>
      <c r="H410" s="81"/>
      <c r="I410" s="80"/>
      <c r="J410" s="80"/>
      <c r="K410" s="82"/>
    </row>
    <row r="411" spans="1:11" ht="38.25" customHeight="1">
      <c r="A411" s="36" t="s">
        <v>736</v>
      </c>
      <c r="B411" s="37">
        <v>4673</v>
      </c>
      <c r="C411" s="37" t="s">
        <v>84</v>
      </c>
      <c r="D411" s="37" t="s">
        <v>571</v>
      </c>
      <c r="E411" s="38" t="s">
        <v>188</v>
      </c>
      <c r="F411" s="88">
        <v>196</v>
      </c>
      <c r="G411" s="80"/>
      <c r="H411" s="81"/>
      <c r="I411" s="80"/>
      <c r="J411" s="80"/>
      <c r="K411" s="82"/>
    </row>
    <row r="412" spans="1:11" ht="25.5" customHeight="1">
      <c r="A412" s="36" t="s">
        <v>737</v>
      </c>
      <c r="B412" s="37">
        <v>3532</v>
      </c>
      <c r="C412" s="37" t="s">
        <v>84</v>
      </c>
      <c r="D412" s="37" t="s">
        <v>521</v>
      </c>
      <c r="E412" s="38" t="s">
        <v>188</v>
      </c>
      <c r="F412" s="88">
        <v>553</v>
      </c>
      <c r="G412" s="80"/>
      <c r="H412" s="81"/>
      <c r="I412" s="80"/>
      <c r="J412" s="80"/>
      <c r="K412" s="82"/>
    </row>
    <row r="413" spans="1:11" ht="25.5" customHeight="1">
      <c r="A413" s="36" t="s">
        <v>738</v>
      </c>
      <c r="B413" s="37">
        <v>10656</v>
      </c>
      <c r="C413" s="37" t="s">
        <v>84</v>
      </c>
      <c r="D413" s="37" t="s">
        <v>525</v>
      </c>
      <c r="E413" s="38" t="s">
        <v>86</v>
      </c>
      <c r="F413" s="88">
        <v>134</v>
      </c>
      <c r="G413" s="80"/>
      <c r="H413" s="81"/>
      <c r="I413" s="80"/>
      <c r="J413" s="80"/>
      <c r="K413" s="82"/>
    </row>
    <row r="414" spans="1:11" ht="25.5" customHeight="1">
      <c r="A414" s="36" t="s">
        <v>739</v>
      </c>
      <c r="B414" s="37">
        <v>95727</v>
      </c>
      <c r="C414" s="37" t="s">
        <v>89</v>
      </c>
      <c r="D414" s="37" t="s">
        <v>740</v>
      </c>
      <c r="E414" s="38" t="s">
        <v>188</v>
      </c>
      <c r="F414" s="88">
        <v>391</v>
      </c>
      <c r="G414" s="80"/>
      <c r="H414" s="81"/>
      <c r="I414" s="80"/>
      <c r="J414" s="80"/>
      <c r="K414" s="82"/>
    </row>
    <row r="415" spans="1:11" ht="63.75" customHeight="1">
      <c r="A415" s="36" t="s">
        <v>741</v>
      </c>
      <c r="B415" s="37">
        <v>91940</v>
      </c>
      <c r="C415" s="37" t="s">
        <v>89</v>
      </c>
      <c r="D415" s="37" t="s">
        <v>530</v>
      </c>
      <c r="E415" s="38" t="s">
        <v>86</v>
      </c>
      <c r="F415" s="88">
        <v>236</v>
      </c>
      <c r="G415" s="80"/>
      <c r="H415" s="81"/>
      <c r="I415" s="80"/>
      <c r="J415" s="80"/>
      <c r="K415" s="82"/>
    </row>
    <row r="416" spans="1:11" ht="39.6">
      <c r="A416" s="36" t="s">
        <v>742</v>
      </c>
      <c r="B416" s="37">
        <v>95777</v>
      </c>
      <c r="C416" s="37" t="s">
        <v>89</v>
      </c>
      <c r="D416" s="37" t="s">
        <v>532</v>
      </c>
      <c r="E416" s="38" t="s">
        <v>86</v>
      </c>
      <c r="F416" s="88">
        <v>108</v>
      </c>
      <c r="G416" s="80"/>
      <c r="H416" s="81"/>
      <c r="I416" s="80"/>
      <c r="J416" s="80"/>
      <c r="K416" s="82"/>
    </row>
    <row r="417" spans="1:11" ht="39.6">
      <c r="A417" s="36" t="s">
        <v>743</v>
      </c>
      <c r="B417" s="37">
        <v>91926</v>
      </c>
      <c r="C417" s="37" t="s">
        <v>89</v>
      </c>
      <c r="D417" s="37" t="s">
        <v>661</v>
      </c>
      <c r="E417" s="38" t="s">
        <v>188</v>
      </c>
      <c r="F417" s="88">
        <v>7213</v>
      </c>
      <c r="G417" s="80"/>
      <c r="H417" s="81"/>
      <c r="I417" s="80"/>
      <c r="J417" s="80"/>
      <c r="K417" s="82"/>
    </row>
    <row r="418" spans="1:11" ht="39.6">
      <c r="A418" s="36" t="s">
        <v>744</v>
      </c>
      <c r="B418" s="37">
        <v>91928</v>
      </c>
      <c r="C418" s="37" t="s">
        <v>89</v>
      </c>
      <c r="D418" s="37" t="s">
        <v>663</v>
      </c>
      <c r="E418" s="38" t="s">
        <v>188</v>
      </c>
      <c r="F418" s="88">
        <v>126</v>
      </c>
      <c r="G418" s="80"/>
      <c r="H418" s="81"/>
      <c r="I418" s="80"/>
      <c r="J418" s="80"/>
      <c r="K418" s="82"/>
    </row>
    <row r="419" spans="1:11" ht="38.25" customHeight="1">
      <c r="A419" s="36" t="s">
        <v>745</v>
      </c>
      <c r="B419" s="37">
        <v>91996</v>
      </c>
      <c r="C419" s="37" t="s">
        <v>89</v>
      </c>
      <c r="D419" s="37" t="s">
        <v>746</v>
      </c>
      <c r="E419" s="38" t="s">
        <v>86</v>
      </c>
      <c r="F419" s="88">
        <v>179</v>
      </c>
      <c r="G419" s="80"/>
      <c r="H419" s="81"/>
      <c r="I419" s="80"/>
      <c r="J419" s="80"/>
      <c r="K419" s="82"/>
    </row>
    <row r="420" spans="1:11" ht="25.5" customHeight="1">
      <c r="A420" s="36" t="s">
        <v>747</v>
      </c>
      <c r="B420" s="37">
        <v>91997</v>
      </c>
      <c r="C420" s="37" t="s">
        <v>89</v>
      </c>
      <c r="D420" s="37" t="s">
        <v>748</v>
      </c>
      <c r="E420" s="38" t="s">
        <v>86</v>
      </c>
      <c r="F420" s="88">
        <v>7</v>
      </c>
      <c r="G420" s="80"/>
      <c r="H420" s="81"/>
      <c r="I420" s="80"/>
      <c r="J420" s="80"/>
      <c r="K420" s="82"/>
    </row>
    <row r="421" spans="1:11" ht="38.25" customHeight="1">
      <c r="A421" s="36" t="s">
        <v>749</v>
      </c>
      <c r="B421" s="37">
        <v>93653</v>
      </c>
      <c r="C421" s="37" t="s">
        <v>89</v>
      </c>
      <c r="D421" s="37" t="s">
        <v>750</v>
      </c>
      <c r="E421" s="38" t="s">
        <v>86</v>
      </c>
      <c r="F421" s="88">
        <v>9</v>
      </c>
      <c r="G421" s="80"/>
      <c r="H421" s="81"/>
      <c r="I421" s="80"/>
      <c r="J421" s="80"/>
      <c r="K421" s="82"/>
    </row>
    <row r="422" spans="1:11" ht="51" customHeight="1">
      <c r="A422" s="36" t="s">
        <v>751</v>
      </c>
      <c r="B422" s="37">
        <v>93654</v>
      </c>
      <c r="C422" s="37" t="s">
        <v>89</v>
      </c>
      <c r="D422" s="37" t="s">
        <v>665</v>
      </c>
      <c r="E422" s="38" t="s">
        <v>86</v>
      </c>
      <c r="F422" s="88">
        <v>3</v>
      </c>
      <c r="G422" s="80"/>
      <c r="H422" s="81"/>
      <c r="I422" s="80"/>
      <c r="J422" s="80"/>
      <c r="K422" s="82"/>
    </row>
    <row r="423" spans="1:11" ht="38.25" customHeight="1">
      <c r="A423" s="36" t="s">
        <v>752</v>
      </c>
      <c r="B423" s="37">
        <v>93671</v>
      </c>
      <c r="C423" s="37" t="s">
        <v>89</v>
      </c>
      <c r="D423" s="37" t="s">
        <v>753</v>
      </c>
      <c r="E423" s="38" t="s">
        <v>86</v>
      </c>
      <c r="F423" s="88">
        <v>4</v>
      </c>
      <c r="G423" s="80"/>
      <c r="H423" s="81"/>
      <c r="I423" s="80"/>
      <c r="J423" s="80"/>
      <c r="K423" s="82"/>
    </row>
    <row r="424" spans="1:11" ht="51" customHeight="1">
      <c r="A424" s="36" t="s">
        <v>754</v>
      </c>
      <c r="B424" s="37">
        <v>4656</v>
      </c>
      <c r="C424" s="37" t="s">
        <v>84</v>
      </c>
      <c r="D424" s="37" t="s">
        <v>484</v>
      </c>
      <c r="E424" s="38" t="s">
        <v>86</v>
      </c>
      <c r="F424" s="88">
        <v>4</v>
      </c>
      <c r="G424" s="80"/>
      <c r="H424" s="81"/>
      <c r="I424" s="80"/>
      <c r="J424" s="80"/>
      <c r="K424" s="82"/>
    </row>
    <row r="425" spans="1:11" ht="51" customHeight="1">
      <c r="A425" s="36" t="s">
        <v>755</v>
      </c>
      <c r="B425" s="37">
        <v>22266</v>
      </c>
      <c r="C425" s="37" t="s">
        <v>84</v>
      </c>
      <c r="D425" s="37" t="s">
        <v>1667</v>
      </c>
      <c r="E425" s="38" t="s">
        <v>86</v>
      </c>
      <c r="F425" s="88">
        <v>1</v>
      </c>
      <c r="G425" s="80"/>
      <c r="H425" s="81"/>
      <c r="I425" s="80"/>
      <c r="J425" s="80"/>
      <c r="K425" s="82"/>
    </row>
    <row r="426" spans="1:11" ht="25.5" customHeight="1">
      <c r="A426" s="36" t="s">
        <v>756</v>
      </c>
      <c r="B426" s="37">
        <v>4960</v>
      </c>
      <c r="C426" s="37" t="s">
        <v>84</v>
      </c>
      <c r="D426" s="37" t="s">
        <v>757</v>
      </c>
      <c r="E426" s="38" t="s">
        <v>86</v>
      </c>
      <c r="F426" s="88">
        <v>1</v>
      </c>
      <c r="G426" s="80"/>
      <c r="H426" s="81"/>
      <c r="I426" s="80"/>
      <c r="J426" s="80"/>
      <c r="K426" s="82"/>
    </row>
    <row r="427" spans="1:11" ht="38.25" customHeight="1">
      <c r="A427" s="36" t="s">
        <v>758</v>
      </c>
      <c r="B427" s="37">
        <v>4955</v>
      </c>
      <c r="C427" s="37" t="s">
        <v>84</v>
      </c>
      <c r="D427" s="37" t="s">
        <v>1668</v>
      </c>
      <c r="E427" s="38" t="s">
        <v>86</v>
      </c>
      <c r="F427" s="88">
        <v>1</v>
      </c>
      <c r="G427" s="80"/>
      <c r="H427" s="81"/>
      <c r="I427" s="80"/>
      <c r="J427" s="80"/>
      <c r="K427" s="82"/>
    </row>
    <row r="428" spans="1:11" ht="25.5" customHeight="1">
      <c r="A428" s="36" t="s">
        <v>759</v>
      </c>
      <c r="B428" s="37">
        <v>5738</v>
      </c>
      <c r="C428" s="37" t="s">
        <v>84</v>
      </c>
      <c r="D428" s="37" t="s">
        <v>760</v>
      </c>
      <c r="E428" s="38" t="s">
        <v>86</v>
      </c>
      <c r="F428" s="88">
        <v>50</v>
      </c>
      <c r="G428" s="80"/>
      <c r="H428" s="81"/>
      <c r="I428" s="80"/>
      <c r="J428" s="80"/>
      <c r="K428" s="82"/>
    </row>
    <row r="429" spans="1:11" ht="25.5" customHeight="1">
      <c r="A429" s="36" t="s">
        <v>761</v>
      </c>
      <c r="B429" s="37">
        <v>11840</v>
      </c>
      <c r="C429" s="37" t="s">
        <v>84</v>
      </c>
      <c r="D429" s="37" t="s">
        <v>762</v>
      </c>
      <c r="E429" s="38" t="s">
        <v>86</v>
      </c>
      <c r="F429" s="88">
        <v>2</v>
      </c>
      <c r="G429" s="80"/>
      <c r="H429" s="81"/>
      <c r="I429" s="80"/>
      <c r="J429" s="80"/>
      <c r="K429" s="82"/>
    </row>
    <row r="430" spans="1:11" ht="25.5" customHeight="1">
      <c r="A430" s="30" t="s">
        <v>39</v>
      </c>
      <c r="B430" s="31" t="s">
        <v>82</v>
      </c>
      <c r="C430" s="31"/>
      <c r="D430" s="31" t="s">
        <v>40</v>
      </c>
      <c r="E430" s="32"/>
      <c r="F430" s="86">
        <v>1</v>
      </c>
      <c r="G430" s="73"/>
      <c r="H430" s="74"/>
      <c r="I430" s="75"/>
      <c r="J430" s="75"/>
      <c r="K430" s="76"/>
    </row>
    <row r="431" spans="1:11" ht="25.5" customHeight="1">
      <c r="A431" s="36" t="s">
        <v>763</v>
      </c>
      <c r="B431" s="37">
        <v>93010</v>
      </c>
      <c r="C431" s="37" t="s">
        <v>89</v>
      </c>
      <c r="D431" s="37" t="s">
        <v>764</v>
      </c>
      <c r="E431" s="38" t="s">
        <v>188</v>
      </c>
      <c r="F431" s="88">
        <v>12</v>
      </c>
      <c r="G431" s="80"/>
      <c r="H431" s="81"/>
      <c r="I431" s="80"/>
      <c r="J431" s="80"/>
      <c r="K431" s="82"/>
    </row>
    <row r="432" spans="1:11" ht="25.5" customHeight="1">
      <c r="A432" s="36" t="s">
        <v>765</v>
      </c>
      <c r="B432" s="37">
        <v>93020</v>
      </c>
      <c r="C432" s="37" t="s">
        <v>89</v>
      </c>
      <c r="D432" s="37" t="s">
        <v>766</v>
      </c>
      <c r="E432" s="38" t="s">
        <v>86</v>
      </c>
      <c r="F432" s="88">
        <v>2</v>
      </c>
      <c r="G432" s="80"/>
      <c r="H432" s="81"/>
      <c r="I432" s="80"/>
      <c r="J432" s="80"/>
      <c r="K432" s="82"/>
    </row>
    <row r="433" spans="1:11" ht="38.25" customHeight="1">
      <c r="A433" s="36" t="s">
        <v>767</v>
      </c>
      <c r="B433" s="37">
        <v>11766</v>
      </c>
      <c r="C433" s="37" t="s">
        <v>84</v>
      </c>
      <c r="D433" s="37" t="s">
        <v>768</v>
      </c>
      <c r="E433" s="38" t="s">
        <v>86</v>
      </c>
      <c r="F433" s="88">
        <v>2</v>
      </c>
      <c r="G433" s="80"/>
      <c r="H433" s="81"/>
      <c r="I433" s="80"/>
      <c r="J433" s="80"/>
      <c r="K433" s="82"/>
    </row>
    <row r="434" spans="1:11" ht="38.25" customHeight="1">
      <c r="A434" s="36" t="s">
        <v>769</v>
      </c>
      <c r="B434" s="37">
        <v>11776</v>
      </c>
      <c r="C434" s="37" t="s">
        <v>84</v>
      </c>
      <c r="D434" s="37" t="s">
        <v>770</v>
      </c>
      <c r="E434" s="38" t="s">
        <v>86</v>
      </c>
      <c r="F434" s="88">
        <v>4</v>
      </c>
      <c r="G434" s="80"/>
      <c r="H434" s="81"/>
      <c r="I434" s="80"/>
      <c r="J434" s="80"/>
      <c r="K434" s="82"/>
    </row>
    <row r="435" spans="1:11" ht="38.25" customHeight="1">
      <c r="A435" s="36" t="s">
        <v>771</v>
      </c>
      <c r="B435" s="37">
        <v>3273</v>
      </c>
      <c r="C435" s="37" t="s">
        <v>84</v>
      </c>
      <c r="D435" s="37" t="s">
        <v>772</v>
      </c>
      <c r="E435" s="38" t="s">
        <v>86</v>
      </c>
      <c r="F435" s="88">
        <v>3</v>
      </c>
      <c r="G435" s="80"/>
      <c r="H435" s="81"/>
      <c r="I435" s="80"/>
      <c r="J435" s="80"/>
      <c r="K435" s="82"/>
    </row>
    <row r="436" spans="1:11" ht="25.5" customHeight="1">
      <c r="A436" s="36" t="s">
        <v>773</v>
      </c>
      <c r="B436" s="37">
        <v>11770</v>
      </c>
      <c r="C436" s="37" t="s">
        <v>84</v>
      </c>
      <c r="D436" s="37" t="s">
        <v>774</v>
      </c>
      <c r="E436" s="38" t="s">
        <v>86</v>
      </c>
      <c r="F436" s="88">
        <v>6</v>
      </c>
      <c r="G436" s="80"/>
      <c r="H436" s="81"/>
      <c r="I436" s="80"/>
      <c r="J436" s="80"/>
      <c r="K436" s="82"/>
    </row>
    <row r="437" spans="1:11" ht="25.5" customHeight="1">
      <c r="A437" s="36" t="s">
        <v>775</v>
      </c>
      <c r="B437" s="37">
        <v>101547</v>
      </c>
      <c r="C437" s="37" t="s">
        <v>89</v>
      </c>
      <c r="D437" s="37" t="s">
        <v>776</v>
      </c>
      <c r="E437" s="38" t="s">
        <v>86</v>
      </c>
      <c r="F437" s="88">
        <v>6</v>
      </c>
      <c r="G437" s="80"/>
      <c r="H437" s="81"/>
      <c r="I437" s="80"/>
      <c r="J437" s="80"/>
      <c r="K437" s="82"/>
    </row>
    <row r="438" spans="1:11" ht="25.5" customHeight="1">
      <c r="A438" s="36" t="s">
        <v>777</v>
      </c>
      <c r="B438" s="37">
        <v>102109</v>
      </c>
      <c r="C438" s="37" t="s">
        <v>89</v>
      </c>
      <c r="D438" s="37" t="s">
        <v>778</v>
      </c>
      <c r="E438" s="38" t="s">
        <v>86</v>
      </c>
      <c r="F438" s="88">
        <v>1</v>
      </c>
      <c r="G438" s="80"/>
      <c r="H438" s="81"/>
      <c r="I438" s="80"/>
      <c r="J438" s="80"/>
      <c r="K438" s="82"/>
    </row>
    <row r="439" spans="1:11" ht="25.5" customHeight="1">
      <c r="A439" s="36" t="s">
        <v>779</v>
      </c>
      <c r="B439" s="37">
        <v>102107</v>
      </c>
      <c r="C439" s="37" t="s">
        <v>89</v>
      </c>
      <c r="D439" s="37" t="s">
        <v>780</v>
      </c>
      <c r="E439" s="38" t="s">
        <v>86</v>
      </c>
      <c r="F439" s="88">
        <v>1</v>
      </c>
      <c r="G439" s="80"/>
      <c r="H439" s="81"/>
      <c r="I439" s="80"/>
      <c r="J439" s="80"/>
      <c r="K439" s="82"/>
    </row>
    <row r="440" spans="1:11" ht="25.5" customHeight="1">
      <c r="A440" s="36" t="s">
        <v>781</v>
      </c>
      <c r="B440" s="37">
        <v>11773</v>
      </c>
      <c r="C440" s="37" t="s">
        <v>84</v>
      </c>
      <c r="D440" s="37" t="s">
        <v>782</v>
      </c>
      <c r="E440" s="38" t="s">
        <v>188</v>
      </c>
      <c r="F440" s="88">
        <v>6</v>
      </c>
      <c r="G440" s="80"/>
      <c r="H440" s="81"/>
      <c r="I440" s="80"/>
      <c r="J440" s="80"/>
      <c r="K440" s="82"/>
    </row>
    <row r="441" spans="1:11" ht="63.75" customHeight="1">
      <c r="A441" s="36" t="s">
        <v>783</v>
      </c>
      <c r="B441" s="37">
        <v>74180</v>
      </c>
      <c r="C441" s="37" t="s">
        <v>84</v>
      </c>
      <c r="D441" s="37" t="s">
        <v>784</v>
      </c>
      <c r="E441" s="38" t="s">
        <v>86</v>
      </c>
      <c r="F441" s="88">
        <v>1</v>
      </c>
      <c r="G441" s="80"/>
      <c r="H441" s="81"/>
      <c r="I441" s="80"/>
      <c r="J441" s="80"/>
      <c r="K441" s="82"/>
    </row>
    <row r="442" spans="1:11" ht="89.25" customHeight="1">
      <c r="A442" s="36" t="s">
        <v>785</v>
      </c>
      <c r="B442" s="37">
        <v>4872</v>
      </c>
      <c r="C442" s="37" t="s">
        <v>84</v>
      </c>
      <c r="D442" s="37" t="s">
        <v>786</v>
      </c>
      <c r="E442" s="38" t="s">
        <v>86</v>
      </c>
      <c r="F442" s="88">
        <v>4</v>
      </c>
      <c r="G442" s="80"/>
      <c r="H442" s="81"/>
      <c r="I442" s="80"/>
      <c r="J442" s="80"/>
      <c r="K442" s="82"/>
    </row>
    <row r="443" spans="1:11" ht="25.5" customHeight="1">
      <c r="A443" s="36" t="s">
        <v>787</v>
      </c>
      <c r="B443" s="37">
        <v>4907</v>
      </c>
      <c r="C443" s="37" t="s">
        <v>84</v>
      </c>
      <c r="D443" s="37" t="s">
        <v>788</v>
      </c>
      <c r="E443" s="38" t="s">
        <v>86</v>
      </c>
      <c r="F443" s="88">
        <v>3</v>
      </c>
      <c r="G443" s="80"/>
      <c r="H443" s="81"/>
      <c r="I443" s="80"/>
      <c r="J443" s="80"/>
      <c r="K443" s="82"/>
    </row>
    <row r="444" spans="1:11" ht="51" customHeight="1">
      <c r="A444" s="36" t="s">
        <v>789</v>
      </c>
      <c r="B444" s="37">
        <v>4916</v>
      </c>
      <c r="C444" s="37" t="s">
        <v>84</v>
      </c>
      <c r="D444" s="37" t="s">
        <v>790</v>
      </c>
      <c r="E444" s="38" t="s">
        <v>188</v>
      </c>
      <c r="F444" s="88">
        <v>12</v>
      </c>
      <c r="G444" s="80"/>
      <c r="H444" s="81"/>
      <c r="I444" s="80"/>
      <c r="J444" s="80"/>
      <c r="K444" s="82"/>
    </row>
    <row r="445" spans="1:11" ht="25.5" customHeight="1">
      <c r="A445" s="36" t="s">
        <v>791</v>
      </c>
      <c r="B445" s="37">
        <v>5061</v>
      </c>
      <c r="C445" s="37" t="s">
        <v>84</v>
      </c>
      <c r="D445" s="37" t="s">
        <v>792</v>
      </c>
      <c r="E445" s="38" t="s">
        <v>86</v>
      </c>
      <c r="F445" s="88">
        <v>1</v>
      </c>
      <c r="G445" s="80"/>
      <c r="H445" s="81"/>
      <c r="I445" s="80"/>
      <c r="J445" s="80"/>
      <c r="K445" s="82"/>
    </row>
    <row r="446" spans="1:11" ht="26.4">
      <c r="A446" s="36" t="s">
        <v>793</v>
      </c>
      <c r="B446" s="37">
        <v>98111</v>
      </c>
      <c r="C446" s="37" t="s">
        <v>89</v>
      </c>
      <c r="D446" s="37" t="s">
        <v>794</v>
      </c>
      <c r="E446" s="38" t="s">
        <v>86</v>
      </c>
      <c r="F446" s="88">
        <v>4</v>
      </c>
      <c r="G446" s="80"/>
      <c r="H446" s="81"/>
      <c r="I446" s="80"/>
      <c r="J446" s="80"/>
      <c r="K446" s="82"/>
    </row>
    <row r="447" spans="1:11" ht="26.4">
      <c r="A447" s="36" t="s">
        <v>795</v>
      </c>
      <c r="B447" s="37">
        <v>5288</v>
      </c>
      <c r="C447" s="37" t="s">
        <v>84</v>
      </c>
      <c r="D447" s="37" t="s">
        <v>796</v>
      </c>
      <c r="E447" s="38" t="s">
        <v>86</v>
      </c>
      <c r="F447" s="88">
        <v>3</v>
      </c>
      <c r="G447" s="80"/>
      <c r="H447" s="81"/>
      <c r="I447" s="80"/>
      <c r="J447" s="80"/>
      <c r="K447" s="82"/>
    </row>
    <row r="448" spans="1:11" ht="38.25" customHeight="1">
      <c r="A448" s="36" t="s">
        <v>797</v>
      </c>
      <c r="B448" s="37">
        <v>11775</v>
      </c>
      <c r="C448" s="37" t="s">
        <v>84</v>
      </c>
      <c r="D448" s="37" t="s">
        <v>798</v>
      </c>
      <c r="E448" s="38" t="s">
        <v>188</v>
      </c>
      <c r="F448" s="88">
        <v>12</v>
      </c>
      <c r="G448" s="80"/>
      <c r="H448" s="81"/>
      <c r="I448" s="80"/>
      <c r="J448" s="80"/>
      <c r="K448" s="82"/>
    </row>
    <row r="449" spans="1:11" ht="38.25" customHeight="1">
      <c r="A449" s="36" t="s">
        <v>799</v>
      </c>
      <c r="B449" s="37">
        <v>5067</v>
      </c>
      <c r="C449" s="37" t="s">
        <v>84</v>
      </c>
      <c r="D449" s="37" t="s">
        <v>800</v>
      </c>
      <c r="E449" s="38" t="s">
        <v>86</v>
      </c>
      <c r="F449" s="88">
        <v>4</v>
      </c>
      <c r="G449" s="80"/>
      <c r="H449" s="81"/>
      <c r="I449" s="80"/>
      <c r="J449" s="80"/>
      <c r="K449" s="82"/>
    </row>
    <row r="450" spans="1:11" ht="25.5" customHeight="1">
      <c r="A450" s="36" t="s">
        <v>801</v>
      </c>
      <c r="B450" s="37">
        <v>5068</v>
      </c>
      <c r="C450" s="37" t="s">
        <v>84</v>
      </c>
      <c r="D450" s="37" t="s">
        <v>802</v>
      </c>
      <c r="E450" s="38" t="s">
        <v>86</v>
      </c>
      <c r="F450" s="88">
        <v>16</v>
      </c>
      <c r="G450" s="80"/>
      <c r="H450" s="81"/>
      <c r="I450" s="80"/>
      <c r="J450" s="80"/>
      <c r="K450" s="82"/>
    </row>
    <row r="451" spans="1:11" ht="25.5" customHeight="1">
      <c r="A451" s="36" t="s">
        <v>803</v>
      </c>
      <c r="B451" s="37">
        <v>101556</v>
      </c>
      <c r="C451" s="37" t="s">
        <v>89</v>
      </c>
      <c r="D451" s="37" t="s">
        <v>804</v>
      </c>
      <c r="E451" s="38" t="s">
        <v>86</v>
      </c>
      <c r="F451" s="88">
        <v>3</v>
      </c>
      <c r="G451" s="80"/>
      <c r="H451" s="81"/>
      <c r="I451" s="80"/>
      <c r="J451" s="80"/>
      <c r="K451" s="82"/>
    </row>
    <row r="452" spans="1:11" ht="25.5" customHeight="1">
      <c r="A452" s="36" t="s">
        <v>805</v>
      </c>
      <c r="B452" s="37">
        <v>3716</v>
      </c>
      <c r="C452" s="37" t="s">
        <v>84</v>
      </c>
      <c r="D452" s="37" t="s">
        <v>806</v>
      </c>
      <c r="E452" s="38" t="s">
        <v>86</v>
      </c>
      <c r="F452" s="88">
        <v>3</v>
      </c>
      <c r="G452" s="80"/>
      <c r="H452" s="81"/>
      <c r="I452" s="80"/>
      <c r="J452" s="80"/>
      <c r="K452" s="82"/>
    </row>
    <row r="453" spans="1:11" ht="39.6">
      <c r="A453" s="36" t="s">
        <v>807</v>
      </c>
      <c r="B453" s="37">
        <v>104750</v>
      </c>
      <c r="C453" s="37" t="s">
        <v>89</v>
      </c>
      <c r="D453" s="37" t="s">
        <v>808</v>
      </c>
      <c r="E453" s="38" t="s">
        <v>86</v>
      </c>
      <c r="F453" s="88">
        <v>3</v>
      </c>
      <c r="G453" s="80"/>
      <c r="H453" s="81"/>
      <c r="I453" s="80"/>
      <c r="J453" s="80"/>
      <c r="K453" s="82"/>
    </row>
    <row r="454" spans="1:11" ht="25.5" customHeight="1">
      <c r="A454" s="36" t="s">
        <v>809</v>
      </c>
      <c r="B454" s="37">
        <v>4926</v>
      </c>
      <c r="C454" s="37" t="s">
        <v>84</v>
      </c>
      <c r="D454" s="37" t="s">
        <v>810</v>
      </c>
      <c r="E454" s="38" t="s">
        <v>86</v>
      </c>
      <c r="F454" s="88">
        <v>8</v>
      </c>
      <c r="G454" s="80"/>
      <c r="H454" s="81"/>
      <c r="I454" s="80"/>
      <c r="J454" s="80"/>
      <c r="K454" s="82"/>
    </row>
    <row r="455" spans="1:11" ht="25.5" customHeight="1">
      <c r="A455" s="36" t="s">
        <v>811</v>
      </c>
      <c r="B455" s="37">
        <v>4929</v>
      </c>
      <c r="C455" s="37" t="s">
        <v>84</v>
      </c>
      <c r="D455" s="37" t="s">
        <v>812</v>
      </c>
      <c r="E455" s="38" t="s">
        <v>86</v>
      </c>
      <c r="F455" s="88">
        <v>2</v>
      </c>
      <c r="G455" s="80"/>
      <c r="H455" s="81"/>
      <c r="I455" s="80"/>
      <c r="J455" s="80"/>
      <c r="K455" s="82"/>
    </row>
    <row r="456" spans="1:11" ht="38.25" customHeight="1">
      <c r="A456" s="36" t="s">
        <v>813</v>
      </c>
      <c r="B456" s="37">
        <v>9729</v>
      </c>
      <c r="C456" s="37" t="s">
        <v>84</v>
      </c>
      <c r="D456" s="37" t="s">
        <v>814</v>
      </c>
      <c r="E456" s="38" t="s">
        <v>86</v>
      </c>
      <c r="F456" s="88">
        <v>1</v>
      </c>
      <c r="G456" s="80"/>
      <c r="H456" s="81"/>
      <c r="I456" s="80"/>
      <c r="J456" s="80"/>
      <c r="K456" s="82"/>
    </row>
    <row r="457" spans="1:11" ht="39.6">
      <c r="A457" s="36" t="s">
        <v>815</v>
      </c>
      <c r="B457" s="37">
        <v>3522</v>
      </c>
      <c r="C457" s="37" t="s">
        <v>84</v>
      </c>
      <c r="D457" s="37" t="s">
        <v>469</v>
      </c>
      <c r="E457" s="38" t="s">
        <v>86</v>
      </c>
      <c r="F457" s="88">
        <v>1</v>
      </c>
      <c r="G457" s="80"/>
      <c r="H457" s="81"/>
      <c r="I457" s="80"/>
      <c r="J457" s="80"/>
      <c r="K457" s="82"/>
    </row>
    <row r="458" spans="1:11" ht="38.25" customHeight="1">
      <c r="A458" s="36" t="s">
        <v>816</v>
      </c>
      <c r="B458" s="37">
        <v>96973</v>
      </c>
      <c r="C458" s="37" t="s">
        <v>89</v>
      </c>
      <c r="D458" s="37" t="s">
        <v>817</v>
      </c>
      <c r="E458" s="38" t="s">
        <v>188</v>
      </c>
      <c r="F458" s="88">
        <v>20</v>
      </c>
      <c r="G458" s="80"/>
      <c r="H458" s="81"/>
      <c r="I458" s="80"/>
      <c r="J458" s="80"/>
      <c r="K458" s="82"/>
    </row>
    <row r="459" spans="1:11" ht="25.5" customHeight="1">
      <c r="A459" s="36" t="s">
        <v>818</v>
      </c>
      <c r="B459" s="37">
        <v>96979</v>
      </c>
      <c r="C459" s="37" t="s">
        <v>89</v>
      </c>
      <c r="D459" s="37" t="s">
        <v>819</v>
      </c>
      <c r="E459" s="38" t="s">
        <v>188</v>
      </c>
      <c r="F459" s="88">
        <v>95</v>
      </c>
      <c r="G459" s="80"/>
      <c r="H459" s="81"/>
      <c r="I459" s="80"/>
      <c r="J459" s="80"/>
      <c r="K459" s="82"/>
    </row>
    <row r="460" spans="1:11" ht="25.5" customHeight="1">
      <c r="A460" s="36" t="s">
        <v>820</v>
      </c>
      <c r="B460" s="37">
        <v>96986</v>
      </c>
      <c r="C460" s="37" t="s">
        <v>89</v>
      </c>
      <c r="D460" s="37" t="s">
        <v>821</v>
      </c>
      <c r="E460" s="38" t="s">
        <v>86</v>
      </c>
      <c r="F460" s="88">
        <v>4</v>
      </c>
      <c r="G460" s="80"/>
      <c r="H460" s="81"/>
      <c r="I460" s="80"/>
      <c r="J460" s="80"/>
      <c r="K460" s="82"/>
    </row>
    <row r="461" spans="1:11" ht="39.6">
      <c r="A461" s="36" t="s">
        <v>822</v>
      </c>
      <c r="B461" s="37">
        <v>103357</v>
      </c>
      <c r="C461" s="37" t="s">
        <v>89</v>
      </c>
      <c r="D461" s="37" t="s">
        <v>229</v>
      </c>
      <c r="E461" s="38" t="s">
        <v>91</v>
      </c>
      <c r="F461" s="88">
        <v>15.54</v>
      </c>
      <c r="G461" s="80"/>
      <c r="H461" s="81"/>
      <c r="I461" s="80"/>
      <c r="J461" s="80"/>
      <c r="K461" s="82"/>
    </row>
    <row r="462" spans="1:11" ht="14.4">
      <c r="A462" s="30" t="s">
        <v>41</v>
      </c>
      <c r="B462" s="31" t="s">
        <v>82</v>
      </c>
      <c r="C462" s="31"/>
      <c r="D462" s="31" t="s">
        <v>42</v>
      </c>
      <c r="E462" s="32"/>
      <c r="F462" s="86">
        <v>1</v>
      </c>
      <c r="G462" s="73"/>
      <c r="H462" s="74"/>
      <c r="I462" s="75"/>
      <c r="J462" s="75"/>
      <c r="K462" s="76"/>
    </row>
    <row r="463" spans="1:11" ht="25.5" customHeight="1">
      <c r="A463" s="30" t="s">
        <v>823</v>
      </c>
      <c r="B463" s="31" t="s">
        <v>82</v>
      </c>
      <c r="C463" s="31"/>
      <c r="D463" s="31" t="s">
        <v>824</v>
      </c>
      <c r="E463" s="32"/>
      <c r="F463" s="86">
        <v>1</v>
      </c>
      <c r="G463" s="73"/>
      <c r="H463" s="74"/>
      <c r="I463" s="75"/>
      <c r="J463" s="75"/>
      <c r="K463" s="76"/>
    </row>
    <row r="464" spans="1:11" ht="25.5" customHeight="1">
      <c r="A464" s="36" t="s">
        <v>825</v>
      </c>
      <c r="B464" s="37">
        <v>8608</v>
      </c>
      <c r="C464" s="37" t="s">
        <v>84</v>
      </c>
      <c r="D464" s="37" t="s">
        <v>826</v>
      </c>
      <c r="E464" s="38" t="s">
        <v>86</v>
      </c>
      <c r="F464" s="88">
        <v>20</v>
      </c>
      <c r="G464" s="80"/>
      <c r="H464" s="81"/>
      <c r="I464" s="80"/>
      <c r="J464" s="80"/>
      <c r="K464" s="82"/>
    </row>
    <row r="465" spans="1:11" ht="39.6">
      <c r="A465" s="36" t="s">
        <v>827</v>
      </c>
      <c r="B465" s="37">
        <v>89811</v>
      </c>
      <c r="C465" s="37" t="s">
        <v>89</v>
      </c>
      <c r="D465" s="37" t="s">
        <v>828</v>
      </c>
      <c r="E465" s="38" t="s">
        <v>86</v>
      </c>
      <c r="F465" s="88">
        <v>20</v>
      </c>
      <c r="G465" s="80"/>
      <c r="H465" s="81"/>
      <c r="I465" s="80"/>
      <c r="J465" s="80"/>
      <c r="K465" s="82"/>
    </row>
    <row r="466" spans="1:11" ht="26.4">
      <c r="A466" s="36" t="s">
        <v>829</v>
      </c>
      <c r="B466" s="37">
        <v>89498</v>
      </c>
      <c r="C466" s="37" t="s">
        <v>89</v>
      </c>
      <c r="D466" s="37" t="s">
        <v>830</v>
      </c>
      <c r="E466" s="38" t="s">
        <v>86</v>
      </c>
      <c r="F466" s="88">
        <v>30</v>
      </c>
      <c r="G466" s="80"/>
      <c r="H466" s="81"/>
      <c r="I466" s="80"/>
      <c r="J466" s="80"/>
      <c r="K466" s="82"/>
    </row>
    <row r="467" spans="1:11" ht="39.6">
      <c r="A467" s="36" t="s">
        <v>831</v>
      </c>
      <c r="B467" s="37">
        <v>89732</v>
      </c>
      <c r="C467" s="37" t="s">
        <v>89</v>
      </c>
      <c r="D467" s="37" t="s">
        <v>832</v>
      </c>
      <c r="E467" s="38" t="s">
        <v>86</v>
      </c>
      <c r="F467" s="88">
        <v>25</v>
      </c>
      <c r="G467" s="80"/>
      <c r="H467" s="81"/>
      <c r="I467" s="80"/>
      <c r="J467" s="80"/>
      <c r="K467" s="82"/>
    </row>
    <row r="468" spans="1:11" ht="25.5" customHeight="1">
      <c r="A468" s="36" t="s">
        <v>833</v>
      </c>
      <c r="B468" s="37">
        <v>89806</v>
      </c>
      <c r="C468" s="37" t="s">
        <v>89</v>
      </c>
      <c r="D468" s="37" t="s">
        <v>834</v>
      </c>
      <c r="E468" s="38" t="s">
        <v>86</v>
      </c>
      <c r="F468" s="88">
        <v>6</v>
      </c>
      <c r="G468" s="80"/>
      <c r="H468" s="81"/>
      <c r="I468" s="80"/>
      <c r="J468" s="80"/>
      <c r="K468" s="82"/>
    </row>
    <row r="469" spans="1:11" ht="25.5" customHeight="1">
      <c r="A469" s="36" t="s">
        <v>835</v>
      </c>
      <c r="B469" s="37">
        <v>89810</v>
      </c>
      <c r="C469" s="37" t="s">
        <v>89</v>
      </c>
      <c r="D469" s="37" t="s">
        <v>836</v>
      </c>
      <c r="E469" s="38" t="s">
        <v>86</v>
      </c>
      <c r="F469" s="88">
        <v>10</v>
      </c>
      <c r="G469" s="80"/>
      <c r="H469" s="81"/>
      <c r="I469" s="80"/>
      <c r="J469" s="80"/>
      <c r="K469" s="82"/>
    </row>
    <row r="470" spans="1:11" ht="38.25" customHeight="1">
      <c r="A470" s="36" t="s">
        <v>837</v>
      </c>
      <c r="B470" s="37">
        <v>89409</v>
      </c>
      <c r="C470" s="37" t="s">
        <v>89</v>
      </c>
      <c r="D470" s="37" t="s">
        <v>838</v>
      </c>
      <c r="E470" s="38" t="s">
        <v>86</v>
      </c>
      <c r="F470" s="88">
        <v>6</v>
      </c>
      <c r="G470" s="80"/>
      <c r="H470" s="81"/>
      <c r="I470" s="80"/>
      <c r="J470" s="80"/>
      <c r="K470" s="82"/>
    </row>
    <row r="471" spans="1:11" ht="39.6">
      <c r="A471" s="36" t="s">
        <v>839</v>
      </c>
      <c r="B471" s="37">
        <v>89724</v>
      </c>
      <c r="C471" s="37" t="s">
        <v>89</v>
      </c>
      <c r="D471" s="37" t="s">
        <v>840</v>
      </c>
      <c r="E471" s="38" t="s">
        <v>86</v>
      </c>
      <c r="F471" s="88">
        <v>51</v>
      </c>
      <c r="G471" s="80"/>
      <c r="H471" s="81"/>
      <c r="I471" s="80"/>
      <c r="J471" s="80"/>
      <c r="K471" s="82"/>
    </row>
    <row r="472" spans="1:11" ht="39.6">
      <c r="A472" s="36" t="s">
        <v>841</v>
      </c>
      <c r="B472" s="37">
        <v>89801</v>
      </c>
      <c r="C472" s="37" t="s">
        <v>89</v>
      </c>
      <c r="D472" s="37" t="s">
        <v>842</v>
      </c>
      <c r="E472" s="38" t="s">
        <v>86</v>
      </c>
      <c r="F472" s="88">
        <v>35</v>
      </c>
      <c r="G472" s="80"/>
      <c r="H472" s="81"/>
      <c r="I472" s="80"/>
      <c r="J472" s="80"/>
      <c r="K472" s="82"/>
    </row>
    <row r="473" spans="1:11" ht="25.5" customHeight="1">
      <c r="A473" s="36" t="s">
        <v>843</v>
      </c>
      <c r="B473" s="37">
        <v>89805</v>
      </c>
      <c r="C473" s="37" t="s">
        <v>89</v>
      </c>
      <c r="D473" s="37" t="s">
        <v>844</v>
      </c>
      <c r="E473" s="38" t="s">
        <v>86</v>
      </c>
      <c r="F473" s="88">
        <v>4</v>
      </c>
      <c r="G473" s="80"/>
      <c r="H473" s="81"/>
      <c r="I473" s="80"/>
      <c r="J473" s="80"/>
      <c r="K473" s="82"/>
    </row>
    <row r="474" spans="1:11" ht="38.25" customHeight="1">
      <c r="A474" s="36" t="s">
        <v>845</v>
      </c>
      <c r="B474" s="37">
        <v>89809</v>
      </c>
      <c r="C474" s="37" t="s">
        <v>89</v>
      </c>
      <c r="D474" s="37" t="s">
        <v>846</v>
      </c>
      <c r="E474" s="38" t="s">
        <v>86</v>
      </c>
      <c r="F474" s="88">
        <v>3</v>
      </c>
      <c r="G474" s="80"/>
      <c r="H474" s="81"/>
      <c r="I474" s="80"/>
      <c r="J474" s="80"/>
      <c r="K474" s="82"/>
    </row>
    <row r="475" spans="1:11" ht="25.5" customHeight="1">
      <c r="A475" s="36" t="s">
        <v>847</v>
      </c>
      <c r="B475" s="37">
        <v>5186</v>
      </c>
      <c r="C475" s="37" t="s">
        <v>84</v>
      </c>
      <c r="D475" s="37" t="s">
        <v>848</v>
      </c>
      <c r="E475" s="38" t="s">
        <v>86</v>
      </c>
      <c r="F475" s="88">
        <v>33</v>
      </c>
      <c r="G475" s="80"/>
      <c r="H475" s="81"/>
      <c r="I475" s="80"/>
      <c r="J475" s="80"/>
      <c r="K475" s="82"/>
    </row>
    <row r="476" spans="1:11" ht="25.5" customHeight="1">
      <c r="A476" s="36" t="s">
        <v>849</v>
      </c>
      <c r="B476" s="37">
        <v>89408</v>
      </c>
      <c r="C476" s="37" t="s">
        <v>89</v>
      </c>
      <c r="D476" s="37" t="s">
        <v>850</v>
      </c>
      <c r="E476" s="38" t="s">
        <v>86</v>
      </c>
      <c r="F476" s="88">
        <v>1</v>
      </c>
      <c r="G476" s="80"/>
      <c r="H476" s="81"/>
      <c r="I476" s="80"/>
      <c r="J476" s="80"/>
      <c r="K476" s="82"/>
    </row>
    <row r="477" spans="1:11" ht="25.5" customHeight="1">
      <c r="A477" s="36" t="s">
        <v>851</v>
      </c>
      <c r="B477" s="37">
        <v>89497</v>
      </c>
      <c r="C477" s="37" t="s">
        <v>89</v>
      </c>
      <c r="D477" s="37" t="s">
        <v>852</v>
      </c>
      <c r="E477" s="38" t="s">
        <v>86</v>
      </c>
      <c r="F477" s="88">
        <v>9</v>
      </c>
      <c r="G477" s="80"/>
      <c r="H477" s="81"/>
      <c r="I477" s="80"/>
      <c r="J477" s="80"/>
      <c r="K477" s="82"/>
    </row>
    <row r="478" spans="1:11" ht="38.25" customHeight="1">
      <c r="A478" s="36" t="s">
        <v>853</v>
      </c>
      <c r="B478" s="37">
        <v>9026</v>
      </c>
      <c r="C478" s="37" t="s">
        <v>84</v>
      </c>
      <c r="D478" s="37" t="s">
        <v>854</v>
      </c>
      <c r="E478" s="38" t="s">
        <v>86</v>
      </c>
      <c r="F478" s="88">
        <v>5</v>
      </c>
      <c r="G478" s="80"/>
      <c r="H478" s="81"/>
      <c r="I478" s="80"/>
      <c r="J478" s="80"/>
      <c r="K478" s="82"/>
    </row>
    <row r="479" spans="1:11" ht="39.6">
      <c r="A479" s="36" t="s">
        <v>855</v>
      </c>
      <c r="B479" s="37">
        <v>89827</v>
      </c>
      <c r="C479" s="37" t="s">
        <v>89</v>
      </c>
      <c r="D479" s="37" t="s">
        <v>856</v>
      </c>
      <c r="E479" s="38" t="s">
        <v>86</v>
      </c>
      <c r="F479" s="88">
        <v>5</v>
      </c>
      <c r="G479" s="80"/>
      <c r="H479" s="81"/>
      <c r="I479" s="80"/>
      <c r="J479" s="80"/>
      <c r="K479" s="82"/>
    </row>
    <row r="480" spans="1:11" ht="39.6">
      <c r="A480" s="36" t="s">
        <v>857</v>
      </c>
      <c r="B480" s="37">
        <v>89830</v>
      </c>
      <c r="C480" s="37" t="s">
        <v>89</v>
      </c>
      <c r="D480" s="37" t="s">
        <v>858</v>
      </c>
      <c r="E480" s="38" t="s">
        <v>86</v>
      </c>
      <c r="F480" s="88">
        <v>3</v>
      </c>
      <c r="G480" s="80"/>
      <c r="H480" s="81"/>
      <c r="I480" s="80"/>
      <c r="J480" s="80"/>
      <c r="K480" s="82"/>
    </row>
    <row r="481" spans="1:11" ht="25.5" customHeight="1">
      <c r="A481" s="36" t="s">
        <v>859</v>
      </c>
      <c r="B481" s="37">
        <v>9487</v>
      </c>
      <c r="C481" s="37" t="s">
        <v>84</v>
      </c>
      <c r="D481" s="37" t="s">
        <v>860</v>
      </c>
      <c r="E481" s="38" t="s">
        <v>86</v>
      </c>
      <c r="F481" s="88">
        <v>16</v>
      </c>
      <c r="G481" s="80"/>
      <c r="H481" s="81"/>
      <c r="I481" s="80"/>
      <c r="J481" s="80"/>
      <c r="K481" s="82"/>
    </row>
    <row r="482" spans="1:11" ht="38.25" customHeight="1">
      <c r="A482" s="36" t="s">
        <v>861</v>
      </c>
      <c r="B482" s="37">
        <v>89834</v>
      </c>
      <c r="C482" s="37" t="s">
        <v>89</v>
      </c>
      <c r="D482" s="37" t="s">
        <v>1669</v>
      </c>
      <c r="E482" s="38" t="s">
        <v>86</v>
      </c>
      <c r="F482" s="88">
        <v>19</v>
      </c>
      <c r="G482" s="80"/>
      <c r="H482" s="81"/>
      <c r="I482" s="80"/>
      <c r="J482" s="80"/>
      <c r="K482" s="82"/>
    </row>
    <row r="483" spans="1:11" ht="25.5" customHeight="1">
      <c r="A483" s="36" t="s">
        <v>862</v>
      </c>
      <c r="B483" s="37">
        <v>89753</v>
      </c>
      <c r="C483" s="37" t="s">
        <v>89</v>
      </c>
      <c r="D483" s="37" t="s">
        <v>863</v>
      </c>
      <c r="E483" s="38" t="s">
        <v>86</v>
      </c>
      <c r="F483" s="88">
        <v>104</v>
      </c>
      <c r="G483" s="80"/>
      <c r="H483" s="81"/>
      <c r="I483" s="80"/>
      <c r="J483" s="80"/>
      <c r="K483" s="82"/>
    </row>
    <row r="484" spans="1:11" ht="38.25" customHeight="1">
      <c r="A484" s="36" t="s">
        <v>864</v>
      </c>
      <c r="B484" s="37">
        <v>89817</v>
      </c>
      <c r="C484" s="37" t="s">
        <v>89</v>
      </c>
      <c r="D484" s="37" t="s">
        <v>865</v>
      </c>
      <c r="E484" s="38" t="s">
        <v>86</v>
      </c>
      <c r="F484" s="88">
        <v>13</v>
      </c>
      <c r="G484" s="80"/>
      <c r="H484" s="81"/>
      <c r="I484" s="80"/>
      <c r="J484" s="80"/>
      <c r="K484" s="82"/>
    </row>
    <row r="485" spans="1:11" ht="38.25" customHeight="1">
      <c r="A485" s="36" t="s">
        <v>866</v>
      </c>
      <c r="B485" s="37">
        <v>89778</v>
      </c>
      <c r="C485" s="37" t="s">
        <v>89</v>
      </c>
      <c r="D485" s="37" t="s">
        <v>867</v>
      </c>
      <c r="E485" s="38" t="s">
        <v>86</v>
      </c>
      <c r="F485" s="88">
        <v>67</v>
      </c>
      <c r="G485" s="80"/>
      <c r="H485" s="81"/>
      <c r="I485" s="80"/>
      <c r="J485" s="80"/>
      <c r="K485" s="82"/>
    </row>
    <row r="486" spans="1:11" ht="38.25" customHeight="1">
      <c r="A486" s="36" t="s">
        <v>868</v>
      </c>
      <c r="B486" s="37">
        <v>103964</v>
      </c>
      <c r="C486" s="37" t="s">
        <v>89</v>
      </c>
      <c r="D486" s="37" t="s">
        <v>1801</v>
      </c>
      <c r="E486" s="38" t="s">
        <v>86</v>
      </c>
      <c r="F486" s="88">
        <v>44</v>
      </c>
      <c r="G486" s="80"/>
      <c r="H486" s="81"/>
      <c r="I486" s="80"/>
      <c r="J486" s="80"/>
      <c r="K486" s="82"/>
    </row>
    <row r="487" spans="1:11" ht="38.25" customHeight="1">
      <c r="A487" s="36" t="s">
        <v>869</v>
      </c>
      <c r="B487" s="37">
        <v>89549</v>
      </c>
      <c r="C487" s="37" t="s">
        <v>89</v>
      </c>
      <c r="D487" s="37" t="s">
        <v>870</v>
      </c>
      <c r="E487" s="38" t="s">
        <v>86</v>
      </c>
      <c r="F487" s="88">
        <v>5</v>
      </c>
      <c r="G487" s="80"/>
      <c r="H487" s="81"/>
      <c r="I487" s="80"/>
      <c r="J487" s="80"/>
      <c r="K487" s="82"/>
    </row>
    <row r="488" spans="1:11" ht="38.25" customHeight="1">
      <c r="A488" s="36" t="s">
        <v>871</v>
      </c>
      <c r="B488" s="37">
        <v>1123</v>
      </c>
      <c r="C488" s="37" t="s">
        <v>84</v>
      </c>
      <c r="D488" s="37" t="s">
        <v>872</v>
      </c>
      <c r="E488" s="38" t="s">
        <v>86</v>
      </c>
      <c r="F488" s="88">
        <v>3</v>
      </c>
      <c r="G488" s="80"/>
      <c r="H488" s="81"/>
      <c r="I488" s="80"/>
      <c r="J488" s="80"/>
      <c r="K488" s="82"/>
    </row>
    <row r="489" spans="1:11" ht="38.25" customHeight="1">
      <c r="A489" s="36" t="s">
        <v>873</v>
      </c>
      <c r="B489" s="37">
        <v>104348</v>
      </c>
      <c r="C489" s="37" t="s">
        <v>89</v>
      </c>
      <c r="D489" s="37" t="s">
        <v>874</v>
      </c>
      <c r="E489" s="38" t="s">
        <v>86</v>
      </c>
      <c r="F489" s="88">
        <v>6</v>
      </c>
      <c r="G489" s="80"/>
      <c r="H489" s="81"/>
      <c r="I489" s="80"/>
      <c r="J489" s="80"/>
      <c r="K489" s="82"/>
    </row>
    <row r="490" spans="1:11" ht="38.25" customHeight="1">
      <c r="A490" s="36" t="s">
        <v>875</v>
      </c>
      <c r="B490" s="37">
        <v>89784</v>
      </c>
      <c r="C490" s="37" t="s">
        <v>89</v>
      </c>
      <c r="D490" s="37" t="s">
        <v>876</v>
      </c>
      <c r="E490" s="38" t="s">
        <v>86</v>
      </c>
      <c r="F490" s="88">
        <v>33</v>
      </c>
      <c r="G490" s="80"/>
      <c r="H490" s="81"/>
      <c r="I490" s="80"/>
      <c r="J490" s="80"/>
      <c r="K490" s="82"/>
    </row>
    <row r="491" spans="1:11" ht="38.25" customHeight="1">
      <c r="A491" s="36" t="s">
        <v>877</v>
      </c>
      <c r="B491" s="37">
        <v>89395</v>
      </c>
      <c r="C491" s="37" t="s">
        <v>89</v>
      </c>
      <c r="D491" s="37" t="s">
        <v>878</v>
      </c>
      <c r="E491" s="38" t="s">
        <v>86</v>
      </c>
      <c r="F491" s="88">
        <v>1</v>
      </c>
      <c r="G491" s="80"/>
      <c r="H491" s="81"/>
      <c r="I491" s="80"/>
      <c r="J491" s="80"/>
      <c r="K491" s="82"/>
    </row>
    <row r="492" spans="1:11" ht="25.5" customHeight="1">
      <c r="A492" s="36" t="s">
        <v>879</v>
      </c>
      <c r="B492" s="37">
        <v>97898</v>
      </c>
      <c r="C492" s="37" t="s">
        <v>89</v>
      </c>
      <c r="D492" s="37" t="s">
        <v>880</v>
      </c>
      <c r="E492" s="38" t="s">
        <v>86</v>
      </c>
      <c r="F492" s="88">
        <v>13</v>
      </c>
      <c r="G492" s="80"/>
      <c r="H492" s="81"/>
      <c r="I492" s="80"/>
      <c r="J492" s="80"/>
      <c r="K492" s="82"/>
    </row>
    <row r="493" spans="1:11" ht="38.25" customHeight="1">
      <c r="A493" s="36" t="s">
        <v>881</v>
      </c>
      <c r="B493" s="37">
        <v>4999</v>
      </c>
      <c r="C493" s="37" t="s">
        <v>84</v>
      </c>
      <c r="D493" s="37" t="s">
        <v>882</v>
      </c>
      <c r="E493" s="38" t="s">
        <v>86</v>
      </c>
      <c r="F493" s="88">
        <v>1</v>
      </c>
      <c r="G493" s="80"/>
      <c r="H493" s="81"/>
      <c r="I493" s="80"/>
      <c r="J493" s="80"/>
      <c r="K493" s="82"/>
    </row>
    <row r="494" spans="1:11" ht="25.5" customHeight="1">
      <c r="A494" s="36" t="s">
        <v>883</v>
      </c>
      <c r="B494" s="37">
        <v>5191</v>
      </c>
      <c r="C494" s="37" t="s">
        <v>84</v>
      </c>
      <c r="D494" s="37" t="s">
        <v>884</v>
      </c>
      <c r="E494" s="38" t="s">
        <v>86</v>
      </c>
      <c r="F494" s="88">
        <v>1</v>
      </c>
      <c r="G494" s="80"/>
      <c r="H494" s="81"/>
      <c r="I494" s="80"/>
      <c r="J494" s="80"/>
      <c r="K494" s="82"/>
    </row>
    <row r="495" spans="1:11" ht="38.25" customHeight="1">
      <c r="A495" s="36" t="s">
        <v>885</v>
      </c>
      <c r="B495" s="37">
        <v>5000</v>
      </c>
      <c r="C495" s="37" t="s">
        <v>84</v>
      </c>
      <c r="D495" s="37" t="s">
        <v>886</v>
      </c>
      <c r="E495" s="38" t="s">
        <v>86</v>
      </c>
      <c r="F495" s="88">
        <v>24</v>
      </c>
      <c r="G495" s="80"/>
      <c r="H495" s="81"/>
      <c r="I495" s="80"/>
      <c r="J495" s="80"/>
      <c r="K495" s="82"/>
    </row>
    <row r="496" spans="1:11" ht="38.25" customHeight="1">
      <c r="A496" s="36" t="s">
        <v>887</v>
      </c>
      <c r="B496" s="37">
        <v>5195</v>
      </c>
      <c r="C496" s="37" t="s">
        <v>84</v>
      </c>
      <c r="D496" s="37" t="s">
        <v>888</v>
      </c>
      <c r="E496" s="38" t="s">
        <v>86</v>
      </c>
      <c r="F496" s="88">
        <v>6</v>
      </c>
      <c r="G496" s="80"/>
      <c r="H496" s="81"/>
      <c r="I496" s="80"/>
      <c r="J496" s="80"/>
      <c r="K496" s="82"/>
    </row>
    <row r="497" spans="1:11" ht="38.25" customHeight="1">
      <c r="A497" s="36" t="s">
        <v>889</v>
      </c>
      <c r="B497" s="37">
        <v>89711</v>
      </c>
      <c r="C497" s="37" t="s">
        <v>89</v>
      </c>
      <c r="D497" s="37" t="s">
        <v>890</v>
      </c>
      <c r="E497" s="38" t="s">
        <v>188</v>
      </c>
      <c r="F497" s="88">
        <v>107.89</v>
      </c>
      <c r="G497" s="80"/>
      <c r="H497" s="81"/>
      <c r="I497" s="80"/>
      <c r="J497" s="80"/>
      <c r="K497" s="82"/>
    </row>
    <row r="498" spans="1:11" ht="51" customHeight="1">
      <c r="A498" s="36" t="s">
        <v>891</v>
      </c>
      <c r="B498" s="37">
        <v>89712</v>
      </c>
      <c r="C498" s="37" t="s">
        <v>89</v>
      </c>
      <c r="D498" s="37" t="s">
        <v>892</v>
      </c>
      <c r="E498" s="38" t="s">
        <v>188</v>
      </c>
      <c r="F498" s="88">
        <v>110.17</v>
      </c>
      <c r="G498" s="80"/>
      <c r="H498" s="81"/>
      <c r="I498" s="80"/>
      <c r="J498" s="80"/>
      <c r="K498" s="82"/>
    </row>
    <row r="499" spans="1:11" ht="38.25" customHeight="1">
      <c r="A499" s="36" t="s">
        <v>893</v>
      </c>
      <c r="B499" s="37">
        <v>89713</v>
      </c>
      <c r="C499" s="37" t="s">
        <v>89</v>
      </c>
      <c r="D499" s="37" t="s">
        <v>894</v>
      </c>
      <c r="E499" s="38" t="s">
        <v>188</v>
      </c>
      <c r="F499" s="88">
        <v>29.7</v>
      </c>
      <c r="G499" s="80"/>
      <c r="H499" s="81"/>
      <c r="I499" s="80"/>
      <c r="J499" s="80"/>
      <c r="K499" s="82"/>
    </row>
    <row r="500" spans="1:11" ht="38.25" customHeight="1">
      <c r="A500" s="36" t="s">
        <v>895</v>
      </c>
      <c r="B500" s="37">
        <v>89714</v>
      </c>
      <c r="C500" s="37" t="s">
        <v>89</v>
      </c>
      <c r="D500" s="37" t="s">
        <v>896</v>
      </c>
      <c r="E500" s="38" t="s">
        <v>188</v>
      </c>
      <c r="F500" s="88">
        <v>53.35</v>
      </c>
      <c r="G500" s="80"/>
      <c r="H500" s="81"/>
      <c r="I500" s="80"/>
      <c r="J500" s="80"/>
      <c r="K500" s="82"/>
    </row>
    <row r="501" spans="1:11" ht="38.25" customHeight="1">
      <c r="A501" s="36" t="s">
        <v>897</v>
      </c>
      <c r="B501" s="37">
        <v>89865</v>
      </c>
      <c r="C501" s="37" t="s">
        <v>89</v>
      </c>
      <c r="D501" s="37" t="s">
        <v>1802</v>
      </c>
      <c r="E501" s="38" t="s">
        <v>188</v>
      </c>
      <c r="F501" s="88">
        <v>70.38</v>
      </c>
      <c r="G501" s="80"/>
      <c r="H501" s="81"/>
      <c r="I501" s="80"/>
      <c r="J501" s="80"/>
      <c r="K501" s="82"/>
    </row>
    <row r="502" spans="1:11" ht="38.25" customHeight="1">
      <c r="A502" s="36" t="s">
        <v>899</v>
      </c>
      <c r="B502" s="37">
        <v>104316</v>
      </c>
      <c r="C502" s="37" t="s">
        <v>89</v>
      </c>
      <c r="D502" s="37" t="s">
        <v>1803</v>
      </c>
      <c r="E502" s="38" t="s">
        <v>188</v>
      </c>
      <c r="F502" s="88">
        <v>51.05</v>
      </c>
      <c r="G502" s="80"/>
      <c r="H502" s="81"/>
      <c r="I502" s="80"/>
      <c r="J502" s="80"/>
      <c r="K502" s="82"/>
    </row>
    <row r="503" spans="1:11" ht="25.5" customHeight="1">
      <c r="A503" s="30" t="s">
        <v>900</v>
      </c>
      <c r="B503" s="31" t="s">
        <v>82</v>
      </c>
      <c r="C503" s="31"/>
      <c r="D503" s="31" t="s">
        <v>901</v>
      </c>
      <c r="E503" s="32"/>
      <c r="F503" s="86">
        <v>1</v>
      </c>
      <c r="G503" s="73"/>
      <c r="H503" s="74"/>
      <c r="I503" s="75"/>
      <c r="J503" s="75"/>
      <c r="K503" s="76"/>
    </row>
    <row r="504" spans="1:11" ht="38.25" customHeight="1">
      <c r="A504" s="36" t="s">
        <v>902</v>
      </c>
      <c r="B504" s="37">
        <v>296</v>
      </c>
      <c r="C504" s="37" t="s">
        <v>84</v>
      </c>
      <c r="D504" s="37" t="s">
        <v>903</v>
      </c>
      <c r="E504" s="38" t="s">
        <v>86</v>
      </c>
      <c r="F504" s="88">
        <v>11</v>
      </c>
      <c r="G504" s="80"/>
      <c r="H504" s="81"/>
      <c r="I504" s="80"/>
      <c r="J504" s="80"/>
      <c r="K504" s="82"/>
    </row>
    <row r="505" spans="1:11" ht="38.25" customHeight="1">
      <c r="A505" s="36" t="s">
        <v>904</v>
      </c>
      <c r="B505" s="37">
        <v>2179</v>
      </c>
      <c r="C505" s="37" t="s">
        <v>84</v>
      </c>
      <c r="D505" s="37" t="s">
        <v>905</v>
      </c>
      <c r="E505" s="38" t="s">
        <v>86</v>
      </c>
      <c r="F505" s="88">
        <v>39</v>
      </c>
      <c r="G505" s="80"/>
      <c r="H505" s="81"/>
      <c r="I505" s="80"/>
      <c r="J505" s="80"/>
      <c r="K505" s="82"/>
    </row>
    <row r="506" spans="1:11" ht="38.25" customHeight="1">
      <c r="A506" s="36" t="s">
        <v>906</v>
      </c>
      <c r="B506" s="37">
        <v>4569</v>
      </c>
      <c r="C506" s="37" t="s">
        <v>84</v>
      </c>
      <c r="D506" s="37" t="s">
        <v>907</v>
      </c>
      <c r="E506" s="38" t="s">
        <v>86</v>
      </c>
      <c r="F506" s="88">
        <v>39</v>
      </c>
      <c r="G506" s="80"/>
      <c r="H506" s="81"/>
      <c r="I506" s="80"/>
      <c r="J506" s="80"/>
      <c r="K506" s="82"/>
    </row>
    <row r="507" spans="1:11" ht="38.25" customHeight="1">
      <c r="A507" s="36" t="s">
        <v>908</v>
      </c>
      <c r="B507" s="37">
        <v>11759</v>
      </c>
      <c r="C507" s="37" t="s">
        <v>84</v>
      </c>
      <c r="D507" s="37" t="s">
        <v>909</v>
      </c>
      <c r="E507" s="38" t="s">
        <v>86</v>
      </c>
      <c r="F507" s="88">
        <v>2</v>
      </c>
      <c r="G507" s="80"/>
      <c r="H507" s="81"/>
      <c r="I507" s="80"/>
      <c r="J507" s="80"/>
      <c r="K507" s="82"/>
    </row>
    <row r="508" spans="1:11" ht="25.5" customHeight="1">
      <c r="A508" s="36" t="s">
        <v>910</v>
      </c>
      <c r="B508" s="37">
        <v>104178</v>
      </c>
      <c r="C508" s="37" t="s">
        <v>89</v>
      </c>
      <c r="D508" s="37" t="s">
        <v>911</v>
      </c>
      <c r="E508" s="38" t="s">
        <v>86</v>
      </c>
      <c r="F508" s="88">
        <v>13</v>
      </c>
      <c r="G508" s="80"/>
      <c r="H508" s="81"/>
      <c r="I508" s="80"/>
      <c r="J508" s="80"/>
      <c r="K508" s="82"/>
    </row>
    <row r="509" spans="1:11" ht="25.5" customHeight="1">
      <c r="A509" s="36" t="s">
        <v>912</v>
      </c>
      <c r="B509" s="37">
        <v>104179</v>
      </c>
      <c r="C509" s="37" t="s">
        <v>89</v>
      </c>
      <c r="D509" s="37" t="s">
        <v>913</v>
      </c>
      <c r="E509" s="38" t="s">
        <v>86</v>
      </c>
      <c r="F509" s="88">
        <v>2</v>
      </c>
      <c r="G509" s="80"/>
      <c r="H509" s="81"/>
      <c r="I509" s="80"/>
      <c r="J509" s="80"/>
      <c r="K509" s="82"/>
    </row>
    <row r="510" spans="1:11" ht="25.5" customHeight="1">
      <c r="A510" s="36" t="s">
        <v>914</v>
      </c>
      <c r="B510" s="37">
        <v>89587</v>
      </c>
      <c r="C510" s="37" t="s">
        <v>89</v>
      </c>
      <c r="D510" s="37" t="s">
        <v>915</v>
      </c>
      <c r="E510" s="38" t="s">
        <v>86</v>
      </c>
      <c r="F510" s="88">
        <v>5</v>
      </c>
      <c r="G510" s="80"/>
      <c r="H510" s="81"/>
      <c r="I510" s="80"/>
      <c r="J510" s="80"/>
      <c r="K510" s="82"/>
    </row>
    <row r="511" spans="1:11" ht="25.5" customHeight="1">
      <c r="A511" s="36" t="s">
        <v>916</v>
      </c>
      <c r="B511" s="37">
        <v>89592</v>
      </c>
      <c r="C511" s="37" t="s">
        <v>89</v>
      </c>
      <c r="D511" s="37" t="s">
        <v>917</v>
      </c>
      <c r="E511" s="38" t="s">
        <v>86</v>
      </c>
      <c r="F511" s="88">
        <v>5</v>
      </c>
      <c r="G511" s="80"/>
      <c r="H511" s="81"/>
      <c r="I511" s="80"/>
      <c r="J511" s="80"/>
      <c r="K511" s="82"/>
    </row>
    <row r="512" spans="1:11" ht="25.5" customHeight="1">
      <c r="A512" s="36" t="s">
        <v>918</v>
      </c>
      <c r="B512" s="37">
        <v>89531</v>
      </c>
      <c r="C512" s="37" t="s">
        <v>89</v>
      </c>
      <c r="D512" s="37" t="s">
        <v>919</v>
      </c>
      <c r="E512" s="38" t="s">
        <v>86</v>
      </c>
      <c r="F512" s="88">
        <v>44</v>
      </c>
      <c r="G512" s="80"/>
      <c r="H512" s="81"/>
      <c r="I512" s="80"/>
      <c r="J512" s="80"/>
      <c r="K512" s="82"/>
    </row>
    <row r="513" spans="1:11" ht="25.5" customHeight="1">
      <c r="A513" s="36" t="s">
        <v>920</v>
      </c>
      <c r="B513" s="37">
        <v>104168</v>
      </c>
      <c r="C513" s="37" t="s">
        <v>89</v>
      </c>
      <c r="D513" s="37" t="s">
        <v>921</v>
      </c>
      <c r="E513" s="38" t="s">
        <v>86</v>
      </c>
      <c r="F513" s="88">
        <v>2</v>
      </c>
      <c r="G513" s="80"/>
      <c r="H513" s="81"/>
      <c r="I513" s="80"/>
      <c r="J513" s="80"/>
      <c r="K513" s="82"/>
    </row>
    <row r="514" spans="1:11" ht="38.25" customHeight="1">
      <c r="A514" s="36" t="s">
        <v>922</v>
      </c>
      <c r="B514" s="37">
        <v>89529</v>
      </c>
      <c r="C514" s="37" t="s">
        <v>89</v>
      </c>
      <c r="D514" s="37" t="s">
        <v>923</v>
      </c>
      <c r="E514" s="38" t="s">
        <v>86</v>
      </c>
      <c r="F514" s="88">
        <v>4</v>
      </c>
      <c r="G514" s="80"/>
      <c r="H514" s="81"/>
      <c r="I514" s="80"/>
      <c r="J514" s="80"/>
      <c r="K514" s="82"/>
    </row>
    <row r="515" spans="1:11" ht="38.25" customHeight="1">
      <c r="A515" s="36" t="s">
        <v>924</v>
      </c>
      <c r="B515" s="37">
        <v>104167</v>
      </c>
      <c r="C515" s="37" t="s">
        <v>89</v>
      </c>
      <c r="D515" s="37" t="s">
        <v>925</v>
      </c>
      <c r="E515" s="38" t="s">
        <v>86</v>
      </c>
      <c r="F515" s="88">
        <v>1</v>
      </c>
      <c r="G515" s="80"/>
      <c r="H515" s="81"/>
      <c r="I515" s="80"/>
      <c r="J515" s="80"/>
      <c r="K515" s="82"/>
    </row>
    <row r="516" spans="1:11" ht="38.25" customHeight="1">
      <c r="A516" s="36" t="s">
        <v>926</v>
      </c>
      <c r="B516" s="37">
        <v>89567</v>
      </c>
      <c r="C516" s="37" t="s">
        <v>89</v>
      </c>
      <c r="D516" s="37" t="s">
        <v>927</v>
      </c>
      <c r="E516" s="38" t="s">
        <v>86</v>
      </c>
      <c r="F516" s="88">
        <v>37</v>
      </c>
      <c r="G516" s="80"/>
      <c r="H516" s="81"/>
      <c r="I516" s="80"/>
      <c r="J516" s="80"/>
      <c r="K516" s="82"/>
    </row>
    <row r="517" spans="1:11" ht="38.25" customHeight="1">
      <c r="A517" s="36" t="s">
        <v>928</v>
      </c>
      <c r="B517" s="37">
        <v>104174</v>
      </c>
      <c r="C517" s="37" t="s">
        <v>89</v>
      </c>
      <c r="D517" s="37" t="s">
        <v>929</v>
      </c>
      <c r="E517" s="38" t="s">
        <v>86</v>
      </c>
      <c r="F517" s="88">
        <v>5</v>
      </c>
      <c r="G517" s="80"/>
      <c r="H517" s="81"/>
      <c r="I517" s="80"/>
      <c r="J517" s="80"/>
      <c r="K517" s="82"/>
    </row>
    <row r="518" spans="1:11" ht="25.5" customHeight="1">
      <c r="A518" s="36" t="s">
        <v>930</v>
      </c>
      <c r="B518" s="37">
        <v>89554</v>
      </c>
      <c r="C518" s="37" t="s">
        <v>89</v>
      </c>
      <c r="D518" s="37" t="s">
        <v>931</v>
      </c>
      <c r="E518" s="38" t="s">
        <v>86</v>
      </c>
      <c r="F518" s="88">
        <v>73</v>
      </c>
      <c r="G518" s="80"/>
      <c r="H518" s="81"/>
      <c r="I518" s="80"/>
      <c r="J518" s="80"/>
      <c r="K518" s="82"/>
    </row>
    <row r="519" spans="1:11" ht="25.5" customHeight="1">
      <c r="A519" s="36" t="s">
        <v>932</v>
      </c>
      <c r="B519" s="37">
        <v>104170</v>
      </c>
      <c r="C519" s="37" t="s">
        <v>89</v>
      </c>
      <c r="D519" s="37" t="s">
        <v>933</v>
      </c>
      <c r="E519" s="38" t="s">
        <v>86</v>
      </c>
      <c r="F519" s="88">
        <v>9</v>
      </c>
      <c r="G519" s="80"/>
      <c r="H519" s="81"/>
      <c r="I519" s="80"/>
      <c r="J519" s="80"/>
      <c r="K519" s="82"/>
    </row>
    <row r="520" spans="1:11" ht="39.6">
      <c r="A520" s="36" t="s">
        <v>934</v>
      </c>
      <c r="B520" s="37">
        <v>104173</v>
      </c>
      <c r="C520" s="37" t="s">
        <v>89</v>
      </c>
      <c r="D520" s="37" t="s">
        <v>935</v>
      </c>
      <c r="E520" s="38" t="s">
        <v>86</v>
      </c>
      <c r="F520" s="88">
        <v>44</v>
      </c>
      <c r="G520" s="80"/>
      <c r="H520" s="81"/>
      <c r="I520" s="80"/>
      <c r="J520" s="80"/>
      <c r="K520" s="82"/>
    </row>
    <row r="521" spans="1:11" ht="26.4">
      <c r="A521" s="36" t="s">
        <v>936</v>
      </c>
      <c r="B521" s="37">
        <v>89512</v>
      </c>
      <c r="C521" s="37" t="s">
        <v>89</v>
      </c>
      <c r="D521" s="37" t="s">
        <v>937</v>
      </c>
      <c r="E521" s="38" t="s">
        <v>188</v>
      </c>
      <c r="F521" s="88">
        <v>136.08000000000001</v>
      </c>
      <c r="G521" s="80"/>
      <c r="H521" s="81"/>
      <c r="I521" s="80"/>
      <c r="J521" s="80"/>
      <c r="K521" s="82"/>
    </row>
    <row r="522" spans="1:11" ht="25.5" customHeight="1">
      <c r="A522" s="36" t="s">
        <v>938</v>
      </c>
      <c r="B522" s="37">
        <v>104166</v>
      </c>
      <c r="C522" s="37" t="s">
        <v>89</v>
      </c>
      <c r="D522" s="37" t="s">
        <v>939</v>
      </c>
      <c r="E522" s="38" t="s">
        <v>188</v>
      </c>
      <c r="F522" s="88">
        <v>57.67</v>
      </c>
      <c r="G522" s="80"/>
      <c r="H522" s="81"/>
      <c r="I522" s="80"/>
      <c r="J522" s="80"/>
      <c r="K522" s="82"/>
    </row>
    <row r="523" spans="1:11" ht="26.4">
      <c r="A523" s="36" t="s">
        <v>940</v>
      </c>
      <c r="B523" s="37">
        <v>4568</v>
      </c>
      <c r="C523" s="37" t="s">
        <v>84</v>
      </c>
      <c r="D523" s="37" t="s">
        <v>941</v>
      </c>
      <c r="E523" s="38" t="s">
        <v>188</v>
      </c>
      <c r="F523" s="88">
        <v>18.73</v>
      </c>
      <c r="G523" s="80"/>
      <c r="H523" s="81"/>
      <c r="I523" s="80"/>
      <c r="J523" s="80"/>
      <c r="K523" s="82"/>
    </row>
    <row r="524" spans="1:11" ht="38.25" customHeight="1">
      <c r="A524" s="36" t="s">
        <v>942</v>
      </c>
      <c r="B524" s="37">
        <v>3695</v>
      </c>
      <c r="C524" s="37" t="s">
        <v>84</v>
      </c>
      <c r="D524" s="37" t="s">
        <v>943</v>
      </c>
      <c r="E524" s="38" t="s">
        <v>188</v>
      </c>
      <c r="F524" s="88">
        <v>21.7</v>
      </c>
      <c r="G524" s="80"/>
      <c r="H524" s="81"/>
      <c r="I524" s="80"/>
      <c r="J524" s="80"/>
      <c r="K524" s="82"/>
    </row>
    <row r="525" spans="1:11" ht="38.25" customHeight="1">
      <c r="A525" s="30" t="s">
        <v>944</v>
      </c>
      <c r="B525" s="31" t="s">
        <v>82</v>
      </c>
      <c r="C525" s="31"/>
      <c r="D525" s="31" t="s">
        <v>945</v>
      </c>
      <c r="E525" s="32"/>
      <c r="F525" s="86">
        <v>1</v>
      </c>
      <c r="G525" s="73"/>
      <c r="H525" s="74"/>
      <c r="I525" s="75"/>
      <c r="J525" s="75"/>
      <c r="K525" s="76"/>
    </row>
    <row r="526" spans="1:11" ht="38.25" customHeight="1">
      <c r="A526" s="36" t="s">
        <v>946</v>
      </c>
      <c r="B526" s="37">
        <v>89383</v>
      </c>
      <c r="C526" s="37" t="s">
        <v>89</v>
      </c>
      <c r="D526" s="37" t="s">
        <v>947</v>
      </c>
      <c r="E526" s="38" t="s">
        <v>86</v>
      </c>
      <c r="F526" s="88">
        <v>69</v>
      </c>
      <c r="G526" s="80"/>
      <c r="H526" s="81"/>
      <c r="I526" s="80"/>
      <c r="J526" s="80"/>
      <c r="K526" s="82"/>
    </row>
    <row r="527" spans="1:11" ht="38.25" customHeight="1">
      <c r="A527" s="36" t="s">
        <v>948</v>
      </c>
      <c r="B527" s="37">
        <v>89391</v>
      </c>
      <c r="C527" s="37" t="s">
        <v>89</v>
      </c>
      <c r="D527" s="37" t="s">
        <v>949</v>
      </c>
      <c r="E527" s="38" t="s">
        <v>86</v>
      </c>
      <c r="F527" s="88">
        <v>8</v>
      </c>
      <c r="G527" s="80"/>
      <c r="H527" s="81"/>
      <c r="I527" s="80"/>
      <c r="J527" s="80"/>
      <c r="K527" s="82"/>
    </row>
    <row r="528" spans="1:11" ht="38.25" customHeight="1">
      <c r="A528" s="36" t="s">
        <v>950</v>
      </c>
      <c r="B528" s="37">
        <v>104001</v>
      </c>
      <c r="C528" s="37" t="s">
        <v>89</v>
      </c>
      <c r="D528" s="37" t="s">
        <v>951</v>
      </c>
      <c r="E528" s="38" t="s">
        <v>86</v>
      </c>
      <c r="F528" s="88">
        <v>8</v>
      </c>
      <c r="G528" s="80"/>
      <c r="H528" s="81"/>
      <c r="I528" s="80"/>
      <c r="J528" s="80"/>
      <c r="K528" s="82"/>
    </row>
    <row r="529" spans="1:11" ht="38.25" customHeight="1">
      <c r="A529" s="36" t="s">
        <v>952</v>
      </c>
      <c r="B529" s="37">
        <v>103999</v>
      </c>
      <c r="C529" s="37" t="s">
        <v>89</v>
      </c>
      <c r="D529" s="37" t="s">
        <v>953</v>
      </c>
      <c r="E529" s="38" t="s">
        <v>86</v>
      </c>
      <c r="F529" s="88">
        <v>24</v>
      </c>
      <c r="G529" s="80"/>
      <c r="H529" s="81"/>
      <c r="I529" s="80"/>
      <c r="J529" s="80"/>
      <c r="K529" s="82"/>
    </row>
    <row r="530" spans="1:11" ht="38.25" customHeight="1">
      <c r="A530" s="36" t="s">
        <v>954</v>
      </c>
      <c r="B530" s="37">
        <v>105154</v>
      </c>
      <c r="C530" s="37" t="s">
        <v>89</v>
      </c>
      <c r="D530" s="37" t="s">
        <v>955</v>
      </c>
      <c r="E530" s="38" t="s">
        <v>86</v>
      </c>
      <c r="F530" s="88">
        <v>3</v>
      </c>
      <c r="G530" s="80"/>
      <c r="H530" s="81"/>
      <c r="I530" s="80"/>
      <c r="J530" s="80"/>
      <c r="K530" s="82"/>
    </row>
    <row r="531" spans="1:11" ht="38.25" customHeight="1">
      <c r="A531" s="36" t="s">
        <v>956</v>
      </c>
      <c r="B531" s="37">
        <v>94673</v>
      </c>
      <c r="C531" s="37" t="s">
        <v>89</v>
      </c>
      <c r="D531" s="37" t="s">
        <v>957</v>
      </c>
      <c r="E531" s="38" t="s">
        <v>86</v>
      </c>
      <c r="F531" s="88">
        <v>81</v>
      </c>
      <c r="G531" s="80"/>
      <c r="H531" s="81"/>
      <c r="I531" s="80"/>
      <c r="J531" s="80"/>
      <c r="K531" s="82"/>
    </row>
    <row r="532" spans="1:11" ht="38.25" customHeight="1">
      <c r="A532" s="36" t="s">
        <v>958</v>
      </c>
      <c r="B532" s="37">
        <v>94675</v>
      </c>
      <c r="C532" s="37" t="s">
        <v>89</v>
      </c>
      <c r="D532" s="37" t="s">
        <v>959</v>
      </c>
      <c r="E532" s="38" t="s">
        <v>86</v>
      </c>
      <c r="F532" s="88">
        <v>12</v>
      </c>
      <c r="G532" s="80"/>
      <c r="H532" s="81"/>
      <c r="I532" s="80"/>
      <c r="J532" s="80"/>
      <c r="K532" s="82"/>
    </row>
    <row r="533" spans="1:11" ht="38.25" customHeight="1">
      <c r="A533" s="36" t="s">
        <v>960</v>
      </c>
      <c r="B533" s="37">
        <v>94679</v>
      </c>
      <c r="C533" s="37" t="s">
        <v>89</v>
      </c>
      <c r="D533" s="37" t="s">
        <v>961</v>
      </c>
      <c r="E533" s="38" t="s">
        <v>86</v>
      </c>
      <c r="F533" s="88">
        <v>47</v>
      </c>
      <c r="G533" s="80"/>
      <c r="H533" s="81"/>
      <c r="I533" s="80"/>
      <c r="J533" s="80"/>
      <c r="K533" s="82"/>
    </row>
    <row r="534" spans="1:11" ht="38.25" customHeight="1">
      <c r="A534" s="36" t="s">
        <v>962</v>
      </c>
      <c r="B534" s="37">
        <v>89362</v>
      </c>
      <c r="C534" s="37" t="s">
        <v>89</v>
      </c>
      <c r="D534" s="37" t="s">
        <v>963</v>
      </c>
      <c r="E534" s="38" t="s">
        <v>86</v>
      </c>
      <c r="F534" s="88">
        <v>1</v>
      </c>
      <c r="G534" s="80"/>
      <c r="H534" s="81"/>
      <c r="I534" s="80"/>
      <c r="J534" s="80"/>
      <c r="K534" s="82"/>
    </row>
    <row r="535" spans="1:11" ht="38.25" customHeight="1">
      <c r="A535" s="36" t="s">
        <v>964</v>
      </c>
      <c r="B535" s="37">
        <v>89413</v>
      </c>
      <c r="C535" s="37" t="s">
        <v>89</v>
      </c>
      <c r="D535" s="37" t="s">
        <v>965</v>
      </c>
      <c r="E535" s="38" t="s">
        <v>86</v>
      </c>
      <c r="F535" s="88">
        <v>6</v>
      </c>
      <c r="G535" s="80"/>
      <c r="H535" s="81"/>
      <c r="I535" s="80"/>
      <c r="J535" s="80"/>
      <c r="K535" s="82"/>
    </row>
    <row r="536" spans="1:11" ht="38.25" customHeight="1">
      <c r="A536" s="36" t="s">
        <v>966</v>
      </c>
      <c r="B536" s="37">
        <v>90373</v>
      </c>
      <c r="C536" s="37" t="s">
        <v>89</v>
      </c>
      <c r="D536" s="37" t="s">
        <v>967</v>
      </c>
      <c r="E536" s="38" t="s">
        <v>86</v>
      </c>
      <c r="F536" s="88">
        <v>26</v>
      </c>
      <c r="G536" s="80"/>
      <c r="H536" s="81"/>
      <c r="I536" s="80"/>
      <c r="J536" s="80"/>
      <c r="K536" s="82"/>
    </row>
    <row r="537" spans="1:11" ht="38.25" customHeight="1">
      <c r="A537" s="36" t="s">
        <v>968</v>
      </c>
      <c r="B537" s="37">
        <v>89366</v>
      </c>
      <c r="C537" s="37" t="s">
        <v>89</v>
      </c>
      <c r="D537" s="37" t="s">
        <v>969</v>
      </c>
      <c r="E537" s="38" t="s">
        <v>86</v>
      </c>
      <c r="F537" s="88">
        <v>46</v>
      </c>
      <c r="G537" s="80"/>
      <c r="H537" s="81"/>
      <c r="I537" s="80"/>
      <c r="J537" s="80"/>
      <c r="K537" s="82"/>
    </row>
    <row r="538" spans="1:11" ht="25.5" customHeight="1">
      <c r="A538" s="36" t="s">
        <v>970</v>
      </c>
      <c r="B538" s="37">
        <v>94678</v>
      </c>
      <c r="C538" s="37" t="s">
        <v>89</v>
      </c>
      <c r="D538" s="37" t="s">
        <v>971</v>
      </c>
      <c r="E538" s="38" t="s">
        <v>86</v>
      </c>
      <c r="F538" s="88">
        <v>8</v>
      </c>
      <c r="G538" s="80"/>
      <c r="H538" s="81"/>
      <c r="I538" s="80"/>
      <c r="J538" s="80"/>
      <c r="K538" s="82"/>
    </row>
    <row r="539" spans="1:11" ht="25.5" customHeight="1">
      <c r="A539" s="36" t="s">
        <v>972</v>
      </c>
      <c r="B539" s="37">
        <v>89427</v>
      </c>
      <c r="C539" s="37" t="s">
        <v>89</v>
      </c>
      <c r="D539" s="37" t="s">
        <v>973</v>
      </c>
      <c r="E539" s="38" t="s">
        <v>86</v>
      </c>
      <c r="F539" s="88">
        <v>7</v>
      </c>
      <c r="G539" s="80"/>
      <c r="H539" s="81"/>
      <c r="I539" s="80"/>
      <c r="J539" s="80"/>
      <c r="K539" s="82"/>
    </row>
    <row r="540" spans="1:11" ht="25.5" customHeight="1">
      <c r="A540" s="36" t="s">
        <v>974</v>
      </c>
      <c r="B540" s="37">
        <v>94663</v>
      </c>
      <c r="C540" s="37" t="s">
        <v>89</v>
      </c>
      <c r="D540" s="37" t="s">
        <v>975</v>
      </c>
      <c r="E540" s="38" t="s">
        <v>86</v>
      </c>
      <c r="F540" s="88">
        <v>6</v>
      </c>
      <c r="G540" s="80"/>
      <c r="H540" s="81"/>
      <c r="I540" s="80"/>
      <c r="J540" s="80"/>
      <c r="K540" s="82"/>
    </row>
    <row r="541" spans="1:11" ht="25.5" customHeight="1">
      <c r="A541" s="36" t="s">
        <v>976</v>
      </c>
      <c r="B541" s="37">
        <v>89396</v>
      </c>
      <c r="C541" s="37" t="s">
        <v>89</v>
      </c>
      <c r="D541" s="37" t="s">
        <v>977</v>
      </c>
      <c r="E541" s="38" t="s">
        <v>86</v>
      </c>
      <c r="F541" s="88">
        <v>4</v>
      </c>
      <c r="G541" s="80"/>
      <c r="H541" s="81"/>
      <c r="I541" s="80"/>
      <c r="J541" s="80"/>
      <c r="K541" s="82"/>
    </row>
    <row r="542" spans="1:11" ht="26.4">
      <c r="A542" s="36" t="s">
        <v>978</v>
      </c>
      <c r="B542" s="37">
        <v>94688</v>
      </c>
      <c r="C542" s="37" t="s">
        <v>89</v>
      </c>
      <c r="D542" s="37" t="s">
        <v>979</v>
      </c>
      <c r="E542" s="38" t="s">
        <v>86</v>
      </c>
      <c r="F542" s="88">
        <v>50</v>
      </c>
      <c r="G542" s="80"/>
      <c r="H542" s="81"/>
      <c r="I542" s="80"/>
      <c r="J542" s="80"/>
      <c r="K542" s="82"/>
    </row>
    <row r="543" spans="1:11" ht="38.25" customHeight="1">
      <c r="A543" s="36" t="s">
        <v>980</v>
      </c>
      <c r="B543" s="37">
        <v>94690</v>
      </c>
      <c r="C543" s="37" t="s">
        <v>89</v>
      </c>
      <c r="D543" s="37" t="s">
        <v>981</v>
      </c>
      <c r="E543" s="38" t="s">
        <v>86</v>
      </c>
      <c r="F543" s="88">
        <v>6</v>
      </c>
      <c r="G543" s="80"/>
      <c r="H543" s="81"/>
      <c r="I543" s="80"/>
      <c r="J543" s="80"/>
      <c r="K543" s="82"/>
    </row>
    <row r="544" spans="1:11" ht="38.25" customHeight="1">
      <c r="A544" s="36" t="s">
        <v>982</v>
      </c>
      <c r="B544" s="37">
        <v>94694</v>
      </c>
      <c r="C544" s="37" t="s">
        <v>89</v>
      </c>
      <c r="D544" s="37" t="s">
        <v>983</v>
      </c>
      <c r="E544" s="38" t="s">
        <v>86</v>
      </c>
      <c r="F544" s="88">
        <v>28</v>
      </c>
      <c r="G544" s="80"/>
      <c r="H544" s="81"/>
      <c r="I544" s="80"/>
      <c r="J544" s="80"/>
      <c r="K544" s="82"/>
    </row>
    <row r="545" spans="1:11" ht="38.25" customHeight="1">
      <c r="A545" s="36" t="s">
        <v>984</v>
      </c>
      <c r="B545" s="37">
        <v>89627</v>
      </c>
      <c r="C545" s="37" t="s">
        <v>89</v>
      </c>
      <c r="D545" s="37" t="s">
        <v>985</v>
      </c>
      <c r="E545" s="38" t="s">
        <v>86</v>
      </c>
      <c r="F545" s="88">
        <v>1</v>
      </c>
      <c r="G545" s="80"/>
      <c r="H545" s="81"/>
      <c r="I545" s="80"/>
      <c r="J545" s="80"/>
      <c r="K545" s="82"/>
    </row>
    <row r="546" spans="1:11" ht="38.25" customHeight="1">
      <c r="A546" s="36" t="s">
        <v>986</v>
      </c>
      <c r="B546" s="37">
        <v>89382</v>
      </c>
      <c r="C546" s="37" t="s">
        <v>89</v>
      </c>
      <c r="D546" s="37" t="s">
        <v>987</v>
      </c>
      <c r="E546" s="38" t="s">
        <v>86</v>
      </c>
      <c r="F546" s="88">
        <v>4</v>
      </c>
      <c r="G546" s="80"/>
      <c r="H546" s="81"/>
      <c r="I546" s="80"/>
      <c r="J546" s="80"/>
      <c r="K546" s="82"/>
    </row>
    <row r="547" spans="1:11" ht="38.25" customHeight="1">
      <c r="A547" s="36" t="s">
        <v>988</v>
      </c>
      <c r="B547" s="37">
        <v>89390</v>
      </c>
      <c r="C547" s="37" t="s">
        <v>89</v>
      </c>
      <c r="D547" s="37" t="s">
        <v>989</v>
      </c>
      <c r="E547" s="38" t="s">
        <v>86</v>
      </c>
      <c r="F547" s="88">
        <v>4</v>
      </c>
      <c r="G547" s="80"/>
      <c r="H547" s="81"/>
      <c r="I547" s="80"/>
      <c r="J547" s="80"/>
      <c r="K547" s="82"/>
    </row>
    <row r="548" spans="1:11" ht="38.25" customHeight="1">
      <c r="A548" s="36" t="s">
        <v>990</v>
      </c>
      <c r="B548" s="37">
        <v>89594</v>
      </c>
      <c r="C548" s="37" t="s">
        <v>89</v>
      </c>
      <c r="D548" s="37" t="s">
        <v>991</v>
      </c>
      <c r="E548" s="38" t="s">
        <v>86</v>
      </c>
      <c r="F548" s="88">
        <v>4</v>
      </c>
      <c r="G548" s="80"/>
      <c r="H548" s="81"/>
      <c r="I548" s="80"/>
      <c r="J548" s="80"/>
      <c r="K548" s="82"/>
    </row>
    <row r="549" spans="1:11" ht="38.25" customHeight="1">
      <c r="A549" s="36" t="s">
        <v>992</v>
      </c>
      <c r="B549" s="37">
        <v>89353</v>
      </c>
      <c r="C549" s="37" t="s">
        <v>89</v>
      </c>
      <c r="D549" s="37" t="s">
        <v>993</v>
      </c>
      <c r="E549" s="38" t="s">
        <v>86</v>
      </c>
      <c r="F549" s="88">
        <v>25</v>
      </c>
      <c r="G549" s="80"/>
      <c r="H549" s="81"/>
      <c r="I549" s="80"/>
      <c r="J549" s="80"/>
      <c r="K549" s="82"/>
    </row>
    <row r="550" spans="1:11" ht="38.25" customHeight="1">
      <c r="A550" s="36" t="s">
        <v>994</v>
      </c>
      <c r="B550" s="37">
        <v>89351</v>
      </c>
      <c r="C550" s="37" t="s">
        <v>89</v>
      </c>
      <c r="D550" s="37" t="s">
        <v>995</v>
      </c>
      <c r="E550" s="38" t="s">
        <v>86</v>
      </c>
      <c r="F550" s="88">
        <v>9</v>
      </c>
      <c r="G550" s="80"/>
      <c r="H550" s="81"/>
      <c r="I550" s="80"/>
      <c r="J550" s="80"/>
      <c r="K550" s="82"/>
    </row>
    <row r="551" spans="1:11" ht="25.5" customHeight="1">
      <c r="A551" s="36" t="s">
        <v>996</v>
      </c>
      <c r="B551" s="37">
        <v>103037</v>
      </c>
      <c r="C551" s="37" t="s">
        <v>89</v>
      </c>
      <c r="D551" s="37" t="s">
        <v>997</v>
      </c>
      <c r="E551" s="38" t="s">
        <v>86</v>
      </c>
      <c r="F551" s="88">
        <v>4</v>
      </c>
      <c r="G551" s="80"/>
      <c r="H551" s="81"/>
      <c r="I551" s="80"/>
      <c r="J551" s="80"/>
      <c r="K551" s="82"/>
    </row>
    <row r="552" spans="1:11" ht="38.25" customHeight="1">
      <c r="A552" s="36" t="s">
        <v>998</v>
      </c>
      <c r="B552" s="37">
        <v>103039</v>
      </c>
      <c r="C552" s="37" t="s">
        <v>89</v>
      </c>
      <c r="D552" s="37" t="s">
        <v>999</v>
      </c>
      <c r="E552" s="38" t="s">
        <v>86</v>
      </c>
      <c r="F552" s="88">
        <v>4</v>
      </c>
      <c r="G552" s="80"/>
      <c r="H552" s="81"/>
      <c r="I552" s="80"/>
      <c r="J552" s="80"/>
      <c r="K552" s="82"/>
    </row>
    <row r="553" spans="1:11" ht="38.25" customHeight="1">
      <c r="A553" s="36" t="s">
        <v>1000</v>
      </c>
      <c r="B553" s="37">
        <v>90371</v>
      </c>
      <c r="C553" s="37" t="s">
        <v>89</v>
      </c>
      <c r="D553" s="37" t="s">
        <v>1001</v>
      </c>
      <c r="E553" s="38" t="s">
        <v>86</v>
      </c>
      <c r="F553" s="88">
        <v>4</v>
      </c>
      <c r="G553" s="80"/>
      <c r="H553" s="81"/>
      <c r="I553" s="80"/>
      <c r="J553" s="80"/>
      <c r="K553" s="82"/>
    </row>
    <row r="554" spans="1:11" ht="38.25" customHeight="1">
      <c r="A554" s="36" t="s">
        <v>1002</v>
      </c>
      <c r="B554" s="37">
        <v>102609</v>
      </c>
      <c r="C554" s="37" t="s">
        <v>89</v>
      </c>
      <c r="D554" s="37" t="s">
        <v>1003</v>
      </c>
      <c r="E554" s="38" t="s">
        <v>86</v>
      </c>
      <c r="F554" s="88">
        <v>4</v>
      </c>
      <c r="G554" s="80"/>
      <c r="H554" s="81"/>
      <c r="I554" s="80"/>
      <c r="J554" s="80"/>
      <c r="K554" s="82"/>
    </row>
    <row r="555" spans="1:11" ht="38.25" customHeight="1">
      <c r="A555" s="36" t="s">
        <v>1004</v>
      </c>
      <c r="B555" s="37">
        <v>94648</v>
      </c>
      <c r="C555" s="37" t="s">
        <v>89</v>
      </c>
      <c r="D555" s="37" t="s">
        <v>1005</v>
      </c>
      <c r="E555" s="38" t="s">
        <v>188</v>
      </c>
      <c r="F555" s="88">
        <v>223.74</v>
      </c>
      <c r="G555" s="80"/>
      <c r="H555" s="81"/>
      <c r="I555" s="80"/>
      <c r="J555" s="80"/>
      <c r="K555" s="82"/>
    </row>
    <row r="556" spans="1:11" ht="38.25" customHeight="1">
      <c r="A556" s="36" t="s">
        <v>1006</v>
      </c>
      <c r="B556" s="37">
        <v>94649</v>
      </c>
      <c r="C556" s="37" t="s">
        <v>89</v>
      </c>
      <c r="D556" s="37" t="s">
        <v>1007</v>
      </c>
      <c r="E556" s="38" t="s">
        <v>188</v>
      </c>
      <c r="F556" s="88">
        <v>28.03</v>
      </c>
      <c r="G556" s="80"/>
      <c r="H556" s="81"/>
      <c r="I556" s="80"/>
      <c r="J556" s="80"/>
      <c r="K556" s="82"/>
    </row>
    <row r="557" spans="1:11" ht="25.5" customHeight="1">
      <c r="A557" s="36" t="s">
        <v>1008</v>
      </c>
      <c r="B557" s="37">
        <v>94651</v>
      </c>
      <c r="C557" s="37" t="s">
        <v>89</v>
      </c>
      <c r="D557" s="37" t="s">
        <v>1009</v>
      </c>
      <c r="E557" s="38" t="s">
        <v>188</v>
      </c>
      <c r="F557" s="88">
        <v>147.85</v>
      </c>
      <c r="G557" s="80"/>
      <c r="H557" s="81"/>
      <c r="I557" s="80"/>
      <c r="J557" s="80"/>
      <c r="K557" s="82"/>
    </row>
    <row r="558" spans="1:11" ht="38.25" customHeight="1">
      <c r="A558" s="36" t="s">
        <v>1010</v>
      </c>
      <c r="B558" s="37">
        <v>94703</v>
      </c>
      <c r="C558" s="37" t="s">
        <v>89</v>
      </c>
      <c r="D558" s="37" t="s">
        <v>1011</v>
      </c>
      <c r="E558" s="38" t="s">
        <v>86</v>
      </c>
      <c r="F558" s="88">
        <v>4</v>
      </c>
      <c r="G558" s="80"/>
      <c r="H558" s="81"/>
      <c r="I558" s="80"/>
      <c r="J558" s="80"/>
      <c r="K558" s="82"/>
    </row>
    <row r="559" spans="1:11" ht="25.5" customHeight="1">
      <c r="A559" s="36" t="s">
        <v>1012</v>
      </c>
      <c r="B559" s="37">
        <v>94704</v>
      </c>
      <c r="C559" s="37" t="s">
        <v>89</v>
      </c>
      <c r="D559" s="37" t="s">
        <v>1013</v>
      </c>
      <c r="E559" s="38" t="s">
        <v>86</v>
      </c>
      <c r="F559" s="88">
        <v>8</v>
      </c>
      <c r="G559" s="80"/>
      <c r="H559" s="81"/>
      <c r="I559" s="80"/>
      <c r="J559" s="80"/>
      <c r="K559" s="82"/>
    </row>
    <row r="560" spans="1:11" ht="25.5" customHeight="1">
      <c r="A560" s="36" t="s">
        <v>1014</v>
      </c>
      <c r="B560" s="37">
        <v>94706</v>
      </c>
      <c r="C560" s="37" t="s">
        <v>89</v>
      </c>
      <c r="D560" s="37" t="s">
        <v>1015</v>
      </c>
      <c r="E560" s="38" t="s">
        <v>86</v>
      </c>
      <c r="F560" s="88">
        <v>4</v>
      </c>
      <c r="G560" s="80"/>
      <c r="H560" s="81"/>
      <c r="I560" s="80"/>
      <c r="J560" s="80"/>
      <c r="K560" s="82"/>
    </row>
    <row r="561" spans="1:11" ht="25.5" customHeight="1">
      <c r="A561" s="30" t="s">
        <v>43</v>
      </c>
      <c r="B561" s="31" t="s">
        <v>82</v>
      </c>
      <c r="C561" s="31"/>
      <c r="D561" s="31" t="s">
        <v>44</v>
      </c>
      <c r="E561" s="32"/>
      <c r="F561" s="86">
        <v>1</v>
      </c>
      <c r="G561" s="73"/>
      <c r="H561" s="74"/>
      <c r="I561" s="75"/>
      <c r="J561" s="75"/>
      <c r="K561" s="76"/>
    </row>
    <row r="562" spans="1:11" ht="25.5" customHeight="1">
      <c r="A562" s="36" t="s">
        <v>1016</v>
      </c>
      <c r="B562" s="37">
        <v>103266</v>
      </c>
      <c r="C562" s="37" t="s">
        <v>89</v>
      </c>
      <c r="D562" s="37" t="s">
        <v>1017</v>
      </c>
      <c r="E562" s="38" t="s">
        <v>86</v>
      </c>
      <c r="F562" s="88">
        <v>2</v>
      </c>
      <c r="G562" s="80"/>
      <c r="H562" s="81"/>
      <c r="I562" s="80"/>
      <c r="J562" s="80"/>
      <c r="K562" s="82"/>
    </row>
    <row r="563" spans="1:11" ht="25.5" customHeight="1">
      <c r="A563" s="36" t="s">
        <v>1018</v>
      </c>
      <c r="B563" s="37">
        <v>103262</v>
      </c>
      <c r="C563" s="37" t="s">
        <v>89</v>
      </c>
      <c r="D563" s="37" t="s">
        <v>1019</v>
      </c>
      <c r="E563" s="38" t="s">
        <v>86</v>
      </c>
      <c r="F563" s="88">
        <v>5</v>
      </c>
      <c r="G563" s="80"/>
      <c r="H563" s="81"/>
      <c r="I563" s="80"/>
      <c r="J563" s="80"/>
      <c r="K563" s="82"/>
    </row>
    <row r="564" spans="1:11" ht="25.5" customHeight="1">
      <c r="A564" s="36" t="s">
        <v>1020</v>
      </c>
      <c r="B564" s="37">
        <v>103254</v>
      </c>
      <c r="C564" s="37" t="s">
        <v>89</v>
      </c>
      <c r="D564" s="37" t="s">
        <v>1021</v>
      </c>
      <c r="E564" s="38" t="s">
        <v>86</v>
      </c>
      <c r="F564" s="88">
        <v>4</v>
      </c>
      <c r="G564" s="80"/>
      <c r="H564" s="81"/>
      <c r="I564" s="80"/>
      <c r="J564" s="80"/>
      <c r="K564" s="82"/>
    </row>
    <row r="565" spans="1:11" ht="25.5" customHeight="1">
      <c r="A565" s="36" t="s">
        <v>1022</v>
      </c>
      <c r="B565" s="37">
        <v>103248</v>
      </c>
      <c r="C565" s="37" t="s">
        <v>89</v>
      </c>
      <c r="D565" s="37" t="s">
        <v>1023</v>
      </c>
      <c r="E565" s="38" t="s">
        <v>86</v>
      </c>
      <c r="F565" s="88">
        <v>3</v>
      </c>
      <c r="G565" s="80"/>
      <c r="H565" s="81"/>
      <c r="I565" s="80"/>
      <c r="J565" s="80"/>
      <c r="K565" s="82"/>
    </row>
    <row r="566" spans="1:11" ht="25.5" customHeight="1">
      <c r="A566" s="36" t="s">
        <v>1024</v>
      </c>
      <c r="B566" s="37">
        <v>103245</v>
      </c>
      <c r="C566" s="37" t="s">
        <v>89</v>
      </c>
      <c r="D566" s="37" t="s">
        <v>1025</v>
      </c>
      <c r="E566" s="38" t="s">
        <v>86</v>
      </c>
      <c r="F566" s="88">
        <v>2</v>
      </c>
      <c r="G566" s="80"/>
      <c r="H566" s="81"/>
      <c r="I566" s="80"/>
      <c r="J566" s="80"/>
      <c r="K566" s="82"/>
    </row>
    <row r="567" spans="1:11" ht="25.5" customHeight="1">
      <c r="A567" s="36" t="s">
        <v>1026</v>
      </c>
      <c r="B567" s="37">
        <v>103289</v>
      </c>
      <c r="C567" s="37" t="s">
        <v>89</v>
      </c>
      <c r="D567" s="37" t="s">
        <v>1027</v>
      </c>
      <c r="E567" s="38" t="s">
        <v>188</v>
      </c>
      <c r="F567" s="88">
        <v>77</v>
      </c>
      <c r="G567" s="80"/>
      <c r="H567" s="81"/>
      <c r="I567" s="80"/>
      <c r="J567" s="80"/>
      <c r="K567" s="82"/>
    </row>
    <row r="568" spans="1:11" ht="25.5" customHeight="1">
      <c r="A568" s="36" t="s">
        <v>1028</v>
      </c>
      <c r="B568" s="37">
        <v>103290</v>
      </c>
      <c r="C568" s="37" t="s">
        <v>89</v>
      </c>
      <c r="D568" s="37" t="s">
        <v>1029</v>
      </c>
      <c r="E568" s="38" t="s">
        <v>188</v>
      </c>
      <c r="F568" s="88">
        <v>307</v>
      </c>
      <c r="G568" s="80"/>
      <c r="H568" s="81"/>
      <c r="I568" s="80"/>
      <c r="J568" s="80"/>
      <c r="K568" s="82"/>
    </row>
    <row r="569" spans="1:11" ht="25.5" customHeight="1">
      <c r="A569" s="36" t="s">
        <v>1030</v>
      </c>
      <c r="B569" s="37">
        <v>103291</v>
      </c>
      <c r="C569" s="37" t="s">
        <v>89</v>
      </c>
      <c r="D569" s="37" t="s">
        <v>1031</v>
      </c>
      <c r="E569" s="38" t="s">
        <v>188</v>
      </c>
      <c r="F569" s="88">
        <v>110</v>
      </c>
      <c r="G569" s="80"/>
      <c r="H569" s="81"/>
      <c r="I569" s="80"/>
      <c r="J569" s="80"/>
      <c r="K569" s="82"/>
    </row>
    <row r="570" spans="1:11" ht="25.5" customHeight="1">
      <c r="A570" s="36" t="s">
        <v>1032</v>
      </c>
      <c r="B570" s="37">
        <v>1261</v>
      </c>
      <c r="C570" s="37" t="s">
        <v>84</v>
      </c>
      <c r="D570" s="37" t="s">
        <v>1033</v>
      </c>
      <c r="E570" s="38" t="s">
        <v>86</v>
      </c>
      <c r="F570" s="88">
        <v>32</v>
      </c>
      <c r="G570" s="80"/>
      <c r="H570" s="81"/>
      <c r="I570" s="80"/>
      <c r="J570" s="80"/>
      <c r="K570" s="82"/>
    </row>
    <row r="571" spans="1:11" ht="25.5" customHeight="1">
      <c r="A571" s="36" t="s">
        <v>1034</v>
      </c>
      <c r="B571" s="37">
        <v>1262</v>
      </c>
      <c r="C571" s="37" t="s">
        <v>84</v>
      </c>
      <c r="D571" s="37" t="s">
        <v>1035</v>
      </c>
      <c r="E571" s="38" t="s">
        <v>86</v>
      </c>
      <c r="F571" s="88">
        <v>72</v>
      </c>
      <c r="G571" s="80"/>
      <c r="H571" s="81"/>
      <c r="I571" s="80"/>
      <c r="J571" s="80"/>
      <c r="K571" s="82"/>
    </row>
    <row r="572" spans="1:11" ht="25.5" customHeight="1">
      <c r="A572" s="36" t="s">
        <v>1036</v>
      </c>
      <c r="B572" s="37">
        <v>10639</v>
      </c>
      <c r="C572" s="37" t="s">
        <v>84</v>
      </c>
      <c r="D572" s="37" t="s">
        <v>1037</v>
      </c>
      <c r="E572" s="38" t="s">
        <v>91</v>
      </c>
      <c r="F572" s="88">
        <v>106.75</v>
      </c>
      <c r="G572" s="80"/>
      <c r="H572" s="81"/>
      <c r="I572" s="80"/>
      <c r="J572" s="80"/>
      <c r="K572" s="82"/>
    </row>
    <row r="573" spans="1:11" ht="25.5" customHeight="1">
      <c r="A573" s="36" t="s">
        <v>1038</v>
      </c>
      <c r="B573" s="37">
        <v>10640</v>
      </c>
      <c r="C573" s="37" t="s">
        <v>84</v>
      </c>
      <c r="D573" s="37" t="s">
        <v>1039</v>
      </c>
      <c r="E573" s="38" t="s">
        <v>91</v>
      </c>
      <c r="F573" s="88">
        <v>79.5</v>
      </c>
      <c r="G573" s="80"/>
      <c r="H573" s="81"/>
      <c r="I573" s="80"/>
      <c r="J573" s="80"/>
      <c r="K573" s="82"/>
    </row>
    <row r="574" spans="1:11" ht="25.5" customHeight="1">
      <c r="A574" s="36" t="s">
        <v>1040</v>
      </c>
      <c r="B574" s="37">
        <v>4559</v>
      </c>
      <c r="C574" s="37" t="s">
        <v>84</v>
      </c>
      <c r="D574" s="37" t="s">
        <v>1041</v>
      </c>
      <c r="E574" s="38" t="s">
        <v>188</v>
      </c>
      <c r="F574" s="88">
        <v>3</v>
      </c>
      <c r="G574" s="80"/>
      <c r="H574" s="81"/>
      <c r="I574" s="80"/>
      <c r="J574" s="80"/>
      <c r="K574" s="82"/>
    </row>
    <row r="575" spans="1:11" ht="38.25" customHeight="1">
      <c r="A575" s="36" t="s">
        <v>1042</v>
      </c>
      <c r="B575" s="37">
        <v>440</v>
      </c>
      <c r="C575" s="37" t="s">
        <v>84</v>
      </c>
      <c r="D575" s="37" t="s">
        <v>1043</v>
      </c>
      <c r="E575" s="38" t="s">
        <v>86</v>
      </c>
      <c r="F575" s="88">
        <v>13</v>
      </c>
      <c r="G575" s="80"/>
      <c r="H575" s="81"/>
      <c r="I575" s="80"/>
      <c r="J575" s="80"/>
      <c r="K575" s="82"/>
    </row>
    <row r="576" spans="1:11" ht="38.25" customHeight="1">
      <c r="A576" s="36" t="s">
        <v>1044</v>
      </c>
      <c r="B576" s="37">
        <v>3316</v>
      </c>
      <c r="C576" s="37" t="s">
        <v>84</v>
      </c>
      <c r="D576" s="37" t="s">
        <v>1045</v>
      </c>
      <c r="E576" s="38" t="s">
        <v>86</v>
      </c>
      <c r="F576" s="88">
        <v>1</v>
      </c>
      <c r="G576" s="80"/>
      <c r="H576" s="81"/>
      <c r="I576" s="80"/>
      <c r="J576" s="80"/>
      <c r="K576" s="82"/>
    </row>
    <row r="577" spans="1:11" ht="38.25" customHeight="1">
      <c r="A577" s="36" t="s">
        <v>1046</v>
      </c>
      <c r="B577" s="37">
        <v>445</v>
      </c>
      <c r="C577" s="37" t="s">
        <v>84</v>
      </c>
      <c r="D577" s="37" t="s">
        <v>1047</v>
      </c>
      <c r="E577" s="38" t="s">
        <v>86</v>
      </c>
      <c r="F577" s="88">
        <v>8</v>
      </c>
      <c r="G577" s="80"/>
      <c r="H577" s="81"/>
      <c r="I577" s="80"/>
      <c r="J577" s="80"/>
      <c r="K577" s="82"/>
    </row>
    <row r="578" spans="1:11" ht="52.8">
      <c r="A578" s="36" t="s">
        <v>1048</v>
      </c>
      <c r="B578" s="37">
        <v>446</v>
      </c>
      <c r="C578" s="37" t="s">
        <v>84</v>
      </c>
      <c r="D578" s="37" t="s">
        <v>1049</v>
      </c>
      <c r="E578" s="38" t="s">
        <v>86</v>
      </c>
      <c r="F578" s="88">
        <v>1</v>
      </c>
      <c r="G578" s="80"/>
      <c r="H578" s="81"/>
      <c r="I578" s="80"/>
      <c r="J578" s="80"/>
      <c r="K578" s="82"/>
    </row>
    <row r="579" spans="1:11" ht="25.5" customHeight="1">
      <c r="A579" s="36" t="s">
        <v>1050</v>
      </c>
      <c r="B579" s="37">
        <v>4593</v>
      </c>
      <c r="C579" s="37" t="s">
        <v>84</v>
      </c>
      <c r="D579" s="37" t="s">
        <v>1051</v>
      </c>
      <c r="E579" s="38" t="s">
        <v>86</v>
      </c>
      <c r="F579" s="88">
        <v>1</v>
      </c>
      <c r="G579" s="80"/>
      <c r="H579" s="81"/>
      <c r="I579" s="80"/>
      <c r="J579" s="80"/>
      <c r="K579" s="82"/>
    </row>
    <row r="580" spans="1:11" ht="25.5" customHeight="1">
      <c r="A580" s="36" t="s">
        <v>1052</v>
      </c>
      <c r="B580" s="37">
        <v>447</v>
      </c>
      <c r="C580" s="37" t="s">
        <v>84</v>
      </c>
      <c r="D580" s="37" t="s">
        <v>1053</v>
      </c>
      <c r="E580" s="38" t="s">
        <v>119</v>
      </c>
      <c r="F580" s="88">
        <v>30</v>
      </c>
      <c r="G580" s="80"/>
      <c r="H580" s="81"/>
      <c r="I580" s="80"/>
      <c r="J580" s="80"/>
      <c r="K580" s="82"/>
    </row>
    <row r="581" spans="1:11" ht="25.5" customHeight="1">
      <c r="A581" s="36" t="s">
        <v>1054</v>
      </c>
      <c r="B581" s="37">
        <v>448</v>
      </c>
      <c r="C581" s="37" t="s">
        <v>84</v>
      </c>
      <c r="D581" s="37" t="s">
        <v>1055</v>
      </c>
      <c r="E581" s="38" t="s">
        <v>119</v>
      </c>
      <c r="F581" s="88">
        <v>30</v>
      </c>
      <c r="G581" s="80"/>
      <c r="H581" s="81"/>
      <c r="I581" s="80"/>
      <c r="J581" s="80"/>
      <c r="K581" s="82"/>
    </row>
    <row r="582" spans="1:11" ht="25.5" customHeight="1">
      <c r="A582" s="36" t="s">
        <v>1056</v>
      </c>
      <c r="B582" s="37">
        <v>91927</v>
      </c>
      <c r="C582" s="37" t="s">
        <v>89</v>
      </c>
      <c r="D582" s="37" t="s">
        <v>1057</v>
      </c>
      <c r="E582" s="38" t="s">
        <v>188</v>
      </c>
      <c r="F582" s="88">
        <v>1192</v>
      </c>
      <c r="G582" s="80"/>
      <c r="H582" s="81"/>
      <c r="I582" s="80"/>
      <c r="J582" s="80"/>
      <c r="K582" s="82"/>
    </row>
    <row r="583" spans="1:11" ht="25.5" customHeight="1">
      <c r="A583" s="36" t="s">
        <v>1058</v>
      </c>
      <c r="B583" s="37">
        <v>91929</v>
      </c>
      <c r="C583" s="37" t="s">
        <v>89</v>
      </c>
      <c r="D583" s="37" t="s">
        <v>451</v>
      </c>
      <c r="E583" s="38" t="s">
        <v>188</v>
      </c>
      <c r="F583" s="88">
        <v>255</v>
      </c>
      <c r="G583" s="80"/>
      <c r="H583" s="81"/>
      <c r="I583" s="80"/>
      <c r="J583" s="80"/>
      <c r="K583" s="82"/>
    </row>
    <row r="584" spans="1:11" ht="38.25" customHeight="1">
      <c r="A584" s="36" t="s">
        <v>1059</v>
      </c>
      <c r="B584" s="37">
        <v>1996</v>
      </c>
      <c r="C584" s="37" t="s">
        <v>84</v>
      </c>
      <c r="D584" s="37" t="s">
        <v>1060</v>
      </c>
      <c r="E584" s="38" t="s">
        <v>86</v>
      </c>
      <c r="F584" s="88">
        <v>1</v>
      </c>
      <c r="G584" s="80"/>
      <c r="H584" s="81"/>
      <c r="I584" s="80"/>
      <c r="J584" s="80"/>
      <c r="K584" s="82"/>
    </row>
    <row r="585" spans="1:11" ht="38.25" customHeight="1">
      <c r="A585" s="36" t="s">
        <v>1061</v>
      </c>
      <c r="B585" s="37">
        <v>1270</v>
      </c>
      <c r="C585" s="37" t="s">
        <v>84</v>
      </c>
      <c r="D585" s="37" t="s">
        <v>1062</v>
      </c>
      <c r="E585" s="38" t="s">
        <v>86</v>
      </c>
      <c r="F585" s="88">
        <v>1</v>
      </c>
      <c r="G585" s="80"/>
      <c r="H585" s="81"/>
      <c r="I585" s="80"/>
      <c r="J585" s="80"/>
      <c r="K585" s="82"/>
    </row>
    <row r="586" spans="1:11" ht="38.25" customHeight="1">
      <c r="A586" s="36" t="s">
        <v>1063</v>
      </c>
      <c r="B586" s="37">
        <v>355</v>
      </c>
      <c r="C586" s="37" t="s">
        <v>84</v>
      </c>
      <c r="D586" s="37" t="s">
        <v>1064</v>
      </c>
      <c r="E586" s="38" t="s">
        <v>86</v>
      </c>
      <c r="F586" s="88">
        <v>3</v>
      </c>
      <c r="G586" s="80"/>
      <c r="H586" s="81"/>
      <c r="I586" s="80"/>
      <c r="J586" s="80"/>
      <c r="K586" s="82"/>
    </row>
    <row r="587" spans="1:11" ht="25.5" customHeight="1">
      <c r="A587" s="36" t="s">
        <v>1065</v>
      </c>
      <c r="B587" s="37">
        <v>1271</v>
      </c>
      <c r="C587" s="37" t="s">
        <v>84</v>
      </c>
      <c r="D587" s="37" t="s">
        <v>1066</v>
      </c>
      <c r="E587" s="38" t="s">
        <v>119</v>
      </c>
      <c r="F587" s="88">
        <v>150</v>
      </c>
      <c r="G587" s="80"/>
      <c r="H587" s="81"/>
      <c r="I587" s="80"/>
      <c r="J587" s="80"/>
      <c r="K587" s="82"/>
    </row>
    <row r="588" spans="1:11" ht="25.5" customHeight="1">
      <c r="A588" s="36" t="s">
        <v>1067</v>
      </c>
      <c r="B588" s="37">
        <v>3327</v>
      </c>
      <c r="C588" s="37" t="s">
        <v>84</v>
      </c>
      <c r="D588" s="37" t="s">
        <v>1068</v>
      </c>
      <c r="E588" s="38" t="s">
        <v>232</v>
      </c>
      <c r="F588" s="88">
        <v>25</v>
      </c>
      <c r="G588" s="80"/>
      <c r="H588" s="81"/>
      <c r="I588" s="80"/>
      <c r="J588" s="80"/>
      <c r="K588" s="82"/>
    </row>
    <row r="589" spans="1:11" ht="38.25" customHeight="1">
      <c r="A589" s="36" t="s">
        <v>1069</v>
      </c>
      <c r="B589" s="37">
        <v>1272</v>
      </c>
      <c r="C589" s="37" t="s">
        <v>84</v>
      </c>
      <c r="D589" s="37" t="s">
        <v>1070</v>
      </c>
      <c r="E589" s="38" t="s">
        <v>119</v>
      </c>
      <c r="F589" s="88">
        <v>50</v>
      </c>
      <c r="G589" s="80"/>
      <c r="H589" s="81"/>
      <c r="I589" s="80"/>
      <c r="J589" s="80"/>
      <c r="K589" s="82"/>
    </row>
    <row r="590" spans="1:11" ht="38.25" customHeight="1">
      <c r="A590" s="36" t="s">
        <v>1071</v>
      </c>
      <c r="B590" s="37">
        <v>4571</v>
      </c>
      <c r="C590" s="37" t="s">
        <v>84</v>
      </c>
      <c r="D590" s="37" t="s">
        <v>1072</v>
      </c>
      <c r="E590" s="38" t="s">
        <v>86</v>
      </c>
      <c r="F590" s="88">
        <v>1</v>
      </c>
      <c r="G590" s="80"/>
      <c r="H590" s="81"/>
      <c r="I590" s="80"/>
      <c r="J590" s="80"/>
      <c r="K590" s="82"/>
    </row>
    <row r="591" spans="1:11" ht="38.25" customHeight="1">
      <c r="A591" s="36" t="s">
        <v>1073</v>
      </c>
      <c r="B591" s="37">
        <v>4578</v>
      </c>
      <c r="C591" s="37" t="s">
        <v>84</v>
      </c>
      <c r="D591" s="37" t="s">
        <v>1074</v>
      </c>
      <c r="E591" s="38" t="s">
        <v>86</v>
      </c>
      <c r="F591" s="88">
        <v>9</v>
      </c>
      <c r="G591" s="80"/>
      <c r="H591" s="81"/>
      <c r="I591" s="80"/>
      <c r="J591" s="80"/>
      <c r="K591" s="82"/>
    </row>
    <row r="592" spans="1:11" ht="38.25" customHeight="1">
      <c r="A592" s="36" t="s">
        <v>1075</v>
      </c>
      <c r="B592" s="37">
        <v>4580</v>
      </c>
      <c r="C592" s="37" t="s">
        <v>84</v>
      </c>
      <c r="D592" s="37" t="s">
        <v>1076</v>
      </c>
      <c r="E592" s="38" t="s">
        <v>188</v>
      </c>
      <c r="F592" s="88">
        <v>88</v>
      </c>
      <c r="G592" s="80"/>
      <c r="H592" s="81"/>
      <c r="I592" s="80"/>
      <c r="J592" s="80"/>
      <c r="K592" s="82"/>
    </row>
    <row r="593" spans="1:11" ht="51" customHeight="1">
      <c r="A593" s="36" t="s">
        <v>1077</v>
      </c>
      <c r="B593" s="37">
        <v>4581</v>
      </c>
      <c r="C593" s="37" t="s">
        <v>84</v>
      </c>
      <c r="D593" s="37" t="s">
        <v>1078</v>
      </c>
      <c r="E593" s="38" t="s">
        <v>188</v>
      </c>
      <c r="F593" s="88">
        <v>140</v>
      </c>
      <c r="G593" s="80"/>
      <c r="H593" s="81"/>
      <c r="I593" s="80"/>
      <c r="J593" s="80"/>
      <c r="K593" s="82"/>
    </row>
    <row r="594" spans="1:11" ht="51" customHeight="1">
      <c r="A594" s="36" t="s">
        <v>1079</v>
      </c>
      <c r="B594" s="37">
        <v>4582</v>
      </c>
      <c r="C594" s="37" t="s">
        <v>84</v>
      </c>
      <c r="D594" s="37" t="s">
        <v>1080</v>
      </c>
      <c r="E594" s="38" t="s">
        <v>91</v>
      </c>
      <c r="F594" s="88">
        <v>50</v>
      </c>
      <c r="G594" s="80"/>
      <c r="H594" s="81"/>
      <c r="I594" s="80"/>
      <c r="J594" s="80"/>
      <c r="K594" s="82"/>
    </row>
    <row r="595" spans="1:11" ht="51" customHeight="1">
      <c r="A595" s="36" t="s">
        <v>1081</v>
      </c>
      <c r="B595" s="37">
        <v>4584</v>
      </c>
      <c r="C595" s="37" t="s">
        <v>84</v>
      </c>
      <c r="D595" s="37" t="s">
        <v>1082</v>
      </c>
      <c r="E595" s="38" t="s">
        <v>86</v>
      </c>
      <c r="F595" s="88">
        <v>22</v>
      </c>
      <c r="G595" s="80"/>
      <c r="H595" s="81"/>
      <c r="I595" s="80"/>
      <c r="J595" s="80"/>
      <c r="K595" s="82"/>
    </row>
    <row r="596" spans="1:11" ht="51" customHeight="1">
      <c r="A596" s="36" t="s">
        <v>1083</v>
      </c>
      <c r="B596" s="37">
        <v>4585</v>
      </c>
      <c r="C596" s="37" t="s">
        <v>84</v>
      </c>
      <c r="D596" s="37" t="s">
        <v>1084</v>
      </c>
      <c r="E596" s="38" t="s">
        <v>86</v>
      </c>
      <c r="F596" s="88">
        <v>9</v>
      </c>
      <c r="G596" s="80"/>
      <c r="H596" s="81"/>
      <c r="I596" s="80"/>
      <c r="J596" s="80"/>
      <c r="K596" s="82"/>
    </row>
    <row r="597" spans="1:11" ht="26.4">
      <c r="A597" s="36" t="s">
        <v>1085</v>
      </c>
      <c r="B597" s="37">
        <v>4586</v>
      </c>
      <c r="C597" s="37" t="s">
        <v>84</v>
      </c>
      <c r="D597" s="37" t="s">
        <v>1086</v>
      </c>
      <c r="E597" s="38" t="s">
        <v>86</v>
      </c>
      <c r="F597" s="88">
        <v>1</v>
      </c>
      <c r="G597" s="80"/>
      <c r="H597" s="81"/>
      <c r="I597" s="80"/>
      <c r="J597" s="80"/>
      <c r="K597" s="82"/>
    </row>
    <row r="598" spans="1:11" ht="26.4">
      <c r="A598" s="36" t="s">
        <v>1087</v>
      </c>
      <c r="B598" s="37">
        <v>4587</v>
      </c>
      <c r="C598" s="37" t="s">
        <v>84</v>
      </c>
      <c r="D598" s="37" t="s">
        <v>1088</v>
      </c>
      <c r="E598" s="38" t="s">
        <v>86</v>
      </c>
      <c r="F598" s="88">
        <v>4</v>
      </c>
      <c r="G598" s="80"/>
      <c r="H598" s="81"/>
      <c r="I598" s="80"/>
      <c r="J598" s="80"/>
      <c r="K598" s="82"/>
    </row>
    <row r="599" spans="1:11" ht="38.25" customHeight="1">
      <c r="A599" s="36" t="s">
        <v>1089</v>
      </c>
      <c r="B599" s="37">
        <v>4588</v>
      </c>
      <c r="C599" s="37" t="s">
        <v>84</v>
      </c>
      <c r="D599" s="37" t="s">
        <v>1090</v>
      </c>
      <c r="E599" s="38" t="s">
        <v>86</v>
      </c>
      <c r="F599" s="88">
        <v>1</v>
      </c>
      <c r="G599" s="80"/>
      <c r="H599" s="81"/>
      <c r="I599" s="80"/>
      <c r="J599" s="80"/>
      <c r="K599" s="82"/>
    </row>
    <row r="600" spans="1:11" ht="38.25" customHeight="1">
      <c r="A600" s="36" t="s">
        <v>1091</v>
      </c>
      <c r="B600" s="37">
        <v>4589</v>
      </c>
      <c r="C600" s="37" t="s">
        <v>84</v>
      </c>
      <c r="D600" s="37" t="s">
        <v>1092</v>
      </c>
      <c r="E600" s="38" t="s">
        <v>86</v>
      </c>
      <c r="F600" s="88">
        <v>2</v>
      </c>
      <c r="G600" s="80"/>
      <c r="H600" s="81"/>
      <c r="I600" s="80"/>
      <c r="J600" s="80"/>
      <c r="K600" s="82"/>
    </row>
    <row r="601" spans="1:11" ht="25.5" customHeight="1">
      <c r="A601" s="36" t="s">
        <v>1093</v>
      </c>
      <c r="B601" s="37">
        <v>4590</v>
      </c>
      <c r="C601" s="37" t="s">
        <v>84</v>
      </c>
      <c r="D601" s="37" t="s">
        <v>1094</v>
      </c>
      <c r="E601" s="38" t="s">
        <v>86</v>
      </c>
      <c r="F601" s="88">
        <v>1</v>
      </c>
      <c r="G601" s="80"/>
      <c r="H601" s="81"/>
      <c r="I601" s="80"/>
      <c r="J601" s="80"/>
      <c r="K601" s="82"/>
    </row>
    <row r="602" spans="1:11" ht="25.5" customHeight="1">
      <c r="A602" s="36" t="s">
        <v>1095</v>
      </c>
      <c r="B602" s="37">
        <v>3312</v>
      </c>
      <c r="C602" s="37" t="s">
        <v>84</v>
      </c>
      <c r="D602" s="37" t="s">
        <v>1096</v>
      </c>
      <c r="E602" s="38" t="s">
        <v>86</v>
      </c>
      <c r="F602" s="88">
        <v>1</v>
      </c>
      <c r="G602" s="80"/>
      <c r="H602" s="81"/>
      <c r="I602" s="80"/>
      <c r="J602" s="80"/>
      <c r="K602" s="82"/>
    </row>
    <row r="603" spans="1:11" ht="25.5" customHeight="1">
      <c r="A603" s="36" t="s">
        <v>1097</v>
      </c>
      <c r="B603" s="37">
        <v>4595</v>
      </c>
      <c r="C603" s="37" t="s">
        <v>84</v>
      </c>
      <c r="D603" s="37" t="s">
        <v>1098</v>
      </c>
      <c r="E603" s="38" t="s">
        <v>86</v>
      </c>
      <c r="F603" s="88">
        <v>1</v>
      </c>
      <c r="G603" s="80"/>
      <c r="H603" s="81"/>
      <c r="I603" s="80"/>
      <c r="J603" s="80"/>
      <c r="K603" s="82"/>
    </row>
    <row r="604" spans="1:11" ht="38.25" customHeight="1">
      <c r="A604" s="36" t="s">
        <v>1099</v>
      </c>
      <c r="B604" s="37">
        <v>4596</v>
      </c>
      <c r="C604" s="37" t="s">
        <v>84</v>
      </c>
      <c r="D604" s="37" t="s">
        <v>1100</v>
      </c>
      <c r="E604" s="38" t="s">
        <v>86</v>
      </c>
      <c r="F604" s="88">
        <v>1</v>
      </c>
      <c r="G604" s="80"/>
      <c r="H604" s="81"/>
      <c r="I604" s="80"/>
      <c r="J604" s="80"/>
      <c r="K604" s="82"/>
    </row>
    <row r="605" spans="1:11" ht="25.5" customHeight="1">
      <c r="A605" s="36" t="s">
        <v>1101</v>
      </c>
      <c r="B605" s="37">
        <v>4597</v>
      </c>
      <c r="C605" s="37" t="s">
        <v>84</v>
      </c>
      <c r="D605" s="37" t="s">
        <v>1102</v>
      </c>
      <c r="E605" s="38" t="s">
        <v>86</v>
      </c>
      <c r="F605" s="88">
        <v>1</v>
      </c>
      <c r="G605" s="80"/>
      <c r="H605" s="81"/>
      <c r="I605" s="80"/>
      <c r="J605" s="80"/>
      <c r="K605" s="82"/>
    </row>
    <row r="606" spans="1:11" ht="25.5" customHeight="1">
      <c r="A606" s="36" t="s">
        <v>1103</v>
      </c>
      <c r="B606" s="37">
        <v>4716</v>
      </c>
      <c r="C606" s="37" t="s">
        <v>84</v>
      </c>
      <c r="D606" s="37" t="s">
        <v>1104</v>
      </c>
      <c r="E606" s="38" t="s">
        <v>86</v>
      </c>
      <c r="F606" s="88">
        <v>1</v>
      </c>
      <c r="G606" s="80"/>
      <c r="H606" s="81"/>
      <c r="I606" s="80"/>
      <c r="J606" s="80"/>
      <c r="K606" s="82"/>
    </row>
    <row r="607" spans="1:11" ht="63.75" customHeight="1">
      <c r="A607" s="36" t="s">
        <v>1105</v>
      </c>
      <c r="B607" s="37">
        <v>4717</v>
      </c>
      <c r="C607" s="37" t="s">
        <v>84</v>
      </c>
      <c r="D607" s="37" t="s">
        <v>501</v>
      </c>
      <c r="E607" s="38" t="s">
        <v>86</v>
      </c>
      <c r="F607" s="88">
        <v>4</v>
      </c>
      <c r="G607" s="80"/>
      <c r="H607" s="81"/>
      <c r="I607" s="80"/>
      <c r="J607" s="80"/>
      <c r="K607" s="82"/>
    </row>
    <row r="608" spans="1:11" ht="76.5" customHeight="1">
      <c r="A608" s="36" t="s">
        <v>1106</v>
      </c>
      <c r="B608" s="37">
        <v>4721</v>
      </c>
      <c r="C608" s="37" t="s">
        <v>84</v>
      </c>
      <c r="D608" s="37" t="s">
        <v>1107</v>
      </c>
      <c r="E608" s="38" t="s">
        <v>188</v>
      </c>
      <c r="F608" s="88">
        <v>45</v>
      </c>
      <c r="G608" s="80"/>
      <c r="H608" s="81"/>
      <c r="I608" s="80"/>
      <c r="J608" s="80"/>
      <c r="K608" s="82"/>
    </row>
    <row r="609" spans="1:11" ht="38.25" customHeight="1">
      <c r="A609" s="30" t="s">
        <v>45</v>
      </c>
      <c r="B609" s="31" t="s">
        <v>82</v>
      </c>
      <c r="C609" s="31"/>
      <c r="D609" s="31" t="s">
        <v>46</v>
      </c>
      <c r="E609" s="32"/>
      <c r="F609" s="86">
        <v>1</v>
      </c>
      <c r="G609" s="73"/>
      <c r="H609" s="74"/>
      <c r="I609" s="75"/>
      <c r="J609" s="75"/>
      <c r="K609" s="76"/>
    </row>
    <row r="610" spans="1:11" ht="38.25" customHeight="1">
      <c r="A610" s="36" t="s">
        <v>1108</v>
      </c>
      <c r="B610" s="37">
        <v>101907</v>
      </c>
      <c r="C610" s="37" t="s">
        <v>89</v>
      </c>
      <c r="D610" s="37" t="s">
        <v>1109</v>
      </c>
      <c r="E610" s="38" t="s">
        <v>86</v>
      </c>
      <c r="F610" s="88">
        <v>2</v>
      </c>
      <c r="G610" s="80"/>
      <c r="H610" s="81"/>
      <c r="I610" s="80"/>
      <c r="J610" s="80"/>
      <c r="K610" s="82"/>
    </row>
    <row r="611" spans="1:11" ht="38.25" customHeight="1">
      <c r="A611" s="36" t="s">
        <v>1110</v>
      </c>
      <c r="B611" s="37">
        <v>1623</v>
      </c>
      <c r="C611" s="37" t="s">
        <v>84</v>
      </c>
      <c r="D611" s="37" t="s">
        <v>1111</v>
      </c>
      <c r="E611" s="38" t="s">
        <v>86</v>
      </c>
      <c r="F611" s="88">
        <v>1</v>
      </c>
      <c r="G611" s="80"/>
      <c r="H611" s="81"/>
      <c r="I611" s="80"/>
      <c r="J611" s="80"/>
      <c r="K611" s="82"/>
    </row>
    <row r="612" spans="1:11" ht="25.5" customHeight="1">
      <c r="A612" s="36" t="s">
        <v>1112</v>
      </c>
      <c r="B612" s="37">
        <v>5727</v>
      </c>
      <c r="C612" s="37" t="s">
        <v>84</v>
      </c>
      <c r="D612" s="37" t="s">
        <v>1113</v>
      </c>
      <c r="E612" s="38" t="s">
        <v>86</v>
      </c>
      <c r="F612" s="88">
        <v>7</v>
      </c>
      <c r="G612" s="80"/>
      <c r="H612" s="81"/>
      <c r="I612" s="80"/>
      <c r="J612" s="80"/>
      <c r="K612" s="82"/>
    </row>
    <row r="613" spans="1:11" ht="25.5" customHeight="1">
      <c r="A613" s="36" t="s">
        <v>1114</v>
      </c>
      <c r="B613" s="37">
        <v>3285</v>
      </c>
      <c r="C613" s="37" t="s">
        <v>84</v>
      </c>
      <c r="D613" s="37" t="s">
        <v>1115</v>
      </c>
      <c r="E613" s="38" t="s">
        <v>86</v>
      </c>
      <c r="F613" s="88">
        <v>47</v>
      </c>
      <c r="G613" s="80"/>
      <c r="H613" s="81"/>
      <c r="I613" s="80"/>
      <c r="J613" s="80"/>
      <c r="K613" s="82"/>
    </row>
    <row r="614" spans="1:11" ht="25.5" customHeight="1">
      <c r="A614" s="36" t="s">
        <v>1116</v>
      </c>
      <c r="B614" s="37">
        <v>1131</v>
      </c>
      <c r="C614" s="37" t="s">
        <v>84</v>
      </c>
      <c r="D614" s="37" t="s">
        <v>1117</v>
      </c>
      <c r="E614" s="38" t="s">
        <v>86</v>
      </c>
      <c r="F614" s="88">
        <v>42</v>
      </c>
      <c r="G614" s="80"/>
      <c r="H614" s="81"/>
      <c r="I614" s="80"/>
      <c r="J614" s="80"/>
      <c r="K614" s="82"/>
    </row>
    <row r="615" spans="1:11" ht="25.5" customHeight="1">
      <c r="A615" s="30" t="s">
        <v>47</v>
      </c>
      <c r="B615" s="31" t="s">
        <v>82</v>
      </c>
      <c r="C615" s="31"/>
      <c r="D615" s="31" t="s">
        <v>48</v>
      </c>
      <c r="E615" s="32"/>
      <c r="F615" s="86">
        <v>1</v>
      </c>
      <c r="G615" s="73"/>
      <c r="H615" s="74"/>
      <c r="I615" s="75"/>
      <c r="J615" s="75"/>
      <c r="K615" s="76"/>
    </row>
    <row r="616" spans="1:11" ht="38.25" customHeight="1">
      <c r="A616" s="36" t="s">
        <v>1118</v>
      </c>
      <c r="B616" s="37">
        <v>4598</v>
      </c>
      <c r="C616" s="37" t="s">
        <v>84</v>
      </c>
      <c r="D616" s="37" t="s">
        <v>1119</v>
      </c>
      <c r="E616" s="38" t="s">
        <v>86</v>
      </c>
      <c r="F616" s="88">
        <v>2</v>
      </c>
      <c r="G616" s="80"/>
      <c r="H616" s="81"/>
      <c r="I616" s="80"/>
      <c r="J616" s="80"/>
      <c r="K616" s="82"/>
    </row>
    <row r="617" spans="1:11" ht="38.25" customHeight="1">
      <c r="A617" s="36" t="s">
        <v>1120</v>
      </c>
      <c r="B617" s="37">
        <v>95249</v>
      </c>
      <c r="C617" s="37" t="s">
        <v>89</v>
      </c>
      <c r="D617" s="37" t="s">
        <v>1121</v>
      </c>
      <c r="E617" s="38" t="s">
        <v>86</v>
      </c>
      <c r="F617" s="88">
        <v>2</v>
      </c>
      <c r="G617" s="80"/>
      <c r="H617" s="81"/>
      <c r="I617" s="80"/>
      <c r="J617" s="80"/>
      <c r="K617" s="82"/>
    </row>
    <row r="618" spans="1:11" ht="38.25" customHeight="1">
      <c r="A618" s="36" t="s">
        <v>1122</v>
      </c>
      <c r="B618" s="37">
        <v>1275</v>
      </c>
      <c r="C618" s="37" t="s">
        <v>84</v>
      </c>
      <c r="D618" s="37" t="s">
        <v>1123</v>
      </c>
      <c r="E618" s="38" t="s">
        <v>86</v>
      </c>
      <c r="F618" s="88">
        <v>1</v>
      </c>
      <c r="G618" s="80"/>
      <c r="H618" s="81"/>
      <c r="I618" s="80"/>
      <c r="J618" s="80"/>
      <c r="K618" s="82"/>
    </row>
    <row r="619" spans="1:11" ht="51" customHeight="1">
      <c r="A619" s="36" t="s">
        <v>1124</v>
      </c>
      <c r="B619" s="37">
        <v>22473</v>
      </c>
      <c r="C619" s="37" t="s">
        <v>84</v>
      </c>
      <c r="D619" s="37" t="s">
        <v>1670</v>
      </c>
      <c r="E619" s="38" t="s">
        <v>86</v>
      </c>
      <c r="F619" s="88">
        <v>2</v>
      </c>
      <c r="G619" s="80"/>
      <c r="H619" s="81"/>
      <c r="I619" s="80"/>
      <c r="J619" s="80"/>
      <c r="K619" s="82"/>
    </row>
    <row r="620" spans="1:11" ht="25.5" customHeight="1">
      <c r="A620" s="36" t="s">
        <v>1125</v>
      </c>
      <c r="B620" s="37">
        <v>4482</v>
      </c>
      <c r="C620" s="37" t="s">
        <v>84</v>
      </c>
      <c r="D620" s="37" t="s">
        <v>1126</v>
      </c>
      <c r="E620" s="38" t="s">
        <v>86</v>
      </c>
      <c r="F620" s="88">
        <v>2</v>
      </c>
      <c r="G620" s="80"/>
      <c r="H620" s="81"/>
      <c r="I620" s="80"/>
      <c r="J620" s="80"/>
      <c r="K620" s="82"/>
    </row>
    <row r="621" spans="1:11" ht="51" customHeight="1">
      <c r="A621" s="36" t="s">
        <v>1127</v>
      </c>
      <c r="B621" s="37">
        <v>8690</v>
      </c>
      <c r="C621" s="37" t="s">
        <v>84</v>
      </c>
      <c r="D621" s="37" t="s">
        <v>1128</v>
      </c>
      <c r="E621" s="38" t="s">
        <v>86</v>
      </c>
      <c r="F621" s="88">
        <v>2</v>
      </c>
      <c r="G621" s="80"/>
      <c r="H621" s="81"/>
      <c r="I621" s="80"/>
      <c r="J621" s="80"/>
      <c r="K621" s="82"/>
    </row>
    <row r="622" spans="1:11" ht="51" customHeight="1">
      <c r="A622" s="36" t="s">
        <v>1129</v>
      </c>
      <c r="B622" s="37">
        <v>92701</v>
      </c>
      <c r="C622" s="37" t="s">
        <v>89</v>
      </c>
      <c r="D622" s="37" t="s">
        <v>1130</v>
      </c>
      <c r="E622" s="38" t="s">
        <v>86</v>
      </c>
      <c r="F622" s="88">
        <v>4</v>
      </c>
      <c r="G622" s="80"/>
      <c r="H622" s="81"/>
      <c r="I622" s="80"/>
      <c r="J622" s="80"/>
      <c r="K622" s="82"/>
    </row>
    <row r="623" spans="1:11" ht="51" customHeight="1">
      <c r="A623" s="36" t="s">
        <v>1131</v>
      </c>
      <c r="B623" s="37">
        <v>92705</v>
      </c>
      <c r="C623" s="37" t="s">
        <v>89</v>
      </c>
      <c r="D623" s="37" t="s">
        <v>1132</v>
      </c>
      <c r="E623" s="38" t="s">
        <v>86</v>
      </c>
      <c r="F623" s="88">
        <v>1</v>
      </c>
      <c r="G623" s="80"/>
      <c r="H623" s="81"/>
      <c r="I623" s="80"/>
      <c r="J623" s="80"/>
      <c r="K623" s="82"/>
    </row>
    <row r="624" spans="1:11" ht="51" customHeight="1">
      <c r="A624" s="36" t="s">
        <v>1133</v>
      </c>
      <c r="B624" s="37">
        <v>3378</v>
      </c>
      <c r="C624" s="37" t="s">
        <v>84</v>
      </c>
      <c r="D624" s="37" t="s">
        <v>1134</v>
      </c>
      <c r="E624" s="38" t="s">
        <v>188</v>
      </c>
      <c r="F624" s="88">
        <v>32.19</v>
      </c>
      <c r="G624" s="80"/>
      <c r="H624" s="81"/>
      <c r="I624" s="80"/>
      <c r="J624" s="80"/>
      <c r="K624" s="82"/>
    </row>
    <row r="625" spans="1:11" ht="63.75" customHeight="1">
      <c r="A625" s="30">
        <v>2</v>
      </c>
      <c r="B625" s="31" t="s">
        <v>82</v>
      </c>
      <c r="C625" s="31"/>
      <c r="D625" s="31" t="s">
        <v>49</v>
      </c>
      <c r="E625" s="32"/>
      <c r="F625" s="86">
        <v>1</v>
      </c>
      <c r="G625" s="73"/>
      <c r="H625" s="74"/>
      <c r="I625" s="75"/>
      <c r="J625" s="75"/>
      <c r="K625" s="76"/>
    </row>
    <row r="626" spans="1:11" ht="14.4">
      <c r="A626" s="30" t="s">
        <v>50</v>
      </c>
      <c r="B626" s="31" t="s">
        <v>82</v>
      </c>
      <c r="C626" s="31"/>
      <c r="D626" s="31" t="s">
        <v>51</v>
      </c>
      <c r="E626" s="32"/>
      <c r="F626" s="86">
        <v>1</v>
      </c>
      <c r="G626" s="73"/>
      <c r="H626" s="74"/>
      <c r="I626" s="75"/>
      <c r="J626" s="75"/>
      <c r="K626" s="76"/>
    </row>
    <row r="627" spans="1:11" ht="25.5" customHeight="1">
      <c r="A627" s="36" t="s">
        <v>1135</v>
      </c>
      <c r="B627" s="37">
        <v>98525</v>
      </c>
      <c r="C627" s="37" t="s">
        <v>89</v>
      </c>
      <c r="D627" s="37" t="s">
        <v>1136</v>
      </c>
      <c r="E627" s="38" t="s">
        <v>91</v>
      </c>
      <c r="F627" s="88">
        <v>3379.86</v>
      </c>
      <c r="G627" s="80"/>
      <c r="H627" s="81"/>
      <c r="I627" s="80"/>
      <c r="J627" s="80"/>
      <c r="K627" s="82"/>
    </row>
    <row r="628" spans="1:11" ht="25.5" customHeight="1">
      <c r="A628" s="36" t="s">
        <v>1137</v>
      </c>
      <c r="B628" s="37">
        <v>100575</v>
      </c>
      <c r="C628" s="37" t="s">
        <v>89</v>
      </c>
      <c r="D628" s="37" t="s">
        <v>1138</v>
      </c>
      <c r="E628" s="38" t="s">
        <v>91</v>
      </c>
      <c r="F628" s="88">
        <v>1581.11</v>
      </c>
      <c r="G628" s="80"/>
      <c r="H628" s="81"/>
      <c r="I628" s="80"/>
      <c r="J628" s="80"/>
      <c r="K628" s="82"/>
    </row>
    <row r="629" spans="1:11" ht="25.5" customHeight="1">
      <c r="A629" s="36" t="s">
        <v>1139</v>
      </c>
      <c r="B629" s="37">
        <v>101116</v>
      </c>
      <c r="C629" s="37" t="s">
        <v>89</v>
      </c>
      <c r="D629" s="37" t="s">
        <v>1140</v>
      </c>
      <c r="E629" s="38" t="s">
        <v>127</v>
      </c>
      <c r="F629" s="88">
        <v>1018.29</v>
      </c>
      <c r="G629" s="80"/>
      <c r="H629" s="81"/>
      <c r="I629" s="80"/>
      <c r="J629" s="80"/>
      <c r="K629" s="82"/>
    </row>
    <row r="630" spans="1:11" ht="25.5" customHeight="1">
      <c r="A630" s="36" t="s">
        <v>1141</v>
      </c>
      <c r="B630" s="37">
        <v>105560</v>
      </c>
      <c r="C630" s="37" t="s">
        <v>89</v>
      </c>
      <c r="D630" s="37" t="s">
        <v>1804</v>
      </c>
      <c r="E630" s="38" t="s">
        <v>127</v>
      </c>
      <c r="F630" s="88">
        <v>305.85000000000002</v>
      </c>
      <c r="G630" s="80"/>
      <c r="H630" s="81"/>
      <c r="I630" s="80"/>
      <c r="J630" s="80"/>
      <c r="K630" s="82"/>
    </row>
    <row r="631" spans="1:11" ht="25.5" customHeight="1">
      <c r="A631" s="36" t="s">
        <v>1142</v>
      </c>
      <c r="B631" s="37">
        <v>105559</v>
      </c>
      <c r="C631" s="37" t="s">
        <v>89</v>
      </c>
      <c r="D631" s="37" t="s">
        <v>1805</v>
      </c>
      <c r="E631" s="38" t="s">
        <v>127</v>
      </c>
      <c r="F631" s="88">
        <v>699.43</v>
      </c>
      <c r="G631" s="80"/>
      <c r="H631" s="81"/>
      <c r="I631" s="80"/>
      <c r="J631" s="80"/>
      <c r="K631" s="82"/>
    </row>
    <row r="632" spans="1:11" ht="52.8">
      <c r="A632" s="36" t="s">
        <v>1143</v>
      </c>
      <c r="B632" s="37">
        <v>100974</v>
      </c>
      <c r="C632" s="37" t="s">
        <v>89</v>
      </c>
      <c r="D632" s="37" t="s">
        <v>1144</v>
      </c>
      <c r="E632" s="38" t="s">
        <v>127</v>
      </c>
      <c r="F632" s="88">
        <v>853.42</v>
      </c>
      <c r="G632" s="80"/>
      <c r="H632" s="81"/>
      <c r="I632" s="80"/>
      <c r="J632" s="80"/>
      <c r="K632" s="82"/>
    </row>
    <row r="633" spans="1:11" ht="25.5" customHeight="1">
      <c r="A633" s="36" t="s">
        <v>1806</v>
      </c>
      <c r="B633" s="37">
        <v>95875</v>
      </c>
      <c r="C633" s="37" t="s">
        <v>89</v>
      </c>
      <c r="D633" s="37" t="s">
        <v>1145</v>
      </c>
      <c r="E633" s="38" t="s">
        <v>1146</v>
      </c>
      <c r="F633" s="88">
        <v>11094.46</v>
      </c>
      <c r="G633" s="80"/>
      <c r="H633" s="81"/>
      <c r="I633" s="80"/>
      <c r="J633" s="80"/>
      <c r="K633" s="82"/>
    </row>
    <row r="634" spans="1:11" ht="25.5" customHeight="1">
      <c r="A634" s="33" t="s">
        <v>1807</v>
      </c>
      <c r="B634" s="34">
        <v>22689</v>
      </c>
      <c r="C634" s="34" t="s">
        <v>84</v>
      </c>
      <c r="D634" s="34" t="s">
        <v>1808</v>
      </c>
      <c r="E634" s="35" t="s">
        <v>1809</v>
      </c>
      <c r="F634" s="87">
        <v>853.42</v>
      </c>
      <c r="G634" s="77"/>
      <c r="H634" s="78"/>
      <c r="I634" s="77"/>
      <c r="J634" s="77"/>
      <c r="K634" s="79"/>
    </row>
    <row r="635" spans="1:11" ht="14.4">
      <c r="A635" s="30" t="s">
        <v>52</v>
      </c>
      <c r="B635" s="31" t="s">
        <v>82</v>
      </c>
      <c r="C635" s="31"/>
      <c r="D635" s="31" t="s">
        <v>1630</v>
      </c>
      <c r="E635" s="32"/>
      <c r="F635" s="86">
        <v>1</v>
      </c>
      <c r="G635" s="73"/>
      <c r="H635" s="74"/>
      <c r="I635" s="75"/>
      <c r="J635" s="75"/>
      <c r="K635" s="76"/>
    </row>
    <row r="636" spans="1:11" ht="14.4">
      <c r="A636" s="36" t="s">
        <v>1147</v>
      </c>
      <c r="B636" s="37">
        <v>3392</v>
      </c>
      <c r="C636" s="37" t="s">
        <v>84</v>
      </c>
      <c r="D636" s="37" t="s">
        <v>1810</v>
      </c>
      <c r="E636" s="38" t="s">
        <v>232</v>
      </c>
      <c r="F636" s="88">
        <v>465.68</v>
      </c>
      <c r="G636" s="80"/>
      <c r="H636" s="81"/>
      <c r="I636" s="80"/>
      <c r="J636" s="80"/>
      <c r="K636" s="82"/>
    </row>
    <row r="637" spans="1:11" ht="14.4">
      <c r="A637" s="36" t="s">
        <v>1671</v>
      </c>
      <c r="B637" s="37">
        <v>6909</v>
      </c>
      <c r="C637" s="37" t="s">
        <v>84</v>
      </c>
      <c r="D637" s="37" t="s">
        <v>1673</v>
      </c>
      <c r="E637" s="38" t="s">
        <v>188</v>
      </c>
      <c r="F637" s="88">
        <v>268.31</v>
      </c>
      <c r="G637" s="80"/>
      <c r="H637" s="81"/>
      <c r="I637" s="80"/>
      <c r="J637" s="80"/>
      <c r="K637" s="82"/>
    </row>
    <row r="638" spans="1:11" ht="14.4">
      <c r="A638" s="36" t="s">
        <v>1672</v>
      </c>
      <c r="B638" s="37">
        <v>21932</v>
      </c>
      <c r="C638" s="37" t="s">
        <v>84</v>
      </c>
      <c r="D638" s="37" t="s">
        <v>1634</v>
      </c>
      <c r="E638" s="38" t="s">
        <v>86</v>
      </c>
      <c r="F638" s="88">
        <v>16</v>
      </c>
      <c r="G638" s="80"/>
      <c r="H638" s="81"/>
      <c r="I638" s="80"/>
      <c r="J638" s="80"/>
      <c r="K638" s="82"/>
    </row>
    <row r="639" spans="1:11" ht="38.25" customHeight="1">
      <c r="A639" s="30" t="s">
        <v>53</v>
      </c>
      <c r="B639" s="31" t="s">
        <v>82</v>
      </c>
      <c r="C639" s="31"/>
      <c r="D639" s="31" t="s">
        <v>54</v>
      </c>
      <c r="E639" s="32"/>
      <c r="F639" s="86">
        <v>1</v>
      </c>
      <c r="G639" s="73"/>
      <c r="H639" s="74"/>
      <c r="I639" s="75"/>
      <c r="J639" s="75"/>
      <c r="K639" s="76"/>
    </row>
    <row r="640" spans="1:11" ht="38.25" customHeight="1">
      <c r="A640" s="30" t="s">
        <v>1148</v>
      </c>
      <c r="B640" s="31" t="s">
        <v>82</v>
      </c>
      <c r="C640" s="31"/>
      <c r="D640" s="31" t="s">
        <v>1149</v>
      </c>
      <c r="E640" s="32"/>
      <c r="F640" s="86">
        <v>1</v>
      </c>
      <c r="G640" s="73"/>
      <c r="H640" s="74"/>
      <c r="I640" s="75"/>
      <c r="J640" s="75"/>
      <c r="K640" s="76"/>
    </row>
    <row r="641" spans="1:11" ht="39.6">
      <c r="A641" s="36" t="s">
        <v>1150</v>
      </c>
      <c r="B641" s="37">
        <v>96525</v>
      </c>
      <c r="C641" s="37" t="s">
        <v>89</v>
      </c>
      <c r="D641" s="37" t="s">
        <v>1674</v>
      </c>
      <c r="E641" s="38" t="s">
        <v>127</v>
      </c>
      <c r="F641" s="88">
        <v>150.13999999999999</v>
      </c>
      <c r="G641" s="80"/>
      <c r="H641" s="81"/>
      <c r="I641" s="80"/>
      <c r="J641" s="80"/>
      <c r="K641" s="82"/>
    </row>
    <row r="642" spans="1:11" ht="26.4">
      <c r="A642" s="36" t="s">
        <v>1151</v>
      </c>
      <c r="B642" s="37">
        <v>104917</v>
      </c>
      <c r="C642" s="37" t="s">
        <v>89</v>
      </c>
      <c r="D642" s="37" t="s">
        <v>1152</v>
      </c>
      <c r="E642" s="38" t="s">
        <v>119</v>
      </c>
      <c r="F642" s="88">
        <v>109.27</v>
      </c>
      <c r="G642" s="80"/>
      <c r="H642" s="81"/>
      <c r="I642" s="80"/>
      <c r="J642" s="80"/>
      <c r="K642" s="82"/>
    </row>
    <row r="643" spans="1:11" ht="26.4">
      <c r="A643" s="36" t="s">
        <v>1153</v>
      </c>
      <c r="B643" s="37">
        <v>104918</v>
      </c>
      <c r="C643" s="37" t="s">
        <v>89</v>
      </c>
      <c r="D643" s="37" t="s">
        <v>1154</v>
      </c>
      <c r="E643" s="38" t="s">
        <v>119</v>
      </c>
      <c r="F643" s="88">
        <v>280.18</v>
      </c>
      <c r="G643" s="80"/>
      <c r="H643" s="81"/>
      <c r="I643" s="80"/>
      <c r="J643" s="80"/>
      <c r="K643" s="82"/>
    </row>
    <row r="644" spans="1:11" ht="38.25" customHeight="1">
      <c r="A644" s="36" t="s">
        <v>1155</v>
      </c>
      <c r="B644" s="37">
        <v>104919</v>
      </c>
      <c r="C644" s="37" t="s">
        <v>89</v>
      </c>
      <c r="D644" s="37" t="s">
        <v>1156</v>
      </c>
      <c r="E644" s="38" t="s">
        <v>119</v>
      </c>
      <c r="F644" s="88">
        <v>587.64</v>
      </c>
      <c r="G644" s="80"/>
      <c r="H644" s="81"/>
      <c r="I644" s="80"/>
      <c r="J644" s="80"/>
      <c r="K644" s="82"/>
    </row>
    <row r="645" spans="1:11" ht="25.5" customHeight="1">
      <c r="A645" s="36" t="s">
        <v>1157</v>
      </c>
      <c r="B645" s="37">
        <v>104920</v>
      </c>
      <c r="C645" s="37" t="s">
        <v>89</v>
      </c>
      <c r="D645" s="37" t="s">
        <v>1158</v>
      </c>
      <c r="E645" s="38" t="s">
        <v>119</v>
      </c>
      <c r="F645" s="88">
        <v>1553.45</v>
      </c>
      <c r="G645" s="80"/>
      <c r="H645" s="81"/>
      <c r="I645" s="80"/>
      <c r="J645" s="80"/>
      <c r="K645" s="82"/>
    </row>
    <row r="646" spans="1:11" ht="25.5" customHeight="1">
      <c r="A646" s="36" t="s">
        <v>1159</v>
      </c>
      <c r="B646" s="37">
        <v>104921</v>
      </c>
      <c r="C646" s="37" t="s">
        <v>89</v>
      </c>
      <c r="D646" s="37" t="s">
        <v>1160</v>
      </c>
      <c r="E646" s="38" t="s">
        <v>119</v>
      </c>
      <c r="F646" s="88">
        <v>114</v>
      </c>
      <c r="G646" s="80"/>
      <c r="H646" s="81"/>
      <c r="I646" s="80"/>
      <c r="J646" s="80"/>
      <c r="K646" s="82"/>
    </row>
    <row r="647" spans="1:11" ht="63.75" customHeight="1">
      <c r="A647" s="36" t="s">
        <v>1161</v>
      </c>
      <c r="B647" s="37">
        <v>104916</v>
      </c>
      <c r="C647" s="37" t="s">
        <v>89</v>
      </c>
      <c r="D647" s="37" t="s">
        <v>1162</v>
      </c>
      <c r="E647" s="38" t="s">
        <v>119</v>
      </c>
      <c r="F647" s="88">
        <v>635.45000000000005</v>
      </c>
      <c r="G647" s="80"/>
      <c r="H647" s="81"/>
      <c r="I647" s="80"/>
      <c r="J647" s="80"/>
      <c r="K647" s="82"/>
    </row>
    <row r="648" spans="1:11" ht="51" customHeight="1">
      <c r="A648" s="36" t="s">
        <v>1163</v>
      </c>
      <c r="B648" s="37">
        <v>96536</v>
      </c>
      <c r="C648" s="37" t="s">
        <v>89</v>
      </c>
      <c r="D648" s="37" t="s">
        <v>1164</v>
      </c>
      <c r="E648" s="38" t="s">
        <v>91</v>
      </c>
      <c r="F648" s="88">
        <v>705.52</v>
      </c>
      <c r="G648" s="80"/>
      <c r="H648" s="81"/>
      <c r="I648" s="80"/>
      <c r="J648" s="80"/>
      <c r="K648" s="82"/>
    </row>
    <row r="649" spans="1:11" ht="51" customHeight="1">
      <c r="A649" s="36" t="s">
        <v>1165</v>
      </c>
      <c r="B649" s="37">
        <v>96557</v>
      </c>
      <c r="C649" s="37" t="s">
        <v>89</v>
      </c>
      <c r="D649" s="37" t="s">
        <v>1166</v>
      </c>
      <c r="E649" s="38" t="s">
        <v>127</v>
      </c>
      <c r="F649" s="88">
        <v>46.28</v>
      </c>
      <c r="G649" s="80"/>
      <c r="H649" s="81"/>
      <c r="I649" s="80"/>
      <c r="J649" s="80"/>
      <c r="K649" s="82"/>
    </row>
    <row r="650" spans="1:11" ht="51" customHeight="1">
      <c r="A650" s="36" t="s">
        <v>1167</v>
      </c>
      <c r="B650" s="37">
        <v>2936</v>
      </c>
      <c r="C650" s="37" t="s">
        <v>84</v>
      </c>
      <c r="D650" s="37" t="s">
        <v>1168</v>
      </c>
      <c r="E650" s="38" t="s">
        <v>91</v>
      </c>
      <c r="F650" s="88">
        <v>750.52</v>
      </c>
      <c r="G650" s="80"/>
      <c r="H650" s="81"/>
      <c r="I650" s="80"/>
      <c r="J650" s="80"/>
      <c r="K650" s="82"/>
    </row>
    <row r="651" spans="1:11" ht="25.5" customHeight="1">
      <c r="A651" s="36" t="s">
        <v>1675</v>
      </c>
      <c r="B651" s="37">
        <v>96619</v>
      </c>
      <c r="C651" s="37" t="s">
        <v>89</v>
      </c>
      <c r="D651" s="37" t="s">
        <v>1183</v>
      </c>
      <c r="E651" s="38" t="s">
        <v>91</v>
      </c>
      <c r="F651" s="88">
        <v>229.77</v>
      </c>
      <c r="G651" s="80"/>
      <c r="H651" s="81"/>
      <c r="I651" s="80"/>
      <c r="J651" s="80"/>
      <c r="K651" s="82"/>
    </row>
    <row r="652" spans="1:11" ht="38.25" customHeight="1">
      <c r="A652" s="36" t="s">
        <v>1676</v>
      </c>
      <c r="B652" s="37">
        <v>104740</v>
      </c>
      <c r="C652" s="37" t="s">
        <v>89</v>
      </c>
      <c r="D652" s="37" t="s">
        <v>1186</v>
      </c>
      <c r="E652" s="38" t="s">
        <v>127</v>
      </c>
      <c r="F652" s="88">
        <v>103.86</v>
      </c>
      <c r="G652" s="80"/>
      <c r="H652" s="81"/>
      <c r="I652" s="80"/>
      <c r="J652" s="80"/>
      <c r="K652" s="82"/>
    </row>
    <row r="653" spans="1:11" ht="14.4">
      <c r="A653" s="30" t="s">
        <v>1169</v>
      </c>
      <c r="B653" s="31" t="s">
        <v>82</v>
      </c>
      <c r="C653" s="31"/>
      <c r="D653" s="31" t="s">
        <v>1170</v>
      </c>
      <c r="E653" s="32"/>
      <c r="F653" s="86">
        <v>1</v>
      </c>
      <c r="G653" s="73"/>
      <c r="H653" s="74"/>
      <c r="I653" s="75"/>
      <c r="J653" s="75"/>
      <c r="K653" s="76"/>
    </row>
    <row r="654" spans="1:11" ht="39.6">
      <c r="A654" s="36" t="s">
        <v>1171</v>
      </c>
      <c r="B654" s="37">
        <v>96521</v>
      </c>
      <c r="C654" s="37" t="s">
        <v>89</v>
      </c>
      <c r="D654" s="37" t="s">
        <v>1172</v>
      </c>
      <c r="E654" s="38" t="s">
        <v>127</v>
      </c>
      <c r="F654" s="88">
        <v>208.7</v>
      </c>
      <c r="G654" s="80"/>
      <c r="H654" s="81"/>
      <c r="I654" s="80"/>
      <c r="J654" s="80"/>
      <c r="K654" s="82"/>
    </row>
    <row r="655" spans="1:11" ht="26.4">
      <c r="A655" s="36" t="s">
        <v>1173</v>
      </c>
      <c r="B655" s="37">
        <v>104917</v>
      </c>
      <c r="C655" s="37" t="s">
        <v>89</v>
      </c>
      <c r="D655" s="37" t="s">
        <v>1152</v>
      </c>
      <c r="E655" s="38" t="s">
        <v>119</v>
      </c>
      <c r="F655" s="88">
        <v>5</v>
      </c>
      <c r="G655" s="80"/>
      <c r="H655" s="81"/>
      <c r="I655" s="80"/>
      <c r="J655" s="80"/>
      <c r="K655" s="82"/>
    </row>
    <row r="656" spans="1:11" ht="26.4">
      <c r="A656" s="36" t="s">
        <v>1174</v>
      </c>
      <c r="B656" s="37">
        <v>104918</v>
      </c>
      <c r="C656" s="37" t="s">
        <v>89</v>
      </c>
      <c r="D656" s="37" t="s">
        <v>1154</v>
      </c>
      <c r="E656" s="38" t="s">
        <v>119</v>
      </c>
      <c r="F656" s="88">
        <v>632.09</v>
      </c>
      <c r="G656" s="80"/>
      <c r="H656" s="81"/>
      <c r="I656" s="80"/>
      <c r="J656" s="80"/>
      <c r="K656" s="82"/>
    </row>
    <row r="657" spans="1:11" ht="25.5" customHeight="1">
      <c r="A657" s="36" t="s">
        <v>1175</v>
      </c>
      <c r="B657" s="37">
        <v>104919</v>
      </c>
      <c r="C657" s="37" t="s">
        <v>89</v>
      </c>
      <c r="D657" s="37" t="s">
        <v>1156</v>
      </c>
      <c r="E657" s="38" t="s">
        <v>119</v>
      </c>
      <c r="F657" s="88">
        <v>5.82</v>
      </c>
      <c r="G657" s="80"/>
      <c r="H657" s="81"/>
      <c r="I657" s="80"/>
      <c r="J657" s="80"/>
      <c r="K657" s="82"/>
    </row>
    <row r="658" spans="1:11" ht="25.5" customHeight="1">
      <c r="A658" s="36" t="s">
        <v>1176</v>
      </c>
      <c r="B658" s="37">
        <v>104920</v>
      </c>
      <c r="C658" s="37" t="s">
        <v>89</v>
      </c>
      <c r="D658" s="37" t="s">
        <v>1158</v>
      </c>
      <c r="E658" s="38" t="s">
        <v>119</v>
      </c>
      <c r="F658" s="88">
        <v>32.270000000000003</v>
      </c>
      <c r="G658" s="80"/>
      <c r="H658" s="81"/>
      <c r="I658" s="80"/>
      <c r="J658" s="80"/>
      <c r="K658" s="82"/>
    </row>
    <row r="659" spans="1:11" ht="25.5" customHeight="1">
      <c r="A659" s="36" t="s">
        <v>1177</v>
      </c>
      <c r="B659" s="37">
        <v>104916</v>
      </c>
      <c r="C659" s="37" t="s">
        <v>89</v>
      </c>
      <c r="D659" s="37" t="s">
        <v>1162</v>
      </c>
      <c r="E659" s="38" t="s">
        <v>119</v>
      </c>
      <c r="F659" s="88">
        <v>11.64</v>
      </c>
      <c r="G659" s="80"/>
      <c r="H659" s="81"/>
      <c r="I659" s="80"/>
      <c r="J659" s="80"/>
      <c r="K659" s="82"/>
    </row>
    <row r="660" spans="1:11" ht="25.5" customHeight="1">
      <c r="A660" s="36" t="s">
        <v>1178</v>
      </c>
      <c r="B660" s="37">
        <v>96535</v>
      </c>
      <c r="C660" s="37" t="s">
        <v>89</v>
      </c>
      <c r="D660" s="37" t="s">
        <v>1179</v>
      </c>
      <c r="E660" s="38" t="s">
        <v>91</v>
      </c>
      <c r="F660" s="88">
        <v>88.53</v>
      </c>
      <c r="G660" s="80"/>
      <c r="H660" s="81"/>
      <c r="I660" s="80"/>
      <c r="J660" s="80"/>
      <c r="K660" s="82"/>
    </row>
    <row r="661" spans="1:11" ht="25.5" customHeight="1">
      <c r="A661" s="36" t="s">
        <v>1180</v>
      </c>
      <c r="B661" s="37">
        <v>96558</v>
      </c>
      <c r="C661" s="37" t="s">
        <v>89</v>
      </c>
      <c r="D661" s="37" t="s">
        <v>1181</v>
      </c>
      <c r="E661" s="38" t="s">
        <v>127</v>
      </c>
      <c r="F661" s="88">
        <v>20.07</v>
      </c>
      <c r="G661" s="80"/>
      <c r="H661" s="81"/>
      <c r="I661" s="80"/>
      <c r="J661" s="80"/>
      <c r="K661" s="82"/>
    </row>
    <row r="662" spans="1:11" ht="25.5" customHeight="1">
      <c r="A662" s="36" t="s">
        <v>1182</v>
      </c>
      <c r="B662" s="37">
        <v>96619</v>
      </c>
      <c r="C662" s="37" t="s">
        <v>89</v>
      </c>
      <c r="D662" s="37" t="s">
        <v>1183</v>
      </c>
      <c r="E662" s="38" t="s">
        <v>91</v>
      </c>
      <c r="F662" s="88">
        <v>134.78</v>
      </c>
      <c r="G662" s="80"/>
      <c r="H662" s="81"/>
      <c r="I662" s="80"/>
      <c r="J662" s="80"/>
      <c r="K662" s="82"/>
    </row>
    <row r="663" spans="1:11" ht="25.5" customHeight="1">
      <c r="A663" s="36" t="s">
        <v>1184</v>
      </c>
      <c r="B663" s="37">
        <v>2936</v>
      </c>
      <c r="C663" s="37" t="s">
        <v>84</v>
      </c>
      <c r="D663" s="37" t="s">
        <v>1168</v>
      </c>
      <c r="E663" s="38" t="s">
        <v>91</v>
      </c>
      <c r="F663" s="88">
        <v>183.54</v>
      </c>
      <c r="G663" s="80"/>
      <c r="H663" s="81"/>
      <c r="I663" s="80"/>
      <c r="J663" s="80"/>
      <c r="K663" s="82"/>
    </row>
    <row r="664" spans="1:11" ht="38.25" customHeight="1">
      <c r="A664" s="36" t="s">
        <v>1185</v>
      </c>
      <c r="B664" s="37">
        <v>104740</v>
      </c>
      <c r="C664" s="37" t="s">
        <v>89</v>
      </c>
      <c r="D664" s="37" t="s">
        <v>1186</v>
      </c>
      <c r="E664" s="38" t="s">
        <v>127</v>
      </c>
      <c r="F664" s="88">
        <v>188.63</v>
      </c>
      <c r="G664" s="80"/>
      <c r="H664" s="81"/>
      <c r="I664" s="80"/>
      <c r="J664" s="80"/>
      <c r="K664" s="82"/>
    </row>
    <row r="665" spans="1:11" ht="38.25" customHeight="1">
      <c r="A665" s="30" t="s">
        <v>1187</v>
      </c>
      <c r="B665" s="31" t="s">
        <v>82</v>
      </c>
      <c r="C665" s="31"/>
      <c r="D665" s="31" t="s">
        <v>1188</v>
      </c>
      <c r="E665" s="32"/>
      <c r="F665" s="86">
        <v>1</v>
      </c>
      <c r="G665" s="73"/>
      <c r="H665" s="74"/>
      <c r="I665" s="75"/>
      <c r="J665" s="75"/>
      <c r="K665" s="76"/>
    </row>
    <row r="666" spans="1:11" ht="25.5" customHeight="1">
      <c r="A666" s="36" t="s">
        <v>1189</v>
      </c>
      <c r="B666" s="37">
        <v>92762</v>
      </c>
      <c r="C666" s="37" t="s">
        <v>89</v>
      </c>
      <c r="D666" s="37" t="s">
        <v>118</v>
      </c>
      <c r="E666" s="38" t="s">
        <v>119</v>
      </c>
      <c r="F666" s="88">
        <v>721.82</v>
      </c>
      <c r="G666" s="80"/>
      <c r="H666" s="81"/>
      <c r="I666" s="80"/>
      <c r="J666" s="80"/>
      <c r="K666" s="82"/>
    </row>
    <row r="667" spans="1:11" ht="39.6">
      <c r="A667" s="36" t="s">
        <v>1190</v>
      </c>
      <c r="B667" s="37">
        <v>92763</v>
      </c>
      <c r="C667" s="37" t="s">
        <v>89</v>
      </c>
      <c r="D667" s="37" t="s">
        <v>121</v>
      </c>
      <c r="E667" s="38" t="s">
        <v>119</v>
      </c>
      <c r="F667" s="88">
        <v>175.64</v>
      </c>
      <c r="G667" s="80"/>
      <c r="H667" s="81"/>
      <c r="I667" s="80"/>
      <c r="J667" s="80"/>
      <c r="K667" s="82"/>
    </row>
    <row r="668" spans="1:11" ht="38.25" customHeight="1">
      <c r="A668" s="36" t="s">
        <v>1191</v>
      </c>
      <c r="B668" s="37">
        <v>92764</v>
      </c>
      <c r="C668" s="37" t="s">
        <v>89</v>
      </c>
      <c r="D668" s="37" t="s">
        <v>137</v>
      </c>
      <c r="E668" s="38" t="s">
        <v>119</v>
      </c>
      <c r="F668" s="88">
        <v>38.270000000000003</v>
      </c>
      <c r="G668" s="80"/>
      <c r="H668" s="81"/>
      <c r="I668" s="80"/>
      <c r="J668" s="80"/>
      <c r="K668" s="82"/>
    </row>
    <row r="669" spans="1:11" ht="25.5" customHeight="1">
      <c r="A669" s="36" t="s">
        <v>1192</v>
      </c>
      <c r="B669" s="37">
        <v>92759</v>
      </c>
      <c r="C669" s="37" t="s">
        <v>89</v>
      </c>
      <c r="D669" s="37" t="s">
        <v>123</v>
      </c>
      <c r="E669" s="38" t="s">
        <v>119</v>
      </c>
      <c r="F669" s="88">
        <v>292.73</v>
      </c>
      <c r="G669" s="80"/>
      <c r="H669" s="81"/>
      <c r="I669" s="80"/>
      <c r="J669" s="80"/>
      <c r="K669" s="82"/>
    </row>
    <row r="670" spans="1:11" ht="25.5" customHeight="1">
      <c r="A670" s="36" t="s">
        <v>1193</v>
      </c>
      <c r="B670" s="37">
        <v>92413</v>
      </c>
      <c r="C670" s="37" t="s">
        <v>89</v>
      </c>
      <c r="D670" s="37" t="s">
        <v>1194</v>
      </c>
      <c r="E670" s="38" t="s">
        <v>91</v>
      </c>
      <c r="F670" s="88">
        <v>182.2</v>
      </c>
      <c r="G670" s="80"/>
      <c r="H670" s="81"/>
      <c r="I670" s="80"/>
      <c r="J670" s="80"/>
      <c r="K670" s="82"/>
    </row>
    <row r="671" spans="1:11" ht="25.5" customHeight="1">
      <c r="A671" s="36" t="s">
        <v>1195</v>
      </c>
      <c r="B671" s="37">
        <v>5358</v>
      </c>
      <c r="C671" s="37" t="s">
        <v>84</v>
      </c>
      <c r="D671" s="37" t="s">
        <v>1635</v>
      </c>
      <c r="E671" s="38" t="s">
        <v>1636</v>
      </c>
      <c r="F671" s="88">
        <v>10.74</v>
      </c>
      <c r="G671" s="80"/>
      <c r="H671" s="81"/>
      <c r="I671" s="80"/>
      <c r="J671" s="80"/>
      <c r="K671" s="82"/>
    </row>
    <row r="672" spans="1:11" ht="25.5" customHeight="1">
      <c r="A672" s="36" t="s">
        <v>1196</v>
      </c>
      <c r="B672" s="37">
        <v>2936</v>
      </c>
      <c r="C672" s="37" t="s">
        <v>84</v>
      </c>
      <c r="D672" s="37" t="s">
        <v>1168</v>
      </c>
      <c r="E672" s="38" t="s">
        <v>91</v>
      </c>
      <c r="F672" s="88">
        <v>182.2</v>
      </c>
      <c r="G672" s="80"/>
      <c r="H672" s="81"/>
      <c r="I672" s="80"/>
      <c r="J672" s="80"/>
      <c r="K672" s="82"/>
    </row>
    <row r="673" spans="1:11" ht="25.5" customHeight="1">
      <c r="A673" s="30" t="s">
        <v>1197</v>
      </c>
      <c r="B673" s="31" t="s">
        <v>82</v>
      </c>
      <c r="C673" s="31"/>
      <c r="D673" s="31" t="s">
        <v>1198</v>
      </c>
      <c r="E673" s="32"/>
      <c r="F673" s="86">
        <v>1</v>
      </c>
      <c r="G673" s="73"/>
      <c r="H673" s="74"/>
      <c r="I673" s="75"/>
      <c r="J673" s="75"/>
      <c r="K673" s="76"/>
    </row>
    <row r="674" spans="1:11" ht="25.5" customHeight="1">
      <c r="A674" s="36" t="s">
        <v>1199</v>
      </c>
      <c r="B674" s="37">
        <v>96525</v>
      </c>
      <c r="C674" s="37" t="s">
        <v>89</v>
      </c>
      <c r="D674" s="37" t="s">
        <v>1674</v>
      </c>
      <c r="E674" s="38" t="s">
        <v>127</v>
      </c>
      <c r="F674" s="88">
        <v>6.03</v>
      </c>
      <c r="G674" s="80"/>
      <c r="H674" s="81"/>
      <c r="I674" s="80"/>
      <c r="J674" s="80"/>
      <c r="K674" s="82"/>
    </row>
    <row r="675" spans="1:11" ht="25.5" customHeight="1">
      <c r="A675" s="36" t="s">
        <v>1200</v>
      </c>
      <c r="B675" s="37">
        <v>104918</v>
      </c>
      <c r="C675" s="37" t="s">
        <v>89</v>
      </c>
      <c r="D675" s="37" t="s">
        <v>1154</v>
      </c>
      <c r="E675" s="38" t="s">
        <v>119</v>
      </c>
      <c r="F675" s="88">
        <v>19.14</v>
      </c>
      <c r="G675" s="80"/>
      <c r="H675" s="81"/>
      <c r="I675" s="80"/>
      <c r="J675" s="80"/>
      <c r="K675" s="82"/>
    </row>
    <row r="676" spans="1:11" ht="25.5" customHeight="1">
      <c r="A676" s="36" t="s">
        <v>1201</v>
      </c>
      <c r="B676" s="37">
        <v>104919</v>
      </c>
      <c r="C676" s="37" t="s">
        <v>89</v>
      </c>
      <c r="D676" s="37" t="s">
        <v>1156</v>
      </c>
      <c r="E676" s="38" t="s">
        <v>119</v>
      </c>
      <c r="F676" s="88">
        <v>8.36</v>
      </c>
      <c r="G676" s="80"/>
      <c r="H676" s="81"/>
      <c r="I676" s="80"/>
      <c r="J676" s="80"/>
      <c r="K676" s="82"/>
    </row>
    <row r="677" spans="1:11" ht="25.5" customHeight="1">
      <c r="A677" s="36" t="s">
        <v>1202</v>
      </c>
      <c r="B677" s="37">
        <v>104920</v>
      </c>
      <c r="C677" s="37" t="s">
        <v>89</v>
      </c>
      <c r="D677" s="37" t="s">
        <v>1158</v>
      </c>
      <c r="E677" s="38" t="s">
        <v>119</v>
      </c>
      <c r="F677" s="88">
        <v>14.91</v>
      </c>
      <c r="G677" s="80"/>
      <c r="H677" s="81"/>
      <c r="I677" s="80"/>
      <c r="J677" s="80"/>
      <c r="K677" s="82"/>
    </row>
    <row r="678" spans="1:11" ht="25.5" customHeight="1">
      <c r="A678" s="36" t="s">
        <v>1203</v>
      </c>
      <c r="B678" s="37">
        <v>104916</v>
      </c>
      <c r="C678" s="37" t="s">
        <v>89</v>
      </c>
      <c r="D678" s="37" t="s">
        <v>1162</v>
      </c>
      <c r="E678" s="38" t="s">
        <v>119</v>
      </c>
      <c r="F678" s="88">
        <v>17.36</v>
      </c>
      <c r="G678" s="80"/>
      <c r="H678" s="81"/>
      <c r="I678" s="80"/>
      <c r="J678" s="80"/>
      <c r="K678" s="82"/>
    </row>
    <row r="679" spans="1:11" ht="39.6">
      <c r="A679" s="36" t="s">
        <v>1204</v>
      </c>
      <c r="B679" s="37">
        <v>96536</v>
      </c>
      <c r="C679" s="37" t="s">
        <v>89</v>
      </c>
      <c r="D679" s="37" t="s">
        <v>1164</v>
      </c>
      <c r="E679" s="38" t="s">
        <v>91</v>
      </c>
      <c r="F679" s="88">
        <v>14.35</v>
      </c>
      <c r="G679" s="80"/>
      <c r="H679" s="81"/>
      <c r="I679" s="80"/>
      <c r="J679" s="80"/>
      <c r="K679" s="82"/>
    </row>
    <row r="680" spans="1:11" ht="38.25" customHeight="1">
      <c r="A680" s="36" t="s">
        <v>1205</v>
      </c>
      <c r="B680" s="37">
        <v>96557</v>
      </c>
      <c r="C680" s="37" t="s">
        <v>89</v>
      </c>
      <c r="D680" s="37" t="s">
        <v>1166</v>
      </c>
      <c r="E680" s="38" t="s">
        <v>127</v>
      </c>
      <c r="F680" s="88">
        <v>0.86</v>
      </c>
      <c r="G680" s="80"/>
      <c r="H680" s="81"/>
      <c r="I680" s="80"/>
      <c r="J680" s="80"/>
      <c r="K680" s="82"/>
    </row>
    <row r="681" spans="1:11" ht="38.25" customHeight="1">
      <c r="A681" s="36" t="s">
        <v>1206</v>
      </c>
      <c r="B681" s="37">
        <v>2936</v>
      </c>
      <c r="C681" s="37" t="s">
        <v>84</v>
      </c>
      <c r="D681" s="37" t="s">
        <v>1168</v>
      </c>
      <c r="E681" s="38" t="s">
        <v>91</v>
      </c>
      <c r="F681" s="88">
        <v>14.35</v>
      </c>
      <c r="G681" s="80"/>
      <c r="H681" s="81"/>
      <c r="I681" s="80"/>
      <c r="J681" s="80"/>
      <c r="K681" s="82"/>
    </row>
    <row r="682" spans="1:11" ht="38.25" customHeight="1">
      <c r="A682" s="36" t="s">
        <v>1207</v>
      </c>
      <c r="B682" s="37">
        <v>96619</v>
      </c>
      <c r="C682" s="37" t="s">
        <v>89</v>
      </c>
      <c r="D682" s="37" t="s">
        <v>1183</v>
      </c>
      <c r="E682" s="38" t="s">
        <v>91</v>
      </c>
      <c r="F682" s="88">
        <v>8.61</v>
      </c>
      <c r="G682" s="80"/>
      <c r="H682" s="81"/>
      <c r="I682" s="80"/>
      <c r="J682" s="80"/>
      <c r="K682" s="82"/>
    </row>
    <row r="683" spans="1:11" ht="38.25" customHeight="1">
      <c r="A683" s="36" t="s">
        <v>1677</v>
      </c>
      <c r="B683" s="37">
        <v>104740</v>
      </c>
      <c r="C683" s="37" t="s">
        <v>89</v>
      </c>
      <c r="D683" s="37" t="s">
        <v>1186</v>
      </c>
      <c r="E683" s="38" t="s">
        <v>127</v>
      </c>
      <c r="F683" s="88">
        <v>5.17</v>
      </c>
      <c r="G683" s="80"/>
      <c r="H683" s="81"/>
      <c r="I683" s="80"/>
      <c r="J683" s="80"/>
      <c r="K683" s="82"/>
    </row>
    <row r="684" spans="1:11" ht="38.25" customHeight="1">
      <c r="A684" s="30" t="s">
        <v>1208</v>
      </c>
      <c r="B684" s="31" t="s">
        <v>82</v>
      </c>
      <c r="C684" s="31"/>
      <c r="D684" s="31" t="s">
        <v>1209</v>
      </c>
      <c r="E684" s="32"/>
      <c r="F684" s="86">
        <v>1</v>
      </c>
      <c r="G684" s="73"/>
      <c r="H684" s="74"/>
      <c r="I684" s="75"/>
      <c r="J684" s="75"/>
      <c r="K684" s="76"/>
    </row>
    <row r="685" spans="1:11" ht="25.5" customHeight="1">
      <c r="A685" s="36" t="s">
        <v>1210</v>
      </c>
      <c r="B685" s="37">
        <v>96521</v>
      </c>
      <c r="C685" s="37" t="s">
        <v>89</v>
      </c>
      <c r="D685" s="37" t="s">
        <v>1172</v>
      </c>
      <c r="E685" s="38" t="s">
        <v>127</v>
      </c>
      <c r="F685" s="88">
        <v>2.89</v>
      </c>
      <c r="G685" s="80"/>
      <c r="H685" s="81"/>
      <c r="I685" s="80"/>
      <c r="J685" s="80"/>
      <c r="K685" s="82"/>
    </row>
    <row r="686" spans="1:11" ht="25.5" customHeight="1">
      <c r="A686" s="36" t="s">
        <v>1211</v>
      </c>
      <c r="B686" s="37">
        <v>104918</v>
      </c>
      <c r="C686" s="37" t="s">
        <v>89</v>
      </c>
      <c r="D686" s="37" t="s">
        <v>1154</v>
      </c>
      <c r="E686" s="38" t="s">
        <v>119</v>
      </c>
      <c r="F686" s="88">
        <v>25.27</v>
      </c>
      <c r="G686" s="80"/>
      <c r="H686" s="81"/>
      <c r="I686" s="80"/>
      <c r="J686" s="80"/>
      <c r="K686" s="82"/>
    </row>
    <row r="687" spans="1:11" ht="26.4">
      <c r="A687" s="36" t="s">
        <v>1212</v>
      </c>
      <c r="B687" s="37">
        <v>96535</v>
      </c>
      <c r="C687" s="37" t="s">
        <v>89</v>
      </c>
      <c r="D687" s="37" t="s">
        <v>1179</v>
      </c>
      <c r="E687" s="38" t="s">
        <v>91</v>
      </c>
      <c r="F687" s="88">
        <v>4.05</v>
      </c>
      <c r="G687" s="80"/>
      <c r="H687" s="81"/>
      <c r="I687" s="80"/>
      <c r="J687" s="80"/>
      <c r="K687" s="82"/>
    </row>
    <row r="688" spans="1:11" ht="25.5" customHeight="1">
      <c r="A688" s="36" t="s">
        <v>1213</v>
      </c>
      <c r="B688" s="37">
        <v>96558</v>
      </c>
      <c r="C688" s="37" t="s">
        <v>89</v>
      </c>
      <c r="D688" s="37" t="s">
        <v>1181</v>
      </c>
      <c r="E688" s="38" t="s">
        <v>127</v>
      </c>
      <c r="F688" s="88">
        <v>0.68</v>
      </c>
      <c r="G688" s="80"/>
      <c r="H688" s="81"/>
      <c r="I688" s="80"/>
      <c r="J688" s="80"/>
      <c r="K688" s="82"/>
    </row>
    <row r="689" spans="1:11" ht="25.5" customHeight="1">
      <c r="A689" s="36" t="s">
        <v>1214</v>
      </c>
      <c r="B689" s="37">
        <v>96619</v>
      </c>
      <c r="C689" s="37" t="s">
        <v>89</v>
      </c>
      <c r="D689" s="37" t="s">
        <v>1183</v>
      </c>
      <c r="E689" s="38" t="s">
        <v>91</v>
      </c>
      <c r="F689" s="88">
        <v>5.88</v>
      </c>
      <c r="G689" s="80"/>
      <c r="H689" s="81"/>
      <c r="I689" s="80"/>
      <c r="J689" s="80"/>
      <c r="K689" s="82"/>
    </row>
    <row r="690" spans="1:11" ht="25.5" customHeight="1">
      <c r="A690" s="36" t="s">
        <v>1215</v>
      </c>
      <c r="B690" s="37">
        <v>2936</v>
      </c>
      <c r="C690" s="37" t="s">
        <v>84</v>
      </c>
      <c r="D690" s="37" t="s">
        <v>1168</v>
      </c>
      <c r="E690" s="38" t="s">
        <v>91</v>
      </c>
      <c r="F690" s="88">
        <v>4.05</v>
      </c>
      <c r="G690" s="80"/>
      <c r="H690" s="81"/>
      <c r="I690" s="80"/>
      <c r="J690" s="80"/>
      <c r="K690" s="82"/>
    </row>
    <row r="691" spans="1:11" ht="25.5" customHeight="1">
      <c r="A691" s="36" t="s">
        <v>1678</v>
      </c>
      <c r="B691" s="37">
        <v>104740</v>
      </c>
      <c r="C691" s="37" t="s">
        <v>89</v>
      </c>
      <c r="D691" s="37" t="s">
        <v>1186</v>
      </c>
      <c r="E691" s="38" t="s">
        <v>127</v>
      </c>
      <c r="F691" s="88">
        <v>2.21</v>
      </c>
      <c r="G691" s="80"/>
      <c r="H691" s="81"/>
      <c r="I691" s="80"/>
      <c r="J691" s="80"/>
      <c r="K691" s="82"/>
    </row>
    <row r="692" spans="1:11" ht="25.5" customHeight="1">
      <c r="A692" s="30" t="s">
        <v>1216</v>
      </c>
      <c r="B692" s="31" t="s">
        <v>82</v>
      </c>
      <c r="C692" s="31"/>
      <c r="D692" s="31" t="s">
        <v>1217</v>
      </c>
      <c r="E692" s="32"/>
      <c r="F692" s="86">
        <v>1</v>
      </c>
      <c r="G692" s="73"/>
      <c r="H692" s="74"/>
      <c r="I692" s="75"/>
      <c r="J692" s="75"/>
      <c r="K692" s="76"/>
    </row>
    <row r="693" spans="1:11" ht="38.25" customHeight="1">
      <c r="A693" s="36" t="s">
        <v>1218</v>
      </c>
      <c r="B693" s="37">
        <v>92762</v>
      </c>
      <c r="C693" s="37" t="s">
        <v>89</v>
      </c>
      <c r="D693" s="37" t="s">
        <v>118</v>
      </c>
      <c r="E693" s="38" t="s">
        <v>119</v>
      </c>
      <c r="F693" s="88">
        <v>36.549999999999997</v>
      </c>
      <c r="G693" s="80"/>
      <c r="H693" s="81"/>
      <c r="I693" s="80"/>
      <c r="J693" s="80"/>
      <c r="K693" s="82"/>
    </row>
    <row r="694" spans="1:11" ht="38.25" customHeight="1">
      <c r="A694" s="36" t="s">
        <v>1219</v>
      </c>
      <c r="B694" s="37">
        <v>92759</v>
      </c>
      <c r="C694" s="37" t="s">
        <v>89</v>
      </c>
      <c r="D694" s="37" t="s">
        <v>123</v>
      </c>
      <c r="E694" s="38" t="s">
        <v>119</v>
      </c>
      <c r="F694" s="88">
        <v>13.64</v>
      </c>
      <c r="G694" s="80"/>
      <c r="H694" s="81"/>
      <c r="I694" s="80"/>
      <c r="J694" s="80"/>
      <c r="K694" s="82"/>
    </row>
    <row r="695" spans="1:11" ht="25.5" customHeight="1">
      <c r="A695" s="36" t="s">
        <v>1220</v>
      </c>
      <c r="B695" s="37">
        <v>92413</v>
      </c>
      <c r="C695" s="37" t="s">
        <v>89</v>
      </c>
      <c r="D695" s="37" t="s">
        <v>1194</v>
      </c>
      <c r="E695" s="38" t="s">
        <v>91</v>
      </c>
      <c r="F695" s="88">
        <v>9.4499999999999993</v>
      </c>
      <c r="G695" s="80"/>
      <c r="H695" s="81"/>
      <c r="I695" s="80"/>
      <c r="J695" s="80"/>
      <c r="K695" s="82"/>
    </row>
    <row r="696" spans="1:11" ht="38.25" customHeight="1">
      <c r="A696" s="36" t="s">
        <v>1221</v>
      </c>
      <c r="B696" s="37">
        <v>5358</v>
      </c>
      <c r="C696" s="37" t="s">
        <v>84</v>
      </c>
      <c r="D696" s="37" t="s">
        <v>1635</v>
      </c>
      <c r="E696" s="38" t="s">
        <v>1636</v>
      </c>
      <c r="F696" s="88">
        <v>0.47</v>
      </c>
      <c r="G696" s="80"/>
      <c r="H696" s="81"/>
      <c r="I696" s="80"/>
      <c r="J696" s="80"/>
      <c r="K696" s="82"/>
    </row>
    <row r="697" spans="1:11" ht="26.4">
      <c r="A697" s="36" t="s">
        <v>1222</v>
      </c>
      <c r="B697" s="37">
        <v>2936</v>
      </c>
      <c r="C697" s="37" t="s">
        <v>84</v>
      </c>
      <c r="D697" s="37" t="s">
        <v>1168</v>
      </c>
      <c r="E697" s="38" t="s">
        <v>91</v>
      </c>
      <c r="F697" s="88">
        <v>9.4499999999999993</v>
      </c>
      <c r="G697" s="80"/>
      <c r="H697" s="81"/>
      <c r="I697" s="80"/>
      <c r="J697" s="80"/>
      <c r="K697" s="82"/>
    </row>
    <row r="698" spans="1:11" ht="38.25" customHeight="1">
      <c r="A698" s="30" t="s">
        <v>1223</v>
      </c>
      <c r="B698" s="31" t="s">
        <v>82</v>
      </c>
      <c r="C698" s="31"/>
      <c r="D698" s="31" t="s">
        <v>1224</v>
      </c>
      <c r="E698" s="32"/>
      <c r="F698" s="86">
        <v>1</v>
      </c>
      <c r="G698" s="73"/>
      <c r="H698" s="74"/>
      <c r="I698" s="75"/>
      <c r="J698" s="75"/>
      <c r="K698" s="76"/>
    </row>
    <row r="699" spans="1:11" ht="25.5" customHeight="1">
      <c r="A699" s="36" t="s">
        <v>1225</v>
      </c>
      <c r="B699" s="37">
        <v>96525</v>
      </c>
      <c r="C699" s="37" t="s">
        <v>89</v>
      </c>
      <c r="D699" s="37" t="s">
        <v>1674</v>
      </c>
      <c r="E699" s="38" t="s">
        <v>127</v>
      </c>
      <c r="F699" s="88">
        <v>0.63</v>
      </c>
      <c r="G699" s="80"/>
      <c r="H699" s="81"/>
      <c r="I699" s="80"/>
      <c r="J699" s="80"/>
      <c r="K699" s="82"/>
    </row>
    <row r="700" spans="1:11" ht="25.5" customHeight="1">
      <c r="A700" s="36" t="s">
        <v>1226</v>
      </c>
      <c r="B700" s="37">
        <v>94968</v>
      </c>
      <c r="C700" s="37" t="s">
        <v>89</v>
      </c>
      <c r="D700" s="37" t="s">
        <v>1227</v>
      </c>
      <c r="E700" s="38" t="s">
        <v>127</v>
      </c>
      <c r="F700" s="88">
        <v>1.8</v>
      </c>
      <c r="G700" s="80"/>
      <c r="H700" s="81"/>
      <c r="I700" s="80"/>
      <c r="J700" s="80"/>
      <c r="K700" s="82"/>
    </row>
    <row r="701" spans="1:11" ht="25.5" customHeight="1">
      <c r="A701" s="36" t="s">
        <v>1228</v>
      </c>
      <c r="B701" s="37">
        <v>104918</v>
      </c>
      <c r="C701" s="37" t="s">
        <v>89</v>
      </c>
      <c r="D701" s="37" t="s">
        <v>1154</v>
      </c>
      <c r="E701" s="38" t="s">
        <v>119</v>
      </c>
      <c r="F701" s="88">
        <v>10.09</v>
      </c>
      <c r="G701" s="80"/>
      <c r="H701" s="81"/>
      <c r="I701" s="80"/>
      <c r="J701" s="80"/>
      <c r="K701" s="82"/>
    </row>
    <row r="702" spans="1:11" ht="25.5" customHeight="1">
      <c r="A702" s="36" t="s">
        <v>1229</v>
      </c>
      <c r="B702" s="37">
        <v>104916</v>
      </c>
      <c r="C702" s="37" t="s">
        <v>89</v>
      </c>
      <c r="D702" s="37" t="s">
        <v>1162</v>
      </c>
      <c r="E702" s="38" t="s">
        <v>119</v>
      </c>
      <c r="F702" s="88">
        <v>3.82</v>
      </c>
      <c r="G702" s="80"/>
      <c r="H702" s="81"/>
      <c r="I702" s="80"/>
      <c r="J702" s="80"/>
      <c r="K702" s="82"/>
    </row>
    <row r="703" spans="1:11" ht="25.5" customHeight="1">
      <c r="A703" s="36" t="s">
        <v>1230</v>
      </c>
      <c r="B703" s="37">
        <v>96536</v>
      </c>
      <c r="C703" s="37" t="s">
        <v>89</v>
      </c>
      <c r="D703" s="37" t="s">
        <v>1164</v>
      </c>
      <c r="E703" s="38" t="s">
        <v>91</v>
      </c>
      <c r="F703" s="88">
        <v>2.84</v>
      </c>
      <c r="G703" s="80"/>
      <c r="H703" s="81"/>
      <c r="I703" s="80"/>
      <c r="J703" s="80"/>
      <c r="K703" s="82"/>
    </row>
    <row r="704" spans="1:11" ht="39.6">
      <c r="A704" s="36" t="s">
        <v>1231</v>
      </c>
      <c r="B704" s="37">
        <v>96557</v>
      </c>
      <c r="C704" s="37" t="s">
        <v>89</v>
      </c>
      <c r="D704" s="37" t="s">
        <v>1166</v>
      </c>
      <c r="E704" s="38" t="s">
        <v>127</v>
      </c>
      <c r="F704" s="88">
        <v>0.2</v>
      </c>
      <c r="G704" s="80"/>
      <c r="H704" s="81"/>
      <c r="I704" s="80"/>
      <c r="J704" s="80"/>
      <c r="K704" s="82"/>
    </row>
    <row r="705" spans="1:11" ht="38.25" customHeight="1">
      <c r="A705" s="36" t="s">
        <v>1232</v>
      </c>
      <c r="B705" s="37">
        <v>2936</v>
      </c>
      <c r="C705" s="37" t="s">
        <v>84</v>
      </c>
      <c r="D705" s="37" t="s">
        <v>1168</v>
      </c>
      <c r="E705" s="38" t="s">
        <v>91</v>
      </c>
      <c r="F705" s="88">
        <v>3</v>
      </c>
      <c r="G705" s="80"/>
      <c r="H705" s="81"/>
      <c r="I705" s="80"/>
      <c r="J705" s="80"/>
      <c r="K705" s="82"/>
    </row>
    <row r="706" spans="1:11" ht="38.25" customHeight="1">
      <c r="A706" s="36" t="s">
        <v>1679</v>
      </c>
      <c r="B706" s="37">
        <v>104740</v>
      </c>
      <c r="C706" s="37" t="s">
        <v>89</v>
      </c>
      <c r="D706" s="37" t="s">
        <v>1186</v>
      </c>
      <c r="E706" s="38" t="s">
        <v>127</v>
      </c>
      <c r="F706" s="88">
        <v>0.43</v>
      </c>
      <c r="G706" s="80"/>
      <c r="H706" s="81"/>
      <c r="I706" s="80"/>
      <c r="J706" s="80"/>
      <c r="K706" s="82"/>
    </row>
    <row r="707" spans="1:11" ht="38.25" customHeight="1">
      <c r="A707" s="30" t="s">
        <v>1233</v>
      </c>
      <c r="B707" s="31" t="s">
        <v>82</v>
      </c>
      <c r="C707" s="31"/>
      <c r="D707" s="31" t="s">
        <v>1234</v>
      </c>
      <c r="E707" s="32"/>
      <c r="F707" s="86">
        <v>1</v>
      </c>
      <c r="G707" s="73"/>
      <c r="H707" s="74"/>
      <c r="I707" s="75"/>
      <c r="J707" s="75"/>
      <c r="K707" s="76"/>
    </row>
    <row r="708" spans="1:11" ht="25.5" customHeight="1">
      <c r="A708" s="36" t="s">
        <v>1235</v>
      </c>
      <c r="B708" s="37">
        <v>96521</v>
      </c>
      <c r="C708" s="37" t="s">
        <v>89</v>
      </c>
      <c r="D708" s="37" t="s">
        <v>1172</v>
      </c>
      <c r="E708" s="38" t="s">
        <v>127</v>
      </c>
      <c r="F708" s="88">
        <v>5.4</v>
      </c>
      <c r="G708" s="80"/>
      <c r="H708" s="81"/>
      <c r="I708" s="80"/>
      <c r="J708" s="80"/>
      <c r="K708" s="82"/>
    </row>
    <row r="709" spans="1:11" ht="25.5" customHeight="1">
      <c r="A709" s="36" t="s">
        <v>1236</v>
      </c>
      <c r="B709" s="37">
        <v>104918</v>
      </c>
      <c r="C709" s="37" t="s">
        <v>89</v>
      </c>
      <c r="D709" s="37" t="s">
        <v>1154</v>
      </c>
      <c r="E709" s="38" t="s">
        <v>119</v>
      </c>
      <c r="F709" s="88">
        <v>7.09</v>
      </c>
      <c r="G709" s="80"/>
      <c r="H709" s="81"/>
      <c r="I709" s="80"/>
      <c r="J709" s="80"/>
      <c r="K709" s="82"/>
    </row>
    <row r="710" spans="1:11" ht="26.4">
      <c r="A710" s="36" t="s">
        <v>1237</v>
      </c>
      <c r="B710" s="37">
        <v>104919</v>
      </c>
      <c r="C710" s="37" t="s">
        <v>89</v>
      </c>
      <c r="D710" s="37" t="s">
        <v>1156</v>
      </c>
      <c r="E710" s="38" t="s">
        <v>119</v>
      </c>
      <c r="F710" s="88">
        <v>42.09</v>
      </c>
      <c r="G710" s="80"/>
      <c r="H710" s="81"/>
      <c r="I710" s="80"/>
      <c r="J710" s="80"/>
      <c r="K710" s="82"/>
    </row>
    <row r="711" spans="1:11" ht="25.5" customHeight="1">
      <c r="A711" s="36" t="s">
        <v>1238</v>
      </c>
      <c r="B711" s="37">
        <v>104916</v>
      </c>
      <c r="C711" s="37" t="s">
        <v>89</v>
      </c>
      <c r="D711" s="37" t="s">
        <v>1162</v>
      </c>
      <c r="E711" s="38" t="s">
        <v>119</v>
      </c>
      <c r="F711" s="88">
        <v>6.18</v>
      </c>
      <c r="G711" s="80"/>
      <c r="H711" s="81"/>
      <c r="I711" s="80"/>
      <c r="J711" s="80"/>
      <c r="K711" s="82"/>
    </row>
    <row r="712" spans="1:11" ht="38.25" customHeight="1">
      <c r="A712" s="36" t="s">
        <v>1239</v>
      </c>
      <c r="B712" s="37">
        <v>96535</v>
      </c>
      <c r="C712" s="37" t="s">
        <v>89</v>
      </c>
      <c r="D712" s="37" t="s">
        <v>1179</v>
      </c>
      <c r="E712" s="38" t="s">
        <v>91</v>
      </c>
      <c r="F712" s="88">
        <v>3.24</v>
      </c>
      <c r="G712" s="80"/>
      <c r="H712" s="81"/>
      <c r="I712" s="80"/>
      <c r="J712" s="80"/>
      <c r="K712" s="82"/>
    </row>
    <row r="713" spans="1:11" ht="25.5" customHeight="1">
      <c r="A713" s="36" t="s">
        <v>1240</v>
      </c>
      <c r="B713" s="37">
        <v>96558</v>
      </c>
      <c r="C713" s="37" t="s">
        <v>89</v>
      </c>
      <c r="D713" s="37" t="s">
        <v>1181</v>
      </c>
      <c r="E713" s="38" t="s">
        <v>127</v>
      </c>
      <c r="F713" s="88">
        <v>0.62</v>
      </c>
      <c r="G713" s="80"/>
      <c r="H713" s="81"/>
      <c r="I713" s="80"/>
      <c r="J713" s="80"/>
      <c r="K713" s="82"/>
    </row>
    <row r="714" spans="1:11" ht="25.5" customHeight="1">
      <c r="A714" s="36" t="s">
        <v>1241</v>
      </c>
      <c r="B714" s="37">
        <v>96619</v>
      </c>
      <c r="C714" s="37" t="s">
        <v>89</v>
      </c>
      <c r="D714" s="37" t="s">
        <v>1183</v>
      </c>
      <c r="E714" s="38" t="s">
        <v>91</v>
      </c>
      <c r="F714" s="88">
        <v>3.18</v>
      </c>
      <c r="G714" s="80"/>
      <c r="H714" s="81"/>
      <c r="I714" s="80"/>
      <c r="J714" s="80"/>
      <c r="K714" s="82"/>
    </row>
    <row r="715" spans="1:11" ht="38.25" customHeight="1">
      <c r="A715" s="36" t="s">
        <v>1242</v>
      </c>
      <c r="B715" s="37">
        <v>2936</v>
      </c>
      <c r="C715" s="37" t="s">
        <v>84</v>
      </c>
      <c r="D715" s="37" t="s">
        <v>1168</v>
      </c>
      <c r="E715" s="38" t="s">
        <v>91</v>
      </c>
      <c r="F715" s="88">
        <v>3.24</v>
      </c>
      <c r="G715" s="80"/>
      <c r="H715" s="81"/>
      <c r="I715" s="80"/>
      <c r="J715" s="80"/>
      <c r="K715" s="82"/>
    </row>
    <row r="716" spans="1:11" ht="38.25" customHeight="1">
      <c r="A716" s="30" t="s">
        <v>1243</v>
      </c>
      <c r="B716" s="31" t="s">
        <v>82</v>
      </c>
      <c r="C716" s="31"/>
      <c r="D716" s="31" t="s">
        <v>1244</v>
      </c>
      <c r="E716" s="32"/>
      <c r="F716" s="86">
        <v>1</v>
      </c>
      <c r="G716" s="73"/>
      <c r="H716" s="74"/>
      <c r="I716" s="75"/>
      <c r="J716" s="75"/>
      <c r="K716" s="76"/>
    </row>
    <row r="717" spans="1:11" ht="25.5" customHeight="1">
      <c r="A717" s="36" t="s">
        <v>1245</v>
      </c>
      <c r="B717" s="37">
        <v>92762</v>
      </c>
      <c r="C717" s="37" t="s">
        <v>89</v>
      </c>
      <c r="D717" s="37" t="s">
        <v>118</v>
      </c>
      <c r="E717" s="38" t="s">
        <v>119</v>
      </c>
      <c r="F717" s="88">
        <v>43.82</v>
      </c>
      <c r="G717" s="80"/>
      <c r="H717" s="81"/>
      <c r="I717" s="80"/>
      <c r="J717" s="80"/>
      <c r="K717" s="82"/>
    </row>
    <row r="718" spans="1:11" ht="39.6">
      <c r="A718" s="36" t="s">
        <v>1246</v>
      </c>
      <c r="B718" s="37">
        <v>92759</v>
      </c>
      <c r="C718" s="37" t="s">
        <v>89</v>
      </c>
      <c r="D718" s="37" t="s">
        <v>123</v>
      </c>
      <c r="E718" s="38" t="s">
        <v>119</v>
      </c>
      <c r="F718" s="88">
        <v>18.27</v>
      </c>
      <c r="G718" s="80"/>
      <c r="H718" s="81"/>
      <c r="I718" s="80"/>
      <c r="J718" s="80"/>
      <c r="K718" s="82"/>
    </row>
    <row r="719" spans="1:11" ht="38.25" customHeight="1">
      <c r="A719" s="36" t="s">
        <v>1247</v>
      </c>
      <c r="B719" s="37">
        <v>92413</v>
      </c>
      <c r="C719" s="37" t="s">
        <v>89</v>
      </c>
      <c r="D719" s="37" t="s">
        <v>1194</v>
      </c>
      <c r="E719" s="38" t="s">
        <v>91</v>
      </c>
      <c r="F719" s="88">
        <v>12.78</v>
      </c>
      <c r="G719" s="80"/>
      <c r="H719" s="81"/>
      <c r="I719" s="80"/>
      <c r="J719" s="80"/>
      <c r="K719" s="82"/>
    </row>
    <row r="720" spans="1:11" ht="25.5" customHeight="1">
      <c r="A720" s="36" t="s">
        <v>1248</v>
      </c>
      <c r="B720" s="37">
        <v>5358</v>
      </c>
      <c r="C720" s="37" t="s">
        <v>84</v>
      </c>
      <c r="D720" s="37" t="s">
        <v>1635</v>
      </c>
      <c r="E720" s="38" t="s">
        <v>1636</v>
      </c>
      <c r="F720" s="88">
        <v>0.64</v>
      </c>
      <c r="G720" s="80"/>
      <c r="H720" s="81"/>
      <c r="I720" s="80"/>
      <c r="J720" s="80"/>
      <c r="K720" s="82"/>
    </row>
    <row r="721" spans="1:11" ht="25.5" customHeight="1">
      <c r="A721" s="36" t="s">
        <v>1249</v>
      </c>
      <c r="B721" s="37">
        <v>2936</v>
      </c>
      <c r="C721" s="37" t="s">
        <v>84</v>
      </c>
      <c r="D721" s="37" t="s">
        <v>1168</v>
      </c>
      <c r="E721" s="38" t="s">
        <v>91</v>
      </c>
      <c r="F721" s="88">
        <v>12.78</v>
      </c>
      <c r="G721" s="80"/>
      <c r="H721" s="81"/>
      <c r="I721" s="80"/>
      <c r="J721" s="80"/>
      <c r="K721" s="82"/>
    </row>
    <row r="722" spans="1:11" ht="25.5" customHeight="1">
      <c r="A722" s="30" t="s">
        <v>1250</v>
      </c>
      <c r="B722" s="31" t="s">
        <v>82</v>
      </c>
      <c r="C722" s="31"/>
      <c r="D722" s="31" t="s">
        <v>1251</v>
      </c>
      <c r="E722" s="32"/>
      <c r="F722" s="86">
        <v>1</v>
      </c>
      <c r="G722" s="73"/>
      <c r="H722" s="74"/>
      <c r="I722" s="75"/>
      <c r="J722" s="75"/>
      <c r="K722" s="76"/>
    </row>
    <row r="723" spans="1:11" ht="25.5" customHeight="1">
      <c r="A723" s="36" t="s">
        <v>1252</v>
      </c>
      <c r="B723" s="37">
        <v>96525</v>
      </c>
      <c r="C723" s="37" t="s">
        <v>89</v>
      </c>
      <c r="D723" s="37" t="s">
        <v>1674</v>
      </c>
      <c r="E723" s="38" t="s">
        <v>127</v>
      </c>
      <c r="F723" s="88">
        <v>1.45</v>
      </c>
      <c r="G723" s="80"/>
      <c r="H723" s="81"/>
      <c r="I723" s="80"/>
      <c r="J723" s="80"/>
      <c r="K723" s="82"/>
    </row>
    <row r="724" spans="1:11" ht="25.5" customHeight="1">
      <c r="A724" s="36" t="s">
        <v>1253</v>
      </c>
      <c r="B724" s="37">
        <v>104918</v>
      </c>
      <c r="C724" s="37" t="s">
        <v>89</v>
      </c>
      <c r="D724" s="37" t="s">
        <v>1154</v>
      </c>
      <c r="E724" s="38" t="s">
        <v>119</v>
      </c>
      <c r="F724" s="88">
        <v>17.64</v>
      </c>
      <c r="G724" s="80"/>
      <c r="H724" s="81"/>
      <c r="I724" s="80"/>
      <c r="J724" s="80"/>
      <c r="K724" s="82"/>
    </row>
    <row r="725" spans="1:11" ht="25.5" customHeight="1">
      <c r="A725" s="36" t="s">
        <v>1254</v>
      </c>
      <c r="B725" s="37">
        <v>104916</v>
      </c>
      <c r="C725" s="37" t="s">
        <v>89</v>
      </c>
      <c r="D725" s="37" t="s">
        <v>1162</v>
      </c>
      <c r="E725" s="38" t="s">
        <v>119</v>
      </c>
      <c r="F725" s="88">
        <v>7.64</v>
      </c>
      <c r="G725" s="80"/>
      <c r="H725" s="81"/>
      <c r="I725" s="80"/>
      <c r="J725" s="80"/>
      <c r="K725" s="82"/>
    </row>
    <row r="726" spans="1:11" ht="25.5" customHeight="1">
      <c r="A726" s="36" t="s">
        <v>1255</v>
      </c>
      <c r="B726" s="37">
        <v>96536</v>
      </c>
      <c r="C726" s="37" t="s">
        <v>89</v>
      </c>
      <c r="D726" s="37" t="s">
        <v>1164</v>
      </c>
      <c r="E726" s="38" t="s">
        <v>91</v>
      </c>
      <c r="F726" s="88">
        <v>6.9</v>
      </c>
      <c r="G726" s="80"/>
      <c r="H726" s="81"/>
      <c r="I726" s="80"/>
      <c r="J726" s="80"/>
      <c r="K726" s="82"/>
    </row>
    <row r="727" spans="1:11" ht="39.6">
      <c r="A727" s="36" t="s">
        <v>1256</v>
      </c>
      <c r="B727" s="37">
        <v>96557</v>
      </c>
      <c r="C727" s="37" t="s">
        <v>89</v>
      </c>
      <c r="D727" s="37" t="s">
        <v>1166</v>
      </c>
      <c r="E727" s="38" t="s">
        <v>127</v>
      </c>
      <c r="F727" s="88">
        <v>0.41</v>
      </c>
      <c r="G727" s="80"/>
      <c r="H727" s="81"/>
      <c r="I727" s="80"/>
      <c r="J727" s="80"/>
      <c r="K727" s="82"/>
    </row>
    <row r="728" spans="1:11" ht="38.25" customHeight="1">
      <c r="A728" s="36" t="s">
        <v>1257</v>
      </c>
      <c r="B728" s="37">
        <v>2936</v>
      </c>
      <c r="C728" s="37" t="s">
        <v>84</v>
      </c>
      <c r="D728" s="37" t="s">
        <v>1168</v>
      </c>
      <c r="E728" s="38" t="s">
        <v>91</v>
      </c>
      <c r="F728" s="88">
        <v>6.9</v>
      </c>
      <c r="G728" s="80"/>
      <c r="H728" s="81"/>
      <c r="I728" s="80"/>
      <c r="J728" s="80"/>
      <c r="K728" s="82"/>
    </row>
    <row r="729" spans="1:11" ht="38.25" customHeight="1">
      <c r="A729" s="36" t="s">
        <v>1258</v>
      </c>
      <c r="B729" s="37">
        <v>96619</v>
      </c>
      <c r="C729" s="37" t="s">
        <v>89</v>
      </c>
      <c r="D729" s="37" t="s">
        <v>1183</v>
      </c>
      <c r="E729" s="38" t="s">
        <v>91</v>
      </c>
      <c r="F729" s="88">
        <v>4.1399999999999997</v>
      </c>
      <c r="G729" s="80"/>
      <c r="H729" s="81"/>
      <c r="I729" s="80"/>
      <c r="J729" s="80"/>
      <c r="K729" s="82"/>
    </row>
    <row r="730" spans="1:11" ht="38.25" customHeight="1">
      <c r="A730" s="36" t="s">
        <v>1680</v>
      </c>
      <c r="B730" s="37">
        <v>104740</v>
      </c>
      <c r="C730" s="37" t="s">
        <v>89</v>
      </c>
      <c r="D730" s="37" t="s">
        <v>1186</v>
      </c>
      <c r="E730" s="38" t="s">
        <v>127</v>
      </c>
      <c r="F730" s="88">
        <v>1.04</v>
      </c>
      <c r="G730" s="80"/>
      <c r="H730" s="81"/>
      <c r="I730" s="80"/>
      <c r="J730" s="80"/>
      <c r="K730" s="82"/>
    </row>
    <row r="731" spans="1:11" ht="25.5" customHeight="1">
      <c r="A731" s="30" t="s">
        <v>1259</v>
      </c>
      <c r="B731" s="31" t="s">
        <v>82</v>
      </c>
      <c r="C731" s="31"/>
      <c r="D731" s="31" t="s">
        <v>1260</v>
      </c>
      <c r="E731" s="32"/>
      <c r="F731" s="86">
        <v>1</v>
      </c>
      <c r="G731" s="73"/>
      <c r="H731" s="74"/>
      <c r="I731" s="75"/>
      <c r="J731" s="75"/>
      <c r="K731" s="76"/>
    </row>
    <row r="732" spans="1:11" ht="25.5" customHeight="1">
      <c r="A732" s="36" t="s">
        <v>1261</v>
      </c>
      <c r="B732" s="37">
        <v>96521</v>
      </c>
      <c r="C732" s="37" t="s">
        <v>89</v>
      </c>
      <c r="D732" s="37" t="s">
        <v>1172</v>
      </c>
      <c r="E732" s="38" t="s">
        <v>127</v>
      </c>
      <c r="F732" s="88">
        <v>6.64</v>
      </c>
      <c r="G732" s="80"/>
      <c r="H732" s="81"/>
      <c r="I732" s="80"/>
      <c r="J732" s="80"/>
      <c r="K732" s="82"/>
    </row>
    <row r="733" spans="1:11" ht="26.4">
      <c r="A733" s="36" t="s">
        <v>1262</v>
      </c>
      <c r="B733" s="37">
        <v>104918</v>
      </c>
      <c r="C733" s="37" t="s">
        <v>89</v>
      </c>
      <c r="D733" s="37" t="s">
        <v>1154</v>
      </c>
      <c r="E733" s="38" t="s">
        <v>119</v>
      </c>
      <c r="F733" s="88">
        <v>15</v>
      </c>
      <c r="G733" s="80"/>
      <c r="H733" s="81"/>
      <c r="I733" s="80"/>
      <c r="J733" s="80"/>
      <c r="K733" s="82"/>
    </row>
    <row r="734" spans="1:11" ht="25.5" customHeight="1">
      <c r="A734" s="36" t="s">
        <v>1263</v>
      </c>
      <c r="B734" s="37">
        <v>96535</v>
      </c>
      <c r="C734" s="37" t="s">
        <v>89</v>
      </c>
      <c r="D734" s="37" t="s">
        <v>1179</v>
      </c>
      <c r="E734" s="38" t="s">
        <v>91</v>
      </c>
      <c r="F734" s="88">
        <v>2.4</v>
      </c>
      <c r="G734" s="80"/>
      <c r="H734" s="81"/>
      <c r="I734" s="80"/>
      <c r="J734" s="80"/>
      <c r="K734" s="82"/>
    </row>
    <row r="735" spans="1:11" ht="25.5" customHeight="1">
      <c r="A735" s="36" t="s">
        <v>1264</v>
      </c>
      <c r="B735" s="37">
        <v>96558</v>
      </c>
      <c r="C735" s="37" t="s">
        <v>89</v>
      </c>
      <c r="D735" s="37" t="s">
        <v>1181</v>
      </c>
      <c r="E735" s="38" t="s">
        <v>127</v>
      </c>
      <c r="F735" s="88">
        <v>0.36</v>
      </c>
      <c r="G735" s="80"/>
      <c r="H735" s="81"/>
      <c r="I735" s="80"/>
      <c r="J735" s="80"/>
      <c r="K735" s="82"/>
    </row>
    <row r="736" spans="1:11" ht="25.5" customHeight="1">
      <c r="A736" s="36" t="s">
        <v>1265</v>
      </c>
      <c r="B736" s="37">
        <v>96619</v>
      </c>
      <c r="C736" s="37" t="s">
        <v>89</v>
      </c>
      <c r="D736" s="37" t="s">
        <v>1183</v>
      </c>
      <c r="E736" s="38" t="s">
        <v>91</v>
      </c>
      <c r="F736" s="88">
        <v>3.24</v>
      </c>
      <c r="G736" s="80"/>
      <c r="H736" s="81"/>
      <c r="I736" s="80"/>
      <c r="J736" s="80"/>
      <c r="K736" s="82"/>
    </row>
    <row r="737" spans="1:11" ht="38.25" customHeight="1">
      <c r="A737" s="36" t="s">
        <v>1266</v>
      </c>
      <c r="B737" s="37">
        <v>2936</v>
      </c>
      <c r="C737" s="37" t="s">
        <v>84</v>
      </c>
      <c r="D737" s="37" t="s">
        <v>1168</v>
      </c>
      <c r="E737" s="38" t="s">
        <v>91</v>
      </c>
      <c r="F737" s="88">
        <v>2.4</v>
      </c>
      <c r="G737" s="80"/>
      <c r="H737" s="81"/>
      <c r="I737" s="80"/>
      <c r="J737" s="80"/>
      <c r="K737" s="82"/>
    </row>
    <row r="738" spans="1:11" ht="38.25" customHeight="1">
      <c r="A738" s="36" t="s">
        <v>1681</v>
      </c>
      <c r="B738" s="37">
        <v>104740</v>
      </c>
      <c r="C738" s="37" t="s">
        <v>89</v>
      </c>
      <c r="D738" s="37" t="s">
        <v>1186</v>
      </c>
      <c r="E738" s="38" t="s">
        <v>127</v>
      </c>
      <c r="F738" s="88">
        <v>6.28</v>
      </c>
      <c r="G738" s="80"/>
      <c r="H738" s="81"/>
      <c r="I738" s="80"/>
      <c r="J738" s="80"/>
      <c r="K738" s="82"/>
    </row>
    <row r="739" spans="1:11" ht="25.5" customHeight="1">
      <c r="A739" s="30" t="s">
        <v>1267</v>
      </c>
      <c r="B739" s="31" t="s">
        <v>82</v>
      </c>
      <c r="C739" s="31"/>
      <c r="D739" s="31" t="s">
        <v>1268</v>
      </c>
      <c r="E739" s="32"/>
      <c r="F739" s="86">
        <v>1</v>
      </c>
      <c r="G739" s="73"/>
      <c r="H739" s="74"/>
      <c r="I739" s="75"/>
      <c r="J739" s="75"/>
      <c r="K739" s="76"/>
    </row>
    <row r="740" spans="1:11" ht="38.25" customHeight="1">
      <c r="A740" s="36" t="s">
        <v>1269</v>
      </c>
      <c r="B740" s="37">
        <v>92762</v>
      </c>
      <c r="C740" s="37" t="s">
        <v>89</v>
      </c>
      <c r="D740" s="37" t="s">
        <v>118</v>
      </c>
      <c r="E740" s="38" t="s">
        <v>119</v>
      </c>
      <c r="F740" s="88">
        <v>20.73</v>
      </c>
      <c r="G740" s="80"/>
      <c r="H740" s="81"/>
      <c r="I740" s="80"/>
      <c r="J740" s="80"/>
      <c r="K740" s="82"/>
    </row>
    <row r="741" spans="1:11" ht="39.6">
      <c r="A741" s="36" t="s">
        <v>1270</v>
      </c>
      <c r="B741" s="37">
        <v>92759</v>
      </c>
      <c r="C741" s="37" t="s">
        <v>89</v>
      </c>
      <c r="D741" s="37" t="s">
        <v>123</v>
      </c>
      <c r="E741" s="38" t="s">
        <v>119</v>
      </c>
      <c r="F741" s="88">
        <v>8.18</v>
      </c>
      <c r="G741" s="80"/>
      <c r="H741" s="81"/>
      <c r="I741" s="80"/>
      <c r="J741" s="80"/>
      <c r="K741" s="82"/>
    </row>
    <row r="742" spans="1:11" ht="38.25" customHeight="1">
      <c r="A742" s="36" t="s">
        <v>1271</v>
      </c>
      <c r="B742" s="37">
        <v>92413</v>
      </c>
      <c r="C742" s="37" t="s">
        <v>89</v>
      </c>
      <c r="D742" s="37" t="s">
        <v>1194</v>
      </c>
      <c r="E742" s="38" t="s">
        <v>91</v>
      </c>
      <c r="F742" s="88">
        <v>5.6</v>
      </c>
      <c r="G742" s="80"/>
      <c r="H742" s="81"/>
      <c r="I742" s="80"/>
      <c r="J742" s="80"/>
      <c r="K742" s="82"/>
    </row>
    <row r="743" spans="1:11" ht="25.5" customHeight="1">
      <c r="A743" s="36" t="s">
        <v>1272</v>
      </c>
      <c r="B743" s="37">
        <v>5358</v>
      </c>
      <c r="C743" s="37" t="s">
        <v>84</v>
      </c>
      <c r="D743" s="37" t="s">
        <v>1635</v>
      </c>
      <c r="E743" s="38" t="s">
        <v>1636</v>
      </c>
      <c r="F743" s="88">
        <v>0.28000000000000003</v>
      </c>
      <c r="G743" s="80"/>
      <c r="H743" s="81"/>
      <c r="I743" s="80"/>
      <c r="J743" s="80"/>
      <c r="K743" s="82"/>
    </row>
    <row r="744" spans="1:11" ht="25.5" customHeight="1">
      <c r="A744" s="36" t="s">
        <v>1273</v>
      </c>
      <c r="B744" s="37">
        <v>2936</v>
      </c>
      <c r="C744" s="37" t="s">
        <v>84</v>
      </c>
      <c r="D744" s="37" t="s">
        <v>1168</v>
      </c>
      <c r="E744" s="38" t="s">
        <v>91</v>
      </c>
      <c r="F744" s="88">
        <v>5.6</v>
      </c>
      <c r="G744" s="80"/>
      <c r="H744" s="81"/>
      <c r="I744" s="80"/>
      <c r="J744" s="80"/>
      <c r="K744" s="82"/>
    </row>
    <row r="745" spans="1:11" ht="25.5" customHeight="1">
      <c r="A745" s="30" t="s">
        <v>1274</v>
      </c>
      <c r="B745" s="31" t="s">
        <v>82</v>
      </c>
      <c r="C745" s="31"/>
      <c r="D745" s="31" t="s">
        <v>1293</v>
      </c>
      <c r="E745" s="32"/>
      <c r="F745" s="86">
        <v>1</v>
      </c>
      <c r="G745" s="73"/>
      <c r="H745" s="74"/>
      <c r="I745" s="75"/>
      <c r="J745" s="75"/>
      <c r="K745" s="76"/>
    </row>
    <row r="746" spans="1:11" ht="25.5" customHeight="1">
      <c r="A746" s="36" t="s">
        <v>1275</v>
      </c>
      <c r="B746" s="37">
        <v>104917</v>
      </c>
      <c r="C746" s="37" t="s">
        <v>89</v>
      </c>
      <c r="D746" s="37" t="s">
        <v>1152</v>
      </c>
      <c r="E746" s="38" t="s">
        <v>119</v>
      </c>
      <c r="F746" s="88">
        <v>141.30000000000001</v>
      </c>
      <c r="G746" s="80"/>
      <c r="H746" s="81"/>
      <c r="I746" s="80"/>
      <c r="J746" s="80"/>
      <c r="K746" s="82"/>
    </row>
    <row r="747" spans="1:11" ht="25.5" customHeight="1">
      <c r="A747" s="36" t="s">
        <v>1276</v>
      </c>
      <c r="B747" s="37">
        <v>104918</v>
      </c>
      <c r="C747" s="37" t="s">
        <v>89</v>
      </c>
      <c r="D747" s="37" t="s">
        <v>1154</v>
      </c>
      <c r="E747" s="38" t="s">
        <v>119</v>
      </c>
      <c r="F747" s="88">
        <v>300.89999999999998</v>
      </c>
      <c r="G747" s="80"/>
      <c r="H747" s="81"/>
      <c r="I747" s="80"/>
      <c r="J747" s="80"/>
      <c r="K747" s="82"/>
    </row>
    <row r="748" spans="1:11" ht="26.4">
      <c r="A748" s="36" t="s">
        <v>1277</v>
      </c>
      <c r="B748" s="37">
        <v>104916</v>
      </c>
      <c r="C748" s="37" t="s">
        <v>89</v>
      </c>
      <c r="D748" s="37" t="s">
        <v>1162</v>
      </c>
      <c r="E748" s="38" t="s">
        <v>119</v>
      </c>
      <c r="F748" s="88">
        <v>35.700000000000003</v>
      </c>
      <c r="G748" s="80"/>
      <c r="H748" s="81"/>
      <c r="I748" s="80"/>
      <c r="J748" s="80"/>
      <c r="K748" s="82"/>
    </row>
    <row r="749" spans="1:11" ht="38.25" customHeight="1">
      <c r="A749" s="36" t="s">
        <v>1278</v>
      </c>
      <c r="B749" s="37">
        <v>96558</v>
      </c>
      <c r="C749" s="37" t="s">
        <v>89</v>
      </c>
      <c r="D749" s="37" t="s">
        <v>1181</v>
      </c>
      <c r="E749" s="38" t="s">
        <v>127</v>
      </c>
      <c r="F749" s="88">
        <v>9.09</v>
      </c>
      <c r="G749" s="80"/>
      <c r="H749" s="81"/>
      <c r="I749" s="80"/>
      <c r="J749" s="80"/>
      <c r="K749" s="82"/>
    </row>
    <row r="750" spans="1:11" ht="38.25" customHeight="1">
      <c r="A750" s="36" t="s">
        <v>1279</v>
      </c>
      <c r="B750" s="37">
        <v>96535</v>
      </c>
      <c r="C750" s="37" t="s">
        <v>89</v>
      </c>
      <c r="D750" s="37" t="s">
        <v>1179</v>
      </c>
      <c r="E750" s="38" t="s">
        <v>91</v>
      </c>
      <c r="F750" s="88">
        <v>48.95</v>
      </c>
      <c r="G750" s="80"/>
      <c r="H750" s="81"/>
      <c r="I750" s="80"/>
      <c r="J750" s="80"/>
      <c r="K750" s="82"/>
    </row>
    <row r="751" spans="1:11" ht="38.25" customHeight="1">
      <c r="A751" s="36" t="s">
        <v>1280</v>
      </c>
      <c r="B751" s="37">
        <v>96521</v>
      </c>
      <c r="C751" s="37" t="s">
        <v>89</v>
      </c>
      <c r="D751" s="37" t="s">
        <v>1172</v>
      </c>
      <c r="E751" s="38" t="s">
        <v>127</v>
      </c>
      <c r="F751" s="88">
        <v>111.39</v>
      </c>
      <c r="G751" s="80"/>
      <c r="H751" s="81"/>
      <c r="I751" s="80"/>
      <c r="J751" s="80"/>
      <c r="K751" s="82"/>
    </row>
    <row r="752" spans="1:11" ht="25.5" customHeight="1">
      <c r="A752" s="36" t="s">
        <v>1682</v>
      </c>
      <c r="B752" s="37">
        <v>96619</v>
      </c>
      <c r="C752" s="37" t="s">
        <v>89</v>
      </c>
      <c r="D752" s="37" t="s">
        <v>1183</v>
      </c>
      <c r="E752" s="38" t="s">
        <v>91</v>
      </c>
      <c r="F752" s="88">
        <v>71.78</v>
      </c>
      <c r="G752" s="80"/>
      <c r="H752" s="81"/>
      <c r="I752" s="80"/>
      <c r="J752" s="80"/>
      <c r="K752" s="82"/>
    </row>
    <row r="753" spans="1:11" ht="25.5" customHeight="1">
      <c r="A753" s="36" t="s">
        <v>1683</v>
      </c>
      <c r="B753" s="37">
        <v>2936</v>
      </c>
      <c r="C753" s="37" t="s">
        <v>84</v>
      </c>
      <c r="D753" s="37" t="s">
        <v>1168</v>
      </c>
      <c r="E753" s="38" t="s">
        <v>91</v>
      </c>
      <c r="F753" s="88">
        <v>48.95</v>
      </c>
      <c r="G753" s="80"/>
      <c r="H753" s="81"/>
      <c r="I753" s="80"/>
      <c r="J753" s="80"/>
      <c r="K753" s="82"/>
    </row>
    <row r="754" spans="1:11" ht="26.4">
      <c r="A754" s="36" t="s">
        <v>1684</v>
      </c>
      <c r="B754" s="37">
        <v>104740</v>
      </c>
      <c r="C754" s="37" t="s">
        <v>89</v>
      </c>
      <c r="D754" s="37" t="s">
        <v>1186</v>
      </c>
      <c r="E754" s="38" t="s">
        <v>127</v>
      </c>
      <c r="F754" s="88">
        <v>102.3</v>
      </c>
      <c r="G754" s="80"/>
      <c r="H754" s="81"/>
      <c r="I754" s="80"/>
      <c r="J754" s="80"/>
      <c r="K754" s="82"/>
    </row>
    <row r="755" spans="1:11" ht="25.5" customHeight="1">
      <c r="A755" s="30" t="s">
        <v>1281</v>
      </c>
      <c r="B755" s="31" t="s">
        <v>82</v>
      </c>
      <c r="C755" s="31"/>
      <c r="D755" s="31" t="s">
        <v>1294</v>
      </c>
      <c r="E755" s="32"/>
      <c r="F755" s="86">
        <v>1</v>
      </c>
      <c r="G755" s="73"/>
      <c r="H755" s="74"/>
      <c r="I755" s="75"/>
      <c r="J755" s="75"/>
      <c r="K755" s="76"/>
    </row>
    <row r="756" spans="1:11" ht="25.5" customHeight="1">
      <c r="A756" s="36" t="s">
        <v>1282</v>
      </c>
      <c r="B756" s="37">
        <v>92762</v>
      </c>
      <c r="C756" s="37" t="s">
        <v>89</v>
      </c>
      <c r="D756" s="37" t="s">
        <v>118</v>
      </c>
      <c r="E756" s="38" t="s">
        <v>119</v>
      </c>
      <c r="F756" s="88">
        <v>356.3</v>
      </c>
      <c r="G756" s="80"/>
      <c r="H756" s="81"/>
      <c r="I756" s="80"/>
      <c r="J756" s="80"/>
      <c r="K756" s="82"/>
    </row>
    <row r="757" spans="1:11" ht="38.25" customHeight="1">
      <c r="A757" s="36" t="s">
        <v>1283</v>
      </c>
      <c r="B757" s="37">
        <v>92759</v>
      </c>
      <c r="C757" s="37" t="s">
        <v>89</v>
      </c>
      <c r="D757" s="37" t="s">
        <v>123</v>
      </c>
      <c r="E757" s="38" t="s">
        <v>119</v>
      </c>
      <c r="F757" s="88">
        <v>111.2</v>
      </c>
      <c r="G757" s="80"/>
      <c r="H757" s="81"/>
      <c r="I757" s="80"/>
      <c r="J757" s="80"/>
      <c r="K757" s="82"/>
    </row>
    <row r="758" spans="1:11" ht="38.25" customHeight="1">
      <c r="A758" s="36" t="s">
        <v>1284</v>
      </c>
      <c r="B758" s="37">
        <v>5358</v>
      </c>
      <c r="C758" s="37" t="s">
        <v>84</v>
      </c>
      <c r="D758" s="37" t="s">
        <v>1635</v>
      </c>
      <c r="E758" s="38" t="s">
        <v>1636</v>
      </c>
      <c r="F758" s="88">
        <v>3.22</v>
      </c>
      <c r="G758" s="80"/>
      <c r="H758" s="81"/>
      <c r="I758" s="80"/>
      <c r="J758" s="80"/>
      <c r="K758" s="82"/>
    </row>
    <row r="759" spans="1:11" ht="25.5" customHeight="1">
      <c r="A759" s="36" t="s">
        <v>1285</v>
      </c>
      <c r="B759" s="37">
        <v>92413</v>
      </c>
      <c r="C759" s="37" t="s">
        <v>89</v>
      </c>
      <c r="D759" s="37" t="s">
        <v>1194</v>
      </c>
      <c r="E759" s="38" t="s">
        <v>91</v>
      </c>
      <c r="F759" s="88">
        <v>67.75</v>
      </c>
      <c r="G759" s="80"/>
      <c r="H759" s="81"/>
      <c r="I759" s="80"/>
      <c r="J759" s="80"/>
      <c r="K759" s="82"/>
    </row>
    <row r="760" spans="1:11" ht="38.25" customHeight="1">
      <c r="A760" s="36" t="s">
        <v>1286</v>
      </c>
      <c r="B760" s="37">
        <v>2936</v>
      </c>
      <c r="C760" s="37" t="s">
        <v>84</v>
      </c>
      <c r="D760" s="37" t="s">
        <v>1168</v>
      </c>
      <c r="E760" s="38" t="s">
        <v>91</v>
      </c>
      <c r="F760" s="88">
        <v>67.75</v>
      </c>
      <c r="G760" s="80"/>
      <c r="H760" s="81"/>
      <c r="I760" s="80"/>
      <c r="J760" s="80"/>
      <c r="K760" s="82"/>
    </row>
    <row r="761" spans="1:11" ht="14.4">
      <c r="A761" s="30" t="s">
        <v>1287</v>
      </c>
      <c r="B761" s="31" t="s">
        <v>82</v>
      </c>
      <c r="C761" s="31"/>
      <c r="D761" s="31" t="s">
        <v>1295</v>
      </c>
      <c r="E761" s="32"/>
      <c r="F761" s="86">
        <v>1</v>
      </c>
      <c r="G761" s="73"/>
      <c r="H761" s="74"/>
      <c r="I761" s="75"/>
      <c r="J761" s="75"/>
      <c r="K761" s="76"/>
    </row>
    <row r="762" spans="1:11" ht="38.25" customHeight="1">
      <c r="A762" s="36" t="s">
        <v>1288</v>
      </c>
      <c r="B762" s="37">
        <v>104917</v>
      </c>
      <c r="C762" s="37" t="s">
        <v>89</v>
      </c>
      <c r="D762" s="37" t="s">
        <v>1152</v>
      </c>
      <c r="E762" s="38" t="s">
        <v>119</v>
      </c>
      <c r="F762" s="88">
        <v>5.9</v>
      </c>
      <c r="G762" s="80"/>
      <c r="H762" s="81"/>
      <c r="I762" s="80"/>
      <c r="J762" s="80"/>
      <c r="K762" s="82"/>
    </row>
    <row r="763" spans="1:11" ht="25.5" customHeight="1">
      <c r="A763" s="36" t="s">
        <v>1289</v>
      </c>
      <c r="B763" s="37">
        <v>104918</v>
      </c>
      <c r="C763" s="37" t="s">
        <v>89</v>
      </c>
      <c r="D763" s="37" t="s">
        <v>1154</v>
      </c>
      <c r="E763" s="38" t="s">
        <v>119</v>
      </c>
      <c r="F763" s="88">
        <v>323.5</v>
      </c>
      <c r="G763" s="80"/>
      <c r="H763" s="81"/>
      <c r="I763" s="80"/>
      <c r="J763" s="80"/>
      <c r="K763" s="82"/>
    </row>
    <row r="764" spans="1:11" ht="25.5" customHeight="1">
      <c r="A764" s="36" t="s">
        <v>1290</v>
      </c>
      <c r="B764" s="37">
        <v>104919</v>
      </c>
      <c r="C764" s="37" t="s">
        <v>89</v>
      </c>
      <c r="D764" s="37" t="s">
        <v>1156</v>
      </c>
      <c r="E764" s="38" t="s">
        <v>119</v>
      </c>
      <c r="F764" s="88">
        <v>76.099999999999994</v>
      </c>
      <c r="G764" s="80"/>
      <c r="H764" s="81"/>
      <c r="I764" s="80"/>
      <c r="J764" s="80"/>
      <c r="K764" s="82"/>
    </row>
    <row r="765" spans="1:11" ht="25.5" customHeight="1">
      <c r="A765" s="36" t="s">
        <v>1291</v>
      </c>
      <c r="B765" s="37">
        <v>104916</v>
      </c>
      <c r="C765" s="37" t="s">
        <v>89</v>
      </c>
      <c r="D765" s="37" t="s">
        <v>1162</v>
      </c>
      <c r="E765" s="38" t="s">
        <v>119</v>
      </c>
      <c r="F765" s="88">
        <v>160.80000000000001</v>
      </c>
      <c r="G765" s="80"/>
      <c r="H765" s="81"/>
      <c r="I765" s="80"/>
      <c r="J765" s="80"/>
      <c r="K765" s="82"/>
    </row>
    <row r="766" spans="1:11" ht="25.5" customHeight="1">
      <c r="A766" s="36" t="s">
        <v>1292</v>
      </c>
      <c r="B766" s="37">
        <v>96557</v>
      </c>
      <c r="C766" s="37" t="s">
        <v>89</v>
      </c>
      <c r="D766" s="37" t="s">
        <v>1166</v>
      </c>
      <c r="E766" s="38" t="s">
        <v>127</v>
      </c>
      <c r="F766" s="88">
        <v>13.08</v>
      </c>
      <c r="G766" s="80"/>
      <c r="H766" s="81"/>
      <c r="I766" s="80"/>
      <c r="J766" s="80"/>
      <c r="K766" s="82"/>
    </row>
    <row r="767" spans="1:11" ht="25.5" customHeight="1">
      <c r="A767" s="36" t="s">
        <v>1685</v>
      </c>
      <c r="B767" s="37">
        <v>96536</v>
      </c>
      <c r="C767" s="37" t="s">
        <v>89</v>
      </c>
      <c r="D767" s="37" t="s">
        <v>1164</v>
      </c>
      <c r="E767" s="38" t="s">
        <v>91</v>
      </c>
      <c r="F767" s="88">
        <v>207.08</v>
      </c>
      <c r="G767" s="80"/>
      <c r="H767" s="81"/>
      <c r="I767" s="80"/>
      <c r="J767" s="80"/>
      <c r="K767" s="82"/>
    </row>
    <row r="768" spans="1:11" ht="39.6">
      <c r="A768" s="36" t="s">
        <v>1686</v>
      </c>
      <c r="B768" s="37">
        <v>96525</v>
      </c>
      <c r="C768" s="37" t="s">
        <v>89</v>
      </c>
      <c r="D768" s="37" t="s">
        <v>1674</v>
      </c>
      <c r="E768" s="38" t="s">
        <v>127</v>
      </c>
      <c r="F768" s="88">
        <v>44.04</v>
      </c>
      <c r="G768" s="80"/>
      <c r="H768" s="81"/>
      <c r="I768" s="80"/>
      <c r="J768" s="80"/>
      <c r="K768" s="82"/>
    </row>
    <row r="769" spans="1:11" ht="38.25" customHeight="1">
      <c r="A769" s="36" t="s">
        <v>1687</v>
      </c>
      <c r="B769" s="37">
        <v>96619</v>
      </c>
      <c r="C769" s="37" t="s">
        <v>89</v>
      </c>
      <c r="D769" s="37" t="s">
        <v>1183</v>
      </c>
      <c r="E769" s="38" t="s">
        <v>91</v>
      </c>
      <c r="F769" s="88">
        <v>97.87</v>
      </c>
      <c r="G769" s="80"/>
      <c r="H769" s="81"/>
      <c r="I769" s="80"/>
      <c r="J769" s="80"/>
      <c r="K769" s="82"/>
    </row>
    <row r="770" spans="1:11" ht="38.25" customHeight="1">
      <c r="A770" s="36" t="s">
        <v>1688</v>
      </c>
      <c r="B770" s="37">
        <v>2936</v>
      </c>
      <c r="C770" s="37" t="s">
        <v>84</v>
      </c>
      <c r="D770" s="37" t="s">
        <v>1168</v>
      </c>
      <c r="E770" s="38" t="s">
        <v>91</v>
      </c>
      <c r="F770" s="88">
        <v>206.61</v>
      </c>
      <c r="G770" s="80"/>
      <c r="H770" s="81"/>
      <c r="I770" s="80"/>
      <c r="J770" s="80"/>
      <c r="K770" s="82"/>
    </row>
    <row r="771" spans="1:11" ht="38.25" customHeight="1">
      <c r="A771" s="36" t="s">
        <v>1689</v>
      </c>
      <c r="B771" s="37">
        <v>104740</v>
      </c>
      <c r="C771" s="37" t="s">
        <v>89</v>
      </c>
      <c r="D771" s="37" t="s">
        <v>1186</v>
      </c>
      <c r="E771" s="38" t="s">
        <v>127</v>
      </c>
      <c r="F771" s="88">
        <v>30.96</v>
      </c>
      <c r="G771" s="80"/>
      <c r="H771" s="81"/>
      <c r="I771" s="80"/>
      <c r="J771" s="80"/>
      <c r="K771" s="82"/>
    </row>
    <row r="772" spans="1:11" ht="25.5" customHeight="1">
      <c r="A772" s="30" t="s">
        <v>55</v>
      </c>
      <c r="B772" s="31" t="s">
        <v>82</v>
      </c>
      <c r="C772" s="31"/>
      <c r="D772" s="31" t="s">
        <v>38</v>
      </c>
      <c r="E772" s="32"/>
      <c r="F772" s="86">
        <v>1</v>
      </c>
      <c r="G772" s="73"/>
      <c r="H772" s="74"/>
      <c r="I772" s="75"/>
      <c r="J772" s="75"/>
      <c r="K772" s="76"/>
    </row>
    <row r="773" spans="1:11" ht="25.5" customHeight="1">
      <c r="A773" s="30" t="s">
        <v>1296</v>
      </c>
      <c r="B773" s="31" t="s">
        <v>82</v>
      </c>
      <c r="C773" s="31"/>
      <c r="D773" s="31" t="s">
        <v>505</v>
      </c>
      <c r="E773" s="32"/>
      <c r="F773" s="86">
        <v>1</v>
      </c>
      <c r="G773" s="73"/>
      <c r="H773" s="74"/>
      <c r="I773" s="75"/>
      <c r="J773" s="75"/>
      <c r="K773" s="76"/>
    </row>
    <row r="774" spans="1:11" ht="26.4">
      <c r="A774" s="36" t="s">
        <v>1297</v>
      </c>
      <c r="B774" s="37">
        <v>4673</v>
      </c>
      <c r="C774" s="37" t="s">
        <v>84</v>
      </c>
      <c r="D774" s="37" t="s">
        <v>571</v>
      </c>
      <c r="E774" s="38" t="s">
        <v>188</v>
      </c>
      <c r="F774" s="88">
        <v>12</v>
      </c>
      <c r="G774" s="80"/>
      <c r="H774" s="81"/>
      <c r="I774" s="80"/>
      <c r="J774" s="80"/>
      <c r="K774" s="82"/>
    </row>
    <row r="775" spans="1:11" ht="25.5" customHeight="1">
      <c r="A775" s="36" t="s">
        <v>1298</v>
      </c>
      <c r="B775" s="37">
        <v>91939</v>
      </c>
      <c r="C775" s="37" t="s">
        <v>89</v>
      </c>
      <c r="D775" s="37" t="s">
        <v>1299</v>
      </c>
      <c r="E775" s="38" t="s">
        <v>86</v>
      </c>
      <c r="F775" s="88">
        <v>6</v>
      </c>
      <c r="G775" s="80"/>
      <c r="H775" s="81"/>
      <c r="I775" s="80"/>
      <c r="J775" s="80"/>
      <c r="K775" s="82"/>
    </row>
    <row r="776" spans="1:11" ht="25.5" customHeight="1">
      <c r="A776" s="36" t="s">
        <v>1300</v>
      </c>
      <c r="B776" s="37">
        <v>1505</v>
      </c>
      <c r="C776" s="37" t="s">
        <v>84</v>
      </c>
      <c r="D776" s="37" t="s">
        <v>692</v>
      </c>
      <c r="E776" s="38" t="s">
        <v>188</v>
      </c>
      <c r="F776" s="88">
        <v>9</v>
      </c>
      <c r="G776" s="80"/>
      <c r="H776" s="81"/>
      <c r="I776" s="80"/>
      <c r="J776" s="80"/>
      <c r="K776" s="82"/>
    </row>
    <row r="777" spans="1:11" ht="38.25" customHeight="1">
      <c r="A777" s="36" t="s">
        <v>1301</v>
      </c>
      <c r="B777" s="37">
        <v>4643</v>
      </c>
      <c r="C777" s="37" t="s">
        <v>84</v>
      </c>
      <c r="D777" s="37" t="s">
        <v>1659</v>
      </c>
      <c r="E777" s="38" t="s">
        <v>86</v>
      </c>
      <c r="F777" s="88">
        <v>3</v>
      </c>
      <c r="G777" s="80"/>
      <c r="H777" s="81"/>
      <c r="I777" s="80"/>
      <c r="J777" s="80"/>
      <c r="K777" s="82"/>
    </row>
    <row r="778" spans="1:11" ht="38.25" customHeight="1">
      <c r="A778" s="36" t="s">
        <v>1302</v>
      </c>
      <c r="B778" s="37">
        <v>4947</v>
      </c>
      <c r="C778" s="37" t="s">
        <v>84</v>
      </c>
      <c r="D778" s="37" t="s">
        <v>1303</v>
      </c>
      <c r="E778" s="38" t="s">
        <v>86</v>
      </c>
      <c r="F778" s="88">
        <v>3</v>
      </c>
      <c r="G778" s="80"/>
      <c r="H778" s="81"/>
      <c r="I778" s="80"/>
      <c r="J778" s="80"/>
      <c r="K778" s="82"/>
    </row>
    <row r="779" spans="1:11" ht="25.5" customHeight="1">
      <c r="A779" s="36" t="s">
        <v>1304</v>
      </c>
      <c r="B779" s="37">
        <v>6273</v>
      </c>
      <c r="C779" s="37" t="s">
        <v>84</v>
      </c>
      <c r="D779" s="37" t="s">
        <v>1305</v>
      </c>
      <c r="E779" s="38" t="s">
        <v>86</v>
      </c>
      <c r="F779" s="88">
        <v>3</v>
      </c>
      <c r="G779" s="80"/>
      <c r="H779" s="81"/>
      <c r="I779" s="80"/>
      <c r="J779" s="80"/>
      <c r="K779" s="82"/>
    </row>
    <row r="780" spans="1:11" ht="38.25" customHeight="1">
      <c r="A780" s="36" t="s">
        <v>1306</v>
      </c>
      <c r="B780" s="37">
        <v>95801</v>
      </c>
      <c r="C780" s="37" t="s">
        <v>89</v>
      </c>
      <c r="D780" s="37" t="s">
        <v>1307</v>
      </c>
      <c r="E780" s="38" t="s">
        <v>86</v>
      </c>
      <c r="F780" s="88">
        <v>3</v>
      </c>
      <c r="G780" s="80"/>
      <c r="H780" s="81"/>
      <c r="I780" s="80"/>
      <c r="J780" s="80"/>
      <c r="K780" s="82"/>
    </row>
    <row r="781" spans="1:11" ht="39.6">
      <c r="A781" s="36" t="s">
        <v>1308</v>
      </c>
      <c r="B781" s="37">
        <v>5033</v>
      </c>
      <c r="C781" s="37" t="s">
        <v>84</v>
      </c>
      <c r="D781" s="37" t="s">
        <v>1309</v>
      </c>
      <c r="E781" s="38" t="s">
        <v>188</v>
      </c>
      <c r="F781" s="88">
        <v>129</v>
      </c>
      <c r="G781" s="80"/>
      <c r="H781" s="81"/>
      <c r="I781" s="80"/>
      <c r="J781" s="80"/>
      <c r="K781" s="82"/>
    </row>
    <row r="782" spans="1:11" ht="38.25" customHeight="1">
      <c r="A782" s="36" t="s">
        <v>1310</v>
      </c>
      <c r="B782" s="37">
        <v>250</v>
      </c>
      <c r="C782" s="37" t="s">
        <v>84</v>
      </c>
      <c r="D782" s="37" t="s">
        <v>583</v>
      </c>
      <c r="E782" s="38" t="s">
        <v>188</v>
      </c>
      <c r="F782" s="88">
        <v>464</v>
      </c>
      <c r="G782" s="80"/>
      <c r="H782" s="81"/>
      <c r="I782" s="80"/>
      <c r="J782" s="80"/>
      <c r="K782" s="82"/>
    </row>
    <row r="783" spans="1:11" ht="25.5" customHeight="1">
      <c r="A783" s="36" t="s">
        <v>1311</v>
      </c>
      <c r="B783" s="37">
        <v>1627</v>
      </c>
      <c r="C783" s="37" t="s">
        <v>84</v>
      </c>
      <c r="D783" s="37" t="s">
        <v>1312</v>
      </c>
      <c r="E783" s="38" t="s">
        <v>86</v>
      </c>
      <c r="F783" s="88">
        <v>7</v>
      </c>
      <c r="G783" s="80"/>
      <c r="H783" s="81"/>
      <c r="I783" s="80"/>
      <c r="J783" s="80"/>
      <c r="K783" s="82"/>
    </row>
    <row r="784" spans="1:11" ht="25.5" customHeight="1">
      <c r="A784" s="36" t="s">
        <v>1313</v>
      </c>
      <c r="B784" s="37">
        <v>97888</v>
      </c>
      <c r="C784" s="37" t="s">
        <v>89</v>
      </c>
      <c r="D784" s="37" t="s">
        <v>1314</v>
      </c>
      <c r="E784" s="38" t="s">
        <v>86</v>
      </c>
      <c r="F784" s="88">
        <v>10</v>
      </c>
      <c r="G784" s="80"/>
      <c r="H784" s="81"/>
      <c r="I784" s="80"/>
      <c r="J784" s="80"/>
      <c r="K784" s="82"/>
    </row>
    <row r="785" spans="1:11" ht="25.5" customHeight="1">
      <c r="A785" s="36" t="s">
        <v>1315</v>
      </c>
      <c r="B785" s="37">
        <v>4706</v>
      </c>
      <c r="C785" s="37" t="s">
        <v>84</v>
      </c>
      <c r="D785" s="37" t="s">
        <v>617</v>
      </c>
      <c r="E785" s="38" t="s">
        <v>86</v>
      </c>
      <c r="F785" s="88">
        <v>8</v>
      </c>
      <c r="G785" s="80"/>
      <c r="H785" s="81"/>
      <c r="I785" s="80"/>
      <c r="J785" s="80"/>
      <c r="K785" s="82"/>
    </row>
    <row r="786" spans="1:11" ht="25.5" customHeight="1">
      <c r="A786" s="36" t="s">
        <v>1690</v>
      </c>
      <c r="B786" s="37">
        <v>3795</v>
      </c>
      <c r="C786" s="37" t="s">
        <v>84</v>
      </c>
      <c r="D786" s="37" t="s">
        <v>1691</v>
      </c>
      <c r="E786" s="38" t="s">
        <v>86</v>
      </c>
      <c r="F786" s="88">
        <v>8</v>
      </c>
      <c r="G786" s="80"/>
      <c r="H786" s="81"/>
      <c r="I786" s="80"/>
      <c r="J786" s="80"/>
      <c r="K786" s="82"/>
    </row>
    <row r="787" spans="1:11" ht="25.5" customHeight="1">
      <c r="A787" s="30" t="s">
        <v>1316</v>
      </c>
      <c r="B787" s="31" t="s">
        <v>82</v>
      </c>
      <c r="C787" s="31"/>
      <c r="D787" s="31" t="s">
        <v>1692</v>
      </c>
      <c r="E787" s="32"/>
      <c r="F787" s="86">
        <v>1</v>
      </c>
      <c r="G787" s="73"/>
      <c r="H787" s="74"/>
      <c r="I787" s="75"/>
      <c r="J787" s="75"/>
      <c r="K787" s="76"/>
    </row>
    <row r="788" spans="1:11" ht="39.6">
      <c r="A788" s="36" t="s">
        <v>1317</v>
      </c>
      <c r="B788" s="37">
        <v>91872</v>
      </c>
      <c r="C788" s="37" t="s">
        <v>89</v>
      </c>
      <c r="D788" s="37" t="s">
        <v>1693</v>
      </c>
      <c r="E788" s="38" t="s">
        <v>188</v>
      </c>
      <c r="F788" s="88">
        <v>53</v>
      </c>
      <c r="G788" s="80"/>
      <c r="H788" s="81"/>
      <c r="I788" s="80"/>
      <c r="J788" s="80"/>
      <c r="K788" s="82"/>
    </row>
    <row r="789" spans="1:11" ht="38.25" customHeight="1">
      <c r="A789" s="36" t="s">
        <v>1319</v>
      </c>
      <c r="B789" s="37">
        <v>104785</v>
      </c>
      <c r="C789" s="37" t="s">
        <v>89</v>
      </c>
      <c r="D789" s="37" t="s">
        <v>1321</v>
      </c>
      <c r="E789" s="38" t="s">
        <v>188</v>
      </c>
      <c r="F789" s="88">
        <v>56</v>
      </c>
      <c r="G789" s="80"/>
      <c r="H789" s="81"/>
      <c r="I789" s="80"/>
      <c r="J789" s="80"/>
      <c r="K789" s="82"/>
    </row>
    <row r="790" spans="1:11" ht="38.25" customHeight="1">
      <c r="A790" s="36" t="s">
        <v>1320</v>
      </c>
      <c r="B790" s="37">
        <v>5033</v>
      </c>
      <c r="C790" s="37" t="s">
        <v>84</v>
      </c>
      <c r="D790" s="37" t="s">
        <v>1309</v>
      </c>
      <c r="E790" s="38" t="s">
        <v>188</v>
      </c>
      <c r="F790" s="88">
        <v>188</v>
      </c>
      <c r="G790" s="80"/>
      <c r="H790" s="81"/>
      <c r="I790" s="80"/>
      <c r="J790" s="80"/>
      <c r="K790" s="82"/>
    </row>
    <row r="791" spans="1:11" ht="38.25" customHeight="1">
      <c r="A791" s="36" t="s">
        <v>1322</v>
      </c>
      <c r="B791" s="37">
        <v>95818</v>
      </c>
      <c r="C791" s="37" t="s">
        <v>89</v>
      </c>
      <c r="D791" s="37" t="s">
        <v>1325</v>
      </c>
      <c r="E791" s="38" t="s">
        <v>86</v>
      </c>
      <c r="F791" s="88">
        <v>6</v>
      </c>
      <c r="G791" s="80"/>
      <c r="H791" s="81"/>
      <c r="I791" s="80"/>
      <c r="J791" s="80"/>
      <c r="K791" s="82"/>
    </row>
    <row r="792" spans="1:11" ht="25.5" customHeight="1">
      <c r="A792" s="36" t="s">
        <v>1323</v>
      </c>
      <c r="B792" s="37">
        <v>310</v>
      </c>
      <c r="C792" s="37" t="s">
        <v>84</v>
      </c>
      <c r="D792" s="37" t="s">
        <v>1334</v>
      </c>
      <c r="E792" s="38" t="s">
        <v>86</v>
      </c>
      <c r="F792" s="88">
        <v>18</v>
      </c>
      <c r="G792" s="80"/>
      <c r="H792" s="81"/>
      <c r="I792" s="80"/>
      <c r="J792" s="80"/>
      <c r="K792" s="82"/>
    </row>
    <row r="793" spans="1:11" ht="25.5" customHeight="1">
      <c r="A793" s="36" t="s">
        <v>1324</v>
      </c>
      <c r="B793" s="37">
        <v>91926</v>
      </c>
      <c r="C793" s="37" t="s">
        <v>89</v>
      </c>
      <c r="D793" s="37" t="s">
        <v>661</v>
      </c>
      <c r="E793" s="38" t="s">
        <v>188</v>
      </c>
      <c r="F793" s="88">
        <v>1165</v>
      </c>
      <c r="G793" s="80"/>
      <c r="H793" s="81"/>
      <c r="I793" s="80"/>
      <c r="J793" s="80"/>
      <c r="K793" s="82"/>
    </row>
    <row r="794" spans="1:11" ht="39.6">
      <c r="A794" s="36" t="s">
        <v>1326</v>
      </c>
      <c r="B794" s="37">
        <v>97888</v>
      </c>
      <c r="C794" s="37" t="s">
        <v>89</v>
      </c>
      <c r="D794" s="37" t="s">
        <v>1314</v>
      </c>
      <c r="E794" s="38" t="s">
        <v>86</v>
      </c>
      <c r="F794" s="88">
        <v>21</v>
      </c>
      <c r="G794" s="80"/>
      <c r="H794" s="81"/>
      <c r="I794" s="80"/>
      <c r="J794" s="80"/>
      <c r="K794" s="82"/>
    </row>
    <row r="795" spans="1:11" ht="25.5" customHeight="1">
      <c r="A795" s="36" t="s">
        <v>1328</v>
      </c>
      <c r="B795" s="37">
        <v>93654</v>
      </c>
      <c r="C795" s="37" t="s">
        <v>89</v>
      </c>
      <c r="D795" s="37" t="s">
        <v>665</v>
      </c>
      <c r="E795" s="38" t="s">
        <v>86</v>
      </c>
      <c r="F795" s="88">
        <v>10</v>
      </c>
      <c r="G795" s="80"/>
      <c r="H795" s="81"/>
      <c r="I795" s="80"/>
      <c r="J795" s="80"/>
      <c r="K795" s="82"/>
    </row>
    <row r="796" spans="1:11" ht="25.5" customHeight="1">
      <c r="A796" s="36" t="s">
        <v>1330</v>
      </c>
      <c r="B796" s="37">
        <v>6273</v>
      </c>
      <c r="C796" s="37" t="s">
        <v>84</v>
      </c>
      <c r="D796" s="37" t="s">
        <v>1305</v>
      </c>
      <c r="E796" s="38" t="s">
        <v>86</v>
      </c>
      <c r="F796" s="88">
        <v>1</v>
      </c>
      <c r="G796" s="80"/>
      <c r="H796" s="81"/>
      <c r="I796" s="80"/>
      <c r="J796" s="80"/>
      <c r="K796" s="82"/>
    </row>
    <row r="797" spans="1:11" ht="38.25" customHeight="1">
      <c r="A797" s="36" t="s">
        <v>1331</v>
      </c>
      <c r="B797" s="37">
        <v>4459</v>
      </c>
      <c r="C797" s="37" t="s">
        <v>84</v>
      </c>
      <c r="D797" s="37" t="s">
        <v>527</v>
      </c>
      <c r="E797" s="38" t="s">
        <v>86</v>
      </c>
      <c r="F797" s="88">
        <v>4</v>
      </c>
      <c r="G797" s="80"/>
      <c r="H797" s="81"/>
      <c r="I797" s="80"/>
      <c r="J797" s="80"/>
      <c r="K797" s="82"/>
    </row>
    <row r="798" spans="1:11" ht="38.25" customHeight="1">
      <c r="A798" s="36" t="s">
        <v>1332</v>
      </c>
      <c r="B798" s="37">
        <v>103782</v>
      </c>
      <c r="C798" s="37" t="s">
        <v>89</v>
      </c>
      <c r="D798" s="37" t="s">
        <v>1478</v>
      </c>
      <c r="E798" s="38" t="s">
        <v>86</v>
      </c>
      <c r="F798" s="88">
        <v>1</v>
      </c>
      <c r="G798" s="80"/>
      <c r="H798" s="81"/>
      <c r="I798" s="80"/>
      <c r="J798" s="80"/>
      <c r="K798" s="82"/>
    </row>
    <row r="799" spans="1:11" ht="25.5" customHeight="1">
      <c r="A799" s="36" t="s">
        <v>1333</v>
      </c>
      <c r="B799" s="37">
        <v>101658</v>
      </c>
      <c r="C799" s="37" t="s">
        <v>89</v>
      </c>
      <c r="D799" s="37" t="s">
        <v>1347</v>
      </c>
      <c r="E799" s="38" t="s">
        <v>86</v>
      </c>
      <c r="F799" s="88">
        <v>18</v>
      </c>
      <c r="G799" s="80"/>
      <c r="H799" s="81"/>
      <c r="I799" s="80"/>
      <c r="J799" s="80"/>
      <c r="K799" s="82"/>
    </row>
    <row r="800" spans="1:11" ht="38.25" customHeight="1">
      <c r="A800" s="36" t="s">
        <v>1335</v>
      </c>
      <c r="B800" s="37">
        <v>4540</v>
      </c>
      <c r="C800" s="37" t="s">
        <v>84</v>
      </c>
      <c r="D800" s="37" t="s">
        <v>1348</v>
      </c>
      <c r="E800" s="38" t="s">
        <v>86</v>
      </c>
      <c r="F800" s="88">
        <v>4</v>
      </c>
      <c r="G800" s="80"/>
      <c r="H800" s="81"/>
      <c r="I800" s="80"/>
      <c r="J800" s="80"/>
      <c r="K800" s="82"/>
    </row>
    <row r="801" spans="1:11" ht="26.4">
      <c r="A801" s="36" t="s">
        <v>1336</v>
      </c>
      <c r="B801" s="37">
        <v>4541</v>
      </c>
      <c r="C801" s="37" t="s">
        <v>84</v>
      </c>
      <c r="D801" s="37" t="s">
        <v>1349</v>
      </c>
      <c r="E801" s="38" t="s">
        <v>86</v>
      </c>
      <c r="F801" s="88">
        <v>4</v>
      </c>
      <c r="G801" s="80"/>
      <c r="H801" s="81"/>
      <c r="I801" s="80"/>
      <c r="J801" s="80"/>
      <c r="K801" s="82"/>
    </row>
    <row r="802" spans="1:11" ht="38.25" customHeight="1">
      <c r="A802" s="36" t="s">
        <v>1337</v>
      </c>
      <c r="B802" s="37">
        <v>4547</v>
      </c>
      <c r="C802" s="37" t="s">
        <v>84</v>
      </c>
      <c r="D802" s="37" t="s">
        <v>1694</v>
      </c>
      <c r="E802" s="38" t="s">
        <v>86</v>
      </c>
      <c r="F802" s="88">
        <v>1</v>
      </c>
      <c r="G802" s="80"/>
      <c r="H802" s="81"/>
      <c r="I802" s="80"/>
      <c r="J802" s="80"/>
      <c r="K802" s="82"/>
    </row>
    <row r="803" spans="1:11" ht="25.5" customHeight="1">
      <c r="A803" s="36" t="s">
        <v>1338</v>
      </c>
      <c r="B803" s="37">
        <v>4947</v>
      </c>
      <c r="C803" s="37" t="s">
        <v>84</v>
      </c>
      <c r="D803" s="37" t="s">
        <v>1303</v>
      </c>
      <c r="E803" s="38" t="s">
        <v>86</v>
      </c>
      <c r="F803" s="88">
        <v>6</v>
      </c>
      <c r="G803" s="80"/>
      <c r="H803" s="81"/>
      <c r="I803" s="80"/>
      <c r="J803" s="80"/>
      <c r="K803" s="82"/>
    </row>
    <row r="804" spans="1:11" ht="25.5" customHeight="1">
      <c r="A804" s="36" t="s">
        <v>1339</v>
      </c>
      <c r="B804" s="37">
        <v>104396</v>
      </c>
      <c r="C804" s="37" t="s">
        <v>89</v>
      </c>
      <c r="D804" s="37" t="s">
        <v>1695</v>
      </c>
      <c r="E804" s="38" t="s">
        <v>86</v>
      </c>
      <c r="F804" s="88">
        <v>3</v>
      </c>
      <c r="G804" s="80"/>
      <c r="H804" s="81"/>
      <c r="I804" s="80"/>
      <c r="J804" s="80"/>
      <c r="K804" s="82"/>
    </row>
    <row r="805" spans="1:11" ht="25.5" customHeight="1">
      <c r="A805" s="36" t="s">
        <v>1340</v>
      </c>
      <c r="B805" s="37">
        <v>96985</v>
      </c>
      <c r="C805" s="37" t="s">
        <v>89</v>
      </c>
      <c r="D805" s="37" t="s">
        <v>1477</v>
      </c>
      <c r="E805" s="38" t="s">
        <v>86</v>
      </c>
      <c r="F805" s="88">
        <v>1</v>
      </c>
      <c r="G805" s="80"/>
      <c r="H805" s="81"/>
      <c r="I805" s="80"/>
      <c r="J805" s="80"/>
      <c r="K805" s="82"/>
    </row>
    <row r="806" spans="1:11" ht="25.5" customHeight="1">
      <c r="A806" s="36" t="s">
        <v>1341</v>
      </c>
      <c r="B806" s="37">
        <v>104751</v>
      </c>
      <c r="C806" s="37" t="s">
        <v>89</v>
      </c>
      <c r="D806" s="37" t="s">
        <v>1696</v>
      </c>
      <c r="E806" s="38" t="s">
        <v>86</v>
      </c>
      <c r="F806" s="88">
        <v>1</v>
      </c>
      <c r="G806" s="80"/>
      <c r="H806" s="81"/>
      <c r="I806" s="80"/>
      <c r="J806" s="80"/>
      <c r="K806" s="82"/>
    </row>
    <row r="807" spans="1:11" ht="25.5" customHeight="1">
      <c r="A807" s="36" t="s">
        <v>1342</v>
      </c>
      <c r="B807" s="37">
        <v>91930</v>
      </c>
      <c r="C807" s="37" t="s">
        <v>89</v>
      </c>
      <c r="D807" s="37" t="s">
        <v>1697</v>
      </c>
      <c r="E807" s="38" t="s">
        <v>188</v>
      </c>
      <c r="F807" s="88">
        <v>5</v>
      </c>
      <c r="G807" s="80"/>
      <c r="H807" s="81"/>
      <c r="I807" s="80"/>
      <c r="J807" s="80"/>
      <c r="K807" s="82"/>
    </row>
    <row r="808" spans="1:11" ht="26.4">
      <c r="A808" s="36" t="s">
        <v>1343</v>
      </c>
      <c r="B808" s="37">
        <v>2466</v>
      </c>
      <c r="C808" s="37" t="s">
        <v>84</v>
      </c>
      <c r="D808" s="37" t="s">
        <v>1698</v>
      </c>
      <c r="E808" s="38" t="s">
        <v>188</v>
      </c>
      <c r="F808" s="88">
        <v>5</v>
      </c>
      <c r="G808" s="80"/>
      <c r="H808" s="81"/>
      <c r="I808" s="80"/>
      <c r="J808" s="80"/>
      <c r="K808" s="82"/>
    </row>
    <row r="809" spans="1:11" ht="38.25" customHeight="1">
      <c r="A809" s="36" t="s">
        <v>1344</v>
      </c>
      <c r="B809" s="37">
        <v>104785</v>
      </c>
      <c r="C809" s="37" t="s">
        <v>89</v>
      </c>
      <c r="D809" s="37" t="s">
        <v>1321</v>
      </c>
      <c r="E809" s="38" t="s">
        <v>188</v>
      </c>
      <c r="F809" s="88">
        <v>65</v>
      </c>
      <c r="G809" s="80"/>
      <c r="H809" s="81"/>
      <c r="I809" s="80"/>
      <c r="J809" s="80"/>
      <c r="K809" s="82"/>
    </row>
    <row r="810" spans="1:11" ht="38.25" customHeight="1">
      <c r="A810" s="36" t="s">
        <v>1345</v>
      </c>
      <c r="B810" s="37">
        <v>382</v>
      </c>
      <c r="C810" s="37" t="s">
        <v>84</v>
      </c>
      <c r="D810" s="37" t="s">
        <v>1329</v>
      </c>
      <c r="E810" s="38" t="s">
        <v>86</v>
      </c>
      <c r="F810" s="88">
        <v>2</v>
      </c>
      <c r="G810" s="80"/>
      <c r="H810" s="81"/>
      <c r="I810" s="80"/>
      <c r="J810" s="80"/>
      <c r="K810" s="82"/>
    </row>
    <row r="811" spans="1:11" ht="38.25" customHeight="1">
      <c r="A811" s="36" t="s">
        <v>1346</v>
      </c>
      <c r="B811" s="37">
        <v>4540</v>
      </c>
      <c r="C811" s="37" t="s">
        <v>84</v>
      </c>
      <c r="D811" s="37" t="s">
        <v>1348</v>
      </c>
      <c r="E811" s="38" t="s">
        <v>86</v>
      </c>
      <c r="F811" s="88">
        <v>4</v>
      </c>
      <c r="G811" s="80"/>
      <c r="H811" s="81"/>
      <c r="I811" s="80"/>
      <c r="J811" s="80"/>
      <c r="K811" s="82"/>
    </row>
    <row r="812" spans="1:11" ht="25.5" customHeight="1">
      <c r="A812" s="30" t="s">
        <v>1699</v>
      </c>
      <c r="B812" s="31" t="s">
        <v>82</v>
      </c>
      <c r="C812" s="31"/>
      <c r="D812" s="31" t="s">
        <v>430</v>
      </c>
      <c r="E812" s="32"/>
      <c r="F812" s="86">
        <v>1</v>
      </c>
      <c r="G812" s="73"/>
      <c r="H812" s="74"/>
      <c r="I812" s="75"/>
      <c r="J812" s="75"/>
      <c r="K812" s="76"/>
    </row>
    <row r="813" spans="1:11" ht="25.5" customHeight="1">
      <c r="A813" s="36" t="s">
        <v>1700</v>
      </c>
      <c r="B813" s="37">
        <v>4531</v>
      </c>
      <c r="C813" s="37" t="s">
        <v>84</v>
      </c>
      <c r="D813" s="37" t="s">
        <v>1318</v>
      </c>
      <c r="E813" s="38" t="s">
        <v>86</v>
      </c>
      <c r="F813" s="88">
        <v>1</v>
      </c>
      <c r="G813" s="80"/>
      <c r="H813" s="81"/>
      <c r="I813" s="80"/>
      <c r="J813" s="80"/>
      <c r="K813" s="82"/>
    </row>
    <row r="814" spans="1:11" ht="39.6">
      <c r="A814" s="36" t="s">
        <v>1701</v>
      </c>
      <c r="B814" s="37">
        <v>91872</v>
      </c>
      <c r="C814" s="37" t="s">
        <v>89</v>
      </c>
      <c r="D814" s="37" t="s">
        <v>1693</v>
      </c>
      <c r="E814" s="38" t="s">
        <v>188</v>
      </c>
      <c r="F814" s="88">
        <v>12</v>
      </c>
      <c r="G814" s="80"/>
      <c r="H814" s="81"/>
      <c r="I814" s="80"/>
      <c r="J814" s="80"/>
      <c r="K814" s="82"/>
    </row>
    <row r="815" spans="1:11" ht="25.5" customHeight="1">
      <c r="A815" s="36" t="s">
        <v>1702</v>
      </c>
      <c r="B815" s="37">
        <v>3533</v>
      </c>
      <c r="C815" s="37" t="s">
        <v>84</v>
      </c>
      <c r="D815" s="37" t="s">
        <v>523</v>
      </c>
      <c r="E815" s="38" t="s">
        <v>188</v>
      </c>
      <c r="F815" s="88">
        <v>3</v>
      </c>
      <c r="G815" s="80"/>
      <c r="H815" s="81"/>
      <c r="I815" s="80"/>
      <c r="J815" s="80"/>
      <c r="K815" s="82"/>
    </row>
    <row r="816" spans="1:11" ht="25.5" customHeight="1">
      <c r="A816" s="36" t="s">
        <v>1703</v>
      </c>
      <c r="B816" s="37">
        <v>4459</v>
      </c>
      <c r="C816" s="37" t="s">
        <v>84</v>
      </c>
      <c r="D816" s="37" t="s">
        <v>527</v>
      </c>
      <c r="E816" s="38" t="s">
        <v>86</v>
      </c>
      <c r="F816" s="88">
        <v>4</v>
      </c>
      <c r="G816" s="80"/>
      <c r="H816" s="81"/>
      <c r="I816" s="80"/>
      <c r="J816" s="80"/>
      <c r="K816" s="82"/>
    </row>
    <row r="817" spans="1:11" ht="25.5" customHeight="1">
      <c r="A817" s="36" t="s">
        <v>1704</v>
      </c>
      <c r="B817" s="37">
        <v>95818</v>
      </c>
      <c r="C817" s="37" t="s">
        <v>89</v>
      </c>
      <c r="D817" s="37" t="s">
        <v>1325</v>
      </c>
      <c r="E817" s="38" t="s">
        <v>86</v>
      </c>
      <c r="F817" s="88">
        <v>3</v>
      </c>
      <c r="G817" s="80"/>
      <c r="H817" s="81"/>
      <c r="I817" s="80"/>
      <c r="J817" s="80"/>
      <c r="K817" s="82"/>
    </row>
    <row r="818" spans="1:11" ht="38.25" customHeight="1">
      <c r="A818" s="36" t="s">
        <v>1705</v>
      </c>
      <c r="B818" s="37">
        <v>91857</v>
      </c>
      <c r="C818" s="37" t="s">
        <v>89</v>
      </c>
      <c r="D818" s="37" t="s">
        <v>1706</v>
      </c>
      <c r="E818" s="38" t="s">
        <v>188</v>
      </c>
      <c r="F818" s="88">
        <v>12</v>
      </c>
      <c r="G818" s="80"/>
      <c r="H818" s="81"/>
      <c r="I818" s="80"/>
      <c r="J818" s="80"/>
      <c r="K818" s="82"/>
    </row>
    <row r="819" spans="1:11" ht="25.5" customHeight="1">
      <c r="A819" s="36" t="s">
        <v>1707</v>
      </c>
      <c r="B819" s="37">
        <v>97888</v>
      </c>
      <c r="C819" s="37" t="s">
        <v>89</v>
      </c>
      <c r="D819" s="37" t="s">
        <v>1314</v>
      </c>
      <c r="E819" s="38" t="s">
        <v>86</v>
      </c>
      <c r="F819" s="88">
        <v>2</v>
      </c>
      <c r="G819" s="80"/>
      <c r="H819" s="81"/>
      <c r="I819" s="80"/>
      <c r="J819" s="80"/>
      <c r="K819" s="82"/>
    </row>
    <row r="820" spans="1:11" ht="25.5" customHeight="1">
      <c r="A820" s="36" t="s">
        <v>1708</v>
      </c>
      <c r="B820" s="37">
        <v>5033</v>
      </c>
      <c r="C820" s="37" t="s">
        <v>84</v>
      </c>
      <c r="D820" s="37" t="s">
        <v>1309</v>
      </c>
      <c r="E820" s="38" t="s">
        <v>188</v>
      </c>
      <c r="F820" s="88">
        <v>46</v>
      </c>
      <c r="G820" s="80"/>
      <c r="H820" s="81"/>
      <c r="I820" s="80"/>
      <c r="J820" s="80"/>
      <c r="K820" s="82"/>
    </row>
    <row r="821" spans="1:11" ht="39.6">
      <c r="A821" s="36" t="s">
        <v>1709</v>
      </c>
      <c r="B821" s="37">
        <v>97668</v>
      </c>
      <c r="C821" s="37" t="s">
        <v>89</v>
      </c>
      <c r="D821" s="37" t="s">
        <v>1327</v>
      </c>
      <c r="E821" s="38" t="s">
        <v>188</v>
      </c>
      <c r="F821" s="88">
        <v>24</v>
      </c>
      <c r="G821" s="80"/>
      <c r="H821" s="81"/>
      <c r="I821" s="80"/>
      <c r="J821" s="80"/>
      <c r="K821" s="82"/>
    </row>
    <row r="822" spans="1:11" ht="38.25" customHeight="1">
      <c r="A822" s="36" t="s">
        <v>1710</v>
      </c>
      <c r="B822" s="37">
        <v>382</v>
      </c>
      <c r="C822" s="37" t="s">
        <v>84</v>
      </c>
      <c r="D822" s="37" t="s">
        <v>1329</v>
      </c>
      <c r="E822" s="38" t="s">
        <v>86</v>
      </c>
      <c r="F822" s="88">
        <v>2</v>
      </c>
      <c r="G822" s="80"/>
      <c r="H822" s="81"/>
      <c r="I822" s="80"/>
      <c r="J822" s="80"/>
      <c r="K822" s="82"/>
    </row>
    <row r="823" spans="1:11" ht="38.25" customHeight="1">
      <c r="A823" s="36" t="s">
        <v>1711</v>
      </c>
      <c r="B823" s="37">
        <v>91927</v>
      </c>
      <c r="C823" s="37" t="s">
        <v>89</v>
      </c>
      <c r="D823" s="37" t="s">
        <v>1057</v>
      </c>
      <c r="E823" s="38" t="s">
        <v>188</v>
      </c>
      <c r="F823" s="88">
        <v>414</v>
      </c>
      <c r="G823" s="80"/>
      <c r="H823" s="81"/>
      <c r="I823" s="80"/>
      <c r="J823" s="80"/>
      <c r="K823" s="82"/>
    </row>
    <row r="824" spans="1:11" ht="25.5" customHeight="1">
      <c r="A824" s="36" t="s">
        <v>1712</v>
      </c>
      <c r="B824" s="37">
        <v>92988</v>
      </c>
      <c r="C824" s="37" t="s">
        <v>89</v>
      </c>
      <c r="D824" s="37" t="s">
        <v>455</v>
      </c>
      <c r="E824" s="38" t="s">
        <v>188</v>
      </c>
      <c r="F824" s="88">
        <v>52</v>
      </c>
      <c r="G824" s="80"/>
      <c r="H824" s="81"/>
      <c r="I824" s="80"/>
      <c r="J824" s="80"/>
      <c r="K824" s="82"/>
    </row>
    <row r="825" spans="1:11" ht="38.25" customHeight="1">
      <c r="A825" s="36" t="s">
        <v>1713</v>
      </c>
      <c r="B825" s="37">
        <v>92992</v>
      </c>
      <c r="C825" s="37" t="s">
        <v>89</v>
      </c>
      <c r="D825" s="37" t="s">
        <v>457</v>
      </c>
      <c r="E825" s="38" t="s">
        <v>188</v>
      </c>
      <c r="F825" s="88">
        <v>206</v>
      </c>
      <c r="G825" s="80"/>
      <c r="H825" s="81"/>
      <c r="I825" s="80"/>
      <c r="J825" s="80"/>
      <c r="K825" s="82"/>
    </row>
    <row r="826" spans="1:11" ht="25.5" customHeight="1">
      <c r="A826" s="36" t="s">
        <v>1714</v>
      </c>
      <c r="B826" s="37">
        <v>8741</v>
      </c>
      <c r="C826" s="37" t="s">
        <v>84</v>
      </c>
      <c r="D826" s="37" t="s">
        <v>1715</v>
      </c>
      <c r="E826" s="38" t="s">
        <v>86</v>
      </c>
      <c r="F826" s="88">
        <v>1</v>
      </c>
      <c r="G826" s="80"/>
      <c r="H826" s="81"/>
      <c r="I826" s="80"/>
      <c r="J826" s="80"/>
      <c r="K826" s="82"/>
    </row>
    <row r="827" spans="1:11" ht="14.4">
      <c r="A827" s="30" t="s">
        <v>56</v>
      </c>
      <c r="B827" s="31" t="s">
        <v>82</v>
      </c>
      <c r="C827" s="31"/>
      <c r="D827" s="31" t="s">
        <v>42</v>
      </c>
      <c r="E827" s="32"/>
      <c r="F827" s="86">
        <v>1</v>
      </c>
      <c r="G827" s="73"/>
      <c r="H827" s="74"/>
      <c r="I827" s="75"/>
      <c r="J827" s="75"/>
      <c r="K827" s="76"/>
    </row>
    <row r="828" spans="1:11" ht="25.5" customHeight="1">
      <c r="A828" s="30" t="s">
        <v>1350</v>
      </c>
      <c r="B828" s="31" t="s">
        <v>82</v>
      </c>
      <c r="C828" s="31"/>
      <c r="D828" s="31" t="s">
        <v>1351</v>
      </c>
      <c r="E828" s="32"/>
      <c r="F828" s="86">
        <v>1</v>
      </c>
      <c r="G828" s="73"/>
      <c r="H828" s="74"/>
      <c r="I828" s="75"/>
      <c r="J828" s="75"/>
      <c r="K828" s="76"/>
    </row>
    <row r="829" spans="1:11" ht="25.5" customHeight="1">
      <c r="A829" s="36" t="s">
        <v>1352</v>
      </c>
      <c r="B829" s="37">
        <v>89356</v>
      </c>
      <c r="C829" s="37" t="s">
        <v>89</v>
      </c>
      <c r="D829" s="37" t="s">
        <v>898</v>
      </c>
      <c r="E829" s="38" t="s">
        <v>188</v>
      </c>
      <c r="F829" s="88">
        <v>195.23</v>
      </c>
      <c r="G829" s="80"/>
      <c r="H829" s="81"/>
      <c r="I829" s="80"/>
      <c r="J829" s="80"/>
      <c r="K829" s="82"/>
    </row>
    <row r="830" spans="1:11" ht="38.25" customHeight="1">
      <c r="A830" s="36" t="s">
        <v>1353</v>
      </c>
      <c r="B830" s="37">
        <v>20702</v>
      </c>
      <c r="C830" s="37" t="s">
        <v>84</v>
      </c>
      <c r="D830" s="37" t="s">
        <v>1716</v>
      </c>
      <c r="E830" s="38" t="s">
        <v>86</v>
      </c>
      <c r="F830" s="88">
        <v>1</v>
      </c>
      <c r="G830" s="80"/>
      <c r="H830" s="81"/>
      <c r="I830" s="80"/>
      <c r="J830" s="80"/>
      <c r="K830" s="82"/>
    </row>
    <row r="831" spans="1:11" ht="38.25" customHeight="1">
      <c r="A831" s="36" t="s">
        <v>1355</v>
      </c>
      <c r="B831" s="37">
        <v>94658</v>
      </c>
      <c r="C831" s="37" t="s">
        <v>89</v>
      </c>
      <c r="D831" s="37" t="s">
        <v>1717</v>
      </c>
      <c r="E831" s="38" t="s">
        <v>86</v>
      </c>
      <c r="F831" s="88">
        <v>16</v>
      </c>
      <c r="G831" s="80"/>
      <c r="H831" s="81"/>
      <c r="I831" s="80"/>
      <c r="J831" s="80"/>
      <c r="K831" s="82"/>
    </row>
    <row r="832" spans="1:11" ht="25.5" customHeight="1">
      <c r="A832" s="36" t="s">
        <v>1357</v>
      </c>
      <c r="B832" s="37">
        <v>89357</v>
      </c>
      <c r="C832" s="37" t="s">
        <v>89</v>
      </c>
      <c r="D832" s="37" t="s">
        <v>1354</v>
      </c>
      <c r="E832" s="38" t="s">
        <v>188</v>
      </c>
      <c r="F832" s="88">
        <v>182.11</v>
      </c>
      <c r="G832" s="80"/>
      <c r="H832" s="81"/>
      <c r="I832" s="80"/>
      <c r="J832" s="80"/>
      <c r="K832" s="82"/>
    </row>
    <row r="833" spans="1:11" ht="38.25" customHeight="1">
      <c r="A833" s="36" t="s">
        <v>1358</v>
      </c>
      <c r="B833" s="37">
        <v>94650</v>
      </c>
      <c r="C833" s="37" t="s">
        <v>89</v>
      </c>
      <c r="D833" s="37" t="s">
        <v>1356</v>
      </c>
      <c r="E833" s="38" t="s">
        <v>188</v>
      </c>
      <c r="F833" s="88">
        <v>9.41</v>
      </c>
      <c r="G833" s="80"/>
      <c r="H833" s="81"/>
      <c r="I833" s="80"/>
      <c r="J833" s="80"/>
      <c r="K833" s="82"/>
    </row>
    <row r="834" spans="1:11" ht="25.5" customHeight="1">
      <c r="A834" s="36" t="s">
        <v>1360</v>
      </c>
      <c r="B834" s="37">
        <v>94656</v>
      </c>
      <c r="C834" s="37" t="s">
        <v>89</v>
      </c>
      <c r="D834" s="37" t="s">
        <v>1359</v>
      </c>
      <c r="E834" s="38" t="s">
        <v>86</v>
      </c>
      <c r="F834" s="88">
        <v>12</v>
      </c>
      <c r="G834" s="80"/>
      <c r="H834" s="81"/>
      <c r="I834" s="80"/>
      <c r="J834" s="80"/>
      <c r="K834" s="82"/>
    </row>
    <row r="835" spans="1:11" ht="39.6">
      <c r="A835" s="36" t="s">
        <v>1362</v>
      </c>
      <c r="B835" s="37">
        <v>103953</v>
      </c>
      <c r="C835" s="37" t="s">
        <v>89</v>
      </c>
      <c r="D835" s="37" t="s">
        <v>1361</v>
      </c>
      <c r="E835" s="38" t="s">
        <v>86</v>
      </c>
      <c r="F835" s="88">
        <v>3</v>
      </c>
      <c r="G835" s="80"/>
      <c r="H835" s="81"/>
      <c r="I835" s="80"/>
      <c r="J835" s="80"/>
      <c r="K835" s="82"/>
    </row>
    <row r="836" spans="1:11" ht="39.6">
      <c r="A836" s="36" t="s">
        <v>1363</v>
      </c>
      <c r="B836" s="37">
        <v>94660</v>
      </c>
      <c r="C836" s="37" t="s">
        <v>89</v>
      </c>
      <c r="D836" s="37" t="s">
        <v>1364</v>
      </c>
      <c r="E836" s="38" t="s">
        <v>86</v>
      </c>
      <c r="F836" s="88">
        <v>10</v>
      </c>
      <c r="G836" s="80"/>
      <c r="H836" s="81"/>
      <c r="I836" s="80"/>
      <c r="J836" s="80"/>
      <c r="K836" s="82"/>
    </row>
    <row r="837" spans="1:11" ht="38.25" customHeight="1">
      <c r="A837" s="36" t="s">
        <v>1365</v>
      </c>
      <c r="B837" s="37">
        <v>89363</v>
      </c>
      <c r="C837" s="37" t="s">
        <v>89</v>
      </c>
      <c r="D837" s="37" t="s">
        <v>1718</v>
      </c>
      <c r="E837" s="38" t="s">
        <v>86</v>
      </c>
      <c r="F837" s="88">
        <v>3</v>
      </c>
      <c r="G837" s="80"/>
      <c r="H837" s="81"/>
      <c r="I837" s="80"/>
      <c r="J837" s="80"/>
      <c r="K837" s="82"/>
    </row>
    <row r="838" spans="1:11" ht="25.5" customHeight="1">
      <c r="A838" s="36" t="s">
        <v>1366</v>
      </c>
      <c r="B838" s="37">
        <v>103981</v>
      </c>
      <c r="C838" s="37" t="s">
        <v>89</v>
      </c>
      <c r="D838" s="37" t="s">
        <v>1719</v>
      </c>
      <c r="E838" s="38" t="s">
        <v>86</v>
      </c>
      <c r="F838" s="88">
        <v>2</v>
      </c>
      <c r="G838" s="80"/>
      <c r="H838" s="81"/>
      <c r="I838" s="80"/>
      <c r="J838" s="80"/>
      <c r="K838" s="82"/>
    </row>
    <row r="839" spans="1:11" ht="51" customHeight="1">
      <c r="A839" s="36" t="s">
        <v>1367</v>
      </c>
      <c r="B839" s="37">
        <v>89362</v>
      </c>
      <c r="C839" s="37" t="s">
        <v>89</v>
      </c>
      <c r="D839" s="37" t="s">
        <v>963</v>
      </c>
      <c r="E839" s="38" t="s">
        <v>86</v>
      </c>
      <c r="F839" s="88">
        <v>27</v>
      </c>
      <c r="G839" s="80"/>
      <c r="H839" s="81"/>
      <c r="I839" s="80"/>
      <c r="J839" s="80"/>
      <c r="K839" s="82"/>
    </row>
    <row r="840" spans="1:11" ht="25.5" customHeight="1">
      <c r="A840" s="36" t="s">
        <v>1368</v>
      </c>
      <c r="B840" s="37">
        <v>103956</v>
      </c>
      <c r="C840" s="37" t="s">
        <v>89</v>
      </c>
      <c r="D840" s="37" t="s">
        <v>1380</v>
      </c>
      <c r="E840" s="38" t="s">
        <v>86</v>
      </c>
      <c r="F840" s="88">
        <v>3</v>
      </c>
      <c r="G840" s="80"/>
      <c r="H840" s="81"/>
      <c r="I840" s="80"/>
      <c r="J840" s="80"/>
      <c r="K840" s="82"/>
    </row>
    <row r="841" spans="1:11" ht="25.5" customHeight="1">
      <c r="A841" s="36" t="s">
        <v>1369</v>
      </c>
      <c r="B841" s="37">
        <v>103980</v>
      </c>
      <c r="C841" s="37" t="s">
        <v>89</v>
      </c>
      <c r="D841" s="37" t="s">
        <v>1720</v>
      </c>
      <c r="E841" s="38" t="s">
        <v>86</v>
      </c>
      <c r="F841" s="88">
        <v>4</v>
      </c>
      <c r="G841" s="80"/>
      <c r="H841" s="81"/>
      <c r="I841" s="80"/>
      <c r="J841" s="80"/>
      <c r="K841" s="82"/>
    </row>
    <row r="842" spans="1:11" ht="25.5" customHeight="1">
      <c r="A842" s="36" t="s">
        <v>1370</v>
      </c>
      <c r="B842" s="37">
        <v>89413</v>
      </c>
      <c r="C842" s="37" t="s">
        <v>89</v>
      </c>
      <c r="D842" s="37" t="s">
        <v>965</v>
      </c>
      <c r="E842" s="38" t="s">
        <v>86</v>
      </c>
      <c r="F842" s="88">
        <v>19</v>
      </c>
      <c r="G842" s="80"/>
      <c r="H842" s="81"/>
      <c r="I842" s="80"/>
      <c r="J842" s="80"/>
      <c r="K842" s="82"/>
    </row>
    <row r="843" spans="1:11" ht="38.25" customHeight="1">
      <c r="A843" s="36" t="s">
        <v>1371</v>
      </c>
      <c r="B843" s="37">
        <v>94672</v>
      </c>
      <c r="C843" s="37" t="s">
        <v>89</v>
      </c>
      <c r="D843" s="37" t="s">
        <v>1721</v>
      </c>
      <c r="E843" s="38" t="s">
        <v>86</v>
      </c>
      <c r="F843" s="88">
        <v>15</v>
      </c>
      <c r="G843" s="80"/>
      <c r="H843" s="81"/>
      <c r="I843" s="80"/>
      <c r="J843" s="80"/>
      <c r="K843" s="82"/>
    </row>
    <row r="844" spans="1:11" ht="38.25" customHeight="1">
      <c r="A844" s="36" t="s">
        <v>1372</v>
      </c>
      <c r="B844" s="37">
        <v>94691</v>
      </c>
      <c r="C844" s="37" t="s">
        <v>89</v>
      </c>
      <c r="D844" s="37" t="s">
        <v>1382</v>
      </c>
      <c r="E844" s="38" t="s">
        <v>86</v>
      </c>
      <c r="F844" s="88">
        <v>12</v>
      </c>
      <c r="G844" s="80"/>
      <c r="H844" s="81"/>
      <c r="I844" s="80"/>
      <c r="J844" s="80"/>
      <c r="K844" s="82"/>
    </row>
    <row r="845" spans="1:11" ht="25.5" customHeight="1">
      <c r="A845" s="36" t="s">
        <v>1373</v>
      </c>
      <c r="B845" s="37">
        <v>89617</v>
      </c>
      <c r="C845" s="37" t="s">
        <v>89</v>
      </c>
      <c r="D845" s="37" t="s">
        <v>1385</v>
      </c>
      <c r="E845" s="38" t="s">
        <v>86</v>
      </c>
      <c r="F845" s="88">
        <v>4</v>
      </c>
      <c r="G845" s="80"/>
      <c r="H845" s="81"/>
      <c r="I845" s="80"/>
      <c r="J845" s="80"/>
      <c r="K845" s="82"/>
    </row>
    <row r="846" spans="1:11" ht="25.5" customHeight="1">
      <c r="A846" s="36" t="s">
        <v>1375</v>
      </c>
      <c r="B846" s="37">
        <v>94690</v>
      </c>
      <c r="C846" s="37" t="s">
        <v>89</v>
      </c>
      <c r="D846" s="37" t="s">
        <v>981</v>
      </c>
      <c r="E846" s="38" t="s">
        <v>86</v>
      </c>
      <c r="F846" s="88">
        <v>4</v>
      </c>
      <c r="G846" s="80"/>
      <c r="H846" s="81"/>
      <c r="I846" s="80"/>
      <c r="J846" s="80"/>
      <c r="K846" s="82"/>
    </row>
    <row r="847" spans="1:11" ht="38.25" customHeight="1">
      <c r="A847" s="36" t="s">
        <v>1377</v>
      </c>
      <c r="B847" s="37">
        <v>94692</v>
      </c>
      <c r="C847" s="37" t="s">
        <v>89</v>
      </c>
      <c r="D847" s="37" t="s">
        <v>1722</v>
      </c>
      <c r="E847" s="38" t="s">
        <v>86</v>
      </c>
      <c r="F847" s="88">
        <v>2</v>
      </c>
      <c r="G847" s="80"/>
      <c r="H847" s="81"/>
      <c r="I847" s="80"/>
      <c r="J847" s="80"/>
      <c r="K847" s="82"/>
    </row>
    <row r="848" spans="1:11" ht="25.5" customHeight="1">
      <c r="A848" s="36" t="s">
        <v>1378</v>
      </c>
      <c r="B848" s="37">
        <v>94495</v>
      </c>
      <c r="C848" s="37" t="s">
        <v>89</v>
      </c>
      <c r="D848" s="37" t="s">
        <v>1723</v>
      </c>
      <c r="E848" s="38" t="s">
        <v>86</v>
      </c>
      <c r="F848" s="88">
        <v>4</v>
      </c>
      <c r="G848" s="80"/>
      <c r="H848" s="81"/>
      <c r="I848" s="80"/>
      <c r="J848" s="80"/>
      <c r="K848" s="82"/>
    </row>
    <row r="849" spans="1:11" ht="26.4">
      <c r="A849" s="36" t="s">
        <v>1379</v>
      </c>
      <c r="B849" s="37">
        <v>94496</v>
      </c>
      <c r="C849" s="37" t="s">
        <v>89</v>
      </c>
      <c r="D849" s="37" t="s">
        <v>1724</v>
      </c>
      <c r="E849" s="38" t="s">
        <v>86</v>
      </c>
      <c r="F849" s="88">
        <v>3</v>
      </c>
      <c r="G849" s="80"/>
      <c r="H849" s="81"/>
      <c r="I849" s="80"/>
      <c r="J849" s="80"/>
      <c r="K849" s="82"/>
    </row>
    <row r="850" spans="1:11" ht="26.4">
      <c r="A850" s="36" t="s">
        <v>1381</v>
      </c>
      <c r="B850" s="37">
        <v>89353</v>
      </c>
      <c r="C850" s="37" t="s">
        <v>89</v>
      </c>
      <c r="D850" s="37" t="s">
        <v>993</v>
      </c>
      <c r="E850" s="38" t="s">
        <v>86</v>
      </c>
      <c r="F850" s="88">
        <v>6</v>
      </c>
      <c r="G850" s="80"/>
      <c r="H850" s="81"/>
      <c r="I850" s="80"/>
      <c r="J850" s="80"/>
      <c r="K850" s="82"/>
    </row>
    <row r="851" spans="1:11" ht="38.25" customHeight="1">
      <c r="A851" s="36" t="s">
        <v>1383</v>
      </c>
      <c r="B851" s="37">
        <v>94796</v>
      </c>
      <c r="C851" s="37" t="s">
        <v>89</v>
      </c>
      <c r="D851" s="37" t="s">
        <v>1725</v>
      </c>
      <c r="E851" s="38" t="s">
        <v>86</v>
      </c>
      <c r="F851" s="88">
        <v>2</v>
      </c>
      <c r="G851" s="80"/>
      <c r="H851" s="81"/>
      <c r="I851" s="80"/>
      <c r="J851" s="80"/>
      <c r="K851" s="82"/>
    </row>
    <row r="852" spans="1:11" ht="51" customHeight="1">
      <c r="A852" s="36" t="s">
        <v>1384</v>
      </c>
      <c r="B852" s="37">
        <v>103011</v>
      </c>
      <c r="C852" s="37" t="s">
        <v>89</v>
      </c>
      <c r="D852" s="37" t="s">
        <v>1726</v>
      </c>
      <c r="E852" s="38" t="s">
        <v>86</v>
      </c>
      <c r="F852" s="88">
        <v>1</v>
      </c>
      <c r="G852" s="80"/>
      <c r="H852" s="81"/>
      <c r="I852" s="80"/>
      <c r="J852" s="80"/>
      <c r="K852" s="82"/>
    </row>
    <row r="853" spans="1:11" ht="38.25" customHeight="1">
      <c r="A853" s="36" t="s">
        <v>1386</v>
      </c>
      <c r="B853" s="37">
        <v>103012</v>
      </c>
      <c r="C853" s="37" t="s">
        <v>89</v>
      </c>
      <c r="D853" s="37" t="s">
        <v>1727</v>
      </c>
      <c r="E853" s="38" t="s">
        <v>86</v>
      </c>
      <c r="F853" s="88">
        <v>1</v>
      </c>
      <c r="G853" s="80"/>
      <c r="H853" s="81"/>
      <c r="I853" s="80"/>
      <c r="J853" s="80"/>
      <c r="K853" s="82"/>
    </row>
    <row r="854" spans="1:11" ht="38.25" customHeight="1">
      <c r="A854" s="36" t="s">
        <v>1387</v>
      </c>
      <c r="B854" s="37">
        <v>89536</v>
      </c>
      <c r="C854" s="37" t="s">
        <v>89</v>
      </c>
      <c r="D854" s="37" t="s">
        <v>1395</v>
      </c>
      <c r="E854" s="38" t="s">
        <v>86</v>
      </c>
      <c r="F854" s="88">
        <v>3</v>
      </c>
      <c r="G854" s="80"/>
      <c r="H854" s="81"/>
      <c r="I854" s="80"/>
      <c r="J854" s="80"/>
      <c r="K854" s="82"/>
    </row>
    <row r="855" spans="1:11" ht="25.5" customHeight="1">
      <c r="A855" s="36" t="s">
        <v>1388</v>
      </c>
      <c r="B855" s="37">
        <v>89552</v>
      </c>
      <c r="C855" s="37" t="s">
        <v>89</v>
      </c>
      <c r="D855" s="37" t="s">
        <v>1396</v>
      </c>
      <c r="E855" s="38" t="s">
        <v>86</v>
      </c>
      <c r="F855" s="88">
        <v>4</v>
      </c>
      <c r="G855" s="80"/>
      <c r="H855" s="81"/>
      <c r="I855" s="80"/>
      <c r="J855" s="80"/>
      <c r="K855" s="82"/>
    </row>
    <row r="856" spans="1:11" ht="38.25" customHeight="1">
      <c r="A856" s="36" t="s">
        <v>1389</v>
      </c>
      <c r="B856" s="37">
        <v>89568</v>
      </c>
      <c r="C856" s="37" t="s">
        <v>89</v>
      </c>
      <c r="D856" s="37" t="s">
        <v>1397</v>
      </c>
      <c r="E856" s="38" t="s">
        <v>86</v>
      </c>
      <c r="F856" s="88">
        <v>3</v>
      </c>
      <c r="G856" s="80"/>
      <c r="H856" s="81"/>
      <c r="I856" s="80"/>
      <c r="J856" s="80"/>
      <c r="K856" s="82"/>
    </row>
    <row r="857" spans="1:11" ht="25.5" customHeight="1">
      <c r="A857" s="36" t="s">
        <v>1390</v>
      </c>
      <c r="B857" s="37">
        <v>10565</v>
      </c>
      <c r="C857" s="37" t="s">
        <v>84</v>
      </c>
      <c r="D857" s="37" t="s">
        <v>1398</v>
      </c>
      <c r="E857" s="38" t="s">
        <v>86</v>
      </c>
      <c r="F857" s="88">
        <v>2</v>
      </c>
      <c r="G857" s="80"/>
      <c r="H857" s="81"/>
      <c r="I857" s="80"/>
      <c r="J857" s="80"/>
      <c r="K857" s="82"/>
    </row>
    <row r="858" spans="1:11" ht="38.25" customHeight="1">
      <c r="A858" s="36" t="s">
        <v>1391</v>
      </c>
      <c r="B858" s="37">
        <v>11758</v>
      </c>
      <c r="C858" s="37" t="s">
        <v>84</v>
      </c>
      <c r="D858" s="37" t="s">
        <v>1399</v>
      </c>
      <c r="E858" s="38" t="s">
        <v>86</v>
      </c>
      <c r="F858" s="88">
        <v>3</v>
      </c>
      <c r="G858" s="80"/>
      <c r="H858" s="81"/>
      <c r="I858" s="80"/>
      <c r="J858" s="80"/>
      <c r="K858" s="82"/>
    </row>
    <row r="859" spans="1:11" ht="38.25" customHeight="1">
      <c r="A859" s="36" t="s">
        <v>1392</v>
      </c>
      <c r="B859" s="37">
        <v>94657</v>
      </c>
      <c r="C859" s="37" t="s">
        <v>89</v>
      </c>
      <c r="D859" s="37" t="s">
        <v>1374</v>
      </c>
      <c r="E859" s="38" t="s">
        <v>86</v>
      </c>
      <c r="F859" s="88">
        <v>23</v>
      </c>
      <c r="G859" s="80"/>
      <c r="H859" s="81"/>
      <c r="I859" s="80"/>
      <c r="J859" s="80"/>
      <c r="K859" s="82"/>
    </row>
    <row r="860" spans="1:11" ht="38.25" customHeight="1">
      <c r="A860" s="36" t="s">
        <v>1393</v>
      </c>
      <c r="B860" s="37">
        <v>94659</v>
      </c>
      <c r="C860" s="37" t="s">
        <v>89</v>
      </c>
      <c r="D860" s="37" t="s">
        <v>1376</v>
      </c>
      <c r="E860" s="38" t="s">
        <v>86</v>
      </c>
      <c r="F860" s="88">
        <v>13</v>
      </c>
      <c r="G860" s="80"/>
      <c r="H860" s="81"/>
      <c r="I860" s="80"/>
      <c r="J860" s="80"/>
      <c r="K860" s="82"/>
    </row>
    <row r="861" spans="1:11" ht="39.6">
      <c r="A861" s="36" t="s">
        <v>1394</v>
      </c>
      <c r="B861" s="37">
        <v>89427</v>
      </c>
      <c r="C861" s="37" t="s">
        <v>89</v>
      </c>
      <c r="D861" s="37" t="s">
        <v>973</v>
      </c>
      <c r="E861" s="38" t="s">
        <v>86</v>
      </c>
      <c r="F861" s="88">
        <v>4</v>
      </c>
      <c r="G861" s="80"/>
      <c r="H861" s="81"/>
      <c r="I861" s="80"/>
      <c r="J861" s="80"/>
      <c r="K861" s="82"/>
    </row>
    <row r="862" spans="1:11" ht="38.25" customHeight="1">
      <c r="A862" s="30" t="s">
        <v>1400</v>
      </c>
      <c r="B862" s="31" t="s">
        <v>82</v>
      </c>
      <c r="C862" s="31"/>
      <c r="D862" s="31" t="s">
        <v>1401</v>
      </c>
      <c r="E862" s="32"/>
      <c r="F862" s="86">
        <v>1</v>
      </c>
      <c r="G862" s="73"/>
      <c r="H862" s="74"/>
      <c r="I862" s="75"/>
      <c r="J862" s="75"/>
      <c r="K862" s="76"/>
    </row>
    <row r="863" spans="1:11" ht="38.25" customHeight="1">
      <c r="A863" s="36" t="s">
        <v>1402</v>
      </c>
      <c r="B863" s="37">
        <v>8608</v>
      </c>
      <c r="C863" s="37" t="s">
        <v>84</v>
      </c>
      <c r="D863" s="37" t="s">
        <v>826</v>
      </c>
      <c r="E863" s="38" t="s">
        <v>86</v>
      </c>
      <c r="F863" s="88">
        <v>3</v>
      </c>
      <c r="G863" s="80"/>
      <c r="H863" s="81"/>
      <c r="I863" s="80"/>
      <c r="J863" s="80"/>
      <c r="K863" s="82"/>
    </row>
    <row r="864" spans="1:11" ht="38.25" customHeight="1">
      <c r="A864" s="36" t="s">
        <v>1403</v>
      </c>
      <c r="B864" s="37">
        <v>11749</v>
      </c>
      <c r="C864" s="37" t="s">
        <v>84</v>
      </c>
      <c r="D864" s="37" t="s">
        <v>1728</v>
      </c>
      <c r="E864" s="38" t="s">
        <v>86</v>
      </c>
      <c r="F864" s="88">
        <v>10</v>
      </c>
      <c r="G864" s="80"/>
      <c r="H864" s="81"/>
      <c r="I864" s="80"/>
      <c r="J864" s="80"/>
      <c r="K864" s="82"/>
    </row>
    <row r="865" spans="1:11" ht="38.25" customHeight="1">
      <c r="A865" s="36" t="s">
        <v>1405</v>
      </c>
      <c r="B865" s="37">
        <v>9931</v>
      </c>
      <c r="C865" s="37" t="s">
        <v>84</v>
      </c>
      <c r="D865" s="37" t="s">
        <v>1729</v>
      </c>
      <c r="E865" s="38" t="s">
        <v>86</v>
      </c>
      <c r="F865" s="88">
        <v>26</v>
      </c>
      <c r="G865" s="80"/>
      <c r="H865" s="81"/>
      <c r="I865" s="80"/>
      <c r="J865" s="80"/>
      <c r="K865" s="82"/>
    </row>
    <row r="866" spans="1:11" ht="25.5" customHeight="1">
      <c r="A866" s="36" t="s">
        <v>1406</v>
      </c>
      <c r="B866" s="37">
        <v>89778</v>
      </c>
      <c r="C866" s="37" t="s">
        <v>89</v>
      </c>
      <c r="D866" s="37" t="s">
        <v>867</v>
      </c>
      <c r="E866" s="38" t="s">
        <v>86</v>
      </c>
      <c r="F866" s="88">
        <v>1</v>
      </c>
      <c r="G866" s="80"/>
      <c r="H866" s="81"/>
      <c r="I866" s="80"/>
      <c r="J866" s="80"/>
      <c r="K866" s="82"/>
    </row>
    <row r="867" spans="1:11" ht="25.5" customHeight="1">
      <c r="A867" s="36" t="s">
        <v>1407</v>
      </c>
      <c r="B867" s="37">
        <v>7075</v>
      </c>
      <c r="C867" s="37" t="s">
        <v>84</v>
      </c>
      <c r="D867" s="37" t="s">
        <v>1730</v>
      </c>
      <c r="E867" s="38" t="s">
        <v>86</v>
      </c>
      <c r="F867" s="88">
        <v>2</v>
      </c>
      <c r="G867" s="80"/>
      <c r="H867" s="81"/>
      <c r="I867" s="80"/>
      <c r="J867" s="80"/>
      <c r="K867" s="82"/>
    </row>
    <row r="868" spans="1:11" ht="25.5" customHeight="1">
      <c r="A868" s="36" t="s">
        <v>1408</v>
      </c>
      <c r="B868" s="37">
        <v>104082</v>
      </c>
      <c r="C868" s="37" t="s">
        <v>89</v>
      </c>
      <c r="D868" s="37" t="s">
        <v>1731</v>
      </c>
      <c r="E868" s="38" t="s">
        <v>86</v>
      </c>
      <c r="F868" s="88">
        <v>1</v>
      </c>
      <c r="G868" s="80"/>
      <c r="H868" s="81"/>
      <c r="I868" s="80"/>
      <c r="J868" s="80"/>
      <c r="K868" s="82"/>
    </row>
    <row r="869" spans="1:11" ht="25.5" customHeight="1">
      <c r="A869" s="36" t="s">
        <v>1410</v>
      </c>
      <c r="B869" s="37">
        <v>89833</v>
      </c>
      <c r="C869" s="37" t="s">
        <v>89</v>
      </c>
      <c r="D869" s="37" t="s">
        <v>1732</v>
      </c>
      <c r="E869" s="38" t="s">
        <v>86</v>
      </c>
      <c r="F869" s="88">
        <v>1</v>
      </c>
      <c r="G869" s="80"/>
      <c r="H869" s="81"/>
      <c r="I869" s="80"/>
      <c r="J869" s="80"/>
      <c r="K869" s="82"/>
    </row>
    <row r="870" spans="1:11" ht="51" customHeight="1">
      <c r="A870" s="36" t="s">
        <v>1411</v>
      </c>
      <c r="B870" s="37">
        <v>874</v>
      </c>
      <c r="C870" s="37" t="s">
        <v>84</v>
      </c>
      <c r="D870" s="37" t="s">
        <v>1733</v>
      </c>
      <c r="E870" s="38" t="s">
        <v>86</v>
      </c>
      <c r="F870" s="88">
        <v>2</v>
      </c>
      <c r="G870" s="80"/>
      <c r="H870" s="81"/>
      <c r="I870" s="80"/>
      <c r="J870" s="80"/>
      <c r="K870" s="82"/>
    </row>
    <row r="871" spans="1:11" ht="25.5" customHeight="1">
      <c r="A871" s="36" t="s">
        <v>1412</v>
      </c>
      <c r="B871" s="37">
        <v>95693</v>
      </c>
      <c r="C871" s="37" t="s">
        <v>89</v>
      </c>
      <c r="D871" s="37" t="s">
        <v>1409</v>
      </c>
      <c r="E871" s="38" t="s">
        <v>86</v>
      </c>
      <c r="F871" s="88">
        <v>5</v>
      </c>
      <c r="G871" s="80"/>
      <c r="H871" s="81"/>
      <c r="I871" s="80"/>
      <c r="J871" s="80"/>
      <c r="K871" s="82"/>
    </row>
    <row r="872" spans="1:11" ht="25.5" customHeight="1">
      <c r="A872" s="36" t="s">
        <v>1413</v>
      </c>
      <c r="B872" s="37">
        <v>6027</v>
      </c>
      <c r="C872" s="37" t="s">
        <v>84</v>
      </c>
      <c r="D872" s="37" t="s">
        <v>1734</v>
      </c>
      <c r="E872" s="38" t="s">
        <v>86</v>
      </c>
      <c r="F872" s="88">
        <v>11</v>
      </c>
      <c r="G872" s="80"/>
      <c r="H872" s="81"/>
      <c r="I872" s="80"/>
      <c r="J872" s="80"/>
      <c r="K872" s="82"/>
    </row>
    <row r="873" spans="1:11" ht="25.5" customHeight="1">
      <c r="A873" s="36" t="s">
        <v>1735</v>
      </c>
      <c r="B873" s="37">
        <v>89849</v>
      </c>
      <c r="C873" s="37" t="s">
        <v>89</v>
      </c>
      <c r="D873" s="37" t="s">
        <v>1404</v>
      </c>
      <c r="E873" s="38" t="s">
        <v>188</v>
      </c>
      <c r="F873" s="88">
        <v>41.75</v>
      </c>
      <c r="G873" s="80"/>
      <c r="H873" s="81"/>
      <c r="I873" s="80"/>
      <c r="J873" s="80"/>
      <c r="K873" s="82"/>
    </row>
    <row r="874" spans="1:11" ht="25.5" customHeight="1">
      <c r="A874" s="36" t="s">
        <v>1736</v>
      </c>
      <c r="B874" s="37">
        <v>9201</v>
      </c>
      <c r="C874" s="37" t="s">
        <v>84</v>
      </c>
      <c r="D874" s="37" t="s">
        <v>1737</v>
      </c>
      <c r="E874" s="38" t="s">
        <v>188</v>
      </c>
      <c r="F874" s="88">
        <v>120.49</v>
      </c>
      <c r="G874" s="80"/>
      <c r="H874" s="81"/>
      <c r="I874" s="80"/>
      <c r="J874" s="80"/>
      <c r="K874" s="82"/>
    </row>
    <row r="875" spans="1:11" ht="25.5" customHeight="1">
      <c r="A875" s="36" t="s">
        <v>1738</v>
      </c>
      <c r="B875" s="37">
        <v>4004</v>
      </c>
      <c r="C875" s="37" t="s">
        <v>84</v>
      </c>
      <c r="D875" s="37" t="s">
        <v>1739</v>
      </c>
      <c r="E875" s="38" t="s">
        <v>86</v>
      </c>
      <c r="F875" s="88">
        <v>21</v>
      </c>
      <c r="G875" s="80"/>
      <c r="H875" s="81"/>
      <c r="I875" s="80"/>
      <c r="J875" s="80"/>
      <c r="K875" s="82"/>
    </row>
    <row r="876" spans="1:11" ht="63.75" customHeight="1">
      <c r="A876" s="30" t="s">
        <v>1414</v>
      </c>
      <c r="B876" s="31" t="s">
        <v>82</v>
      </c>
      <c r="C876" s="31"/>
      <c r="D876" s="31" t="s">
        <v>1415</v>
      </c>
      <c r="E876" s="32"/>
      <c r="F876" s="86">
        <v>1</v>
      </c>
      <c r="G876" s="73"/>
      <c r="H876" s="74"/>
      <c r="I876" s="75"/>
      <c r="J876" s="75"/>
      <c r="K876" s="76"/>
    </row>
    <row r="877" spans="1:11" ht="39.6">
      <c r="A877" s="36" t="s">
        <v>1416</v>
      </c>
      <c r="B877" s="37">
        <v>4004</v>
      </c>
      <c r="C877" s="37" t="s">
        <v>84</v>
      </c>
      <c r="D877" s="37" t="s">
        <v>1739</v>
      </c>
      <c r="E877" s="38" t="s">
        <v>86</v>
      </c>
      <c r="F877" s="88">
        <v>10</v>
      </c>
      <c r="G877" s="80"/>
      <c r="H877" s="81"/>
      <c r="I877" s="80"/>
      <c r="J877" s="80"/>
      <c r="K877" s="82"/>
    </row>
    <row r="878" spans="1:11" ht="26.4">
      <c r="A878" s="36" t="s">
        <v>1417</v>
      </c>
      <c r="B878" s="37">
        <v>20078</v>
      </c>
      <c r="C878" s="37" t="s">
        <v>84</v>
      </c>
      <c r="D878" s="37" t="s">
        <v>1740</v>
      </c>
      <c r="E878" s="38" t="s">
        <v>86</v>
      </c>
      <c r="F878" s="88">
        <v>1</v>
      </c>
      <c r="G878" s="80"/>
      <c r="H878" s="81"/>
      <c r="I878" s="80"/>
      <c r="J878" s="80"/>
      <c r="K878" s="82"/>
    </row>
    <row r="879" spans="1:11" ht="25.5" customHeight="1">
      <c r="A879" s="36" t="s">
        <v>1418</v>
      </c>
      <c r="B879" s="37">
        <v>12066</v>
      </c>
      <c r="C879" s="37" t="s">
        <v>84</v>
      </c>
      <c r="D879" s="37" t="s">
        <v>1741</v>
      </c>
      <c r="E879" s="38" t="s">
        <v>86</v>
      </c>
      <c r="F879" s="88">
        <v>5</v>
      </c>
      <c r="G879" s="80"/>
      <c r="H879" s="81"/>
      <c r="I879" s="80"/>
      <c r="J879" s="80"/>
      <c r="K879" s="82"/>
    </row>
    <row r="880" spans="1:11" ht="25.5" customHeight="1">
      <c r="A880" s="36" t="s">
        <v>1419</v>
      </c>
      <c r="B880" s="37">
        <v>89580</v>
      </c>
      <c r="C880" s="37" t="s">
        <v>89</v>
      </c>
      <c r="D880" s="37" t="s">
        <v>1742</v>
      </c>
      <c r="E880" s="38" t="s">
        <v>188</v>
      </c>
      <c r="F880" s="88">
        <v>48.7</v>
      </c>
      <c r="G880" s="80"/>
      <c r="H880" s="81"/>
      <c r="I880" s="80"/>
      <c r="J880" s="80"/>
      <c r="K880" s="82"/>
    </row>
    <row r="881" spans="1:11" ht="25.5" customHeight="1">
      <c r="A881" s="36" t="s">
        <v>1420</v>
      </c>
      <c r="B881" s="37">
        <v>3258</v>
      </c>
      <c r="C881" s="37" t="s">
        <v>84</v>
      </c>
      <c r="D881" s="37" t="s">
        <v>1743</v>
      </c>
      <c r="E881" s="38" t="s">
        <v>188</v>
      </c>
      <c r="F881" s="88">
        <v>32.770000000000003</v>
      </c>
      <c r="G881" s="80"/>
      <c r="H881" s="81"/>
      <c r="I881" s="80"/>
      <c r="J881" s="80"/>
      <c r="K881" s="82"/>
    </row>
    <row r="882" spans="1:11" ht="25.5" customHeight="1">
      <c r="A882" s="36" t="s">
        <v>1421</v>
      </c>
      <c r="B882" s="37">
        <v>95693</v>
      </c>
      <c r="C882" s="37" t="s">
        <v>89</v>
      </c>
      <c r="D882" s="37" t="s">
        <v>1409</v>
      </c>
      <c r="E882" s="38" t="s">
        <v>86</v>
      </c>
      <c r="F882" s="88">
        <v>5</v>
      </c>
      <c r="G882" s="80"/>
      <c r="H882" s="81"/>
      <c r="I882" s="80"/>
      <c r="J882" s="80"/>
      <c r="K882" s="82"/>
    </row>
    <row r="883" spans="1:11" ht="38.25" customHeight="1">
      <c r="A883" s="30" t="s">
        <v>57</v>
      </c>
      <c r="B883" s="31" t="s">
        <v>82</v>
      </c>
      <c r="C883" s="31"/>
      <c r="D883" s="31" t="s">
        <v>48</v>
      </c>
      <c r="E883" s="32"/>
      <c r="F883" s="86">
        <v>1</v>
      </c>
      <c r="G883" s="73"/>
      <c r="H883" s="74"/>
      <c r="I883" s="75"/>
      <c r="J883" s="75"/>
      <c r="K883" s="76"/>
    </row>
    <row r="884" spans="1:11" ht="38.25" customHeight="1">
      <c r="A884" s="36" t="s">
        <v>1422</v>
      </c>
      <c r="B884" s="37">
        <v>9809</v>
      </c>
      <c r="C884" s="37" t="s">
        <v>84</v>
      </c>
      <c r="D884" s="37" t="s">
        <v>1744</v>
      </c>
      <c r="E884" s="38" t="s">
        <v>188</v>
      </c>
      <c r="F884" s="88">
        <v>47.21</v>
      </c>
      <c r="G884" s="80"/>
      <c r="H884" s="81"/>
      <c r="I884" s="80"/>
      <c r="J884" s="80"/>
      <c r="K884" s="82"/>
    </row>
    <row r="885" spans="1:11" ht="25.5" customHeight="1">
      <c r="A885" s="36" t="s">
        <v>1423</v>
      </c>
      <c r="B885" s="37">
        <v>4598</v>
      </c>
      <c r="C885" s="37" t="s">
        <v>84</v>
      </c>
      <c r="D885" s="37" t="s">
        <v>1119</v>
      </c>
      <c r="E885" s="38" t="s">
        <v>86</v>
      </c>
      <c r="F885" s="88">
        <v>2</v>
      </c>
      <c r="G885" s="80"/>
      <c r="H885" s="81"/>
      <c r="I885" s="80"/>
      <c r="J885" s="80"/>
      <c r="K885" s="82"/>
    </row>
    <row r="886" spans="1:11" ht="38.25" customHeight="1">
      <c r="A886" s="36" t="s">
        <v>1424</v>
      </c>
      <c r="B886" s="37">
        <v>95250</v>
      </c>
      <c r="C886" s="37" t="s">
        <v>89</v>
      </c>
      <c r="D886" s="37" t="s">
        <v>1745</v>
      </c>
      <c r="E886" s="38" t="s">
        <v>86</v>
      </c>
      <c r="F886" s="88">
        <v>2</v>
      </c>
      <c r="G886" s="80"/>
      <c r="H886" s="81"/>
      <c r="I886" s="80"/>
      <c r="J886" s="80"/>
      <c r="K886" s="82"/>
    </row>
    <row r="887" spans="1:11" ht="38.25" customHeight="1">
      <c r="A887" s="36" t="s">
        <v>1746</v>
      </c>
      <c r="B887" s="37">
        <v>1275</v>
      </c>
      <c r="C887" s="37" t="s">
        <v>84</v>
      </c>
      <c r="D887" s="37" t="s">
        <v>1123</v>
      </c>
      <c r="E887" s="38" t="s">
        <v>86</v>
      </c>
      <c r="F887" s="88">
        <v>1</v>
      </c>
      <c r="G887" s="80"/>
      <c r="H887" s="81"/>
      <c r="I887" s="80"/>
      <c r="J887" s="80"/>
      <c r="K887" s="82"/>
    </row>
    <row r="888" spans="1:11" ht="38.25" customHeight="1">
      <c r="A888" s="36" t="s">
        <v>1747</v>
      </c>
      <c r="B888" s="37">
        <v>22473</v>
      </c>
      <c r="C888" s="37" t="s">
        <v>84</v>
      </c>
      <c r="D888" s="37" t="s">
        <v>1670</v>
      </c>
      <c r="E888" s="38" t="s">
        <v>86</v>
      </c>
      <c r="F888" s="88">
        <v>2</v>
      </c>
      <c r="G888" s="80"/>
      <c r="H888" s="81"/>
      <c r="I888" s="80"/>
      <c r="J888" s="80"/>
      <c r="K888" s="82"/>
    </row>
    <row r="889" spans="1:11" ht="38.25" customHeight="1">
      <c r="A889" s="36" t="s">
        <v>1748</v>
      </c>
      <c r="B889" s="37">
        <v>8690</v>
      </c>
      <c r="C889" s="37" t="s">
        <v>84</v>
      </c>
      <c r="D889" s="37" t="s">
        <v>1128</v>
      </c>
      <c r="E889" s="38" t="s">
        <v>86</v>
      </c>
      <c r="F889" s="88">
        <v>2</v>
      </c>
      <c r="G889" s="80"/>
      <c r="H889" s="81"/>
      <c r="I889" s="80"/>
      <c r="J889" s="80"/>
      <c r="K889" s="82"/>
    </row>
    <row r="890" spans="1:11" ht="38.25" customHeight="1">
      <c r="A890" s="36" t="s">
        <v>1749</v>
      </c>
      <c r="B890" s="37">
        <v>92703</v>
      </c>
      <c r="C890" s="37" t="s">
        <v>89</v>
      </c>
      <c r="D890" s="37" t="s">
        <v>1750</v>
      </c>
      <c r="E890" s="38" t="s">
        <v>86</v>
      </c>
      <c r="F890" s="88">
        <v>13</v>
      </c>
      <c r="G890" s="80"/>
      <c r="H890" s="81"/>
      <c r="I890" s="80"/>
      <c r="J890" s="80"/>
      <c r="K890" s="82"/>
    </row>
    <row r="891" spans="1:11" ht="38.25" customHeight="1">
      <c r="A891" s="36" t="s">
        <v>1751</v>
      </c>
      <c r="B891" s="37">
        <v>92953</v>
      </c>
      <c r="C891" s="37" t="s">
        <v>89</v>
      </c>
      <c r="D891" s="37" t="s">
        <v>1752</v>
      </c>
      <c r="E891" s="38" t="s">
        <v>86</v>
      </c>
      <c r="F891" s="88">
        <v>4</v>
      </c>
      <c r="G891" s="80"/>
      <c r="H891" s="81"/>
      <c r="I891" s="80"/>
      <c r="J891" s="80"/>
      <c r="K891" s="82"/>
    </row>
    <row r="892" spans="1:11" ht="38.25" customHeight="1">
      <c r="A892" s="36" t="s">
        <v>1753</v>
      </c>
      <c r="B892" s="37">
        <v>20675</v>
      </c>
      <c r="C892" s="37" t="s">
        <v>84</v>
      </c>
      <c r="D892" s="37" t="s">
        <v>1754</v>
      </c>
      <c r="E892" s="38" t="s">
        <v>86</v>
      </c>
      <c r="F892" s="88">
        <v>2</v>
      </c>
      <c r="G892" s="80"/>
      <c r="H892" s="81"/>
      <c r="I892" s="80"/>
      <c r="J892" s="80"/>
      <c r="K892" s="82"/>
    </row>
    <row r="893" spans="1:11" ht="38.25" customHeight="1">
      <c r="A893" s="36" t="s">
        <v>1755</v>
      </c>
      <c r="B893" s="37">
        <v>22499</v>
      </c>
      <c r="C893" s="37" t="s">
        <v>84</v>
      </c>
      <c r="D893" s="37" t="s">
        <v>1756</v>
      </c>
      <c r="E893" s="38" t="s">
        <v>86</v>
      </c>
      <c r="F893" s="88">
        <v>3</v>
      </c>
      <c r="G893" s="80"/>
      <c r="H893" s="81"/>
      <c r="I893" s="80"/>
      <c r="J893" s="80"/>
      <c r="K893" s="82"/>
    </row>
    <row r="894" spans="1:11" ht="38.25" customHeight="1">
      <c r="A894" s="36" t="s">
        <v>1757</v>
      </c>
      <c r="B894" s="37">
        <v>92706</v>
      </c>
      <c r="C894" s="37" t="s">
        <v>89</v>
      </c>
      <c r="D894" s="37" t="s">
        <v>1758</v>
      </c>
      <c r="E894" s="38" t="s">
        <v>86</v>
      </c>
      <c r="F894" s="88">
        <v>2</v>
      </c>
      <c r="G894" s="80"/>
      <c r="H894" s="81"/>
      <c r="I894" s="80"/>
      <c r="J894" s="80"/>
      <c r="K894" s="82"/>
    </row>
    <row r="895" spans="1:11" ht="25.5" customHeight="1">
      <c r="A895" s="36" t="s">
        <v>1759</v>
      </c>
      <c r="B895" s="37">
        <v>102314</v>
      </c>
      <c r="C895" s="37" t="s">
        <v>89</v>
      </c>
      <c r="D895" s="37" t="s">
        <v>1760</v>
      </c>
      <c r="E895" s="38" t="s">
        <v>127</v>
      </c>
      <c r="F895" s="88">
        <v>9.82</v>
      </c>
      <c r="G895" s="80"/>
      <c r="H895" s="81"/>
      <c r="I895" s="80"/>
      <c r="J895" s="80"/>
      <c r="K895" s="82"/>
    </row>
    <row r="896" spans="1:11" ht="25.5" customHeight="1">
      <c r="A896" s="30" t="s">
        <v>58</v>
      </c>
      <c r="B896" s="31" t="s">
        <v>82</v>
      </c>
      <c r="C896" s="31"/>
      <c r="D896" s="31" t="s">
        <v>59</v>
      </c>
      <c r="E896" s="32"/>
      <c r="F896" s="86">
        <v>1</v>
      </c>
      <c r="G896" s="73"/>
      <c r="H896" s="74"/>
      <c r="I896" s="75"/>
      <c r="J896" s="75"/>
      <c r="K896" s="76"/>
    </row>
    <row r="897" spans="1:11" ht="25.5" customHeight="1">
      <c r="A897" s="36" t="s">
        <v>1425</v>
      </c>
      <c r="B897" s="37">
        <v>92400</v>
      </c>
      <c r="C897" s="37" t="s">
        <v>89</v>
      </c>
      <c r="D897" s="37" t="s">
        <v>1427</v>
      </c>
      <c r="E897" s="38" t="s">
        <v>91</v>
      </c>
      <c r="F897" s="88">
        <v>451.43</v>
      </c>
      <c r="G897" s="80"/>
      <c r="H897" s="81"/>
      <c r="I897" s="80"/>
      <c r="J897" s="80"/>
      <c r="K897" s="82"/>
    </row>
    <row r="898" spans="1:11" ht="25.5" customHeight="1">
      <c r="A898" s="36" t="s">
        <v>1426</v>
      </c>
      <c r="B898" s="37">
        <v>92397</v>
      </c>
      <c r="C898" s="37" t="s">
        <v>89</v>
      </c>
      <c r="D898" s="37" t="s">
        <v>1761</v>
      </c>
      <c r="E898" s="38" t="s">
        <v>91</v>
      </c>
      <c r="F898" s="88">
        <v>488.99</v>
      </c>
      <c r="G898" s="80"/>
      <c r="H898" s="81"/>
      <c r="I898" s="80"/>
      <c r="J898" s="80"/>
      <c r="K898" s="82"/>
    </row>
    <row r="899" spans="1:11" ht="38.25" customHeight="1">
      <c r="A899" s="36" t="s">
        <v>1428</v>
      </c>
      <c r="B899" s="37">
        <v>105666</v>
      </c>
      <c r="C899" s="37" t="s">
        <v>89</v>
      </c>
      <c r="D899" s="37" t="s">
        <v>1762</v>
      </c>
      <c r="E899" s="38" t="s">
        <v>127</v>
      </c>
      <c r="F899" s="88">
        <v>90.29</v>
      </c>
      <c r="G899" s="80"/>
      <c r="H899" s="81"/>
      <c r="I899" s="80"/>
      <c r="J899" s="80"/>
      <c r="K899" s="82"/>
    </row>
    <row r="900" spans="1:11" ht="38.25" customHeight="1">
      <c r="A900" s="36" t="s">
        <v>1429</v>
      </c>
      <c r="B900" s="37">
        <v>102507</v>
      </c>
      <c r="C900" s="37" t="s">
        <v>89</v>
      </c>
      <c r="D900" s="37" t="s">
        <v>1431</v>
      </c>
      <c r="E900" s="38" t="s">
        <v>188</v>
      </c>
      <c r="F900" s="88">
        <v>88.1</v>
      </c>
      <c r="G900" s="80"/>
      <c r="H900" s="81"/>
      <c r="I900" s="80"/>
      <c r="J900" s="80"/>
      <c r="K900" s="82"/>
    </row>
    <row r="901" spans="1:11" ht="38.25" customHeight="1">
      <c r="A901" s="36" t="s">
        <v>1430</v>
      </c>
      <c r="B901" s="37">
        <v>102494</v>
      </c>
      <c r="C901" s="37" t="s">
        <v>89</v>
      </c>
      <c r="D901" s="37" t="s">
        <v>1433</v>
      </c>
      <c r="E901" s="38" t="s">
        <v>91</v>
      </c>
      <c r="F901" s="88">
        <v>0.05</v>
      </c>
      <c r="G901" s="80"/>
      <c r="H901" s="81"/>
      <c r="I901" s="80"/>
      <c r="J901" s="80"/>
      <c r="K901" s="82"/>
    </row>
    <row r="902" spans="1:11" ht="25.5" customHeight="1">
      <c r="A902" s="36" t="s">
        <v>1432</v>
      </c>
      <c r="B902" s="37">
        <v>10648</v>
      </c>
      <c r="C902" s="37" t="s">
        <v>84</v>
      </c>
      <c r="D902" s="37" t="s">
        <v>1434</v>
      </c>
      <c r="E902" s="38" t="s">
        <v>91</v>
      </c>
      <c r="F902" s="88">
        <v>0.18</v>
      </c>
      <c r="G902" s="80"/>
      <c r="H902" s="81"/>
      <c r="I902" s="80"/>
      <c r="J902" s="80"/>
      <c r="K902" s="82"/>
    </row>
    <row r="903" spans="1:11" ht="25.5" customHeight="1">
      <c r="A903" s="30" t="s">
        <v>60</v>
      </c>
      <c r="B903" s="31" t="s">
        <v>82</v>
      </c>
      <c r="C903" s="31"/>
      <c r="D903" s="31" t="s">
        <v>61</v>
      </c>
      <c r="E903" s="32"/>
      <c r="F903" s="86">
        <v>1</v>
      </c>
      <c r="G903" s="73"/>
      <c r="H903" s="74"/>
      <c r="I903" s="75"/>
      <c r="J903" s="75"/>
      <c r="K903" s="76"/>
    </row>
    <row r="904" spans="1:11" ht="25.5" customHeight="1">
      <c r="A904" s="36" t="s">
        <v>1435</v>
      </c>
      <c r="B904" s="37">
        <v>98511</v>
      </c>
      <c r="C904" s="37" t="s">
        <v>89</v>
      </c>
      <c r="D904" s="37" t="s">
        <v>1436</v>
      </c>
      <c r="E904" s="38" t="s">
        <v>86</v>
      </c>
      <c r="F904" s="88">
        <v>10</v>
      </c>
      <c r="G904" s="80"/>
      <c r="H904" s="81"/>
      <c r="I904" s="80"/>
      <c r="J904" s="80"/>
      <c r="K904" s="82"/>
    </row>
    <row r="905" spans="1:11" ht="25.5" customHeight="1">
      <c r="A905" s="36" t="s">
        <v>1437</v>
      </c>
      <c r="B905" s="37">
        <v>98509</v>
      </c>
      <c r="C905" s="37" t="s">
        <v>89</v>
      </c>
      <c r="D905" s="37" t="s">
        <v>1438</v>
      </c>
      <c r="E905" s="38" t="s">
        <v>86</v>
      </c>
      <c r="F905" s="88">
        <v>284</v>
      </c>
      <c r="G905" s="80"/>
      <c r="H905" s="81"/>
      <c r="I905" s="80"/>
      <c r="J905" s="80"/>
      <c r="K905" s="82"/>
    </row>
    <row r="906" spans="1:11" ht="25.5" customHeight="1">
      <c r="A906" s="36" t="s">
        <v>1439</v>
      </c>
      <c r="B906" s="37">
        <v>98505</v>
      </c>
      <c r="C906" s="37" t="s">
        <v>89</v>
      </c>
      <c r="D906" s="37" t="s">
        <v>1440</v>
      </c>
      <c r="E906" s="38" t="s">
        <v>91</v>
      </c>
      <c r="F906" s="88">
        <v>1108.92</v>
      </c>
      <c r="G906" s="80"/>
      <c r="H906" s="81"/>
      <c r="I906" s="80"/>
      <c r="J906" s="80"/>
      <c r="K906" s="82"/>
    </row>
    <row r="907" spans="1:11" ht="25.5" customHeight="1">
      <c r="A907" s="30" t="s">
        <v>62</v>
      </c>
      <c r="B907" s="31" t="s">
        <v>82</v>
      </c>
      <c r="C907" s="31"/>
      <c r="D907" s="31" t="s">
        <v>63</v>
      </c>
      <c r="E907" s="32"/>
      <c r="F907" s="86">
        <v>1</v>
      </c>
      <c r="G907" s="73"/>
      <c r="H907" s="74"/>
      <c r="I907" s="75"/>
      <c r="J907" s="75"/>
      <c r="K907" s="76"/>
    </row>
    <row r="908" spans="1:11" ht="25.5" customHeight="1">
      <c r="A908" s="36" t="s">
        <v>1441</v>
      </c>
      <c r="B908" s="37">
        <v>9300</v>
      </c>
      <c r="C908" s="37" t="s">
        <v>84</v>
      </c>
      <c r="D908" s="37" t="s">
        <v>1763</v>
      </c>
      <c r="E908" s="38" t="s">
        <v>188</v>
      </c>
      <c r="F908" s="88">
        <v>512.86</v>
      </c>
      <c r="G908" s="80"/>
      <c r="H908" s="81"/>
      <c r="I908" s="80"/>
      <c r="J908" s="80"/>
      <c r="K908" s="82"/>
    </row>
    <row r="909" spans="1:11" ht="25.5" customHeight="1">
      <c r="A909" s="36" t="s">
        <v>1442</v>
      </c>
      <c r="B909" s="37">
        <v>4161</v>
      </c>
      <c r="C909" s="37" t="s">
        <v>84</v>
      </c>
      <c r="D909" s="37" t="s">
        <v>1443</v>
      </c>
      <c r="E909" s="38" t="s">
        <v>717</v>
      </c>
      <c r="F909" s="88">
        <v>3</v>
      </c>
      <c r="G909" s="80"/>
      <c r="H909" s="81"/>
      <c r="I909" s="80"/>
      <c r="J909" s="80"/>
      <c r="K909" s="82"/>
    </row>
    <row r="910" spans="1:11" ht="25.5" customHeight="1">
      <c r="A910" s="36" t="s">
        <v>1444</v>
      </c>
      <c r="B910" s="37">
        <v>1444</v>
      </c>
      <c r="C910" s="37" t="s">
        <v>84</v>
      </c>
      <c r="D910" s="37" t="s">
        <v>1445</v>
      </c>
      <c r="E910" s="38" t="s">
        <v>188</v>
      </c>
      <c r="F910" s="88">
        <v>47.5</v>
      </c>
      <c r="G910" s="80"/>
      <c r="H910" s="81"/>
      <c r="I910" s="80"/>
      <c r="J910" s="80"/>
      <c r="K910" s="82"/>
    </row>
    <row r="911" spans="1:11" ht="25.5" customHeight="1">
      <c r="A911" s="36" t="s">
        <v>1446</v>
      </c>
      <c r="B911" s="37">
        <v>3988</v>
      </c>
      <c r="C911" s="37" t="s">
        <v>84</v>
      </c>
      <c r="D911" s="37" t="s">
        <v>1448</v>
      </c>
      <c r="E911" s="38" t="s">
        <v>188</v>
      </c>
      <c r="F911" s="88">
        <v>37.67</v>
      </c>
      <c r="G911" s="80"/>
      <c r="H911" s="81"/>
      <c r="I911" s="80"/>
      <c r="J911" s="80"/>
      <c r="K911" s="82"/>
    </row>
    <row r="912" spans="1:11" ht="38.25" customHeight="1">
      <c r="A912" s="36" t="s">
        <v>1447</v>
      </c>
      <c r="B912" s="37">
        <v>10519</v>
      </c>
      <c r="C912" s="37" t="s">
        <v>84</v>
      </c>
      <c r="D912" s="37" t="s">
        <v>1764</v>
      </c>
      <c r="E912" s="38" t="s">
        <v>86</v>
      </c>
      <c r="F912" s="88">
        <v>18</v>
      </c>
      <c r="G912" s="80"/>
      <c r="H912" s="81"/>
      <c r="I912" s="80"/>
      <c r="J912" s="80"/>
      <c r="K912" s="82"/>
    </row>
    <row r="913" spans="1:11" ht="38.25" customHeight="1">
      <c r="A913" s="36" t="s">
        <v>1449</v>
      </c>
      <c r="B913" s="37">
        <v>101582</v>
      </c>
      <c r="C913" s="37" t="s">
        <v>89</v>
      </c>
      <c r="D913" s="37" t="s">
        <v>1765</v>
      </c>
      <c r="E913" s="38" t="s">
        <v>91</v>
      </c>
      <c r="F913" s="88">
        <v>228.92</v>
      </c>
      <c r="G913" s="80"/>
      <c r="H913" s="81"/>
      <c r="I913" s="80"/>
      <c r="J913" s="80"/>
      <c r="K913" s="82"/>
    </row>
    <row r="914" spans="1:11" ht="25.5" customHeight="1">
      <c r="A914" s="36" t="s">
        <v>1766</v>
      </c>
      <c r="B914" s="37">
        <v>101126</v>
      </c>
      <c r="C914" s="37" t="s">
        <v>89</v>
      </c>
      <c r="D914" s="37" t="s">
        <v>1767</v>
      </c>
      <c r="E914" s="38" t="s">
        <v>127</v>
      </c>
      <c r="F914" s="88">
        <v>212.92</v>
      </c>
      <c r="G914" s="80"/>
      <c r="H914" s="81"/>
      <c r="I914" s="80"/>
      <c r="J914" s="80"/>
      <c r="K914" s="82"/>
    </row>
    <row r="915" spans="1:11" ht="25.5" customHeight="1">
      <c r="A915" s="36" t="s">
        <v>1768</v>
      </c>
      <c r="B915" s="37">
        <v>104741</v>
      </c>
      <c r="C915" s="37" t="s">
        <v>89</v>
      </c>
      <c r="D915" s="37" t="s">
        <v>1769</v>
      </c>
      <c r="E915" s="38" t="s">
        <v>127</v>
      </c>
      <c r="F915" s="88">
        <v>103.73</v>
      </c>
      <c r="G915" s="80"/>
      <c r="H915" s="81"/>
      <c r="I915" s="80"/>
      <c r="J915" s="80"/>
      <c r="K915" s="82"/>
    </row>
    <row r="916" spans="1:11" ht="25.5" customHeight="1">
      <c r="A916" s="30" t="s">
        <v>64</v>
      </c>
      <c r="B916" s="31" t="s">
        <v>82</v>
      </c>
      <c r="C916" s="31"/>
      <c r="D916" s="31" t="s">
        <v>65</v>
      </c>
      <c r="E916" s="32"/>
      <c r="F916" s="86">
        <v>1</v>
      </c>
      <c r="G916" s="73"/>
      <c r="H916" s="74"/>
      <c r="I916" s="75"/>
      <c r="J916" s="75"/>
      <c r="K916" s="76"/>
    </row>
    <row r="917" spans="1:11" ht="39.6">
      <c r="A917" s="36" t="s">
        <v>1450</v>
      </c>
      <c r="B917" s="37">
        <v>103356</v>
      </c>
      <c r="C917" s="37" t="s">
        <v>89</v>
      </c>
      <c r="D917" s="37" t="s">
        <v>1451</v>
      </c>
      <c r="E917" s="38" t="s">
        <v>91</v>
      </c>
      <c r="F917" s="88">
        <v>602.66</v>
      </c>
      <c r="G917" s="80"/>
      <c r="H917" s="81"/>
      <c r="I917" s="80"/>
      <c r="J917" s="80"/>
      <c r="K917" s="82"/>
    </row>
    <row r="918" spans="1:11" ht="52.8">
      <c r="A918" s="36" t="s">
        <v>1452</v>
      </c>
      <c r="B918" s="37">
        <v>87894</v>
      </c>
      <c r="C918" s="37" t="s">
        <v>89</v>
      </c>
      <c r="D918" s="37" t="s">
        <v>1453</v>
      </c>
      <c r="E918" s="38" t="s">
        <v>91</v>
      </c>
      <c r="F918" s="88">
        <v>1153.58</v>
      </c>
      <c r="G918" s="80"/>
      <c r="H918" s="81"/>
      <c r="I918" s="80"/>
      <c r="J918" s="80"/>
      <c r="K918" s="82"/>
    </row>
    <row r="919" spans="1:11" ht="52.8">
      <c r="A919" s="36" t="s">
        <v>1454</v>
      </c>
      <c r="B919" s="37">
        <v>104234</v>
      </c>
      <c r="C919" s="37" t="s">
        <v>89</v>
      </c>
      <c r="D919" s="37" t="s">
        <v>310</v>
      </c>
      <c r="E919" s="38" t="s">
        <v>91</v>
      </c>
      <c r="F919" s="88">
        <v>1030.02</v>
      </c>
      <c r="G919" s="80"/>
      <c r="H919" s="81"/>
      <c r="I919" s="80"/>
      <c r="J919" s="80"/>
      <c r="K919" s="82"/>
    </row>
    <row r="920" spans="1:11" ht="52.8">
      <c r="A920" s="36" t="s">
        <v>1455</v>
      </c>
      <c r="B920" s="37">
        <v>104218</v>
      </c>
      <c r="C920" s="37" t="s">
        <v>89</v>
      </c>
      <c r="D920" s="37" t="s">
        <v>1770</v>
      </c>
      <c r="E920" s="38" t="s">
        <v>91</v>
      </c>
      <c r="F920" s="88">
        <v>2068.12</v>
      </c>
      <c r="G920" s="80"/>
      <c r="H920" s="81"/>
      <c r="I920" s="80"/>
      <c r="J920" s="80"/>
      <c r="K920" s="82"/>
    </row>
    <row r="921" spans="1:11" ht="26.4">
      <c r="A921" s="36" t="s">
        <v>1456</v>
      </c>
      <c r="B921" s="37">
        <v>88497</v>
      </c>
      <c r="C921" s="37" t="s">
        <v>89</v>
      </c>
      <c r="D921" s="37" t="s">
        <v>367</v>
      </c>
      <c r="E921" s="38" t="s">
        <v>91</v>
      </c>
      <c r="F921" s="88">
        <v>1030.02</v>
      </c>
      <c r="G921" s="80"/>
      <c r="H921" s="81"/>
      <c r="I921" s="80"/>
      <c r="J921" s="80"/>
      <c r="K921" s="82"/>
    </row>
    <row r="922" spans="1:11" ht="38.25" customHeight="1">
      <c r="A922" s="36" t="s">
        <v>1457</v>
      </c>
      <c r="B922" s="37">
        <v>88485</v>
      </c>
      <c r="C922" s="37" t="s">
        <v>89</v>
      </c>
      <c r="D922" s="37" t="s">
        <v>361</v>
      </c>
      <c r="E922" s="38" t="s">
        <v>91</v>
      </c>
      <c r="F922" s="88">
        <v>1021.26</v>
      </c>
      <c r="G922" s="80"/>
      <c r="H922" s="81"/>
      <c r="I922" s="80"/>
      <c r="J922" s="80"/>
      <c r="K922" s="82"/>
    </row>
    <row r="923" spans="1:11" ht="38.25" customHeight="1">
      <c r="A923" s="36" t="s">
        <v>1458</v>
      </c>
      <c r="B923" s="37">
        <v>88489</v>
      </c>
      <c r="C923" s="37" t="s">
        <v>89</v>
      </c>
      <c r="D923" s="37" t="s">
        <v>371</v>
      </c>
      <c r="E923" s="38" t="s">
        <v>91</v>
      </c>
      <c r="F923" s="88">
        <v>134.05000000000001</v>
      </c>
      <c r="G923" s="80"/>
      <c r="H923" s="81"/>
      <c r="I923" s="80"/>
      <c r="J923" s="80"/>
      <c r="K923" s="82"/>
    </row>
    <row r="924" spans="1:11" ht="38.25" customHeight="1">
      <c r="A924" s="36" t="s">
        <v>1460</v>
      </c>
      <c r="B924" s="37">
        <v>95305</v>
      </c>
      <c r="C924" s="37" t="s">
        <v>89</v>
      </c>
      <c r="D924" s="37" t="s">
        <v>373</v>
      </c>
      <c r="E924" s="38" t="s">
        <v>91</v>
      </c>
      <c r="F924" s="88">
        <v>894.43</v>
      </c>
      <c r="G924" s="80"/>
      <c r="H924" s="81"/>
      <c r="I924" s="80"/>
      <c r="J924" s="80"/>
      <c r="K924" s="82"/>
    </row>
    <row r="925" spans="1:11" ht="38.25" customHeight="1">
      <c r="A925" s="36" t="s">
        <v>1461</v>
      </c>
      <c r="B925" s="37">
        <v>5173</v>
      </c>
      <c r="C925" s="37" t="s">
        <v>84</v>
      </c>
      <c r="D925" s="37" t="s">
        <v>1771</v>
      </c>
      <c r="E925" s="38" t="s">
        <v>232</v>
      </c>
      <c r="F925" s="88">
        <v>123.55</v>
      </c>
      <c r="G925" s="80"/>
      <c r="H925" s="81"/>
      <c r="I925" s="80"/>
      <c r="J925" s="80"/>
      <c r="K925" s="82"/>
    </row>
    <row r="926" spans="1:11" ht="38.25" customHeight="1">
      <c r="A926" s="36" t="s">
        <v>1463</v>
      </c>
      <c r="B926" s="37">
        <v>101092</v>
      </c>
      <c r="C926" s="37" t="s">
        <v>89</v>
      </c>
      <c r="D926" s="37" t="s">
        <v>1459</v>
      </c>
      <c r="E926" s="38" t="s">
        <v>91</v>
      </c>
      <c r="F926" s="88">
        <v>103.99</v>
      </c>
      <c r="G926" s="80"/>
      <c r="H926" s="81"/>
      <c r="I926" s="80"/>
      <c r="J926" s="80"/>
      <c r="K926" s="82"/>
    </row>
    <row r="927" spans="1:11" ht="38.25" customHeight="1">
      <c r="A927" s="36" t="s">
        <v>1465</v>
      </c>
      <c r="B927" s="37">
        <v>87747</v>
      </c>
      <c r="C927" s="37" t="s">
        <v>89</v>
      </c>
      <c r="D927" s="37" t="s">
        <v>1772</v>
      </c>
      <c r="E927" s="38" t="s">
        <v>91</v>
      </c>
      <c r="F927" s="88">
        <v>103.99</v>
      </c>
      <c r="G927" s="80"/>
      <c r="H927" s="81"/>
      <c r="I927" s="80"/>
      <c r="J927" s="80"/>
      <c r="K927" s="82"/>
    </row>
    <row r="928" spans="1:11" ht="26.4">
      <c r="A928" s="36" t="s">
        <v>1467</v>
      </c>
      <c r="B928" s="37">
        <v>96622</v>
      </c>
      <c r="C928" s="37" t="s">
        <v>89</v>
      </c>
      <c r="D928" s="37" t="s">
        <v>1462</v>
      </c>
      <c r="E928" s="38" t="s">
        <v>127</v>
      </c>
      <c r="F928" s="88">
        <v>103.99</v>
      </c>
      <c r="G928" s="80"/>
      <c r="H928" s="81"/>
      <c r="I928" s="80"/>
      <c r="J928" s="80"/>
      <c r="K928" s="82"/>
    </row>
    <row r="929" spans="1:11" ht="25.5" customHeight="1">
      <c r="A929" s="36" t="s">
        <v>1773</v>
      </c>
      <c r="B929" s="37">
        <v>5349</v>
      </c>
      <c r="C929" s="37" t="s">
        <v>84</v>
      </c>
      <c r="D929" s="37" t="s">
        <v>1464</v>
      </c>
      <c r="E929" s="38" t="s">
        <v>91</v>
      </c>
      <c r="F929" s="88">
        <v>61.5</v>
      </c>
      <c r="G929" s="80"/>
      <c r="H929" s="81"/>
      <c r="I929" s="80"/>
      <c r="J929" s="80"/>
      <c r="K929" s="82"/>
    </row>
    <row r="930" spans="1:11" ht="51" customHeight="1">
      <c r="A930" s="36" t="s">
        <v>1774</v>
      </c>
      <c r="B930" s="37">
        <v>1120</v>
      </c>
      <c r="C930" s="37" t="s">
        <v>84</v>
      </c>
      <c r="D930" s="37" t="s">
        <v>1466</v>
      </c>
      <c r="E930" s="38" t="s">
        <v>232</v>
      </c>
      <c r="F930" s="88">
        <v>33</v>
      </c>
      <c r="G930" s="80"/>
      <c r="H930" s="81"/>
      <c r="I930" s="80"/>
      <c r="J930" s="80"/>
      <c r="K930" s="82"/>
    </row>
    <row r="931" spans="1:11" ht="25.5" customHeight="1">
      <c r="A931" s="36" t="s">
        <v>1775</v>
      </c>
      <c r="B931" s="37">
        <v>2849</v>
      </c>
      <c r="C931" s="37" t="s">
        <v>84</v>
      </c>
      <c r="D931" s="37" t="s">
        <v>358</v>
      </c>
      <c r="E931" s="38" t="s">
        <v>359</v>
      </c>
      <c r="F931" s="88">
        <v>94.68</v>
      </c>
      <c r="G931" s="80"/>
      <c r="H931" s="81"/>
      <c r="I931" s="80"/>
      <c r="J931" s="80"/>
      <c r="K931" s="82"/>
    </row>
    <row r="932" spans="1:11" ht="39.6">
      <c r="A932" s="36" t="s">
        <v>1776</v>
      </c>
      <c r="B932" s="37" t="s">
        <v>1777</v>
      </c>
      <c r="C932" s="37" t="s">
        <v>84</v>
      </c>
      <c r="D932" s="37" t="s">
        <v>1778</v>
      </c>
      <c r="E932" s="38" t="s">
        <v>188</v>
      </c>
      <c r="F932" s="88">
        <v>37.9</v>
      </c>
      <c r="G932" s="80"/>
      <c r="H932" s="81"/>
      <c r="I932" s="80"/>
      <c r="J932" s="80"/>
      <c r="K932" s="82"/>
    </row>
    <row r="933" spans="1:11" ht="14.4">
      <c r="A933" s="30" t="s">
        <v>66</v>
      </c>
      <c r="B933" s="31" t="s">
        <v>82</v>
      </c>
      <c r="C933" s="31"/>
      <c r="D933" s="31" t="s">
        <v>1779</v>
      </c>
      <c r="E933" s="32"/>
      <c r="F933" s="86">
        <v>1</v>
      </c>
      <c r="G933" s="73"/>
      <c r="H933" s="74"/>
      <c r="I933" s="75"/>
      <c r="J933" s="75"/>
      <c r="K933" s="76"/>
    </row>
    <row r="934" spans="1:11" ht="38.25" customHeight="1">
      <c r="A934" s="36" t="s">
        <v>1468</v>
      </c>
      <c r="B934" s="37">
        <v>1589</v>
      </c>
      <c r="C934" s="37" t="s">
        <v>84</v>
      </c>
      <c r="D934" s="37" t="s">
        <v>1780</v>
      </c>
      <c r="E934" s="38" t="s">
        <v>127</v>
      </c>
      <c r="F934" s="88">
        <v>86.6</v>
      </c>
      <c r="G934" s="80"/>
      <c r="H934" s="81"/>
      <c r="I934" s="80"/>
      <c r="J934" s="80"/>
      <c r="K934" s="82"/>
    </row>
    <row r="935" spans="1:11" ht="38.25" customHeight="1">
      <c r="A935" s="36" t="s">
        <v>1470</v>
      </c>
      <c r="B935" s="37">
        <v>96393</v>
      </c>
      <c r="C935" s="37" t="s">
        <v>89</v>
      </c>
      <c r="D935" s="37" t="s">
        <v>1781</v>
      </c>
      <c r="E935" s="38" t="s">
        <v>127</v>
      </c>
      <c r="F935" s="88">
        <v>6.25</v>
      </c>
      <c r="G935" s="80"/>
      <c r="H935" s="81"/>
      <c r="I935" s="80"/>
      <c r="J935" s="80"/>
      <c r="K935" s="82"/>
    </row>
    <row r="936" spans="1:11" ht="38.25" customHeight="1">
      <c r="A936" s="36" t="s">
        <v>1472</v>
      </c>
      <c r="B936" s="37">
        <v>104515</v>
      </c>
      <c r="C936" s="37" t="s">
        <v>89</v>
      </c>
      <c r="D936" s="37" t="s">
        <v>1782</v>
      </c>
      <c r="E936" s="38" t="s">
        <v>91</v>
      </c>
      <c r="F936" s="88">
        <v>62.5</v>
      </c>
      <c r="G936" s="80"/>
      <c r="H936" s="81"/>
      <c r="I936" s="80"/>
      <c r="J936" s="80"/>
      <c r="K936" s="82"/>
    </row>
    <row r="937" spans="1:11" ht="25.5" customHeight="1">
      <c r="A937" s="36" t="s">
        <v>1473</v>
      </c>
      <c r="B937" s="37">
        <v>98557</v>
      </c>
      <c r="C937" s="37" t="s">
        <v>89</v>
      </c>
      <c r="D937" s="37" t="s">
        <v>198</v>
      </c>
      <c r="E937" s="38" t="s">
        <v>91</v>
      </c>
      <c r="F937" s="88">
        <v>62.5</v>
      </c>
      <c r="G937" s="80"/>
      <c r="H937" s="81"/>
      <c r="I937" s="80"/>
      <c r="J937" s="80"/>
      <c r="K937" s="82"/>
    </row>
    <row r="938" spans="1:11" ht="38.25" customHeight="1">
      <c r="A938" s="36" t="s">
        <v>1474</v>
      </c>
      <c r="B938" s="37">
        <v>96620</v>
      </c>
      <c r="C938" s="37" t="s">
        <v>89</v>
      </c>
      <c r="D938" s="37" t="s">
        <v>1783</v>
      </c>
      <c r="E938" s="38" t="s">
        <v>127</v>
      </c>
      <c r="F938" s="88">
        <v>3.55</v>
      </c>
      <c r="G938" s="80"/>
      <c r="H938" s="81"/>
      <c r="I938" s="80"/>
      <c r="J938" s="80"/>
      <c r="K938" s="82"/>
    </row>
    <row r="939" spans="1:11" ht="39.6">
      <c r="A939" s="36" t="s">
        <v>1475</v>
      </c>
      <c r="B939" s="37">
        <v>87384</v>
      </c>
      <c r="C939" s="37" t="s">
        <v>89</v>
      </c>
      <c r="D939" s="37" t="s">
        <v>1784</v>
      </c>
      <c r="E939" s="38" t="s">
        <v>127</v>
      </c>
      <c r="F939" s="88">
        <v>0.48</v>
      </c>
      <c r="G939" s="80"/>
      <c r="H939" s="81"/>
      <c r="I939" s="80"/>
      <c r="J939" s="80"/>
      <c r="K939" s="82"/>
    </row>
    <row r="940" spans="1:11" ht="38.25" customHeight="1">
      <c r="A940" s="36" t="s">
        <v>1476</v>
      </c>
      <c r="B940" s="37">
        <v>102725</v>
      </c>
      <c r="C940" s="37" t="s">
        <v>89</v>
      </c>
      <c r="D940" s="37" t="s">
        <v>1785</v>
      </c>
      <c r="E940" s="38" t="s">
        <v>86</v>
      </c>
      <c r="F940" s="88">
        <v>106</v>
      </c>
      <c r="G940" s="80"/>
      <c r="H940" s="81"/>
      <c r="I940" s="80"/>
      <c r="J940" s="80"/>
      <c r="K940" s="82"/>
    </row>
    <row r="941" spans="1:11" ht="38.25" customHeight="1">
      <c r="A941" s="30" t="s">
        <v>68</v>
      </c>
      <c r="B941" s="31" t="s">
        <v>82</v>
      </c>
      <c r="C941" s="31"/>
      <c r="D941" s="31" t="s">
        <v>67</v>
      </c>
      <c r="E941" s="32"/>
      <c r="F941" s="86">
        <v>1</v>
      </c>
      <c r="G941" s="73"/>
      <c r="H941" s="74"/>
      <c r="I941" s="75"/>
      <c r="J941" s="75"/>
      <c r="K941" s="76"/>
    </row>
    <row r="942" spans="1:11" ht="26.4">
      <c r="A942" s="36" t="s">
        <v>1479</v>
      </c>
      <c r="B942" s="37">
        <v>94448</v>
      </c>
      <c r="C942" s="37" t="s">
        <v>89</v>
      </c>
      <c r="D942" s="37" t="s">
        <v>1469</v>
      </c>
      <c r="E942" s="38" t="s">
        <v>91</v>
      </c>
      <c r="F942" s="88">
        <v>9</v>
      </c>
      <c r="G942" s="80"/>
      <c r="H942" s="81"/>
      <c r="I942" s="80"/>
      <c r="J942" s="80"/>
      <c r="K942" s="82"/>
    </row>
    <row r="943" spans="1:11" ht="26.4">
      <c r="A943" s="36" t="s">
        <v>1481</v>
      </c>
      <c r="B943" s="37">
        <v>97733</v>
      </c>
      <c r="C943" s="37" t="s">
        <v>89</v>
      </c>
      <c r="D943" s="37" t="s">
        <v>1471</v>
      </c>
      <c r="E943" s="38" t="s">
        <v>127</v>
      </c>
      <c r="F943" s="88">
        <v>0.23</v>
      </c>
      <c r="G943" s="80"/>
      <c r="H943" s="81"/>
      <c r="I943" s="80"/>
      <c r="J943" s="80"/>
      <c r="K943" s="82"/>
    </row>
    <row r="944" spans="1:11" ht="38.25" customHeight="1">
      <c r="A944" s="36" t="s">
        <v>1786</v>
      </c>
      <c r="B944" s="37">
        <v>102494</v>
      </c>
      <c r="C944" s="37" t="s">
        <v>89</v>
      </c>
      <c r="D944" s="37" t="s">
        <v>1433</v>
      </c>
      <c r="E944" s="38" t="s">
        <v>91</v>
      </c>
      <c r="F944" s="88">
        <v>7.61</v>
      </c>
      <c r="G944" s="80"/>
      <c r="H944" s="81"/>
      <c r="I944" s="80"/>
      <c r="J944" s="80"/>
      <c r="K944" s="82"/>
    </row>
    <row r="945" spans="1:11" ht="14.4">
      <c r="A945" s="30" t="s">
        <v>70</v>
      </c>
      <c r="B945" s="31" t="s">
        <v>82</v>
      </c>
      <c r="C945" s="31"/>
      <c r="D945" s="31" t="s">
        <v>69</v>
      </c>
      <c r="E945" s="32"/>
      <c r="F945" s="86">
        <v>1</v>
      </c>
      <c r="G945" s="73"/>
      <c r="H945" s="74"/>
      <c r="I945" s="75"/>
      <c r="J945" s="75"/>
      <c r="K945" s="76"/>
    </row>
    <row r="946" spans="1:11" ht="19.8" customHeight="1">
      <c r="A946" s="36" t="s">
        <v>1482</v>
      </c>
      <c r="B946" s="37">
        <v>10645</v>
      </c>
      <c r="C946" s="37" t="s">
        <v>84</v>
      </c>
      <c r="D946" s="37" t="s">
        <v>1480</v>
      </c>
      <c r="E946" s="38" t="s">
        <v>86</v>
      </c>
      <c r="F946" s="88">
        <v>10</v>
      </c>
      <c r="G946" s="80"/>
      <c r="H946" s="81"/>
      <c r="I946" s="80"/>
      <c r="J946" s="80"/>
      <c r="K946" s="82"/>
    </row>
    <row r="947" spans="1:11" ht="120" customHeight="1">
      <c r="A947" s="36" t="s">
        <v>1787</v>
      </c>
      <c r="B947" s="37">
        <v>11635</v>
      </c>
      <c r="C947" s="37" t="s">
        <v>84</v>
      </c>
      <c r="D947" s="37" t="s">
        <v>1788</v>
      </c>
      <c r="E947" s="38" t="s">
        <v>91</v>
      </c>
      <c r="F947" s="88">
        <v>5.62</v>
      </c>
      <c r="G947" s="80"/>
      <c r="H947" s="81"/>
      <c r="I947" s="80"/>
      <c r="J947" s="80"/>
      <c r="K947" s="82"/>
    </row>
    <row r="948" spans="1:11" ht="15" customHeight="1">
      <c r="A948" s="36" t="s">
        <v>1789</v>
      </c>
      <c r="B948" s="37" t="s">
        <v>1790</v>
      </c>
      <c r="C948" s="37" t="s">
        <v>84</v>
      </c>
      <c r="D948" s="37" t="s">
        <v>1791</v>
      </c>
      <c r="E948" s="38" t="s">
        <v>188</v>
      </c>
      <c r="F948" s="88">
        <v>5.25</v>
      </c>
      <c r="G948" s="80"/>
      <c r="H948" s="81"/>
      <c r="I948" s="80"/>
      <c r="J948" s="80"/>
      <c r="K948" s="82"/>
    </row>
    <row r="949" spans="1:11" ht="15" customHeight="1">
      <c r="A949" s="30" t="s">
        <v>1792</v>
      </c>
      <c r="B949" s="31" t="s">
        <v>82</v>
      </c>
      <c r="C949" s="31"/>
      <c r="D949" s="31" t="s">
        <v>71</v>
      </c>
      <c r="E949" s="32"/>
      <c r="F949" s="86">
        <v>1</v>
      </c>
      <c r="G949" s="73"/>
      <c r="H949" s="74"/>
      <c r="I949" s="75"/>
      <c r="J949" s="75"/>
      <c r="K949" s="76"/>
    </row>
    <row r="950" spans="1:11" ht="15" customHeight="1">
      <c r="A950" s="36" t="s">
        <v>1793</v>
      </c>
      <c r="B950" s="37">
        <v>3168</v>
      </c>
      <c r="C950" s="37" t="s">
        <v>84</v>
      </c>
      <c r="D950" s="37" t="s">
        <v>1483</v>
      </c>
      <c r="E950" s="38" t="s">
        <v>91</v>
      </c>
      <c r="F950" s="88">
        <v>1244.1400000000001</v>
      </c>
      <c r="G950" s="80"/>
      <c r="H950" s="81"/>
      <c r="I950" s="80"/>
      <c r="J950" s="80"/>
      <c r="K950" s="82"/>
    </row>
    <row r="951" spans="1:11" ht="15" customHeight="1">
      <c r="A951" s="39"/>
      <c r="F951" s="83"/>
      <c r="G951" s="26"/>
      <c r="H951" s="26"/>
      <c r="I951" s="25" t="s">
        <v>72</v>
      </c>
      <c r="J951" s="170">
        <f>K7</f>
        <v>0</v>
      </c>
      <c r="K951" s="171"/>
    </row>
    <row r="952" spans="1:11" ht="136.19999999999999" customHeight="1" thickBot="1">
      <c r="A952" s="147" t="s">
        <v>1626</v>
      </c>
      <c r="B952" s="148"/>
      <c r="C952" s="148"/>
      <c r="D952" s="148"/>
      <c r="E952" s="148"/>
      <c r="F952" s="148"/>
      <c r="G952" s="148"/>
      <c r="H952" s="148"/>
      <c r="I952" s="148"/>
      <c r="J952" s="148"/>
      <c r="K952" s="149"/>
    </row>
  </sheetData>
  <sheetProtection algorithmName="SHA-512" hashValue="+B6o2B5qOSx78q5Fjcocau+CBH5vbOoVY+h9FclbYXpkO8LNP4tSst3keoTWekZJ58gsgOFyezHJ5keEIZKN1A==" saltValue="d1Veb2yisi74pj0hV2wCbg==" spinCount="100000" sheet="1" objects="1" scenarios="1"/>
  <mergeCells count="14">
    <mergeCell ref="A952:K952"/>
    <mergeCell ref="A1:K1"/>
    <mergeCell ref="A7:F7"/>
    <mergeCell ref="G9:J9"/>
    <mergeCell ref="B6:I6"/>
    <mergeCell ref="G8:J8"/>
    <mergeCell ref="A9:F9"/>
    <mergeCell ref="A2:K2"/>
    <mergeCell ref="A8:F8"/>
    <mergeCell ref="B3:I3"/>
    <mergeCell ref="G7:J7"/>
    <mergeCell ref="B5:I5"/>
    <mergeCell ref="B4:I4"/>
    <mergeCell ref="J951:K951"/>
  </mergeCells>
  <phoneticPr fontId="31" type="noConversion"/>
  <pageMargins left="0.51181102362204722" right="0.51181102362204722" top="0.98425196850393704" bottom="0.98425196850393704" header="0" footer="0"/>
  <pageSetup paperSize="9" scale="44" fitToHeight="0"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5">
    <pageSetUpPr fitToPage="1"/>
  </sheetPr>
  <dimension ref="A1:H110"/>
  <sheetViews>
    <sheetView showWhiteSpace="0" topLeftCell="A41" workbookViewId="0">
      <selection activeCell="H11" sqref="H11"/>
    </sheetView>
  </sheetViews>
  <sheetFormatPr defaultRowHeight="13.8"/>
  <cols>
    <col min="1" max="1" width="10" bestFit="1" customWidth="1"/>
    <col min="2" max="2" width="60" bestFit="1" customWidth="1"/>
    <col min="3" max="3" width="22.3984375" customWidth="1"/>
    <col min="7" max="7" width="15" customWidth="1"/>
    <col min="8" max="8" width="15.59765625" customWidth="1"/>
  </cols>
  <sheetData>
    <row r="1" spans="1:8" ht="15" customHeight="1">
      <c r="A1" s="172" t="s">
        <v>1484</v>
      </c>
      <c r="B1" s="173"/>
      <c r="C1" s="173"/>
    </row>
    <row r="2" spans="1:8" ht="30" customHeight="1">
      <c r="A2" s="6" t="s">
        <v>6</v>
      </c>
      <c r="B2" s="6" t="s">
        <v>7</v>
      </c>
      <c r="C2" s="5" t="s">
        <v>8</v>
      </c>
    </row>
    <row r="3" spans="1:8" ht="24" customHeight="1">
      <c r="A3" s="8">
        <v>1</v>
      </c>
      <c r="B3" s="8" t="s">
        <v>14</v>
      </c>
      <c r="C3" s="7">
        <f t="shared" ref="C3:C8" si="0">H3</f>
        <v>640380.04</v>
      </c>
      <c r="F3" s="17" t="s">
        <v>1485</v>
      </c>
      <c r="G3" s="8" t="s">
        <v>14</v>
      </c>
      <c r="H3" s="9">
        <v>640380.04</v>
      </c>
    </row>
    <row r="4" spans="1:8" ht="24" customHeight="1">
      <c r="A4" s="8">
        <v>2</v>
      </c>
      <c r="B4" s="8" t="s">
        <v>1486</v>
      </c>
      <c r="C4" s="7">
        <f t="shared" si="0"/>
        <v>160863.46</v>
      </c>
      <c r="F4" s="17" t="s">
        <v>1487</v>
      </c>
      <c r="G4" s="8" t="s">
        <v>1486</v>
      </c>
      <c r="H4" s="9">
        <v>160863.46</v>
      </c>
    </row>
    <row r="5" spans="1:8" ht="24" customHeight="1">
      <c r="A5" s="8">
        <v>3</v>
      </c>
      <c r="B5" s="8" t="s">
        <v>1488</v>
      </c>
      <c r="C5" s="7">
        <f t="shared" si="0"/>
        <v>98341.42</v>
      </c>
      <c r="F5" s="17" t="s">
        <v>1489</v>
      </c>
      <c r="G5" s="8" t="s">
        <v>1488</v>
      </c>
      <c r="H5" s="9">
        <v>98341.42</v>
      </c>
    </row>
    <row r="6" spans="1:8" ht="24" customHeight="1">
      <c r="A6" s="8">
        <v>4</v>
      </c>
      <c r="B6" s="8" t="s">
        <v>16</v>
      </c>
      <c r="C6" s="7">
        <f t="shared" si="0"/>
        <v>110240.66</v>
      </c>
      <c r="F6" s="17" t="s">
        <v>1490</v>
      </c>
      <c r="G6" s="8" t="s">
        <v>16</v>
      </c>
      <c r="H6" s="9">
        <v>110240.66</v>
      </c>
    </row>
    <row r="7" spans="1:8" ht="24" customHeight="1">
      <c r="A7" s="8">
        <v>5</v>
      </c>
      <c r="B7" s="8" t="s">
        <v>1491</v>
      </c>
      <c r="C7" s="7">
        <f t="shared" si="0"/>
        <v>92186.3</v>
      </c>
      <c r="F7" s="17" t="s">
        <v>1492</v>
      </c>
      <c r="G7" s="8" t="s">
        <v>1491</v>
      </c>
      <c r="H7" s="9">
        <v>92186.3</v>
      </c>
    </row>
    <row r="8" spans="1:8" ht="24" customHeight="1">
      <c r="A8" s="8">
        <v>6</v>
      </c>
      <c r="B8" s="8" t="s">
        <v>1493</v>
      </c>
      <c r="C8" s="7">
        <f t="shared" si="0"/>
        <v>5237718.96</v>
      </c>
      <c r="F8" s="17" t="s">
        <v>1494</v>
      </c>
      <c r="G8" s="8" t="s">
        <v>1493</v>
      </c>
      <c r="H8" s="9">
        <v>5237718.96</v>
      </c>
    </row>
    <row r="9" spans="1:8" ht="24" customHeight="1">
      <c r="A9" s="8" t="s">
        <v>1495</v>
      </c>
      <c r="B9" s="8" t="s">
        <v>54</v>
      </c>
      <c r="C9" s="7">
        <v>676214.3</v>
      </c>
      <c r="F9" s="17" t="s">
        <v>1495</v>
      </c>
      <c r="G9" s="8" t="s">
        <v>54</v>
      </c>
      <c r="H9" s="9">
        <v>898475.44</v>
      </c>
    </row>
    <row r="10" spans="1:8" ht="24" customHeight="1">
      <c r="A10" s="8" t="s">
        <v>1496</v>
      </c>
      <c r="B10" s="8" t="s">
        <v>18</v>
      </c>
      <c r="C10" s="7">
        <v>969656.79</v>
      </c>
      <c r="F10" s="17" t="s">
        <v>1496</v>
      </c>
      <c r="G10" s="8" t="s">
        <v>18</v>
      </c>
      <c r="H10" s="9">
        <v>1022151.9</v>
      </c>
    </row>
    <row r="11" spans="1:8" ht="24" customHeight="1">
      <c r="A11" s="8" t="s">
        <v>1497</v>
      </c>
      <c r="B11" s="8" t="s">
        <v>20</v>
      </c>
      <c r="C11" s="7">
        <v>207405.02</v>
      </c>
      <c r="F11" s="17" t="s">
        <v>1497</v>
      </c>
      <c r="G11" s="8" t="s">
        <v>20</v>
      </c>
      <c r="H11" s="9">
        <v>205883.02</v>
      </c>
    </row>
    <row r="12" spans="1:8" ht="24" customHeight="1">
      <c r="A12" s="8" t="s">
        <v>1498</v>
      </c>
      <c r="B12" s="8" t="s">
        <v>22</v>
      </c>
      <c r="C12" s="7">
        <v>98421.01</v>
      </c>
      <c r="F12" s="17" t="s">
        <v>1498</v>
      </c>
      <c r="G12" s="8" t="s">
        <v>22</v>
      </c>
      <c r="H12" s="9">
        <v>91376.960000000006</v>
      </c>
    </row>
    <row r="13" spans="1:8" ht="24" customHeight="1">
      <c r="A13" s="8" t="s">
        <v>1499</v>
      </c>
      <c r="B13" s="8" t="s">
        <v>24</v>
      </c>
      <c r="C13" s="7">
        <v>86267.15</v>
      </c>
      <c r="F13" s="17" t="s">
        <v>1499</v>
      </c>
      <c r="G13" s="8" t="s">
        <v>24</v>
      </c>
      <c r="H13" s="9">
        <v>90971.23</v>
      </c>
    </row>
    <row r="14" spans="1:8" ht="24" customHeight="1">
      <c r="A14" s="8" t="s">
        <v>1500</v>
      </c>
      <c r="B14" s="8" t="s">
        <v>26</v>
      </c>
      <c r="C14" s="7">
        <v>268403.69</v>
      </c>
      <c r="F14" s="17" t="s">
        <v>1500</v>
      </c>
      <c r="G14" s="8" t="s">
        <v>26</v>
      </c>
      <c r="H14" s="9">
        <v>267274.15000000002</v>
      </c>
    </row>
    <row r="15" spans="1:8" ht="24" customHeight="1">
      <c r="A15" s="8" t="s">
        <v>1501</v>
      </c>
      <c r="B15" s="8" t="s">
        <v>28</v>
      </c>
      <c r="C15" s="7">
        <v>878726.86</v>
      </c>
      <c r="F15" s="17" t="s">
        <v>1501</v>
      </c>
      <c r="G15" s="8" t="s">
        <v>28</v>
      </c>
      <c r="H15" s="9">
        <v>817333.73</v>
      </c>
    </row>
    <row r="16" spans="1:8" ht="24" customHeight="1">
      <c r="A16" s="8" t="s">
        <v>1502</v>
      </c>
      <c r="B16" s="8" t="s">
        <v>30</v>
      </c>
      <c r="C16" s="7">
        <v>75725.070000000007</v>
      </c>
      <c r="F16" s="17" t="s">
        <v>1502</v>
      </c>
      <c r="G16" s="8" t="s">
        <v>30</v>
      </c>
      <c r="H16" s="9">
        <v>83449.070000000007</v>
      </c>
    </row>
    <row r="17" spans="1:8" ht="24" customHeight="1">
      <c r="A17" s="8" t="s">
        <v>1503</v>
      </c>
      <c r="B17" s="8" t="s">
        <v>32</v>
      </c>
      <c r="C17" s="7">
        <v>290535.82</v>
      </c>
      <c r="F17" s="17" t="s">
        <v>1503</v>
      </c>
      <c r="G17" s="8" t="s">
        <v>32</v>
      </c>
      <c r="H17" s="9">
        <v>292308.53999999998</v>
      </c>
    </row>
    <row r="18" spans="1:8" ht="24" customHeight="1">
      <c r="A18" s="8" t="s">
        <v>1504</v>
      </c>
      <c r="B18" s="8" t="s">
        <v>34</v>
      </c>
      <c r="C18" s="7">
        <v>141509.91</v>
      </c>
      <c r="F18" s="17" t="s">
        <v>1504</v>
      </c>
      <c r="G18" s="8" t="s">
        <v>34</v>
      </c>
      <c r="H18" s="9">
        <v>144661.56</v>
      </c>
    </row>
    <row r="19" spans="1:8" ht="24" customHeight="1">
      <c r="A19" s="8" t="s">
        <v>1505</v>
      </c>
      <c r="B19" s="8" t="s">
        <v>38</v>
      </c>
      <c r="C19" s="7">
        <v>382637.81</v>
      </c>
      <c r="F19" s="17" t="s">
        <v>1505</v>
      </c>
      <c r="G19" s="8" t="s">
        <v>38</v>
      </c>
      <c r="H19" s="9">
        <v>376486.08</v>
      </c>
    </row>
    <row r="20" spans="1:8" ht="24" customHeight="1">
      <c r="A20" s="8" t="s">
        <v>1506</v>
      </c>
      <c r="B20" s="8" t="s">
        <v>42</v>
      </c>
      <c r="C20" s="7">
        <v>202265.37</v>
      </c>
      <c r="F20" s="17" t="s">
        <v>1506</v>
      </c>
      <c r="G20" s="15" t="s">
        <v>42</v>
      </c>
      <c r="H20" s="16">
        <v>200692.46</v>
      </c>
    </row>
    <row r="21" spans="1:8" ht="24" customHeight="1">
      <c r="A21" s="8" t="s">
        <v>1507</v>
      </c>
      <c r="B21" s="8" t="s">
        <v>945</v>
      </c>
      <c r="C21" s="7">
        <v>15241.75</v>
      </c>
      <c r="F21" s="17" t="s">
        <v>1508</v>
      </c>
      <c r="G21" s="8" t="s">
        <v>46</v>
      </c>
      <c r="H21" s="9">
        <v>113664.92</v>
      </c>
    </row>
    <row r="22" spans="1:8" ht="24" customHeight="1">
      <c r="A22" s="8" t="s">
        <v>1509</v>
      </c>
      <c r="B22" s="8" t="s">
        <v>824</v>
      </c>
      <c r="C22" s="7">
        <v>29292.76</v>
      </c>
      <c r="F22" s="17" t="s">
        <v>1510</v>
      </c>
      <c r="G22" s="8" t="s">
        <v>1511</v>
      </c>
      <c r="H22" s="9">
        <v>115189.77</v>
      </c>
    </row>
    <row r="23" spans="1:8" ht="24" customHeight="1">
      <c r="A23" s="8" t="s">
        <v>1512</v>
      </c>
      <c r="B23" s="8" t="s">
        <v>36</v>
      </c>
      <c r="C23" s="7">
        <v>33674.800000000003</v>
      </c>
      <c r="F23" s="17" t="s">
        <v>1513</v>
      </c>
      <c r="G23" s="8" t="s">
        <v>1514</v>
      </c>
      <c r="H23" s="9">
        <v>517800.13</v>
      </c>
    </row>
    <row r="24" spans="1:8" ht="24" customHeight="1">
      <c r="A24" s="8" t="s">
        <v>1515</v>
      </c>
      <c r="B24" s="8" t="s">
        <v>1516</v>
      </c>
      <c r="C24" s="7">
        <v>124056.06</v>
      </c>
      <c r="F24" s="17" t="s">
        <v>1517</v>
      </c>
      <c r="G24" s="8" t="s">
        <v>1518</v>
      </c>
      <c r="H24" s="9">
        <v>638356.41</v>
      </c>
    </row>
    <row r="25" spans="1:8" ht="24" customHeight="1">
      <c r="A25" s="8" t="s">
        <v>1508</v>
      </c>
      <c r="B25" s="8" t="s">
        <v>46</v>
      </c>
      <c r="C25" s="7">
        <v>107005.85</v>
      </c>
      <c r="F25" s="17" t="s">
        <v>1519</v>
      </c>
      <c r="G25" s="8" t="s">
        <v>54</v>
      </c>
      <c r="H25" s="9">
        <v>147429.54</v>
      </c>
    </row>
    <row r="26" spans="1:8" ht="24" customHeight="1">
      <c r="A26" s="8" t="s">
        <v>1510</v>
      </c>
      <c r="B26" s="8" t="s">
        <v>1511</v>
      </c>
      <c r="C26" s="7">
        <v>115207.3</v>
      </c>
      <c r="F26" s="17" t="s">
        <v>1520</v>
      </c>
      <c r="G26" s="8" t="s">
        <v>18</v>
      </c>
      <c r="H26" s="9">
        <v>90254.27</v>
      </c>
    </row>
    <row r="27" spans="1:8" ht="24" customHeight="1">
      <c r="A27" s="8" t="s">
        <v>1513</v>
      </c>
      <c r="B27" s="8" t="s">
        <v>1514</v>
      </c>
      <c r="C27" s="7">
        <v>528395.94999999995</v>
      </c>
      <c r="F27" s="17" t="s">
        <v>1521</v>
      </c>
      <c r="G27" s="8" t="s">
        <v>20</v>
      </c>
      <c r="H27" s="9">
        <v>15933.55</v>
      </c>
    </row>
    <row r="28" spans="1:8" ht="24" customHeight="1">
      <c r="A28" s="8">
        <v>7</v>
      </c>
      <c r="B28" s="8" t="s">
        <v>1518</v>
      </c>
      <c r="C28" s="7">
        <f>H24</f>
        <v>638356.41</v>
      </c>
      <c r="F28" s="17" t="s">
        <v>1522</v>
      </c>
      <c r="G28" s="8" t="s">
        <v>22</v>
      </c>
      <c r="H28" s="9">
        <v>13818.73</v>
      </c>
    </row>
    <row r="29" spans="1:8" ht="24" customHeight="1">
      <c r="A29" s="8" t="s">
        <v>1519</v>
      </c>
      <c r="B29" s="8" t="s">
        <v>54</v>
      </c>
      <c r="C29" s="7">
        <v>88887.11</v>
      </c>
      <c r="F29" s="17" t="s">
        <v>1523</v>
      </c>
      <c r="G29" s="8" t="s">
        <v>24</v>
      </c>
      <c r="H29" s="9">
        <v>19093.14</v>
      </c>
    </row>
    <row r="30" spans="1:8" ht="24" customHeight="1">
      <c r="A30" s="8" t="s">
        <v>1520</v>
      </c>
      <c r="B30" s="8" t="s">
        <v>18</v>
      </c>
      <c r="C30" s="7">
        <v>88432.52</v>
      </c>
      <c r="F30" s="17" t="s">
        <v>1524</v>
      </c>
      <c r="G30" s="8" t="s">
        <v>26</v>
      </c>
      <c r="H30" s="9">
        <v>23903.7</v>
      </c>
    </row>
    <row r="31" spans="1:8" ht="24" customHeight="1">
      <c r="A31" s="8" t="s">
        <v>1521</v>
      </c>
      <c r="B31" s="8" t="s">
        <v>20</v>
      </c>
      <c r="C31" s="7">
        <v>15936.33</v>
      </c>
      <c r="F31" s="17" t="s">
        <v>1525</v>
      </c>
      <c r="G31" s="8" t="s">
        <v>28</v>
      </c>
      <c r="H31" s="9">
        <v>136423.85</v>
      </c>
    </row>
    <row r="32" spans="1:8" ht="24" customHeight="1">
      <c r="A32" s="8" t="s">
        <v>1522</v>
      </c>
      <c r="B32" s="8" t="s">
        <v>22</v>
      </c>
      <c r="C32" s="7">
        <v>13827.3</v>
      </c>
      <c r="F32" s="17" t="s">
        <v>1526</v>
      </c>
      <c r="G32" s="8" t="s">
        <v>30</v>
      </c>
      <c r="H32" s="9">
        <v>5538.83</v>
      </c>
    </row>
    <row r="33" spans="1:8" ht="24" customHeight="1">
      <c r="A33" s="8" t="s">
        <v>1523</v>
      </c>
      <c r="B33" s="8" t="s">
        <v>24</v>
      </c>
      <c r="C33" s="7">
        <v>19096.37</v>
      </c>
      <c r="F33" s="17" t="s">
        <v>1527</v>
      </c>
      <c r="G33" s="8" t="s">
        <v>32</v>
      </c>
      <c r="H33" s="9">
        <v>36773.96</v>
      </c>
    </row>
    <row r="34" spans="1:8" ht="24" customHeight="1">
      <c r="A34" s="8" t="s">
        <v>1524</v>
      </c>
      <c r="B34" s="8" t="s">
        <v>26</v>
      </c>
      <c r="C34" s="7">
        <v>23907.38</v>
      </c>
      <c r="F34" s="17" t="s">
        <v>1528</v>
      </c>
      <c r="G34" s="8" t="s">
        <v>34</v>
      </c>
      <c r="H34" s="9">
        <v>11778.57</v>
      </c>
    </row>
    <row r="35" spans="1:8" ht="24" customHeight="1">
      <c r="A35" s="8" t="s">
        <v>1525</v>
      </c>
      <c r="B35" s="8" t="s">
        <v>28</v>
      </c>
      <c r="C35" s="7">
        <v>136444.84</v>
      </c>
      <c r="F35" s="17" t="s">
        <v>1529</v>
      </c>
      <c r="G35" s="8" t="s">
        <v>38</v>
      </c>
      <c r="H35" s="9">
        <v>29625</v>
      </c>
    </row>
    <row r="36" spans="1:8" ht="24" customHeight="1">
      <c r="A36" s="8" t="s">
        <v>1526</v>
      </c>
      <c r="B36" s="8" t="s">
        <v>30</v>
      </c>
      <c r="C36" s="7">
        <v>5539.48</v>
      </c>
      <c r="F36" s="17" t="s">
        <v>1530</v>
      </c>
      <c r="G36" s="8" t="s">
        <v>42</v>
      </c>
      <c r="H36" s="9">
        <v>35967.089999999997</v>
      </c>
    </row>
    <row r="37" spans="1:8" ht="24" customHeight="1">
      <c r="A37" s="8" t="s">
        <v>1527</v>
      </c>
      <c r="B37" s="8" t="s">
        <v>32</v>
      </c>
      <c r="C37" s="7">
        <v>35964.379999999997</v>
      </c>
      <c r="F37" s="17" t="s">
        <v>1531</v>
      </c>
      <c r="G37" s="8" t="s">
        <v>46</v>
      </c>
      <c r="H37" s="9">
        <v>12025.77</v>
      </c>
    </row>
    <row r="38" spans="1:8" ht="24" customHeight="1">
      <c r="A38" s="8" t="s">
        <v>1528</v>
      </c>
      <c r="B38" s="8" t="s">
        <v>34</v>
      </c>
      <c r="C38" s="7">
        <v>11167.36</v>
      </c>
      <c r="F38" s="17" t="s">
        <v>1532</v>
      </c>
      <c r="G38" s="15" t="s">
        <v>1511</v>
      </c>
      <c r="H38" s="16">
        <v>26395.62</v>
      </c>
    </row>
    <row r="39" spans="1:8" ht="24" customHeight="1">
      <c r="A39" s="8" t="s">
        <v>1529</v>
      </c>
      <c r="B39" s="8" t="s">
        <v>38</v>
      </c>
      <c r="C39" s="7">
        <v>29601.93</v>
      </c>
      <c r="F39" s="17" t="s">
        <v>1533</v>
      </c>
      <c r="G39" s="8" t="s">
        <v>44</v>
      </c>
      <c r="H39" s="9">
        <v>33394.79</v>
      </c>
    </row>
    <row r="40" spans="1:8" ht="24" customHeight="1">
      <c r="A40" s="8" t="s">
        <v>1530</v>
      </c>
      <c r="B40" s="8" t="s">
        <v>42</v>
      </c>
      <c r="C40" s="7">
        <v>34401.86</v>
      </c>
      <c r="F40" s="17" t="s">
        <v>1534</v>
      </c>
      <c r="G40" s="8" t="s">
        <v>1535</v>
      </c>
      <c r="H40" s="9">
        <v>51542.41</v>
      </c>
    </row>
    <row r="41" spans="1:8" ht="24" customHeight="1">
      <c r="A41" s="8" t="s">
        <v>1536</v>
      </c>
      <c r="B41" s="8" t="s">
        <v>945</v>
      </c>
      <c r="C41" s="7">
        <v>2093.23</v>
      </c>
      <c r="F41" s="17" t="s">
        <v>1537</v>
      </c>
      <c r="G41" s="8" t="s">
        <v>54</v>
      </c>
      <c r="H41" s="9">
        <v>10825.06</v>
      </c>
    </row>
    <row r="42" spans="1:8" ht="24" customHeight="1">
      <c r="A42" s="8" t="s">
        <v>1538</v>
      </c>
      <c r="B42" s="8" t="s">
        <v>824</v>
      </c>
      <c r="C42" s="7">
        <v>2810.16</v>
      </c>
      <c r="F42" s="17" t="s">
        <v>1539</v>
      </c>
      <c r="G42" s="8" t="s">
        <v>18</v>
      </c>
      <c r="H42" s="9">
        <v>4917.4399999999996</v>
      </c>
    </row>
    <row r="43" spans="1:8" ht="24" customHeight="1">
      <c r="A43" s="8" t="s">
        <v>1540</v>
      </c>
      <c r="B43" s="8" t="s">
        <v>36</v>
      </c>
      <c r="C43" s="7">
        <v>23826.5</v>
      </c>
      <c r="F43" s="17" t="s">
        <v>1541</v>
      </c>
      <c r="G43" s="8" t="s">
        <v>20</v>
      </c>
      <c r="H43" s="9">
        <v>1447.28</v>
      </c>
    </row>
    <row r="44" spans="1:8" ht="24" customHeight="1">
      <c r="A44" s="8" t="s">
        <v>1542</v>
      </c>
      <c r="B44" s="8" t="s">
        <v>1516</v>
      </c>
      <c r="C44" s="7">
        <v>5671.97</v>
      </c>
      <c r="F44" s="17" t="s">
        <v>1543</v>
      </c>
      <c r="G44" s="8" t="s">
        <v>24</v>
      </c>
      <c r="H44" s="9">
        <v>1724.42</v>
      </c>
    </row>
    <row r="45" spans="1:8" ht="24" customHeight="1">
      <c r="A45" s="8" t="s">
        <v>1531</v>
      </c>
      <c r="B45" s="8" t="s">
        <v>46</v>
      </c>
      <c r="C45" s="7">
        <v>12027.79</v>
      </c>
      <c r="F45" s="17" t="s">
        <v>1544</v>
      </c>
      <c r="G45" s="8" t="s">
        <v>26</v>
      </c>
      <c r="H45" s="9">
        <v>1295.07</v>
      </c>
    </row>
    <row r="46" spans="1:8" ht="24" customHeight="1">
      <c r="A46" s="8" t="s">
        <v>1532</v>
      </c>
      <c r="B46" s="8" t="s">
        <v>1511</v>
      </c>
      <c r="C46" s="7">
        <v>26398.46</v>
      </c>
      <c r="F46" s="17" t="s">
        <v>1545</v>
      </c>
      <c r="G46" s="8" t="s">
        <v>28</v>
      </c>
      <c r="H46" s="9">
        <v>16365.38</v>
      </c>
    </row>
    <row r="47" spans="1:8" ht="24" customHeight="1">
      <c r="A47" s="8" t="s">
        <v>1533</v>
      </c>
      <c r="B47" s="8" t="s">
        <v>44</v>
      </c>
      <c r="C47" s="7">
        <v>33400.339999999997</v>
      </c>
      <c r="F47" s="17" t="s">
        <v>1546</v>
      </c>
      <c r="G47" s="8" t="s">
        <v>32</v>
      </c>
      <c r="H47" s="9">
        <v>13018.76</v>
      </c>
    </row>
    <row r="48" spans="1:8" ht="24" customHeight="1">
      <c r="A48" s="8">
        <v>8</v>
      </c>
      <c r="B48" s="8" t="s">
        <v>1535</v>
      </c>
      <c r="C48" s="7">
        <f>H40</f>
        <v>51542.41</v>
      </c>
      <c r="F48" s="17" t="s">
        <v>1547</v>
      </c>
      <c r="G48" s="8" t="s">
        <v>34</v>
      </c>
      <c r="H48" s="9">
        <v>1603.44</v>
      </c>
    </row>
    <row r="49" spans="1:8" ht="24" customHeight="1">
      <c r="A49" s="8" t="s">
        <v>1537</v>
      </c>
      <c r="B49" s="8" t="s">
        <v>54</v>
      </c>
      <c r="C49" s="7">
        <v>10677.92</v>
      </c>
      <c r="F49" s="17" t="s">
        <v>1548</v>
      </c>
      <c r="G49" s="8" t="s">
        <v>42</v>
      </c>
      <c r="H49" s="9">
        <v>345.56</v>
      </c>
    </row>
    <row r="50" spans="1:8" ht="24" customHeight="1">
      <c r="A50" s="8" t="s">
        <v>1539</v>
      </c>
      <c r="B50" s="8" t="s">
        <v>18</v>
      </c>
      <c r="C50" s="7">
        <v>4830.04</v>
      </c>
      <c r="F50" s="17" t="s">
        <v>1549</v>
      </c>
      <c r="G50" s="8" t="s">
        <v>1550</v>
      </c>
      <c r="H50" s="9">
        <v>560899.97</v>
      </c>
    </row>
    <row r="51" spans="1:8" ht="24" customHeight="1">
      <c r="A51" s="8" t="s">
        <v>1541</v>
      </c>
      <c r="B51" s="8" t="s">
        <v>20</v>
      </c>
      <c r="C51" s="7">
        <v>1351.32</v>
      </c>
      <c r="F51" s="17" t="s">
        <v>1551</v>
      </c>
      <c r="G51" s="8" t="s">
        <v>54</v>
      </c>
      <c r="H51" s="9">
        <v>147682.57</v>
      </c>
    </row>
    <row r="52" spans="1:8" ht="24" customHeight="1">
      <c r="A52" s="8" t="s">
        <v>1543</v>
      </c>
      <c r="B52" s="8" t="s">
        <v>24</v>
      </c>
      <c r="C52" s="7">
        <v>1724.72</v>
      </c>
      <c r="F52" s="17" t="s">
        <v>1552</v>
      </c>
      <c r="G52" s="8" t="s">
        <v>18</v>
      </c>
      <c r="H52" s="9">
        <v>258634.02</v>
      </c>
    </row>
    <row r="53" spans="1:8" ht="24" customHeight="1">
      <c r="A53" s="8" t="s">
        <v>1544</v>
      </c>
      <c r="B53" s="8" t="s">
        <v>26</v>
      </c>
      <c r="C53" s="7">
        <v>1278.3599999999999</v>
      </c>
      <c r="F53" s="17" t="s">
        <v>1553</v>
      </c>
      <c r="G53" s="8" t="s">
        <v>20</v>
      </c>
      <c r="H53" s="9">
        <v>10795.02</v>
      </c>
    </row>
    <row r="54" spans="1:8" ht="24" customHeight="1">
      <c r="A54" s="8" t="s">
        <v>1545</v>
      </c>
      <c r="B54" s="8" t="s">
        <v>28</v>
      </c>
      <c r="C54" s="7">
        <v>16368.15</v>
      </c>
      <c r="F54" s="17" t="s">
        <v>1554</v>
      </c>
      <c r="G54" s="8" t="s">
        <v>24</v>
      </c>
      <c r="H54" s="9">
        <v>20985</v>
      </c>
    </row>
    <row r="55" spans="1:8" ht="24" customHeight="1">
      <c r="A55" s="8" t="s">
        <v>1546</v>
      </c>
      <c r="B55" s="8" t="s">
        <v>32</v>
      </c>
      <c r="C55" s="7">
        <v>13168.35</v>
      </c>
      <c r="F55" s="17" t="s">
        <v>1555</v>
      </c>
      <c r="G55" s="8" t="s">
        <v>26</v>
      </c>
      <c r="H55" s="9">
        <v>12128.5</v>
      </c>
    </row>
    <row r="56" spans="1:8" ht="24" customHeight="1">
      <c r="A56" s="8" t="s">
        <v>1547</v>
      </c>
      <c r="B56" s="8" t="s">
        <v>34</v>
      </c>
      <c r="C56" s="7">
        <v>1173.6300000000001</v>
      </c>
      <c r="F56" s="17" t="s">
        <v>1556</v>
      </c>
      <c r="G56" s="15" t="s">
        <v>28</v>
      </c>
      <c r="H56" s="16">
        <v>22191.51</v>
      </c>
    </row>
    <row r="57" spans="1:8" ht="24" customHeight="1">
      <c r="A57" s="8" t="s">
        <v>1548</v>
      </c>
      <c r="B57" s="8" t="s">
        <v>42</v>
      </c>
      <c r="C57" s="7">
        <v>377.15</v>
      </c>
      <c r="F57" s="17" t="s">
        <v>1557</v>
      </c>
      <c r="G57" s="8" t="s">
        <v>32</v>
      </c>
      <c r="H57" s="9">
        <v>47997.23</v>
      </c>
    </row>
    <row r="58" spans="1:8" ht="24" customHeight="1">
      <c r="A58" s="8" t="s">
        <v>1558</v>
      </c>
      <c r="B58" s="8" t="s">
        <v>945</v>
      </c>
      <c r="C58" s="7">
        <v>152.29</v>
      </c>
      <c r="F58" s="17" t="s">
        <v>1559</v>
      </c>
      <c r="G58" s="8" t="s">
        <v>34</v>
      </c>
      <c r="H58" s="9">
        <v>21404.04</v>
      </c>
    </row>
    <row r="59" spans="1:8" ht="24" customHeight="1">
      <c r="A59" s="8" t="s">
        <v>1560</v>
      </c>
      <c r="B59" s="8" t="s">
        <v>824</v>
      </c>
      <c r="C59" s="7">
        <v>176.42</v>
      </c>
      <c r="F59" s="17" t="s">
        <v>1561</v>
      </c>
      <c r="G59" s="8" t="s">
        <v>42</v>
      </c>
      <c r="H59" s="9">
        <v>17888.54</v>
      </c>
    </row>
    <row r="60" spans="1:8" ht="24" customHeight="1">
      <c r="A60" s="8" t="s">
        <v>1562</v>
      </c>
      <c r="B60" s="8" t="s">
        <v>1516</v>
      </c>
      <c r="C60" s="7">
        <v>48.44</v>
      </c>
      <c r="F60" s="17" t="s">
        <v>1563</v>
      </c>
      <c r="G60" s="8" t="s">
        <v>46</v>
      </c>
      <c r="H60" s="9">
        <v>1193.54</v>
      </c>
    </row>
    <row r="61" spans="1:8" ht="24" customHeight="1">
      <c r="A61" s="8">
        <v>9</v>
      </c>
      <c r="B61" s="8" t="s">
        <v>1550</v>
      </c>
      <c r="C61" s="7">
        <f>H50</f>
        <v>560899.97</v>
      </c>
      <c r="F61" s="17" t="s">
        <v>1564</v>
      </c>
      <c r="G61" s="8" t="s">
        <v>1565</v>
      </c>
      <c r="H61" s="9">
        <v>22952.81</v>
      </c>
    </row>
    <row r="62" spans="1:8" ht="24" customHeight="1">
      <c r="A62" s="8" t="s">
        <v>1551</v>
      </c>
      <c r="B62" s="8" t="s">
        <v>54</v>
      </c>
      <c r="C62" s="7">
        <v>128600.94</v>
      </c>
      <c r="F62" s="17" t="s">
        <v>1566</v>
      </c>
      <c r="G62" s="8" t="s">
        <v>54</v>
      </c>
      <c r="H62" s="9">
        <v>22952.81</v>
      </c>
    </row>
    <row r="63" spans="1:8" ht="24" customHeight="1">
      <c r="A63" s="8" t="s">
        <v>1552</v>
      </c>
      <c r="B63" s="8" t="s">
        <v>18</v>
      </c>
      <c r="C63" s="7">
        <v>255735.24</v>
      </c>
      <c r="F63" s="17" t="s">
        <v>1567</v>
      </c>
      <c r="G63" s="8" t="s">
        <v>1568</v>
      </c>
      <c r="H63" s="9">
        <v>43795.12</v>
      </c>
    </row>
    <row r="64" spans="1:8" ht="24" customHeight="1">
      <c r="A64" s="8" t="s">
        <v>1553</v>
      </c>
      <c r="B64" s="8" t="s">
        <v>20</v>
      </c>
      <c r="C64" s="7">
        <v>10796.94</v>
      </c>
      <c r="F64" s="17" t="s">
        <v>1569</v>
      </c>
      <c r="G64" s="8" t="s">
        <v>1570</v>
      </c>
      <c r="H64" s="9">
        <v>12007.34</v>
      </c>
    </row>
    <row r="65" spans="1:8" ht="24" customHeight="1">
      <c r="A65" s="8" t="s">
        <v>1554</v>
      </c>
      <c r="B65" s="8" t="s">
        <v>24</v>
      </c>
      <c r="C65" s="7">
        <v>20988.06</v>
      </c>
      <c r="F65" s="17" t="s">
        <v>1571</v>
      </c>
      <c r="G65" s="8" t="s">
        <v>1572</v>
      </c>
      <c r="H65" s="9">
        <v>2407.96</v>
      </c>
    </row>
    <row r="66" spans="1:8" ht="24" customHeight="1">
      <c r="A66" s="8" t="s">
        <v>1555</v>
      </c>
      <c r="B66" s="8" t="s">
        <v>26</v>
      </c>
      <c r="C66" s="7">
        <v>12130.27</v>
      </c>
      <c r="F66" s="17" t="s">
        <v>1573</v>
      </c>
      <c r="G66" s="8" t="s">
        <v>28</v>
      </c>
      <c r="H66" s="9">
        <v>5172.13</v>
      </c>
    </row>
    <row r="67" spans="1:8" ht="24" customHeight="1">
      <c r="A67" s="8" t="s">
        <v>1556</v>
      </c>
      <c r="B67" s="8" t="s">
        <v>28</v>
      </c>
      <c r="C67" s="7">
        <v>22195.18</v>
      </c>
      <c r="F67" s="17" t="s">
        <v>1574</v>
      </c>
      <c r="G67" s="8" t="s">
        <v>26</v>
      </c>
      <c r="H67" s="9">
        <v>24207.69</v>
      </c>
    </row>
    <row r="68" spans="1:8" ht="24" customHeight="1">
      <c r="A68" s="8" t="s">
        <v>1557</v>
      </c>
      <c r="B68" s="8" t="s">
        <v>32</v>
      </c>
      <c r="C68" s="7">
        <v>48005.27</v>
      </c>
      <c r="F68" s="17" t="s">
        <v>1575</v>
      </c>
      <c r="G68" s="8" t="s">
        <v>69</v>
      </c>
      <c r="H68" s="9">
        <v>15521.67</v>
      </c>
    </row>
    <row r="69" spans="1:8" ht="24" customHeight="1">
      <c r="A69" s="8" t="s">
        <v>1559</v>
      </c>
      <c r="B69" s="8" t="s">
        <v>34</v>
      </c>
      <c r="C69" s="7">
        <v>20172.509999999998</v>
      </c>
      <c r="F69" s="17" t="s">
        <v>1576</v>
      </c>
      <c r="G69" s="8" t="s">
        <v>1577</v>
      </c>
      <c r="H69" s="9">
        <v>4453.43</v>
      </c>
    </row>
    <row r="70" spans="1:8" ht="24" customHeight="1">
      <c r="A70" s="8" t="s">
        <v>1561</v>
      </c>
      <c r="B70" s="8" t="s">
        <v>42</v>
      </c>
      <c r="C70" s="7">
        <v>17891.23</v>
      </c>
      <c r="F70" s="17" t="s">
        <v>1578</v>
      </c>
      <c r="G70" s="8" t="s">
        <v>1579</v>
      </c>
      <c r="H70" s="9">
        <v>11068.24</v>
      </c>
    </row>
    <row r="71" spans="1:8" ht="24" customHeight="1">
      <c r="A71" s="8" t="s">
        <v>1580</v>
      </c>
      <c r="B71" s="8" t="s">
        <v>945</v>
      </c>
      <c r="C71" s="7">
        <v>15232.17</v>
      </c>
      <c r="F71" s="17" t="s">
        <v>1581</v>
      </c>
      <c r="G71" s="8" t="s">
        <v>49</v>
      </c>
      <c r="H71" s="9">
        <v>2934858.59</v>
      </c>
    </row>
    <row r="72" spans="1:8" ht="24" customHeight="1">
      <c r="A72" s="8" t="s">
        <v>1582</v>
      </c>
      <c r="B72" s="8" t="s">
        <v>1516</v>
      </c>
      <c r="C72" s="7">
        <v>2659.06</v>
      </c>
      <c r="F72" s="17" t="s">
        <v>1583</v>
      </c>
      <c r="G72" s="8" t="s">
        <v>1570</v>
      </c>
      <c r="H72" s="9">
        <v>158497.29999999999</v>
      </c>
    </row>
    <row r="73" spans="1:8" ht="24" customHeight="1">
      <c r="A73" s="8" t="s">
        <v>1563</v>
      </c>
      <c r="B73" s="8" t="s">
        <v>46</v>
      </c>
      <c r="C73" s="7">
        <v>1193.76</v>
      </c>
      <c r="F73" s="17" t="s">
        <v>1584</v>
      </c>
      <c r="G73" s="8" t="s">
        <v>16</v>
      </c>
      <c r="H73" s="9">
        <v>46333.9</v>
      </c>
    </row>
    <row r="74" spans="1:8" ht="24" customHeight="1">
      <c r="A74" s="8" t="s">
        <v>1585</v>
      </c>
      <c r="B74" s="8" t="s">
        <v>38</v>
      </c>
      <c r="C74" s="7">
        <v>10313.82</v>
      </c>
      <c r="F74" s="17" t="s">
        <v>1586</v>
      </c>
      <c r="G74" s="15" t="s">
        <v>51</v>
      </c>
      <c r="H74" s="16">
        <v>224025.16</v>
      </c>
    </row>
    <row r="75" spans="1:8" ht="24" customHeight="1">
      <c r="A75" s="8">
        <v>10</v>
      </c>
      <c r="B75" s="8" t="s">
        <v>1565</v>
      </c>
      <c r="C75" s="7">
        <f>H61</f>
        <v>22952.81</v>
      </c>
      <c r="F75" s="17" t="s">
        <v>1587</v>
      </c>
      <c r="G75" s="8" t="s">
        <v>59</v>
      </c>
      <c r="H75" s="9">
        <v>543775.32999999996</v>
      </c>
    </row>
    <row r="76" spans="1:8" ht="24" customHeight="1">
      <c r="A76" s="8" t="s">
        <v>1566</v>
      </c>
      <c r="B76" s="8" t="s">
        <v>54</v>
      </c>
      <c r="C76" s="7">
        <v>22955.79</v>
      </c>
      <c r="F76" s="17" t="s">
        <v>1588</v>
      </c>
      <c r="G76" s="8" t="s">
        <v>69</v>
      </c>
      <c r="H76" s="9">
        <v>1872881.1</v>
      </c>
    </row>
    <row r="77" spans="1:8" ht="24" customHeight="1">
      <c r="A77" s="8">
        <v>11</v>
      </c>
      <c r="B77" s="8" t="s">
        <v>1568</v>
      </c>
      <c r="C77" s="7">
        <f>H63</f>
        <v>43795.12</v>
      </c>
      <c r="F77" s="17" t="s">
        <v>1589</v>
      </c>
      <c r="G77" s="8" t="s">
        <v>1590</v>
      </c>
      <c r="H77" s="9">
        <v>73663.42</v>
      </c>
    </row>
    <row r="78" spans="1:8" ht="24" customHeight="1">
      <c r="A78" s="8" t="s">
        <v>1569</v>
      </c>
      <c r="B78" s="8" t="s">
        <v>1570</v>
      </c>
      <c r="C78" s="7">
        <v>4591.88</v>
      </c>
      <c r="F78" s="17" t="s">
        <v>1591</v>
      </c>
      <c r="G78" s="8" t="s">
        <v>1592</v>
      </c>
      <c r="H78" s="9">
        <v>15682.38</v>
      </c>
    </row>
    <row r="79" spans="1:8" ht="24" customHeight="1">
      <c r="A79" s="8" t="s">
        <v>1571</v>
      </c>
      <c r="B79" s="8" t="s">
        <v>1572</v>
      </c>
      <c r="C79" s="7">
        <v>2408.31</v>
      </c>
    </row>
    <row r="80" spans="1:8" ht="24" customHeight="1">
      <c r="A80" s="8" t="s">
        <v>1573</v>
      </c>
      <c r="B80" s="8" t="s">
        <v>28</v>
      </c>
      <c r="C80" s="7">
        <v>4270.6899999999996</v>
      </c>
    </row>
    <row r="81" spans="1:3" ht="24" customHeight="1">
      <c r="A81" s="8" t="s">
        <v>1574</v>
      </c>
      <c r="B81" s="8" t="s">
        <v>26</v>
      </c>
      <c r="C81" s="7">
        <v>18030.93</v>
      </c>
    </row>
    <row r="82" spans="1:3" ht="24" customHeight="1">
      <c r="A82" s="8">
        <v>12</v>
      </c>
      <c r="B82" s="8" t="s">
        <v>69</v>
      </c>
      <c r="C82" s="7">
        <f>H68</f>
        <v>15521.67</v>
      </c>
    </row>
    <row r="83" spans="1:3" ht="24" customHeight="1">
      <c r="A83" s="8" t="s">
        <v>1576</v>
      </c>
      <c r="B83" s="8" t="s">
        <v>1577</v>
      </c>
      <c r="C83" s="7">
        <v>4454.17</v>
      </c>
    </row>
    <row r="84" spans="1:3" ht="24" customHeight="1">
      <c r="A84" s="8" t="s">
        <v>1578</v>
      </c>
      <c r="B84" s="8" t="s">
        <v>1579</v>
      </c>
      <c r="C84" s="7">
        <v>11068.24</v>
      </c>
    </row>
    <row r="85" spans="1:3" ht="24" customHeight="1">
      <c r="A85" s="8">
        <v>13</v>
      </c>
      <c r="B85" s="8" t="s">
        <v>49</v>
      </c>
      <c r="C85" s="7">
        <f>H71</f>
        <v>2934858.59</v>
      </c>
    </row>
    <row r="86" spans="1:3" ht="24" customHeight="1">
      <c r="A86" s="8" t="s">
        <v>1583</v>
      </c>
      <c r="B86" s="8" t="s">
        <v>1570</v>
      </c>
      <c r="C86" s="7">
        <v>95919.78</v>
      </c>
    </row>
    <row r="87" spans="1:3" ht="24" customHeight="1">
      <c r="A87" s="8" t="s">
        <v>1584</v>
      </c>
      <c r="B87" s="8" t="s">
        <v>16</v>
      </c>
      <c r="C87" s="7">
        <v>70304.06</v>
      </c>
    </row>
    <row r="88" spans="1:3" ht="26.1" customHeight="1">
      <c r="A88" s="8" t="s">
        <v>1586</v>
      </c>
      <c r="B88" s="8" t="s">
        <v>1593</v>
      </c>
      <c r="C88" s="7">
        <v>249044.15</v>
      </c>
    </row>
    <row r="89" spans="1:3" ht="24" customHeight="1">
      <c r="A89" s="8" t="s">
        <v>1587</v>
      </c>
      <c r="B89" s="8" t="s">
        <v>1594</v>
      </c>
      <c r="C89" s="7">
        <v>16206</v>
      </c>
    </row>
    <row r="90" spans="1:3" ht="24" customHeight="1">
      <c r="A90" s="8" t="s">
        <v>1588</v>
      </c>
      <c r="B90" s="8" t="s">
        <v>63</v>
      </c>
      <c r="C90" s="7">
        <v>235942.85</v>
      </c>
    </row>
    <row r="91" spans="1:3" ht="24" customHeight="1">
      <c r="A91" s="8" t="s">
        <v>1589</v>
      </c>
      <c r="B91" s="8" t="s">
        <v>51</v>
      </c>
      <c r="C91" s="7">
        <v>111895.55</v>
      </c>
    </row>
    <row r="92" spans="1:3" ht="24" customHeight="1">
      <c r="A92" s="8" t="s">
        <v>1591</v>
      </c>
      <c r="B92" s="8" t="s">
        <v>59</v>
      </c>
      <c r="C92" s="7">
        <v>483033.1</v>
      </c>
    </row>
    <row r="93" spans="1:3" ht="24" customHeight="1">
      <c r="A93" s="8" t="s">
        <v>1595</v>
      </c>
      <c r="B93" s="8" t="s">
        <v>38</v>
      </c>
      <c r="C93" s="7">
        <v>615971.29</v>
      </c>
    </row>
    <row r="94" spans="1:3" ht="24" customHeight="1">
      <c r="A94" s="8" t="s">
        <v>1596</v>
      </c>
      <c r="B94" s="8" t="s">
        <v>1511</v>
      </c>
      <c r="C94" s="7">
        <v>4385.76</v>
      </c>
    </row>
    <row r="95" spans="1:3" ht="24" customHeight="1">
      <c r="A95" s="8" t="s">
        <v>1597</v>
      </c>
      <c r="B95" s="8" t="s">
        <v>1598</v>
      </c>
      <c r="C95" s="7">
        <v>5998.19</v>
      </c>
    </row>
    <row r="96" spans="1:3" ht="24" customHeight="1">
      <c r="A96" s="8" t="s">
        <v>1599</v>
      </c>
      <c r="B96" s="8" t="s">
        <v>1600</v>
      </c>
      <c r="C96" s="7">
        <v>51561.22</v>
      </c>
    </row>
    <row r="97" spans="1:3" ht="24" customHeight="1">
      <c r="A97" s="8" t="s">
        <v>1601</v>
      </c>
      <c r="B97" s="8" t="s">
        <v>1351</v>
      </c>
      <c r="C97" s="7">
        <v>27249.78</v>
      </c>
    </row>
    <row r="98" spans="1:3" ht="24" customHeight="1">
      <c r="A98" s="8" t="s">
        <v>1602</v>
      </c>
      <c r="B98" s="8" t="s">
        <v>1603</v>
      </c>
      <c r="C98" s="7">
        <v>23528.720000000001</v>
      </c>
    </row>
    <row r="99" spans="1:3" ht="24" customHeight="1">
      <c r="A99" s="8" t="s">
        <v>1604</v>
      </c>
      <c r="B99" s="8" t="s">
        <v>1605</v>
      </c>
      <c r="C99" s="7">
        <v>3721.06</v>
      </c>
    </row>
    <row r="100" spans="1:3" ht="24" customHeight="1">
      <c r="A100" s="8" t="s">
        <v>1606</v>
      </c>
      <c r="B100" s="8" t="s">
        <v>1607</v>
      </c>
      <c r="C100" s="7">
        <v>32942.379999999997</v>
      </c>
    </row>
    <row r="101" spans="1:3" ht="24" customHeight="1">
      <c r="A101" s="8" t="s">
        <v>1608</v>
      </c>
      <c r="B101" s="8" t="s">
        <v>1609</v>
      </c>
      <c r="C101" s="7">
        <v>762847.7</v>
      </c>
    </row>
    <row r="102" spans="1:3" ht="24" customHeight="1">
      <c r="A102" s="8" t="s">
        <v>1610</v>
      </c>
      <c r="B102" s="8" t="s">
        <v>1611</v>
      </c>
      <c r="C102" s="7">
        <v>17043.97</v>
      </c>
    </row>
    <row r="103" spans="1:3" ht="24" customHeight="1">
      <c r="A103" s="8" t="s">
        <v>1612</v>
      </c>
      <c r="B103" s="8" t="s">
        <v>1613</v>
      </c>
      <c r="C103" s="7">
        <v>73441.399999999994</v>
      </c>
    </row>
    <row r="104" spans="1:3" ht="26.1" customHeight="1">
      <c r="A104" s="8" t="s">
        <v>1614</v>
      </c>
      <c r="B104" s="8" t="s">
        <v>1590</v>
      </c>
      <c r="C104" s="7">
        <v>74003.39</v>
      </c>
    </row>
    <row r="105" spans="1:3">
      <c r="A105" s="1"/>
      <c r="B105" s="1"/>
      <c r="C105" s="1"/>
    </row>
    <row r="106" spans="1:3">
      <c r="A106" s="3"/>
      <c r="B106" s="4"/>
      <c r="C106" s="3"/>
    </row>
    <row r="107" spans="1:3">
      <c r="A107" s="3"/>
      <c r="B107" s="4"/>
      <c r="C107" s="3"/>
    </row>
    <row r="108" spans="1:3">
      <c r="A108" s="3"/>
      <c r="B108" s="4"/>
      <c r="C108" s="3"/>
    </row>
    <row r="109" spans="1:3" ht="60" customHeight="1">
      <c r="A109" s="2"/>
      <c r="B109" s="2"/>
      <c r="C109" s="2"/>
    </row>
    <row r="110" spans="1:3" ht="70.349999999999994" customHeight="1">
      <c r="A110" s="174" t="s">
        <v>1615</v>
      </c>
      <c r="B110" s="173"/>
      <c r="C110" s="173"/>
    </row>
  </sheetData>
  <mergeCells count="2">
    <mergeCell ref="A1:C1"/>
    <mergeCell ref="A110:C110"/>
  </mergeCells>
  <pageMargins left="0.5" right="0.5" top="1" bottom="1" header="0.5" footer="0.5"/>
  <pageSetup paperSize="9" fitToHeight="0" orientation="landscape"/>
  <headerFooter>
    <oddHeader>&amp;L &amp;CSEPE - PE
CNPJ: 21.825.676/0001-94 &amp;R</oddHeader>
    <oddFooter>&amp;L &amp;C  -  -  / PE
 / mauricio.novaes@sepe.pe.gov.br &amp;R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6">
    <pageSetUpPr fitToPage="1"/>
  </sheetPr>
  <dimension ref="A1:N972"/>
  <sheetViews>
    <sheetView view="pageBreakPreview" zoomScale="60" zoomScaleNormal="100" workbookViewId="0">
      <selection activeCell="F20" sqref="F20"/>
    </sheetView>
  </sheetViews>
  <sheetFormatPr defaultColWidth="8.69921875" defaultRowHeight="15.6"/>
  <cols>
    <col min="1" max="1" width="15.69921875" style="54" customWidth="1"/>
    <col min="2" max="2" width="72.19921875" style="54" customWidth="1"/>
    <col min="3" max="3" width="23.59765625" style="59" bestFit="1" customWidth="1"/>
    <col min="4" max="4" width="18.59765625" style="41" customWidth="1"/>
    <col min="5" max="5" width="18.59765625" style="54" customWidth="1"/>
    <col min="6" max="6" width="20.09765625" style="54" customWidth="1"/>
    <col min="7" max="7" width="21" style="54" customWidth="1"/>
    <col min="8" max="8" width="20.5" style="54" customWidth="1"/>
    <col min="9" max="9" width="25" style="54" customWidth="1"/>
    <col min="10" max="10" width="21" style="54" customWidth="1"/>
    <col min="11" max="11" width="24.59765625" style="54" customWidth="1"/>
    <col min="12" max="12" width="29.09765625" style="54" customWidth="1"/>
    <col min="13" max="249" width="8.69921875" style="41"/>
    <col min="250" max="250" width="50" style="41" customWidth="1"/>
    <col min="251" max="251" width="16.09765625" style="41" customWidth="1"/>
    <col min="252" max="252" width="15.19921875" style="41" customWidth="1"/>
    <col min="253" max="253" width="13.69921875" style="41" customWidth="1"/>
    <col min="254" max="256" width="14.19921875" style="41" customWidth="1"/>
    <col min="257" max="264" width="15.09765625" style="41" customWidth="1"/>
    <col min="265" max="265" width="16" style="41" customWidth="1"/>
    <col min="266" max="505" width="8.69921875" style="41"/>
    <col min="506" max="506" width="50" style="41" customWidth="1"/>
    <col min="507" max="507" width="16.09765625" style="41" customWidth="1"/>
    <col min="508" max="508" width="15.19921875" style="41" customWidth="1"/>
    <col min="509" max="509" width="13.69921875" style="41" customWidth="1"/>
    <col min="510" max="512" width="14.19921875" style="41" customWidth="1"/>
    <col min="513" max="520" width="15.09765625" style="41" customWidth="1"/>
    <col min="521" max="521" width="16" style="41" customWidth="1"/>
    <col min="522" max="761" width="8.69921875" style="41"/>
    <col min="762" max="762" width="50" style="41" customWidth="1"/>
    <col min="763" max="763" width="16.09765625" style="41" customWidth="1"/>
    <col min="764" max="764" width="15.19921875" style="41" customWidth="1"/>
    <col min="765" max="765" width="13.69921875" style="41" customWidth="1"/>
    <col min="766" max="768" width="14.19921875" style="41" customWidth="1"/>
    <col min="769" max="776" width="15.09765625" style="41" customWidth="1"/>
    <col min="777" max="777" width="16" style="41" customWidth="1"/>
    <col min="778" max="1017" width="8.69921875" style="41"/>
    <col min="1018" max="1018" width="50" style="41" customWidth="1"/>
    <col min="1019" max="1019" width="16.09765625" style="41" customWidth="1"/>
    <col min="1020" max="1020" width="15.19921875" style="41" customWidth="1"/>
    <col min="1021" max="1021" width="13.69921875" style="41" customWidth="1"/>
    <col min="1022" max="1024" width="14.19921875" style="41" customWidth="1"/>
    <col min="1025" max="1032" width="15.09765625" style="41" customWidth="1"/>
    <col min="1033" max="1033" width="16" style="41" customWidth="1"/>
    <col min="1034" max="1273" width="8.69921875" style="41"/>
    <col min="1274" max="1274" width="50" style="41" customWidth="1"/>
    <col min="1275" max="1275" width="16.09765625" style="41" customWidth="1"/>
    <col min="1276" max="1276" width="15.19921875" style="41" customWidth="1"/>
    <col min="1277" max="1277" width="13.69921875" style="41" customWidth="1"/>
    <col min="1278" max="1280" width="14.19921875" style="41" customWidth="1"/>
    <col min="1281" max="1288" width="15.09765625" style="41" customWidth="1"/>
    <col min="1289" max="1289" width="16" style="41" customWidth="1"/>
    <col min="1290" max="1529" width="8.69921875" style="41"/>
    <col min="1530" max="1530" width="50" style="41" customWidth="1"/>
    <col min="1531" max="1531" width="16.09765625" style="41" customWidth="1"/>
    <col min="1532" max="1532" width="15.19921875" style="41" customWidth="1"/>
    <col min="1533" max="1533" width="13.69921875" style="41" customWidth="1"/>
    <col min="1534" max="1536" width="14.19921875" style="41" customWidth="1"/>
    <col min="1537" max="1544" width="15.09765625" style="41" customWidth="1"/>
    <col min="1545" max="1545" width="16" style="41" customWidth="1"/>
    <col min="1546" max="1785" width="8.69921875" style="41"/>
    <col min="1786" max="1786" width="50" style="41" customWidth="1"/>
    <col min="1787" max="1787" width="16.09765625" style="41" customWidth="1"/>
    <col min="1788" max="1788" width="15.19921875" style="41" customWidth="1"/>
    <col min="1789" max="1789" width="13.69921875" style="41" customWidth="1"/>
    <col min="1790" max="1792" width="14.19921875" style="41" customWidth="1"/>
    <col min="1793" max="1800" width="15.09765625" style="41" customWidth="1"/>
    <col min="1801" max="1801" width="16" style="41" customWidth="1"/>
    <col min="1802" max="2041" width="8.69921875" style="41"/>
    <col min="2042" max="2042" width="50" style="41" customWidth="1"/>
    <col min="2043" max="2043" width="16.09765625" style="41" customWidth="1"/>
    <col min="2044" max="2044" width="15.19921875" style="41" customWidth="1"/>
    <col min="2045" max="2045" width="13.69921875" style="41" customWidth="1"/>
    <col min="2046" max="2048" width="14.19921875" style="41" customWidth="1"/>
    <col min="2049" max="2056" width="15.09765625" style="41" customWidth="1"/>
    <col min="2057" max="2057" width="16" style="41" customWidth="1"/>
    <col min="2058" max="2297" width="8.69921875" style="41"/>
    <col min="2298" max="2298" width="50" style="41" customWidth="1"/>
    <col min="2299" max="2299" width="16.09765625" style="41" customWidth="1"/>
    <col min="2300" max="2300" width="15.19921875" style="41" customWidth="1"/>
    <col min="2301" max="2301" width="13.69921875" style="41" customWidth="1"/>
    <col min="2302" max="2304" width="14.19921875" style="41" customWidth="1"/>
    <col min="2305" max="2312" width="15.09765625" style="41" customWidth="1"/>
    <col min="2313" max="2313" width="16" style="41" customWidth="1"/>
    <col min="2314" max="2553" width="8.69921875" style="41"/>
    <col min="2554" max="2554" width="50" style="41" customWidth="1"/>
    <col min="2555" max="2555" width="16.09765625" style="41" customWidth="1"/>
    <col min="2556" max="2556" width="15.19921875" style="41" customWidth="1"/>
    <col min="2557" max="2557" width="13.69921875" style="41" customWidth="1"/>
    <col min="2558" max="2560" width="14.19921875" style="41" customWidth="1"/>
    <col min="2561" max="2568" width="15.09765625" style="41" customWidth="1"/>
    <col min="2569" max="2569" width="16" style="41" customWidth="1"/>
    <col min="2570" max="2809" width="8.69921875" style="41"/>
    <col min="2810" max="2810" width="50" style="41" customWidth="1"/>
    <col min="2811" max="2811" width="16.09765625" style="41" customWidth="1"/>
    <col min="2812" max="2812" width="15.19921875" style="41" customWidth="1"/>
    <col min="2813" max="2813" width="13.69921875" style="41" customWidth="1"/>
    <col min="2814" max="2816" width="14.19921875" style="41" customWidth="1"/>
    <col min="2817" max="2824" width="15.09765625" style="41" customWidth="1"/>
    <col min="2825" max="2825" width="16" style="41" customWidth="1"/>
    <col min="2826" max="3065" width="8.69921875" style="41"/>
    <col min="3066" max="3066" width="50" style="41" customWidth="1"/>
    <col min="3067" max="3067" width="16.09765625" style="41" customWidth="1"/>
    <col min="3068" max="3068" width="15.19921875" style="41" customWidth="1"/>
    <col min="3069" max="3069" width="13.69921875" style="41" customWidth="1"/>
    <col min="3070" max="3072" width="14.19921875" style="41" customWidth="1"/>
    <col min="3073" max="3080" width="15.09765625" style="41" customWidth="1"/>
    <col min="3081" max="3081" width="16" style="41" customWidth="1"/>
    <col min="3082" max="3321" width="8.69921875" style="41"/>
    <col min="3322" max="3322" width="50" style="41" customWidth="1"/>
    <col min="3323" max="3323" width="16.09765625" style="41" customWidth="1"/>
    <col min="3324" max="3324" width="15.19921875" style="41" customWidth="1"/>
    <col min="3325" max="3325" width="13.69921875" style="41" customWidth="1"/>
    <col min="3326" max="3328" width="14.19921875" style="41" customWidth="1"/>
    <col min="3329" max="3336" width="15.09765625" style="41" customWidth="1"/>
    <col min="3337" max="3337" width="16" style="41" customWidth="1"/>
    <col min="3338" max="3577" width="8.69921875" style="41"/>
    <col min="3578" max="3578" width="50" style="41" customWidth="1"/>
    <col min="3579" max="3579" width="16.09765625" style="41" customWidth="1"/>
    <col min="3580" max="3580" width="15.19921875" style="41" customWidth="1"/>
    <col min="3581" max="3581" width="13.69921875" style="41" customWidth="1"/>
    <col min="3582" max="3584" width="14.19921875" style="41" customWidth="1"/>
    <col min="3585" max="3592" width="15.09765625" style="41" customWidth="1"/>
    <col min="3593" max="3593" width="16" style="41" customWidth="1"/>
    <col min="3594" max="3833" width="8.69921875" style="41"/>
    <col min="3834" max="3834" width="50" style="41" customWidth="1"/>
    <col min="3835" max="3835" width="16.09765625" style="41" customWidth="1"/>
    <col min="3836" max="3836" width="15.19921875" style="41" customWidth="1"/>
    <col min="3837" max="3837" width="13.69921875" style="41" customWidth="1"/>
    <col min="3838" max="3840" width="14.19921875" style="41" customWidth="1"/>
    <col min="3841" max="3848" width="15.09765625" style="41" customWidth="1"/>
    <col min="3849" max="3849" width="16" style="41" customWidth="1"/>
    <col min="3850" max="4089" width="8.69921875" style="41"/>
    <col min="4090" max="4090" width="50" style="41" customWidth="1"/>
    <col min="4091" max="4091" width="16.09765625" style="41" customWidth="1"/>
    <col min="4092" max="4092" width="15.19921875" style="41" customWidth="1"/>
    <col min="4093" max="4093" width="13.69921875" style="41" customWidth="1"/>
    <col min="4094" max="4096" width="14.19921875" style="41" customWidth="1"/>
    <col min="4097" max="4104" width="15.09765625" style="41" customWidth="1"/>
    <col min="4105" max="4105" width="16" style="41" customWidth="1"/>
    <col min="4106" max="4345" width="8.69921875" style="41"/>
    <col min="4346" max="4346" width="50" style="41" customWidth="1"/>
    <col min="4347" max="4347" width="16.09765625" style="41" customWidth="1"/>
    <col min="4348" max="4348" width="15.19921875" style="41" customWidth="1"/>
    <col min="4349" max="4349" width="13.69921875" style="41" customWidth="1"/>
    <col min="4350" max="4352" width="14.19921875" style="41" customWidth="1"/>
    <col min="4353" max="4360" width="15.09765625" style="41" customWidth="1"/>
    <col min="4361" max="4361" width="16" style="41" customWidth="1"/>
    <col min="4362" max="4601" width="8.69921875" style="41"/>
    <col min="4602" max="4602" width="50" style="41" customWidth="1"/>
    <col min="4603" max="4603" width="16.09765625" style="41" customWidth="1"/>
    <col min="4604" max="4604" width="15.19921875" style="41" customWidth="1"/>
    <col min="4605" max="4605" width="13.69921875" style="41" customWidth="1"/>
    <col min="4606" max="4608" width="14.19921875" style="41" customWidth="1"/>
    <col min="4609" max="4616" width="15.09765625" style="41" customWidth="1"/>
    <col min="4617" max="4617" width="16" style="41" customWidth="1"/>
    <col min="4618" max="4857" width="8.69921875" style="41"/>
    <col min="4858" max="4858" width="50" style="41" customWidth="1"/>
    <col min="4859" max="4859" width="16.09765625" style="41" customWidth="1"/>
    <col min="4860" max="4860" width="15.19921875" style="41" customWidth="1"/>
    <col min="4861" max="4861" width="13.69921875" style="41" customWidth="1"/>
    <col min="4862" max="4864" width="14.19921875" style="41" customWidth="1"/>
    <col min="4865" max="4872" width="15.09765625" style="41" customWidth="1"/>
    <col min="4873" max="4873" width="16" style="41" customWidth="1"/>
    <col min="4874" max="5113" width="8.69921875" style="41"/>
    <col min="5114" max="5114" width="50" style="41" customWidth="1"/>
    <col min="5115" max="5115" width="16.09765625" style="41" customWidth="1"/>
    <col min="5116" max="5116" width="15.19921875" style="41" customWidth="1"/>
    <col min="5117" max="5117" width="13.69921875" style="41" customWidth="1"/>
    <col min="5118" max="5120" width="14.19921875" style="41" customWidth="1"/>
    <col min="5121" max="5128" width="15.09765625" style="41" customWidth="1"/>
    <col min="5129" max="5129" width="16" style="41" customWidth="1"/>
    <col min="5130" max="5369" width="8.69921875" style="41"/>
    <col min="5370" max="5370" width="50" style="41" customWidth="1"/>
    <col min="5371" max="5371" width="16.09765625" style="41" customWidth="1"/>
    <col min="5372" max="5372" width="15.19921875" style="41" customWidth="1"/>
    <col min="5373" max="5373" width="13.69921875" style="41" customWidth="1"/>
    <col min="5374" max="5376" width="14.19921875" style="41" customWidth="1"/>
    <col min="5377" max="5384" width="15.09765625" style="41" customWidth="1"/>
    <col min="5385" max="5385" width="16" style="41" customWidth="1"/>
    <col min="5386" max="5625" width="8.69921875" style="41"/>
    <col min="5626" max="5626" width="50" style="41" customWidth="1"/>
    <col min="5627" max="5627" width="16.09765625" style="41" customWidth="1"/>
    <col min="5628" max="5628" width="15.19921875" style="41" customWidth="1"/>
    <col min="5629" max="5629" width="13.69921875" style="41" customWidth="1"/>
    <col min="5630" max="5632" width="14.19921875" style="41" customWidth="1"/>
    <col min="5633" max="5640" width="15.09765625" style="41" customWidth="1"/>
    <col min="5641" max="5641" width="16" style="41" customWidth="1"/>
    <col min="5642" max="5881" width="8.69921875" style="41"/>
    <col min="5882" max="5882" width="50" style="41" customWidth="1"/>
    <col min="5883" max="5883" width="16.09765625" style="41" customWidth="1"/>
    <col min="5884" max="5884" width="15.19921875" style="41" customWidth="1"/>
    <col min="5885" max="5885" width="13.69921875" style="41" customWidth="1"/>
    <col min="5886" max="5888" width="14.19921875" style="41" customWidth="1"/>
    <col min="5889" max="5896" width="15.09765625" style="41" customWidth="1"/>
    <col min="5897" max="5897" width="16" style="41" customWidth="1"/>
    <col min="5898" max="6137" width="8.69921875" style="41"/>
    <col min="6138" max="6138" width="50" style="41" customWidth="1"/>
    <col min="6139" max="6139" width="16.09765625" style="41" customWidth="1"/>
    <col min="6140" max="6140" width="15.19921875" style="41" customWidth="1"/>
    <col min="6141" max="6141" width="13.69921875" style="41" customWidth="1"/>
    <col min="6142" max="6144" width="14.19921875" style="41" customWidth="1"/>
    <col min="6145" max="6152" width="15.09765625" style="41" customWidth="1"/>
    <col min="6153" max="6153" width="16" style="41" customWidth="1"/>
    <col min="6154" max="6393" width="8.69921875" style="41"/>
    <col min="6394" max="6394" width="50" style="41" customWidth="1"/>
    <col min="6395" max="6395" width="16.09765625" style="41" customWidth="1"/>
    <col min="6396" max="6396" width="15.19921875" style="41" customWidth="1"/>
    <col min="6397" max="6397" width="13.69921875" style="41" customWidth="1"/>
    <col min="6398" max="6400" width="14.19921875" style="41" customWidth="1"/>
    <col min="6401" max="6408" width="15.09765625" style="41" customWidth="1"/>
    <col min="6409" max="6409" width="16" style="41" customWidth="1"/>
    <col min="6410" max="6649" width="8.69921875" style="41"/>
    <col min="6650" max="6650" width="50" style="41" customWidth="1"/>
    <col min="6651" max="6651" width="16.09765625" style="41" customWidth="1"/>
    <col min="6652" max="6652" width="15.19921875" style="41" customWidth="1"/>
    <col min="6653" max="6653" width="13.69921875" style="41" customWidth="1"/>
    <col min="6654" max="6656" width="14.19921875" style="41" customWidth="1"/>
    <col min="6657" max="6664" width="15.09765625" style="41" customWidth="1"/>
    <col min="6665" max="6665" width="16" style="41" customWidth="1"/>
    <col min="6666" max="6905" width="8.69921875" style="41"/>
    <col min="6906" max="6906" width="50" style="41" customWidth="1"/>
    <col min="6907" max="6907" width="16.09765625" style="41" customWidth="1"/>
    <col min="6908" max="6908" width="15.19921875" style="41" customWidth="1"/>
    <col min="6909" max="6909" width="13.69921875" style="41" customWidth="1"/>
    <col min="6910" max="6912" width="14.19921875" style="41" customWidth="1"/>
    <col min="6913" max="6920" width="15.09765625" style="41" customWidth="1"/>
    <col min="6921" max="6921" width="16" style="41" customWidth="1"/>
    <col min="6922" max="7161" width="8.69921875" style="41"/>
    <col min="7162" max="7162" width="50" style="41" customWidth="1"/>
    <col min="7163" max="7163" width="16.09765625" style="41" customWidth="1"/>
    <col min="7164" max="7164" width="15.19921875" style="41" customWidth="1"/>
    <col min="7165" max="7165" width="13.69921875" style="41" customWidth="1"/>
    <col min="7166" max="7168" width="14.19921875" style="41" customWidth="1"/>
    <col min="7169" max="7176" width="15.09765625" style="41" customWidth="1"/>
    <col min="7177" max="7177" width="16" style="41" customWidth="1"/>
    <col min="7178" max="7417" width="8.69921875" style="41"/>
    <col min="7418" max="7418" width="50" style="41" customWidth="1"/>
    <col min="7419" max="7419" width="16.09765625" style="41" customWidth="1"/>
    <col min="7420" max="7420" width="15.19921875" style="41" customWidth="1"/>
    <col min="7421" max="7421" width="13.69921875" style="41" customWidth="1"/>
    <col min="7422" max="7424" width="14.19921875" style="41" customWidth="1"/>
    <col min="7425" max="7432" width="15.09765625" style="41" customWidth="1"/>
    <col min="7433" max="7433" width="16" style="41" customWidth="1"/>
    <col min="7434" max="7673" width="8.69921875" style="41"/>
    <col min="7674" max="7674" width="50" style="41" customWidth="1"/>
    <col min="7675" max="7675" width="16.09765625" style="41" customWidth="1"/>
    <col min="7676" max="7676" width="15.19921875" style="41" customWidth="1"/>
    <col min="7677" max="7677" width="13.69921875" style="41" customWidth="1"/>
    <col min="7678" max="7680" width="14.19921875" style="41" customWidth="1"/>
    <col min="7681" max="7688" width="15.09765625" style="41" customWidth="1"/>
    <col min="7689" max="7689" width="16" style="41" customWidth="1"/>
    <col min="7690" max="7929" width="8.69921875" style="41"/>
    <col min="7930" max="7930" width="50" style="41" customWidth="1"/>
    <col min="7931" max="7931" width="16.09765625" style="41" customWidth="1"/>
    <col min="7932" max="7932" width="15.19921875" style="41" customWidth="1"/>
    <col min="7933" max="7933" width="13.69921875" style="41" customWidth="1"/>
    <col min="7934" max="7936" width="14.19921875" style="41" customWidth="1"/>
    <col min="7937" max="7944" width="15.09765625" style="41" customWidth="1"/>
    <col min="7945" max="7945" width="16" style="41" customWidth="1"/>
    <col min="7946" max="8185" width="8.69921875" style="41"/>
    <col min="8186" max="8186" width="50" style="41" customWidth="1"/>
    <col min="8187" max="8187" width="16.09765625" style="41" customWidth="1"/>
    <col min="8188" max="8188" width="15.19921875" style="41" customWidth="1"/>
    <col min="8189" max="8189" width="13.69921875" style="41" customWidth="1"/>
    <col min="8190" max="8192" width="14.19921875" style="41" customWidth="1"/>
    <col min="8193" max="8200" width="15.09765625" style="41" customWidth="1"/>
    <col min="8201" max="8201" width="16" style="41" customWidth="1"/>
    <col min="8202" max="8441" width="8.69921875" style="41"/>
    <col min="8442" max="8442" width="50" style="41" customWidth="1"/>
    <col min="8443" max="8443" width="16.09765625" style="41" customWidth="1"/>
    <col min="8444" max="8444" width="15.19921875" style="41" customWidth="1"/>
    <col min="8445" max="8445" width="13.69921875" style="41" customWidth="1"/>
    <col min="8446" max="8448" width="14.19921875" style="41" customWidth="1"/>
    <col min="8449" max="8456" width="15.09765625" style="41" customWidth="1"/>
    <col min="8457" max="8457" width="16" style="41" customWidth="1"/>
    <col min="8458" max="8697" width="8.69921875" style="41"/>
    <col min="8698" max="8698" width="50" style="41" customWidth="1"/>
    <col min="8699" max="8699" width="16.09765625" style="41" customWidth="1"/>
    <col min="8700" max="8700" width="15.19921875" style="41" customWidth="1"/>
    <col min="8701" max="8701" width="13.69921875" style="41" customWidth="1"/>
    <col min="8702" max="8704" width="14.19921875" style="41" customWidth="1"/>
    <col min="8705" max="8712" width="15.09765625" style="41" customWidth="1"/>
    <col min="8713" max="8713" width="16" style="41" customWidth="1"/>
    <col min="8714" max="8953" width="8.69921875" style="41"/>
    <col min="8954" max="8954" width="50" style="41" customWidth="1"/>
    <col min="8955" max="8955" width="16.09765625" style="41" customWidth="1"/>
    <col min="8956" max="8956" width="15.19921875" style="41" customWidth="1"/>
    <col min="8957" max="8957" width="13.69921875" style="41" customWidth="1"/>
    <col min="8958" max="8960" width="14.19921875" style="41" customWidth="1"/>
    <col min="8961" max="8968" width="15.09765625" style="41" customWidth="1"/>
    <col min="8969" max="8969" width="16" style="41" customWidth="1"/>
    <col min="8970" max="9209" width="8.69921875" style="41"/>
    <col min="9210" max="9210" width="50" style="41" customWidth="1"/>
    <col min="9211" max="9211" width="16.09765625" style="41" customWidth="1"/>
    <col min="9212" max="9212" width="15.19921875" style="41" customWidth="1"/>
    <col min="9213" max="9213" width="13.69921875" style="41" customWidth="1"/>
    <col min="9214" max="9216" width="14.19921875" style="41" customWidth="1"/>
    <col min="9217" max="9224" width="15.09765625" style="41" customWidth="1"/>
    <col min="9225" max="9225" width="16" style="41" customWidth="1"/>
    <col min="9226" max="9465" width="8.69921875" style="41"/>
    <col min="9466" max="9466" width="50" style="41" customWidth="1"/>
    <col min="9467" max="9467" width="16.09765625" style="41" customWidth="1"/>
    <col min="9468" max="9468" width="15.19921875" style="41" customWidth="1"/>
    <col min="9469" max="9469" width="13.69921875" style="41" customWidth="1"/>
    <col min="9470" max="9472" width="14.19921875" style="41" customWidth="1"/>
    <col min="9473" max="9480" width="15.09765625" style="41" customWidth="1"/>
    <col min="9481" max="9481" width="16" style="41" customWidth="1"/>
    <col min="9482" max="9721" width="8.69921875" style="41"/>
    <col min="9722" max="9722" width="50" style="41" customWidth="1"/>
    <col min="9723" max="9723" width="16.09765625" style="41" customWidth="1"/>
    <col min="9724" max="9724" width="15.19921875" style="41" customWidth="1"/>
    <col min="9725" max="9725" width="13.69921875" style="41" customWidth="1"/>
    <col min="9726" max="9728" width="14.19921875" style="41" customWidth="1"/>
    <col min="9729" max="9736" width="15.09765625" style="41" customWidth="1"/>
    <col min="9737" max="9737" width="16" style="41" customWidth="1"/>
    <col min="9738" max="9977" width="8.69921875" style="41"/>
    <col min="9978" max="9978" width="50" style="41" customWidth="1"/>
    <col min="9979" max="9979" width="16.09765625" style="41" customWidth="1"/>
    <col min="9980" max="9980" width="15.19921875" style="41" customWidth="1"/>
    <col min="9981" max="9981" width="13.69921875" style="41" customWidth="1"/>
    <col min="9982" max="9984" width="14.19921875" style="41" customWidth="1"/>
    <col min="9985" max="9992" width="15.09765625" style="41" customWidth="1"/>
    <col min="9993" max="9993" width="16" style="41" customWidth="1"/>
    <col min="9994" max="10233" width="8.69921875" style="41"/>
    <col min="10234" max="10234" width="50" style="41" customWidth="1"/>
    <col min="10235" max="10235" width="16.09765625" style="41" customWidth="1"/>
    <col min="10236" max="10236" width="15.19921875" style="41" customWidth="1"/>
    <col min="10237" max="10237" width="13.69921875" style="41" customWidth="1"/>
    <col min="10238" max="10240" width="14.19921875" style="41" customWidth="1"/>
    <col min="10241" max="10248" width="15.09765625" style="41" customWidth="1"/>
    <col min="10249" max="10249" width="16" style="41" customWidth="1"/>
    <col min="10250" max="10489" width="8.69921875" style="41"/>
    <col min="10490" max="10490" width="50" style="41" customWidth="1"/>
    <col min="10491" max="10491" width="16.09765625" style="41" customWidth="1"/>
    <col min="10492" max="10492" width="15.19921875" style="41" customWidth="1"/>
    <col min="10493" max="10493" width="13.69921875" style="41" customWidth="1"/>
    <col min="10494" max="10496" width="14.19921875" style="41" customWidth="1"/>
    <col min="10497" max="10504" width="15.09765625" style="41" customWidth="1"/>
    <col min="10505" max="10505" width="16" style="41" customWidth="1"/>
    <col min="10506" max="10745" width="8.69921875" style="41"/>
    <col min="10746" max="10746" width="50" style="41" customWidth="1"/>
    <col min="10747" max="10747" width="16.09765625" style="41" customWidth="1"/>
    <col min="10748" max="10748" width="15.19921875" style="41" customWidth="1"/>
    <col min="10749" max="10749" width="13.69921875" style="41" customWidth="1"/>
    <col min="10750" max="10752" width="14.19921875" style="41" customWidth="1"/>
    <col min="10753" max="10760" width="15.09765625" style="41" customWidth="1"/>
    <col min="10761" max="10761" width="16" style="41" customWidth="1"/>
    <col min="10762" max="11001" width="8.69921875" style="41"/>
    <col min="11002" max="11002" width="50" style="41" customWidth="1"/>
    <col min="11003" max="11003" width="16.09765625" style="41" customWidth="1"/>
    <col min="11004" max="11004" width="15.19921875" style="41" customWidth="1"/>
    <col min="11005" max="11005" width="13.69921875" style="41" customWidth="1"/>
    <col min="11006" max="11008" width="14.19921875" style="41" customWidth="1"/>
    <col min="11009" max="11016" width="15.09765625" style="41" customWidth="1"/>
    <col min="11017" max="11017" width="16" style="41" customWidth="1"/>
    <col min="11018" max="11257" width="8.69921875" style="41"/>
    <col min="11258" max="11258" width="50" style="41" customWidth="1"/>
    <col min="11259" max="11259" width="16.09765625" style="41" customWidth="1"/>
    <col min="11260" max="11260" width="15.19921875" style="41" customWidth="1"/>
    <col min="11261" max="11261" width="13.69921875" style="41" customWidth="1"/>
    <col min="11262" max="11264" width="14.19921875" style="41" customWidth="1"/>
    <col min="11265" max="11272" width="15.09765625" style="41" customWidth="1"/>
    <col min="11273" max="11273" width="16" style="41" customWidth="1"/>
    <col min="11274" max="11513" width="8.69921875" style="41"/>
    <col min="11514" max="11514" width="50" style="41" customWidth="1"/>
    <col min="11515" max="11515" width="16.09765625" style="41" customWidth="1"/>
    <col min="11516" max="11516" width="15.19921875" style="41" customWidth="1"/>
    <col min="11517" max="11517" width="13.69921875" style="41" customWidth="1"/>
    <col min="11518" max="11520" width="14.19921875" style="41" customWidth="1"/>
    <col min="11521" max="11528" width="15.09765625" style="41" customWidth="1"/>
    <col min="11529" max="11529" width="16" style="41" customWidth="1"/>
    <col min="11530" max="11769" width="8.69921875" style="41"/>
    <col min="11770" max="11770" width="50" style="41" customWidth="1"/>
    <col min="11771" max="11771" width="16.09765625" style="41" customWidth="1"/>
    <col min="11772" max="11772" width="15.19921875" style="41" customWidth="1"/>
    <col min="11773" max="11773" width="13.69921875" style="41" customWidth="1"/>
    <col min="11774" max="11776" width="14.19921875" style="41" customWidth="1"/>
    <col min="11777" max="11784" width="15.09765625" style="41" customWidth="1"/>
    <col min="11785" max="11785" width="16" style="41" customWidth="1"/>
    <col min="11786" max="12025" width="8.69921875" style="41"/>
    <col min="12026" max="12026" width="50" style="41" customWidth="1"/>
    <col min="12027" max="12027" width="16.09765625" style="41" customWidth="1"/>
    <col min="12028" max="12028" width="15.19921875" style="41" customWidth="1"/>
    <col min="12029" max="12029" width="13.69921875" style="41" customWidth="1"/>
    <col min="12030" max="12032" width="14.19921875" style="41" customWidth="1"/>
    <col min="12033" max="12040" width="15.09765625" style="41" customWidth="1"/>
    <col min="12041" max="12041" width="16" style="41" customWidth="1"/>
    <col min="12042" max="12281" width="8.69921875" style="41"/>
    <col min="12282" max="12282" width="50" style="41" customWidth="1"/>
    <col min="12283" max="12283" width="16.09765625" style="41" customWidth="1"/>
    <col min="12284" max="12284" width="15.19921875" style="41" customWidth="1"/>
    <col min="12285" max="12285" width="13.69921875" style="41" customWidth="1"/>
    <col min="12286" max="12288" width="14.19921875" style="41" customWidth="1"/>
    <col min="12289" max="12296" width="15.09765625" style="41" customWidth="1"/>
    <col min="12297" max="12297" width="16" style="41" customWidth="1"/>
    <col min="12298" max="12537" width="8.69921875" style="41"/>
    <col min="12538" max="12538" width="50" style="41" customWidth="1"/>
    <col min="12539" max="12539" width="16.09765625" style="41" customWidth="1"/>
    <col min="12540" max="12540" width="15.19921875" style="41" customWidth="1"/>
    <col min="12541" max="12541" width="13.69921875" style="41" customWidth="1"/>
    <col min="12542" max="12544" width="14.19921875" style="41" customWidth="1"/>
    <col min="12545" max="12552" width="15.09765625" style="41" customWidth="1"/>
    <col min="12553" max="12553" width="16" style="41" customWidth="1"/>
    <col min="12554" max="12793" width="8.69921875" style="41"/>
    <col min="12794" max="12794" width="50" style="41" customWidth="1"/>
    <col min="12795" max="12795" width="16.09765625" style="41" customWidth="1"/>
    <col min="12796" max="12796" width="15.19921875" style="41" customWidth="1"/>
    <col min="12797" max="12797" width="13.69921875" style="41" customWidth="1"/>
    <col min="12798" max="12800" width="14.19921875" style="41" customWidth="1"/>
    <col min="12801" max="12808" width="15.09765625" style="41" customWidth="1"/>
    <col min="12809" max="12809" width="16" style="41" customWidth="1"/>
    <col min="12810" max="13049" width="8.69921875" style="41"/>
    <col min="13050" max="13050" width="50" style="41" customWidth="1"/>
    <col min="13051" max="13051" width="16.09765625" style="41" customWidth="1"/>
    <col min="13052" max="13052" width="15.19921875" style="41" customWidth="1"/>
    <col min="13053" max="13053" width="13.69921875" style="41" customWidth="1"/>
    <col min="13054" max="13056" width="14.19921875" style="41" customWidth="1"/>
    <col min="13057" max="13064" width="15.09765625" style="41" customWidth="1"/>
    <col min="13065" max="13065" width="16" style="41" customWidth="1"/>
    <col min="13066" max="13305" width="8.69921875" style="41"/>
    <col min="13306" max="13306" width="50" style="41" customWidth="1"/>
    <col min="13307" max="13307" width="16.09765625" style="41" customWidth="1"/>
    <col min="13308" max="13308" width="15.19921875" style="41" customWidth="1"/>
    <col min="13309" max="13309" width="13.69921875" style="41" customWidth="1"/>
    <col min="13310" max="13312" width="14.19921875" style="41" customWidth="1"/>
    <col min="13313" max="13320" width="15.09765625" style="41" customWidth="1"/>
    <col min="13321" max="13321" width="16" style="41" customWidth="1"/>
    <col min="13322" max="13561" width="8.69921875" style="41"/>
    <col min="13562" max="13562" width="50" style="41" customWidth="1"/>
    <col min="13563" max="13563" width="16.09765625" style="41" customWidth="1"/>
    <col min="13564" max="13564" width="15.19921875" style="41" customWidth="1"/>
    <col min="13565" max="13565" width="13.69921875" style="41" customWidth="1"/>
    <col min="13566" max="13568" width="14.19921875" style="41" customWidth="1"/>
    <col min="13569" max="13576" width="15.09765625" style="41" customWidth="1"/>
    <col min="13577" max="13577" width="16" style="41" customWidth="1"/>
    <col min="13578" max="13817" width="8.69921875" style="41"/>
    <col min="13818" max="13818" width="50" style="41" customWidth="1"/>
    <col min="13819" max="13819" width="16.09765625" style="41" customWidth="1"/>
    <col min="13820" max="13820" width="15.19921875" style="41" customWidth="1"/>
    <col min="13821" max="13821" width="13.69921875" style="41" customWidth="1"/>
    <col min="13822" max="13824" width="14.19921875" style="41" customWidth="1"/>
    <col min="13825" max="13832" width="15.09765625" style="41" customWidth="1"/>
    <col min="13833" max="13833" width="16" style="41" customWidth="1"/>
    <col min="13834" max="14073" width="8.69921875" style="41"/>
    <col min="14074" max="14074" width="50" style="41" customWidth="1"/>
    <col min="14075" max="14075" width="16.09765625" style="41" customWidth="1"/>
    <col min="14076" max="14076" width="15.19921875" style="41" customWidth="1"/>
    <col min="14077" max="14077" width="13.69921875" style="41" customWidth="1"/>
    <col min="14078" max="14080" width="14.19921875" style="41" customWidth="1"/>
    <col min="14081" max="14088" width="15.09765625" style="41" customWidth="1"/>
    <col min="14089" max="14089" width="16" style="41" customWidth="1"/>
    <col min="14090" max="14329" width="8.69921875" style="41"/>
    <col min="14330" max="14330" width="50" style="41" customWidth="1"/>
    <col min="14331" max="14331" width="16.09765625" style="41" customWidth="1"/>
    <col min="14332" max="14332" width="15.19921875" style="41" customWidth="1"/>
    <col min="14333" max="14333" width="13.69921875" style="41" customWidth="1"/>
    <col min="14334" max="14336" width="14.19921875" style="41" customWidth="1"/>
    <col min="14337" max="14344" width="15.09765625" style="41" customWidth="1"/>
    <col min="14345" max="14345" width="16" style="41" customWidth="1"/>
    <col min="14346" max="14585" width="8.69921875" style="41"/>
    <col min="14586" max="14586" width="50" style="41" customWidth="1"/>
    <col min="14587" max="14587" width="16.09765625" style="41" customWidth="1"/>
    <col min="14588" max="14588" width="15.19921875" style="41" customWidth="1"/>
    <col min="14589" max="14589" width="13.69921875" style="41" customWidth="1"/>
    <col min="14590" max="14592" width="14.19921875" style="41" customWidth="1"/>
    <col min="14593" max="14600" width="15.09765625" style="41" customWidth="1"/>
    <col min="14601" max="14601" width="16" style="41" customWidth="1"/>
    <col min="14602" max="14841" width="8.69921875" style="41"/>
    <col min="14842" max="14842" width="50" style="41" customWidth="1"/>
    <col min="14843" max="14843" width="16.09765625" style="41" customWidth="1"/>
    <col min="14844" max="14844" width="15.19921875" style="41" customWidth="1"/>
    <col min="14845" max="14845" width="13.69921875" style="41" customWidth="1"/>
    <col min="14846" max="14848" width="14.19921875" style="41" customWidth="1"/>
    <col min="14849" max="14856" width="15.09765625" style="41" customWidth="1"/>
    <col min="14857" max="14857" width="16" style="41" customWidth="1"/>
    <col min="14858" max="15097" width="8.69921875" style="41"/>
    <col min="15098" max="15098" width="50" style="41" customWidth="1"/>
    <col min="15099" max="15099" width="16.09765625" style="41" customWidth="1"/>
    <col min="15100" max="15100" width="15.19921875" style="41" customWidth="1"/>
    <col min="15101" max="15101" width="13.69921875" style="41" customWidth="1"/>
    <col min="15102" max="15104" width="14.19921875" style="41" customWidth="1"/>
    <col min="15105" max="15112" width="15.09765625" style="41" customWidth="1"/>
    <col min="15113" max="15113" width="16" style="41" customWidth="1"/>
    <col min="15114" max="15353" width="8.69921875" style="41"/>
    <col min="15354" max="15354" width="50" style="41" customWidth="1"/>
    <col min="15355" max="15355" width="16.09765625" style="41" customWidth="1"/>
    <col min="15356" max="15356" width="15.19921875" style="41" customWidth="1"/>
    <col min="15357" max="15357" width="13.69921875" style="41" customWidth="1"/>
    <col min="15358" max="15360" width="14.19921875" style="41" customWidth="1"/>
    <col min="15361" max="15368" width="15.09765625" style="41" customWidth="1"/>
    <col min="15369" max="15369" width="16" style="41" customWidth="1"/>
    <col min="15370" max="15609" width="8.69921875" style="41"/>
    <col min="15610" max="15610" width="50" style="41" customWidth="1"/>
    <col min="15611" max="15611" width="16.09765625" style="41" customWidth="1"/>
    <col min="15612" max="15612" width="15.19921875" style="41" customWidth="1"/>
    <col min="15613" max="15613" width="13.69921875" style="41" customWidth="1"/>
    <col min="15614" max="15616" width="14.19921875" style="41" customWidth="1"/>
    <col min="15617" max="15624" width="15.09765625" style="41" customWidth="1"/>
    <col min="15625" max="15625" width="16" style="41" customWidth="1"/>
    <col min="15626" max="15865" width="8.69921875" style="41"/>
    <col min="15866" max="15866" width="50" style="41" customWidth="1"/>
    <col min="15867" max="15867" width="16.09765625" style="41" customWidth="1"/>
    <col min="15868" max="15868" width="15.19921875" style="41" customWidth="1"/>
    <col min="15869" max="15869" width="13.69921875" style="41" customWidth="1"/>
    <col min="15870" max="15872" width="14.19921875" style="41" customWidth="1"/>
    <col min="15873" max="15880" width="15.09765625" style="41" customWidth="1"/>
    <col min="15881" max="15881" width="16" style="41" customWidth="1"/>
    <col min="15882" max="16121" width="8.69921875" style="41"/>
    <col min="16122" max="16122" width="50" style="41" customWidth="1"/>
    <col min="16123" max="16123" width="16.09765625" style="41" customWidth="1"/>
    <col min="16124" max="16124" width="15.19921875" style="41" customWidth="1"/>
    <col min="16125" max="16125" width="13.69921875" style="41" customWidth="1"/>
    <col min="16126" max="16128" width="14.19921875" style="41" customWidth="1"/>
    <col min="16129" max="16136" width="15.09765625" style="41" customWidth="1"/>
    <col min="16137" max="16137" width="16" style="41" customWidth="1"/>
    <col min="16138" max="16384" width="8.69921875" style="41"/>
  </cols>
  <sheetData>
    <row r="1" spans="1:14" ht="144" customHeight="1" thickBot="1">
      <c r="A1" s="129"/>
      <c r="B1" s="130"/>
      <c r="C1" s="130"/>
      <c r="D1" s="130"/>
      <c r="E1" s="130"/>
      <c r="F1" s="130"/>
      <c r="G1" s="130"/>
      <c r="H1" s="130"/>
      <c r="I1" s="130"/>
      <c r="J1" s="130"/>
      <c r="K1" s="130"/>
      <c r="L1" s="131"/>
      <c r="M1" s="40"/>
    </row>
    <row r="2" spans="1:14" ht="31.2" customHeight="1" thickBot="1">
      <c r="A2" s="132" t="s">
        <v>1821</v>
      </c>
      <c r="B2" s="133"/>
      <c r="C2" s="133"/>
      <c r="D2" s="133"/>
      <c r="E2" s="133"/>
      <c r="F2" s="133"/>
      <c r="G2" s="133"/>
      <c r="H2" s="133"/>
      <c r="I2" s="133"/>
      <c r="J2" s="133"/>
      <c r="K2" s="133"/>
      <c r="L2" s="134"/>
      <c r="M2" s="40"/>
    </row>
    <row r="3" spans="1:14" ht="42" customHeight="1" thickBot="1">
      <c r="A3" s="42" t="s">
        <v>0</v>
      </c>
      <c r="B3" s="135" t="s">
        <v>1627</v>
      </c>
      <c r="C3" s="136"/>
      <c r="D3" s="136"/>
      <c r="E3" s="136"/>
      <c r="F3" s="136"/>
      <c r="G3" s="136"/>
      <c r="H3" s="136"/>
      <c r="I3" s="136"/>
      <c r="J3" s="137"/>
      <c r="K3" s="43" t="s">
        <v>1</v>
      </c>
      <c r="L3" s="65"/>
      <c r="M3" s="40"/>
    </row>
    <row r="4" spans="1:14" ht="60" customHeight="1" thickBot="1">
      <c r="A4" s="44" t="s">
        <v>2</v>
      </c>
      <c r="B4" s="138" t="s">
        <v>1628</v>
      </c>
      <c r="C4" s="139"/>
      <c r="D4" s="139"/>
      <c r="E4" s="139"/>
      <c r="F4" s="139"/>
      <c r="G4" s="139"/>
      <c r="H4" s="139"/>
      <c r="I4" s="139"/>
      <c r="J4" s="140"/>
      <c r="K4" s="45" t="s">
        <v>1618</v>
      </c>
      <c r="L4" s="66"/>
      <c r="M4" s="40"/>
    </row>
    <row r="5" spans="1:14" ht="51.6" customHeight="1" thickBot="1">
      <c r="A5" s="44" t="s">
        <v>3</v>
      </c>
      <c r="B5" s="141"/>
      <c r="C5" s="142"/>
      <c r="D5" s="142"/>
      <c r="E5" s="142"/>
      <c r="F5" s="142"/>
      <c r="G5" s="142"/>
      <c r="H5" s="142"/>
      <c r="I5" s="142"/>
      <c r="J5" s="143"/>
      <c r="K5" s="45" t="s">
        <v>1619</v>
      </c>
      <c r="L5" s="67"/>
      <c r="M5" s="40"/>
    </row>
    <row r="6" spans="1:14" ht="45.6" customHeight="1" thickBot="1">
      <c r="A6" s="46" t="s">
        <v>4</v>
      </c>
      <c r="B6" s="144"/>
      <c r="C6" s="145"/>
      <c r="D6" s="145"/>
      <c r="E6" s="145"/>
      <c r="F6" s="145"/>
      <c r="G6" s="145"/>
      <c r="H6" s="145"/>
      <c r="I6" s="145"/>
      <c r="J6" s="146"/>
      <c r="K6" s="47" t="s">
        <v>1620</v>
      </c>
      <c r="L6" s="68"/>
      <c r="M6" s="40"/>
    </row>
    <row r="7" spans="1:14">
      <c r="A7" s="126" t="s">
        <v>1616</v>
      </c>
      <c r="B7" s="127" t="s">
        <v>1621</v>
      </c>
      <c r="C7" s="128" t="s">
        <v>1622</v>
      </c>
      <c r="D7" s="128"/>
      <c r="E7" s="123" t="s">
        <v>1794</v>
      </c>
      <c r="F7" s="123" t="s">
        <v>1795</v>
      </c>
      <c r="G7" s="123" t="s">
        <v>1796</v>
      </c>
      <c r="H7" s="123" t="s">
        <v>1797</v>
      </c>
      <c r="I7" s="123" t="s">
        <v>1798</v>
      </c>
      <c r="J7" s="123" t="s">
        <v>1799</v>
      </c>
      <c r="K7" s="123" t="s">
        <v>1800</v>
      </c>
      <c r="L7" s="125" t="s">
        <v>1617</v>
      </c>
      <c r="M7" s="40"/>
    </row>
    <row r="8" spans="1:14">
      <c r="A8" s="126"/>
      <c r="B8" s="127"/>
      <c r="C8" s="128"/>
      <c r="D8" s="128"/>
      <c r="E8" s="124"/>
      <c r="F8" s="124"/>
      <c r="G8" s="124"/>
      <c r="H8" s="124"/>
      <c r="I8" s="124"/>
      <c r="J8" s="124"/>
      <c r="K8" s="124"/>
      <c r="L8" s="125"/>
      <c r="M8" s="40"/>
    </row>
    <row r="9" spans="1:14" s="53" customFormat="1">
      <c r="A9" s="48" t="s">
        <v>1623</v>
      </c>
      <c r="B9" s="49" t="s">
        <v>10</v>
      </c>
      <c r="C9" s="118"/>
      <c r="D9" s="118"/>
      <c r="E9" s="119"/>
      <c r="F9" s="119"/>
      <c r="G9" s="119"/>
      <c r="H9" s="119"/>
      <c r="I9" s="119"/>
      <c r="J9" s="119"/>
      <c r="K9" s="119"/>
      <c r="L9" s="50"/>
      <c r="M9" s="51"/>
      <c r="N9" s="52"/>
    </row>
    <row r="10" spans="1:14" ht="15.6" customHeight="1">
      <c r="A10" s="103" t="s">
        <v>11</v>
      </c>
      <c r="B10" s="104" t="s">
        <v>12</v>
      </c>
      <c r="C10" s="112"/>
      <c r="D10" s="113"/>
      <c r="L10" s="106">
        <f>ROUND(SUM(E12:K12),2)</f>
        <v>0</v>
      </c>
      <c r="M10" s="40"/>
    </row>
    <row r="11" spans="1:14" ht="15.6" customHeight="1">
      <c r="A11" s="103"/>
      <c r="B11" s="104"/>
      <c r="C11" s="114"/>
      <c r="D11" s="115"/>
      <c r="L11" s="106"/>
      <c r="M11" s="40"/>
    </row>
    <row r="12" spans="1:14" ht="15.6" customHeight="1">
      <c r="A12" s="103"/>
      <c r="B12" s="104"/>
      <c r="C12" s="116"/>
      <c r="D12" s="117"/>
      <c r="L12" s="106"/>
      <c r="M12" s="40"/>
    </row>
    <row r="13" spans="1:14" ht="15.6" customHeight="1">
      <c r="A13" s="103" t="s">
        <v>13</v>
      </c>
      <c r="B13" s="104" t="s">
        <v>1629</v>
      </c>
      <c r="C13" s="112"/>
      <c r="D13" s="113"/>
      <c r="L13" s="106">
        <f>ROUND(SUM(E15:K15),2)</f>
        <v>0</v>
      </c>
      <c r="M13" s="40"/>
    </row>
    <row r="14" spans="1:14" ht="15.6" customHeight="1">
      <c r="A14" s="103"/>
      <c r="B14" s="104"/>
      <c r="C14" s="114"/>
      <c r="D14" s="115"/>
      <c r="L14" s="106"/>
      <c r="M14" s="40"/>
    </row>
    <row r="15" spans="1:14" ht="15.6" customHeight="1">
      <c r="A15" s="103"/>
      <c r="B15" s="104"/>
      <c r="C15" s="116"/>
      <c r="D15" s="117"/>
      <c r="L15" s="106"/>
      <c r="M15" s="40"/>
    </row>
    <row r="16" spans="1:14" ht="15.6" customHeight="1">
      <c r="A16" s="103" t="s">
        <v>15</v>
      </c>
      <c r="B16" s="104" t="s">
        <v>16</v>
      </c>
      <c r="C16" s="112"/>
      <c r="D16" s="113"/>
      <c r="L16" s="106">
        <f>ROUND(SUM(E18:K18),2)</f>
        <v>0</v>
      </c>
      <c r="M16" s="40"/>
    </row>
    <row r="17" spans="1:13" ht="15.6" customHeight="1">
      <c r="A17" s="103"/>
      <c r="B17" s="104"/>
      <c r="C17" s="114"/>
      <c r="D17" s="115"/>
      <c r="L17" s="106"/>
      <c r="M17" s="40"/>
    </row>
    <row r="18" spans="1:13" ht="15.6" customHeight="1">
      <c r="A18" s="103"/>
      <c r="B18" s="104"/>
      <c r="C18" s="116"/>
      <c r="D18" s="117"/>
      <c r="L18" s="106"/>
      <c r="M18" s="40"/>
    </row>
    <row r="19" spans="1:13" ht="15.6" customHeight="1">
      <c r="A19" s="103" t="s">
        <v>17</v>
      </c>
      <c r="B19" s="104" t="s">
        <v>18</v>
      </c>
      <c r="C19" s="112"/>
      <c r="D19" s="113"/>
      <c r="L19" s="106">
        <f>ROUND(SUM(E21:K21),2)</f>
        <v>0</v>
      </c>
      <c r="M19" s="40"/>
    </row>
    <row r="20" spans="1:13" ht="15.6" customHeight="1">
      <c r="A20" s="103"/>
      <c r="B20" s="104"/>
      <c r="C20" s="114"/>
      <c r="D20" s="115"/>
      <c r="L20" s="106"/>
      <c r="M20" s="40"/>
    </row>
    <row r="21" spans="1:13" ht="15.6" customHeight="1">
      <c r="A21" s="103"/>
      <c r="B21" s="104"/>
      <c r="C21" s="116"/>
      <c r="D21" s="117"/>
      <c r="L21" s="106"/>
      <c r="M21" s="40"/>
    </row>
    <row r="22" spans="1:13" ht="15.6" customHeight="1">
      <c r="A22" s="103" t="s">
        <v>19</v>
      </c>
      <c r="B22" s="104" t="s">
        <v>20</v>
      </c>
      <c r="C22" s="112"/>
      <c r="D22" s="113"/>
      <c r="L22" s="106">
        <f>ROUND(SUM(E24:K24),2)</f>
        <v>0</v>
      </c>
      <c r="M22" s="40"/>
    </row>
    <row r="23" spans="1:13" ht="15.6" customHeight="1">
      <c r="A23" s="103"/>
      <c r="B23" s="104"/>
      <c r="C23" s="114"/>
      <c r="D23" s="115"/>
      <c r="L23" s="106"/>
      <c r="M23" s="40"/>
    </row>
    <row r="24" spans="1:13" ht="15.6" customHeight="1">
      <c r="A24" s="103"/>
      <c r="B24" s="104"/>
      <c r="C24" s="116"/>
      <c r="D24" s="117"/>
      <c r="L24" s="106"/>
      <c r="M24" s="40"/>
    </row>
    <row r="25" spans="1:13" ht="15.6" customHeight="1">
      <c r="A25" s="103" t="s">
        <v>21</v>
      </c>
      <c r="B25" s="104" t="s">
        <v>22</v>
      </c>
      <c r="C25" s="112"/>
      <c r="D25" s="113"/>
      <c r="L25" s="106">
        <f>ROUND(SUM(E27:K27),2)</f>
        <v>0</v>
      </c>
      <c r="M25" s="40"/>
    </row>
    <row r="26" spans="1:13" ht="15.6" customHeight="1">
      <c r="A26" s="103"/>
      <c r="B26" s="104"/>
      <c r="C26" s="114"/>
      <c r="D26" s="115"/>
      <c r="L26" s="106"/>
      <c r="M26" s="40"/>
    </row>
    <row r="27" spans="1:13" ht="15.6" customHeight="1">
      <c r="A27" s="103"/>
      <c r="B27" s="104"/>
      <c r="C27" s="116"/>
      <c r="D27" s="117"/>
      <c r="L27" s="106"/>
      <c r="M27" s="40"/>
    </row>
    <row r="28" spans="1:13" ht="15.6" customHeight="1">
      <c r="A28" s="103" t="s">
        <v>23</v>
      </c>
      <c r="B28" s="104" t="s">
        <v>24</v>
      </c>
      <c r="C28" s="112"/>
      <c r="D28" s="113"/>
      <c r="L28" s="106">
        <f>ROUND(SUM(E30:K30),2)</f>
        <v>0</v>
      </c>
      <c r="M28" s="40"/>
    </row>
    <row r="29" spans="1:13" ht="15.6" customHeight="1">
      <c r="A29" s="103"/>
      <c r="B29" s="104"/>
      <c r="C29" s="114"/>
      <c r="D29" s="115"/>
      <c r="L29" s="106"/>
      <c r="M29" s="40"/>
    </row>
    <row r="30" spans="1:13" ht="15.6" customHeight="1">
      <c r="A30" s="103"/>
      <c r="B30" s="104"/>
      <c r="C30" s="116"/>
      <c r="D30" s="117"/>
      <c r="L30" s="106"/>
      <c r="M30" s="40"/>
    </row>
    <row r="31" spans="1:13" ht="15.6" customHeight="1">
      <c r="A31" s="103" t="s">
        <v>25</v>
      </c>
      <c r="B31" s="104" t="s">
        <v>26</v>
      </c>
      <c r="C31" s="112"/>
      <c r="D31" s="113"/>
      <c r="L31" s="106">
        <f>ROUND(SUM(E33:K33),2)</f>
        <v>0</v>
      </c>
      <c r="M31" s="40"/>
    </row>
    <row r="32" spans="1:13" ht="15.6" customHeight="1">
      <c r="A32" s="103"/>
      <c r="B32" s="104"/>
      <c r="C32" s="114"/>
      <c r="D32" s="115"/>
      <c r="L32" s="106"/>
      <c r="M32" s="40"/>
    </row>
    <row r="33" spans="1:13" ht="15.6" customHeight="1">
      <c r="A33" s="103"/>
      <c r="B33" s="104"/>
      <c r="C33" s="116"/>
      <c r="D33" s="117"/>
      <c r="L33" s="106"/>
      <c r="M33" s="40"/>
    </row>
    <row r="34" spans="1:13" ht="15.6" customHeight="1">
      <c r="A34" s="103" t="s">
        <v>27</v>
      </c>
      <c r="B34" s="104" t="s">
        <v>28</v>
      </c>
      <c r="C34" s="112"/>
      <c r="D34" s="113"/>
      <c r="L34" s="106">
        <f>ROUND(SUM(E36:K36),2)</f>
        <v>0</v>
      </c>
      <c r="M34" s="40"/>
    </row>
    <row r="35" spans="1:13" ht="15.6" customHeight="1">
      <c r="A35" s="103"/>
      <c r="B35" s="104"/>
      <c r="C35" s="114"/>
      <c r="D35" s="115"/>
      <c r="L35" s="106"/>
      <c r="M35" s="40"/>
    </row>
    <row r="36" spans="1:13" ht="15.6" customHeight="1">
      <c r="A36" s="103"/>
      <c r="B36" s="104"/>
      <c r="C36" s="116"/>
      <c r="D36" s="117"/>
      <c r="L36" s="106"/>
      <c r="M36" s="40"/>
    </row>
    <row r="37" spans="1:13" ht="15.6" customHeight="1">
      <c r="A37" s="103" t="s">
        <v>29</v>
      </c>
      <c r="B37" s="104" t="s">
        <v>30</v>
      </c>
      <c r="C37" s="112"/>
      <c r="D37" s="113"/>
      <c r="L37" s="106">
        <f>ROUND(SUM(E39:K39),2)</f>
        <v>0</v>
      </c>
      <c r="M37" s="40"/>
    </row>
    <row r="38" spans="1:13" ht="15.6" customHeight="1">
      <c r="A38" s="103"/>
      <c r="B38" s="104"/>
      <c r="C38" s="114"/>
      <c r="D38" s="115"/>
      <c r="L38" s="106"/>
      <c r="M38" s="40"/>
    </row>
    <row r="39" spans="1:13" ht="15.6" customHeight="1">
      <c r="A39" s="103"/>
      <c r="B39" s="104"/>
      <c r="C39" s="116"/>
      <c r="D39" s="117"/>
      <c r="L39" s="106"/>
      <c r="M39" s="40"/>
    </row>
    <row r="40" spans="1:13" ht="15.6" customHeight="1">
      <c r="A40" s="103" t="s">
        <v>31</v>
      </c>
      <c r="B40" s="104" t="s">
        <v>32</v>
      </c>
      <c r="C40" s="112"/>
      <c r="D40" s="113"/>
      <c r="L40" s="106">
        <f>ROUND(SUM(E42:K42),2)</f>
        <v>0</v>
      </c>
      <c r="M40" s="40"/>
    </row>
    <row r="41" spans="1:13" ht="15.6" customHeight="1">
      <c r="A41" s="103"/>
      <c r="B41" s="104"/>
      <c r="C41" s="114"/>
      <c r="D41" s="115"/>
      <c r="L41" s="106"/>
      <c r="M41" s="40"/>
    </row>
    <row r="42" spans="1:13" ht="15.6" customHeight="1">
      <c r="A42" s="103"/>
      <c r="B42" s="104"/>
      <c r="C42" s="116"/>
      <c r="D42" s="117"/>
      <c r="L42" s="106"/>
      <c r="M42" s="40"/>
    </row>
    <row r="43" spans="1:13" ht="15.6" customHeight="1">
      <c r="A43" s="103" t="s">
        <v>33</v>
      </c>
      <c r="B43" s="104" t="s">
        <v>34</v>
      </c>
      <c r="C43" s="112"/>
      <c r="D43" s="113"/>
      <c r="L43" s="106">
        <f>ROUND(SUM(E45:K45),2)</f>
        <v>0</v>
      </c>
      <c r="M43" s="40"/>
    </row>
    <row r="44" spans="1:13" ht="15.6" customHeight="1">
      <c r="A44" s="103"/>
      <c r="B44" s="104"/>
      <c r="C44" s="114"/>
      <c r="D44" s="115"/>
      <c r="L44" s="106"/>
      <c r="M44" s="40"/>
    </row>
    <row r="45" spans="1:13" ht="15.6" customHeight="1">
      <c r="A45" s="103"/>
      <c r="B45" s="104"/>
      <c r="C45" s="116"/>
      <c r="D45" s="117"/>
      <c r="L45" s="106"/>
      <c r="M45" s="40"/>
    </row>
    <row r="46" spans="1:13" ht="15.6" customHeight="1">
      <c r="A46" s="103" t="s">
        <v>35</v>
      </c>
      <c r="B46" s="104" t="s">
        <v>36</v>
      </c>
      <c r="C46" s="112"/>
      <c r="D46" s="113"/>
      <c r="L46" s="106">
        <f>ROUND(SUM(E48:K48),2)</f>
        <v>0</v>
      </c>
      <c r="M46" s="40"/>
    </row>
    <row r="47" spans="1:13" ht="15.6" customHeight="1">
      <c r="A47" s="103"/>
      <c r="B47" s="104"/>
      <c r="C47" s="114"/>
      <c r="D47" s="115"/>
      <c r="L47" s="106"/>
      <c r="M47" s="40"/>
    </row>
    <row r="48" spans="1:13" ht="15.6" customHeight="1">
      <c r="A48" s="103"/>
      <c r="B48" s="104"/>
      <c r="C48" s="116"/>
      <c r="D48" s="117"/>
      <c r="L48" s="106"/>
      <c r="M48" s="40"/>
    </row>
    <row r="49" spans="1:13" ht="15.6" customHeight="1">
      <c r="A49" s="103" t="s">
        <v>37</v>
      </c>
      <c r="B49" s="104" t="s">
        <v>38</v>
      </c>
      <c r="C49" s="112"/>
      <c r="D49" s="113"/>
      <c r="L49" s="106">
        <f>ROUND(SUM(E51:K51),2)</f>
        <v>0</v>
      </c>
      <c r="M49" s="40"/>
    </row>
    <row r="50" spans="1:13" ht="15.6" customHeight="1">
      <c r="A50" s="103"/>
      <c r="B50" s="104"/>
      <c r="C50" s="114"/>
      <c r="D50" s="115"/>
      <c r="L50" s="106"/>
      <c r="M50" s="40"/>
    </row>
    <row r="51" spans="1:13" ht="15.6" customHeight="1">
      <c r="A51" s="103"/>
      <c r="B51" s="104"/>
      <c r="C51" s="116"/>
      <c r="D51" s="117"/>
      <c r="L51" s="106"/>
      <c r="M51" s="40"/>
    </row>
    <row r="52" spans="1:13" ht="15.6" customHeight="1">
      <c r="A52" s="103" t="s">
        <v>39</v>
      </c>
      <c r="B52" s="104" t="s">
        <v>40</v>
      </c>
      <c r="C52" s="112"/>
      <c r="D52" s="113"/>
      <c r="L52" s="106">
        <f>ROUND(SUM(E54:K54),2)</f>
        <v>0</v>
      </c>
      <c r="M52" s="40"/>
    </row>
    <row r="53" spans="1:13" ht="15.6" customHeight="1">
      <c r="A53" s="103"/>
      <c r="B53" s="104"/>
      <c r="C53" s="114"/>
      <c r="D53" s="115"/>
      <c r="L53" s="106"/>
      <c r="M53" s="40"/>
    </row>
    <row r="54" spans="1:13" ht="15.6" customHeight="1">
      <c r="A54" s="103"/>
      <c r="B54" s="104"/>
      <c r="C54" s="116"/>
      <c r="D54" s="117"/>
      <c r="L54" s="106"/>
      <c r="M54" s="40"/>
    </row>
    <row r="55" spans="1:13" ht="15.6" customHeight="1">
      <c r="A55" s="103" t="s">
        <v>41</v>
      </c>
      <c r="B55" s="104" t="s">
        <v>42</v>
      </c>
      <c r="C55" s="112"/>
      <c r="D55" s="113"/>
      <c r="L55" s="106">
        <f>ROUND(SUM(E57:K57),2)</f>
        <v>0</v>
      </c>
      <c r="M55" s="40"/>
    </row>
    <row r="56" spans="1:13" ht="15.6" customHeight="1">
      <c r="A56" s="103"/>
      <c r="B56" s="104"/>
      <c r="C56" s="114"/>
      <c r="D56" s="115"/>
      <c r="L56" s="106"/>
      <c r="M56" s="40"/>
    </row>
    <row r="57" spans="1:13" ht="15.6" customHeight="1">
      <c r="A57" s="103"/>
      <c r="B57" s="104"/>
      <c r="C57" s="116"/>
      <c r="D57" s="117"/>
      <c r="L57" s="106"/>
      <c r="M57" s="40"/>
    </row>
    <row r="58" spans="1:13" ht="15.6" customHeight="1">
      <c r="A58" s="103" t="s">
        <v>43</v>
      </c>
      <c r="B58" s="104" t="s">
        <v>44</v>
      </c>
      <c r="C58" s="112"/>
      <c r="D58" s="113"/>
      <c r="L58" s="120">
        <f>ROUND(SUM(E60:K60),2)</f>
        <v>0</v>
      </c>
      <c r="M58" s="40"/>
    </row>
    <row r="59" spans="1:13" ht="15.6" customHeight="1">
      <c r="A59" s="103"/>
      <c r="B59" s="104"/>
      <c r="C59" s="114"/>
      <c r="D59" s="115"/>
      <c r="L59" s="121"/>
      <c r="M59" s="40"/>
    </row>
    <row r="60" spans="1:13" ht="15.6" customHeight="1">
      <c r="A60" s="103"/>
      <c r="B60" s="104"/>
      <c r="C60" s="116"/>
      <c r="D60" s="117"/>
      <c r="L60" s="122"/>
      <c r="M60" s="40"/>
    </row>
    <row r="61" spans="1:13" ht="15.6" customHeight="1">
      <c r="A61" s="103" t="s">
        <v>45</v>
      </c>
      <c r="B61" s="104" t="s">
        <v>46</v>
      </c>
      <c r="C61" s="112"/>
      <c r="D61" s="113"/>
      <c r="L61" s="106">
        <f>ROUND(SUM(E63:K63),2)</f>
        <v>0</v>
      </c>
      <c r="M61" s="40"/>
    </row>
    <row r="62" spans="1:13" ht="15.6" customHeight="1">
      <c r="A62" s="103"/>
      <c r="B62" s="104"/>
      <c r="C62" s="114"/>
      <c r="D62" s="115"/>
      <c r="L62" s="106"/>
      <c r="M62" s="40"/>
    </row>
    <row r="63" spans="1:13" ht="15.6" customHeight="1">
      <c r="A63" s="103"/>
      <c r="B63" s="104"/>
      <c r="C63" s="116"/>
      <c r="D63" s="117"/>
      <c r="L63" s="106"/>
      <c r="M63" s="40"/>
    </row>
    <row r="64" spans="1:13" ht="15.6" customHeight="1">
      <c r="A64" s="103" t="s">
        <v>47</v>
      </c>
      <c r="B64" s="104" t="s">
        <v>48</v>
      </c>
      <c r="C64" s="112"/>
      <c r="D64" s="113"/>
      <c r="L64" s="106">
        <f>ROUND(SUM(E66:K66),2)</f>
        <v>0</v>
      </c>
      <c r="M64" s="40"/>
    </row>
    <row r="65" spans="1:14" ht="15.6" customHeight="1">
      <c r="A65" s="103"/>
      <c r="B65" s="104"/>
      <c r="C65" s="114"/>
      <c r="D65" s="115"/>
      <c r="L65" s="106"/>
      <c r="M65" s="40"/>
    </row>
    <row r="66" spans="1:14" ht="18" customHeight="1">
      <c r="A66" s="103"/>
      <c r="B66" s="104"/>
      <c r="C66" s="116"/>
      <c r="D66" s="117"/>
      <c r="L66" s="106"/>
      <c r="M66" s="40"/>
    </row>
    <row r="67" spans="1:14" s="53" customFormat="1">
      <c r="A67" s="48" t="s">
        <v>1624</v>
      </c>
      <c r="B67" s="49" t="s">
        <v>49</v>
      </c>
      <c r="C67" s="118"/>
      <c r="D67" s="118"/>
      <c r="E67" s="119"/>
      <c r="F67" s="119"/>
      <c r="G67" s="119"/>
      <c r="H67" s="119"/>
      <c r="I67" s="119"/>
      <c r="J67" s="119"/>
      <c r="K67" s="119"/>
      <c r="L67" s="50"/>
      <c r="M67" s="51"/>
      <c r="N67" s="52"/>
    </row>
    <row r="68" spans="1:14" ht="15.6" customHeight="1">
      <c r="A68" s="103" t="s">
        <v>50</v>
      </c>
      <c r="B68" s="104" t="s">
        <v>51</v>
      </c>
      <c r="C68" s="105"/>
      <c r="D68" s="105"/>
      <c r="L68" s="106">
        <f>ROUND(SUM(E70:K70),2)</f>
        <v>0</v>
      </c>
      <c r="M68" s="40"/>
    </row>
    <row r="69" spans="1:14" ht="18" customHeight="1">
      <c r="A69" s="103"/>
      <c r="B69" s="104"/>
      <c r="C69" s="105"/>
      <c r="D69" s="105"/>
      <c r="L69" s="106"/>
      <c r="M69" s="40"/>
    </row>
    <row r="70" spans="1:14" ht="18" customHeight="1">
      <c r="A70" s="103"/>
      <c r="B70" s="104"/>
      <c r="C70" s="105"/>
      <c r="D70" s="105"/>
      <c r="L70" s="106"/>
      <c r="M70" s="40"/>
    </row>
    <row r="71" spans="1:14" ht="18" customHeight="1">
      <c r="A71" s="103" t="s">
        <v>52</v>
      </c>
      <c r="B71" s="104" t="s">
        <v>16</v>
      </c>
      <c r="C71" s="105"/>
      <c r="D71" s="105"/>
      <c r="L71" s="106">
        <f>ROUND(SUM(E73:K73),2)</f>
        <v>0</v>
      </c>
      <c r="M71" s="40"/>
    </row>
    <row r="72" spans="1:14" ht="18" customHeight="1">
      <c r="A72" s="103"/>
      <c r="B72" s="104"/>
      <c r="C72" s="105"/>
      <c r="D72" s="105"/>
      <c r="L72" s="106"/>
      <c r="M72" s="40"/>
    </row>
    <row r="73" spans="1:14" ht="18" customHeight="1">
      <c r="A73" s="103"/>
      <c r="B73" s="104"/>
      <c r="C73" s="105"/>
      <c r="D73" s="105"/>
      <c r="L73" s="106"/>
      <c r="M73" s="40"/>
    </row>
    <row r="74" spans="1:14" ht="18" customHeight="1">
      <c r="A74" s="103" t="s">
        <v>53</v>
      </c>
      <c r="B74" s="104" t="s">
        <v>54</v>
      </c>
      <c r="C74" s="105"/>
      <c r="D74" s="105"/>
      <c r="L74" s="106">
        <f>ROUND(SUM(E76:K76),2)</f>
        <v>0</v>
      </c>
      <c r="M74" s="40"/>
    </row>
    <row r="75" spans="1:14" ht="18" customHeight="1">
      <c r="A75" s="103"/>
      <c r="B75" s="104"/>
      <c r="C75" s="105"/>
      <c r="D75" s="105"/>
      <c r="L75" s="106"/>
      <c r="M75" s="40"/>
    </row>
    <row r="76" spans="1:14" ht="18" customHeight="1">
      <c r="A76" s="103"/>
      <c r="B76" s="104"/>
      <c r="C76" s="105"/>
      <c r="D76" s="105"/>
      <c r="L76" s="106"/>
      <c r="M76" s="40"/>
    </row>
    <row r="77" spans="1:14" ht="18" customHeight="1">
      <c r="A77" s="103" t="s">
        <v>55</v>
      </c>
      <c r="B77" s="104" t="s">
        <v>38</v>
      </c>
      <c r="C77" s="105"/>
      <c r="D77" s="105"/>
      <c r="L77" s="106">
        <f>ROUND(SUM(E79:K79),2)</f>
        <v>0</v>
      </c>
      <c r="M77" s="40"/>
    </row>
    <row r="78" spans="1:14" ht="18" customHeight="1">
      <c r="A78" s="103"/>
      <c r="B78" s="104"/>
      <c r="C78" s="105"/>
      <c r="D78" s="105"/>
      <c r="L78" s="106"/>
      <c r="M78" s="40"/>
    </row>
    <row r="79" spans="1:14" ht="18" customHeight="1">
      <c r="A79" s="103"/>
      <c r="B79" s="104"/>
      <c r="C79" s="105"/>
      <c r="D79" s="105"/>
      <c r="L79" s="106"/>
      <c r="M79" s="40"/>
    </row>
    <row r="80" spans="1:14" ht="18" customHeight="1">
      <c r="A80" s="103" t="s">
        <v>56</v>
      </c>
      <c r="B80" s="104" t="s">
        <v>42</v>
      </c>
      <c r="C80" s="105"/>
      <c r="D80" s="105"/>
      <c r="L80" s="106">
        <f>ROUND(SUM(E82:K82),2)</f>
        <v>0</v>
      </c>
      <c r="M80" s="40"/>
    </row>
    <row r="81" spans="1:13" ht="18" customHeight="1">
      <c r="A81" s="103"/>
      <c r="B81" s="104"/>
      <c r="C81" s="105"/>
      <c r="D81" s="105"/>
      <c r="L81" s="106"/>
      <c r="M81" s="40"/>
    </row>
    <row r="82" spans="1:13" ht="18" customHeight="1">
      <c r="A82" s="103"/>
      <c r="B82" s="104"/>
      <c r="C82" s="105"/>
      <c r="D82" s="105"/>
      <c r="L82" s="106"/>
      <c r="M82" s="40"/>
    </row>
    <row r="83" spans="1:13" ht="18" customHeight="1">
      <c r="A83" s="103" t="s">
        <v>57</v>
      </c>
      <c r="B83" s="104" t="s">
        <v>48</v>
      </c>
      <c r="C83" s="105"/>
      <c r="D83" s="105"/>
      <c r="L83" s="106">
        <f>ROUND(SUM(E85:K85),2)</f>
        <v>0</v>
      </c>
      <c r="M83" s="40"/>
    </row>
    <row r="84" spans="1:13" ht="18" customHeight="1">
      <c r="A84" s="103"/>
      <c r="B84" s="104"/>
      <c r="C84" s="105"/>
      <c r="D84" s="105"/>
      <c r="L84" s="106"/>
      <c r="M84" s="40"/>
    </row>
    <row r="85" spans="1:13" ht="18" customHeight="1">
      <c r="A85" s="103"/>
      <c r="B85" s="104"/>
      <c r="C85" s="105"/>
      <c r="D85" s="105"/>
      <c r="L85" s="106"/>
      <c r="M85" s="40"/>
    </row>
    <row r="86" spans="1:13" ht="18" customHeight="1">
      <c r="A86" s="103" t="s">
        <v>58</v>
      </c>
      <c r="B86" s="104" t="s">
        <v>59</v>
      </c>
      <c r="C86" s="105"/>
      <c r="D86" s="105"/>
      <c r="L86" s="106">
        <f>ROUND(SUM(E88:K88),2)</f>
        <v>0</v>
      </c>
      <c r="M86" s="40"/>
    </row>
    <row r="87" spans="1:13" ht="18" customHeight="1">
      <c r="A87" s="103"/>
      <c r="B87" s="104"/>
      <c r="C87" s="105"/>
      <c r="D87" s="105"/>
      <c r="L87" s="106"/>
      <c r="M87" s="40"/>
    </row>
    <row r="88" spans="1:13" ht="18" customHeight="1">
      <c r="A88" s="103"/>
      <c r="B88" s="104"/>
      <c r="C88" s="105"/>
      <c r="D88" s="105"/>
      <c r="L88" s="106"/>
      <c r="M88" s="40"/>
    </row>
    <row r="89" spans="1:13" ht="18" customHeight="1">
      <c r="A89" s="103" t="s">
        <v>60</v>
      </c>
      <c r="B89" s="104" t="s">
        <v>61</v>
      </c>
      <c r="C89" s="105"/>
      <c r="D89" s="105"/>
      <c r="L89" s="106">
        <f>ROUND(SUM(E91:K91),2)</f>
        <v>0</v>
      </c>
      <c r="M89" s="40"/>
    </row>
    <row r="90" spans="1:13" ht="18" customHeight="1">
      <c r="A90" s="103"/>
      <c r="B90" s="104"/>
      <c r="C90" s="105"/>
      <c r="D90" s="105"/>
      <c r="L90" s="106"/>
      <c r="M90" s="40"/>
    </row>
    <row r="91" spans="1:13" ht="18" customHeight="1">
      <c r="A91" s="103"/>
      <c r="B91" s="104"/>
      <c r="C91" s="105"/>
      <c r="D91" s="105"/>
      <c r="L91" s="106"/>
      <c r="M91" s="40"/>
    </row>
    <row r="92" spans="1:13" ht="15.75" customHeight="1">
      <c r="A92" s="103" t="s">
        <v>62</v>
      </c>
      <c r="B92" s="104" t="s">
        <v>63</v>
      </c>
      <c r="C92" s="105"/>
      <c r="D92" s="105"/>
      <c r="L92" s="106">
        <f>ROUND(SUM(E94:K94),2)</f>
        <v>0</v>
      </c>
      <c r="M92" s="40"/>
    </row>
    <row r="93" spans="1:13" ht="15.75" customHeight="1">
      <c r="A93" s="103"/>
      <c r="B93" s="104"/>
      <c r="C93" s="105"/>
      <c r="D93" s="105"/>
      <c r="L93" s="106"/>
      <c r="M93" s="40"/>
    </row>
    <row r="94" spans="1:13" ht="15.75" customHeight="1">
      <c r="A94" s="103"/>
      <c r="B94" s="104"/>
      <c r="C94" s="105"/>
      <c r="D94" s="105"/>
      <c r="L94" s="106"/>
      <c r="M94" s="40"/>
    </row>
    <row r="95" spans="1:13" ht="15.75" customHeight="1">
      <c r="A95" s="103" t="s">
        <v>64</v>
      </c>
      <c r="B95" s="104" t="s">
        <v>65</v>
      </c>
      <c r="C95" s="105"/>
      <c r="D95" s="105"/>
      <c r="L95" s="106">
        <f>ROUND(SUM(E97:K97),2)</f>
        <v>0</v>
      </c>
      <c r="M95" s="40"/>
    </row>
    <row r="96" spans="1:13" ht="15.75" customHeight="1">
      <c r="A96" s="103"/>
      <c r="B96" s="104"/>
      <c r="C96" s="105"/>
      <c r="D96" s="105"/>
      <c r="L96" s="106"/>
      <c r="M96" s="40"/>
    </row>
    <row r="97" spans="1:13" ht="15.75" customHeight="1">
      <c r="A97" s="103"/>
      <c r="B97" s="104"/>
      <c r="C97" s="105"/>
      <c r="D97" s="105"/>
      <c r="L97" s="106"/>
      <c r="M97" s="40"/>
    </row>
    <row r="98" spans="1:13" ht="15.75" customHeight="1">
      <c r="A98" s="103" t="s">
        <v>66</v>
      </c>
      <c r="B98" s="104" t="s">
        <v>1779</v>
      </c>
      <c r="C98" s="105"/>
      <c r="D98" s="105"/>
      <c r="L98" s="106">
        <f>ROUND(SUM(E100:K100),2)</f>
        <v>0</v>
      </c>
      <c r="M98" s="40"/>
    </row>
    <row r="99" spans="1:13" ht="15.75" customHeight="1">
      <c r="A99" s="103"/>
      <c r="B99" s="104"/>
      <c r="C99" s="105"/>
      <c r="D99" s="105"/>
      <c r="L99" s="106"/>
      <c r="M99" s="40"/>
    </row>
    <row r="100" spans="1:13" ht="15.75" customHeight="1">
      <c r="A100" s="103"/>
      <c r="B100" s="104"/>
      <c r="C100" s="105"/>
      <c r="D100" s="105"/>
      <c r="L100" s="106"/>
      <c r="M100" s="40"/>
    </row>
    <row r="101" spans="1:13" ht="15.75" customHeight="1">
      <c r="A101" s="103" t="s">
        <v>68</v>
      </c>
      <c r="B101" s="104" t="s">
        <v>67</v>
      </c>
      <c r="C101" s="105"/>
      <c r="D101" s="105"/>
      <c r="L101" s="106">
        <f>ROUND(SUM(E103:K103),2)</f>
        <v>0</v>
      </c>
      <c r="M101" s="40"/>
    </row>
    <row r="102" spans="1:13" ht="15.75" customHeight="1">
      <c r="A102" s="103"/>
      <c r="B102" s="104"/>
      <c r="C102" s="105"/>
      <c r="D102" s="105"/>
      <c r="L102" s="106"/>
      <c r="M102" s="40"/>
    </row>
    <row r="103" spans="1:13" ht="15.75" customHeight="1">
      <c r="A103" s="103"/>
      <c r="B103" s="104"/>
      <c r="C103" s="105"/>
      <c r="D103" s="105"/>
      <c r="L103" s="106"/>
      <c r="M103" s="40"/>
    </row>
    <row r="104" spans="1:13" ht="15.75" customHeight="1">
      <c r="A104" s="103" t="s">
        <v>70</v>
      </c>
      <c r="B104" s="104" t="s">
        <v>69</v>
      </c>
      <c r="C104" s="105"/>
      <c r="D104" s="105"/>
      <c r="L104" s="106">
        <f>ROUND(SUM(E106:K106),2)</f>
        <v>0</v>
      </c>
      <c r="M104" s="40"/>
    </row>
    <row r="105" spans="1:13" ht="15.75" customHeight="1">
      <c r="A105" s="103"/>
      <c r="B105" s="104"/>
      <c r="C105" s="105"/>
      <c r="D105" s="105"/>
      <c r="L105" s="106"/>
      <c r="M105" s="40"/>
    </row>
    <row r="106" spans="1:13" ht="15.75" customHeight="1">
      <c r="A106" s="103"/>
      <c r="B106" s="104"/>
      <c r="C106" s="105"/>
      <c r="D106" s="105"/>
      <c r="L106" s="106"/>
      <c r="M106" s="40"/>
    </row>
    <row r="107" spans="1:13" s="55" customFormat="1">
      <c r="A107" s="103" t="s">
        <v>1792</v>
      </c>
      <c r="B107" s="104" t="s">
        <v>71</v>
      </c>
      <c r="C107" s="105"/>
      <c r="D107" s="105"/>
      <c r="E107" s="54"/>
      <c r="F107" s="54"/>
      <c r="G107" s="54"/>
      <c r="H107" s="54"/>
      <c r="I107" s="54"/>
      <c r="J107" s="54"/>
      <c r="K107" s="54"/>
      <c r="L107" s="106">
        <f>ROUND(SUM(E109:K109),2)</f>
        <v>0</v>
      </c>
    </row>
    <row r="108" spans="1:13" s="55" customFormat="1">
      <c r="A108" s="103"/>
      <c r="B108" s="104"/>
      <c r="C108" s="105"/>
      <c r="D108" s="105"/>
      <c r="E108" s="54"/>
      <c r="F108" s="54"/>
      <c r="G108" s="54"/>
      <c r="H108" s="54"/>
      <c r="I108" s="54"/>
      <c r="J108" s="54"/>
      <c r="K108" s="54"/>
      <c r="L108" s="106"/>
    </row>
    <row r="109" spans="1:13" s="55" customFormat="1" ht="16.2" thickBot="1">
      <c r="A109" s="103"/>
      <c r="B109" s="107"/>
      <c r="C109" s="108"/>
      <c r="D109" s="108"/>
      <c r="E109" s="54"/>
      <c r="F109" s="54"/>
      <c r="G109" s="54"/>
      <c r="H109" s="54"/>
      <c r="I109" s="54"/>
      <c r="J109" s="54"/>
      <c r="K109" s="54"/>
      <c r="L109" s="109"/>
    </row>
    <row r="110" spans="1:13" s="55" customFormat="1">
      <c r="A110" s="89" t="s">
        <v>1822</v>
      </c>
      <c r="B110" s="90"/>
      <c r="C110" s="91"/>
      <c r="D110" s="92"/>
      <c r="E110" s="93"/>
      <c r="F110" s="93"/>
      <c r="G110" s="93"/>
      <c r="H110" s="93"/>
      <c r="I110" s="93"/>
      <c r="J110" s="93"/>
      <c r="K110" s="93"/>
      <c r="L110" s="94"/>
    </row>
    <row r="111" spans="1:13" s="55" customFormat="1">
      <c r="A111" s="89" t="s">
        <v>1823</v>
      </c>
      <c r="B111" s="90"/>
      <c r="C111" s="91"/>
      <c r="D111" s="92"/>
      <c r="E111" s="95">
        <f t="shared" ref="E111:K111" si="0">SUM(E12,E18,E21,E24,E27,E30,E33,E36,E39,E42,E45,E48,E51,E76,E54,E57,E60,E63,E66,E70,E73,E79,E82,E85,E88,E91,E109,E94,E97,E103,E106,E100)</f>
        <v>0</v>
      </c>
      <c r="F111" s="95">
        <f t="shared" si="0"/>
        <v>0</v>
      </c>
      <c r="G111" s="95">
        <f t="shared" si="0"/>
        <v>0</v>
      </c>
      <c r="H111" s="95">
        <f t="shared" si="0"/>
        <v>0</v>
      </c>
      <c r="I111" s="95">
        <f t="shared" si="0"/>
        <v>0</v>
      </c>
      <c r="J111" s="95">
        <f t="shared" si="0"/>
        <v>0</v>
      </c>
      <c r="K111" s="95">
        <f t="shared" si="0"/>
        <v>0</v>
      </c>
      <c r="L111" s="94"/>
    </row>
    <row r="112" spans="1:13" s="55" customFormat="1">
      <c r="A112" s="89" t="s">
        <v>1824</v>
      </c>
      <c r="B112" s="90"/>
      <c r="C112" s="91"/>
      <c r="D112" s="92"/>
      <c r="E112" s="96">
        <f>E111</f>
        <v>0</v>
      </c>
      <c r="F112" s="96">
        <f t="shared" ref="F112:K112" si="1">E112+F111</f>
        <v>0</v>
      </c>
      <c r="G112" s="96">
        <f t="shared" si="1"/>
        <v>0</v>
      </c>
      <c r="H112" s="96">
        <f t="shared" si="1"/>
        <v>0</v>
      </c>
      <c r="I112" s="96">
        <f t="shared" si="1"/>
        <v>0</v>
      </c>
      <c r="J112" s="96">
        <f t="shared" si="1"/>
        <v>0</v>
      </c>
      <c r="K112" s="96">
        <f t="shared" si="1"/>
        <v>0</v>
      </c>
      <c r="L112" s="94"/>
    </row>
    <row r="113" spans="1:12" s="55" customFormat="1">
      <c r="A113" s="89" t="s">
        <v>1825</v>
      </c>
      <c r="B113" s="90"/>
      <c r="C113" s="91"/>
      <c r="D113" s="92"/>
      <c r="E113" s="97"/>
      <c r="F113" s="96"/>
      <c r="G113" s="96"/>
      <c r="H113" s="96"/>
      <c r="I113" s="96"/>
      <c r="J113" s="96"/>
      <c r="K113" s="96"/>
      <c r="L113" s="94"/>
    </row>
    <row r="114" spans="1:12" s="55" customFormat="1">
      <c r="A114" s="98"/>
      <c r="B114" s="98"/>
      <c r="C114" s="91"/>
      <c r="D114" s="92"/>
      <c r="E114" s="96"/>
      <c r="F114" s="96"/>
      <c r="G114" s="96"/>
      <c r="H114" s="96"/>
      <c r="I114" s="96"/>
      <c r="J114" s="96"/>
      <c r="K114" s="96"/>
      <c r="L114" s="94"/>
    </row>
    <row r="115" spans="1:12" s="55" customFormat="1">
      <c r="A115" s="89" t="s">
        <v>1826</v>
      </c>
      <c r="B115" s="90"/>
      <c r="C115" s="91"/>
      <c r="D115" s="92"/>
      <c r="E115" s="93"/>
      <c r="F115" s="93"/>
      <c r="G115" s="93"/>
      <c r="H115" s="93"/>
      <c r="I115" s="93"/>
      <c r="J115" s="93"/>
      <c r="K115" s="93"/>
      <c r="L115" s="94"/>
    </row>
    <row r="116" spans="1:12" s="55" customFormat="1">
      <c r="A116" s="89" t="s">
        <v>1827</v>
      </c>
      <c r="B116" s="90"/>
      <c r="C116" s="91"/>
      <c r="D116" s="92"/>
      <c r="E116" s="96">
        <f t="shared" ref="E116:K116" si="2">SUM(E12,E15,E18,E21,E24,E27,E30,E33,E36,E39,E42,E45,E48,E51,E76,E54,E57,E60,E63,E66,E70,E73,E79,E82,E85,E88,E91,E109,E94,E97,E103,E106,E100)</f>
        <v>0</v>
      </c>
      <c r="F116" s="96">
        <f t="shared" si="2"/>
        <v>0</v>
      </c>
      <c r="G116" s="96">
        <f t="shared" si="2"/>
        <v>0</v>
      </c>
      <c r="H116" s="96">
        <f t="shared" si="2"/>
        <v>0</v>
      </c>
      <c r="I116" s="96">
        <f t="shared" si="2"/>
        <v>0</v>
      </c>
      <c r="J116" s="96">
        <f t="shared" si="2"/>
        <v>0</v>
      </c>
      <c r="K116" s="96">
        <f t="shared" si="2"/>
        <v>0</v>
      </c>
      <c r="L116" s="94"/>
    </row>
    <row r="117" spans="1:12" s="55" customFormat="1">
      <c r="A117" s="89" t="s">
        <v>1828</v>
      </c>
      <c r="B117" s="90"/>
      <c r="C117" s="91"/>
      <c r="D117" s="92"/>
      <c r="E117" s="96">
        <f>E116</f>
        <v>0</v>
      </c>
      <c r="F117" s="96">
        <f t="shared" ref="F117:K117" si="3">E117+F116</f>
        <v>0</v>
      </c>
      <c r="G117" s="96">
        <f t="shared" si="3"/>
        <v>0</v>
      </c>
      <c r="H117" s="96">
        <f t="shared" si="3"/>
        <v>0</v>
      </c>
      <c r="I117" s="96">
        <f t="shared" si="3"/>
        <v>0</v>
      </c>
      <c r="J117" s="96">
        <f t="shared" si="3"/>
        <v>0</v>
      </c>
      <c r="K117" s="96">
        <f t="shared" si="3"/>
        <v>0</v>
      </c>
      <c r="L117" s="94"/>
    </row>
    <row r="118" spans="1:12" s="55" customFormat="1">
      <c r="A118" s="89" t="s">
        <v>1829</v>
      </c>
      <c r="B118" s="90"/>
      <c r="C118" s="91"/>
      <c r="D118" s="92"/>
      <c r="E118" s="96"/>
      <c r="F118" s="96"/>
      <c r="G118" s="96"/>
      <c r="H118" s="96"/>
      <c r="I118" s="96"/>
      <c r="J118" s="96"/>
      <c r="K118" s="96"/>
      <c r="L118" s="94"/>
    </row>
    <row r="119" spans="1:12" s="101" customFormat="1" ht="13.5" customHeight="1">
      <c r="A119" s="110" t="s">
        <v>1830</v>
      </c>
      <c r="B119" s="111"/>
      <c r="C119" s="99">
        <f>SUM(C10:D109)-C13</f>
        <v>0</v>
      </c>
      <c r="D119" s="100"/>
      <c r="E119" s="100"/>
      <c r="F119" s="100"/>
      <c r="G119" s="100"/>
      <c r="H119" s="100"/>
      <c r="I119" s="100"/>
      <c r="J119" s="100"/>
      <c r="K119" s="100"/>
      <c r="L119" s="100"/>
    </row>
    <row r="120" spans="1:12" s="101" customFormat="1" ht="13.5" customHeight="1">
      <c r="A120" s="110" t="s">
        <v>1831</v>
      </c>
      <c r="B120" s="111"/>
      <c r="C120" s="99">
        <f>SUM(C10:D66,C68:D109)</f>
        <v>0</v>
      </c>
      <c r="D120" s="100"/>
      <c r="E120" s="100"/>
      <c r="F120" s="100"/>
      <c r="G120" s="100"/>
      <c r="H120" s="100"/>
      <c r="I120" s="100"/>
      <c r="J120" s="100"/>
      <c r="K120" s="100"/>
      <c r="L120" s="100"/>
    </row>
    <row r="121" spans="1:12" s="56" customFormat="1" ht="192.6" customHeight="1">
      <c r="A121" s="102" t="s">
        <v>1626</v>
      </c>
      <c r="B121" s="102"/>
      <c r="C121" s="102"/>
      <c r="D121" s="102"/>
      <c r="E121" s="102"/>
      <c r="F121" s="102"/>
      <c r="G121" s="102"/>
      <c r="H121" s="102"/>
      <c r="I121" s="102"/>
      <c r="J121" s="102"/>
      <c r="K121" s="102"/>
      <c r="L121" s="102"/>
    </row>
    <row r="122" spans="1:12" s="56" customFormat="1">
      <c r="A122" s="57"/>
      <c r="B122" s="57"/>
      <c r="C122" s="58"/>
      <c r="E122" s="57"/>
      <c r="F122" s="57"/>
      <c r="G122" s="57"/>
      <c r="H122" s="57"/>
      <c r="I122" s="57"/>
      <c r="J122" s="57"/>
      <c r="K122" s="57"/>
      <c r="L122" s="57"/>
    </row>
    <row r="123" spans="1:12" s="56" customFormat="1">
      <c r="A123" s="57"/>
      <c r="B123" s="57"/>
      <c r="C123" s="58"/>
      <c r="E123" s="57"/>
      <c r="F123" s="57"/>
      <c r="G123" s="57"/>
      <c r="H123" s="57"/>
      <c r="I123" s="57"/>
      <c r="J123" s="57"/>
      <c r="K123" s="57"/>
      <c r="L123" s="57"/>
    </row>
    <row r="124" spans="1:12" s="56" customFormat="1">
      <c r="A124" s="57"/>
      <c r="B124" s="57"/>
      <c r="C124" s="58"/>
      <c r="E124" s="57"/>
      <c r="F124" s="57"/>
      <c r="G124" s="57"/>
      <c r="H124" s="57"/>
      <c r="I124" s="57"/>
      <c r="J124" s="57"/>
      <c r="K124" s="57"/>
      <c r="L124" s="57"/>
    </row>
    <row r="125" spans="1:12" s="56" customFormat="1">
      <c r="A125" s="57"/>
      <c r="B125" s="57"/>
      <c r="C125" s="58"/>
      <c r="E125" s="57"/>
      <c r="F125" s="57"/>
      <c r="G125" s="57"/>
      <c r="H125" s="57"/>
      <c r="I125" s="57"/>
      <c r="J125" s="57"/>
      <c r="K125" s="57"/>
      <c r="L125" s="57"/>
    </row>
    <row r="126" spans="1:12" s="56" customFormat="1">
      <c r="A126" s="57"/>
      <c r="B126" s="57"/>
      <c r="C126" s="58"/>
      <c r="E126" s="57"/>
      <c r="F126" s="57"/>
      <c r="G126" s="57"/>
      <c r="H126" s="57"/>
      <c r="I126" s="57"/>
      <c r="J126" s="57"/>
      <c r="K126" s="57"/>
      <c r="L126" s="57"/>
    </row>
    <row r="127" spans="1:12" s="56" customFormat="1" ht="15.6" customHeight="1">
      <c r="A127" s="57"/>
      <c r="B127" s="57"/>
      <c r="C127" s="58"/>
      <c r="E127" s="57"/>
      <c r="F127" s="57"/>
      <c r="G127" s="57"/>
      <c r="H127" s="57"/>
      <c r="I127" s="57"/>
      <c r="J127" s="57"/>
      <c r="K127" s="57"/>
      <c r="L127" s="57"/>
    </row>
    <row r="128" spans="1:12" s="56" customFormat="1" ht="15.6" customHeight="1">
      <c r="A128" s="57"/>
      <c r="B128" s="57"/>
      <c r="C128" s="58"/>
      <c r="E128" s="57"/>
      <c r="F128" s="57"/>
      <c r="G128" s="57"/>
      <c r="H128" s="57"/>
      <c r="I128" s="57"/>
      <c r="J128" s="57"/>
      <c r="K128" s="57"/>
      <c r="L128" s="57"/>
    </row>
    <row r="129" spans="1:12" s="56" customFormat="1">
      <c r="A129" s="57"/>
      <c r="B129" s="57"/>
      <c r="C129" s="58"/>
      <c r="E129" s="57"/>
      <c r="F129" s="57"/>
      <c r="G129" s="57"/>
      <c r="H129" s="57"/>
      <c r="I129" s="57"/>
      <c r="J129" s="57"/>
      <c r="K129" s="57"/>
      <c r="L129" s="57"/>
    </row>
    <row r="130" spans="1:12" s="56" customFormat="1" ht="15.6" customHeight="1">
      <c r="A130" s="57"/>
      <c r="B130" s="57"/>
      <c r="C130" s="58"/>
      <c r="E130" s="57"/>
      <c r="F130" s="57"/>
      <c r="G130" s="57"/>
      <c r="H130" s="57"/>
      <c r="I130" s="57"/>
      <c r="J130" s="57"/>
      <c r="K130" s="57"/>
      <c r="L130" s="57"/>
    </row>
    <row r="131" spans="1:12" s="56" customFormat="1" ht="15.6" customHeight="1">
      <c r="A131" s="57"/>
      <c r="B131" s="57"/>
      <c r="C131" s="58"/>
      <c r="E131" s="57"/>
      <c r="F131" s="57"/>
      <c r="G131" s="57"/>
      <c r="H131" s="57"/>
      <c r="I131" s="57"/>
      <c r="J131" s="57"/>
      <c r="K131" s="57"/>
      <c r="L131" s="57"/>
    </row>
    <row r="132" spans="1:12" s="56" customFormat="1">
      <c r="A132" s="57"/>
      <c r="B132" s="57"/>
      <c r="C132" s="58"/>
      <c r="E132" s="57"/>
      <c r="F132" s="57"/>
      <c r="G132" s="57"/>
      <c r="H132" s="57"/>
      <c r="I132" s="57"/>
      <c r="J132" s="57"/>
      <c r="K132" s="57"/>
      <c r="L132" s="57"/>
    </row>
    <row r="133" spans="1:12" s="56" customFormat="1">
      <c r="A133" s="57"/>
      <c r="B133" s="57"/>
      <c r="C133" s="58"/>
      <c r="E133" s="57"/>
      <c r="F133" s="57"/>
      <c r="G133" s="57"/>
      <c r="H133" s="57"/>
      <c r="I133" s="57"/>
      <c r="J133" s="57"/>
      <c r="K133" s="57"/>
      <c r="L133" s="57"/>
    </row>
    <row r="134" spans="1:12" s="56" customFormat="1">
      <c r="A134" s="57"/>
      <c r="B134" s="57"/>
      <c r="C134" s="58"/>
      <c r="E134" s="57"/>
      <c r="F134" s="57"/>
      <c r="G134" s="57"/>
      <c r="H134" s="57"/>
      <c r="I134" s="57"/>
      <c r="J134" s="57"/>
      <c r="K134" s="57"/>
      <c r="L134" s="57"/>
    </row>
    <row r="135" spans="1:12" s="56" customFormat="1">
      <c r="A135" s="57"/>
      <c r="B135" s="57"/>
      <c r="C135" s="58"/>
      <c r="E135" s="57"/>
      <c r="F135" s="57"/>
      <c r="G135" s="57"/>
      <c r="H135" s="57"/>
      <c r="I135" s="57"/>
      <c r="J135" s="57"/>
      <c r="K135" s="57"/>
      <c r="L135" s="57"/>
    </row>
    <row r="136" spans="1:12" s="56" customFormat="1">
      <c r="A136" s="57"/>
      <c r="B136" s="57"/>
      <c r="C136" s="58"/>
      <c r="E136" s="57"/>
      <c r="F136" s="57"/>
      <c r="G136" s="57"/>
      <c r="H136" s="57"/>
      <c r="I136" s="57"/>
      <c r="J136" s="57"/>
      <c r="K136" s="57"/>
      <c r="L136" s="57"/>
    </row>
    <row r="137" spans="1:12" s="56" customFormat="1">
      <c r="A137" s="57"/>
      <c r="B137" s="57"/>
      <c r="C137" s="58"/>
      <c r="E137" s="57"/>
      <c r="F137" s="57"/>
      <c r="G137" s="57"/>
      <c r="H137" s="57"/>
      <c r="I137" s="57"/>
      <c r="J137" s="57"/>
      <c r="K137" s="57"/>
      <c r="L137" s="57"/>
    </row>
    <row r="138" spans="1:12" s="56" customFormat="1">
      <c r="A138" s="57"/>
      <c r="B138" s="57"/>
      <c r="C138" s="58"/>
      <c r="E138" s="57"/>
      <c r="F138" s="57"/>
      <c r="G138" s="57"/>
      <c r="H138" s="57"/>
      <c r="I138" s="57"/>
      <c r="J138" s="57"/>
      <c r="K138" s="57"/>
      <c r="L138" s="57"/>
    </row>
    <row r="139" spans="1:12" s="56" customFormat="1">
      <c r="A139" s="57"/>
      <c r="B139" s="57"/>
      <c r="C139" s="58"/>
      <c r="E139" s="57"/>
      <c r="F139" s="57"/>
      <c r="G139" s="57"/>
      <c r="H139" s="57"/>
      <c r="I139" s="57"/>
      <c r="J139" s="57"/>
      <c r="K139" s="57"/>
      <c r="L139" s="57"/>
    </row>
    <row r="140" spans="1:12" s="56" customFormat="1">
      <c r="A140" s="57"/>
      <c r="B140" s="57"/>
      <c r="C140" s="58"/>
      <c r="E140" s="57"/>
      <c r="F140" s="57"/>
      <c r="G140" s="57"/>
      <c r="H140" s="57"/>
      <c r="I140" s="57"/>
      <c r="J140" s="57"/>
      <c r="K140" s="57"/>
      <c r="L140" s="57"/>
    </row>
    <row r="141" spans="1:12" s="56" customFormat="1">
      <c r="A141" s="57"/>
      <c r="B141" s="57"/>
      <c r="C141" s="58"/>
      <c r="E141" s="57"/>
      <c r="F141" s="57"/>
      <c r="G141" s="57"/>
      <c r="H141" s="57"/>
      <c r="I141" s="57"/>
      <c r="J141" s="57"/>
      <c r="K141" s="57"/>
      <c r="L141" s="57"/>
    </row>
    <row r="142" spans="1:12" s="56" customFormat="1">
      <c r="A142" s="57"/>
      <c r="B142" s="57"/>
      <c r="C142" s="58"/>
      <c r="E142" s="57"/>
      <c r="F142" s="57"/>
      <c r="G142" s="57"/>
      <c r="H142" s="57"/>
      <c r="I142" s="57"/>
      <c r="J142" s="57"/>
      <c r="K142" s="57"/>
      <c r="L142" s="57"/>
    </row>
    <row r="143" spans="1:12" s="56" customFormat="1">
      <c r="A143" s="57"/>
      <c r="B143" s="57"/>
      <c r="C143" s="58"/>
      <c r="E143" s="57"/>
      <c r="F143" s="57"/>
      <c r="G143" s="57"/>
      <c r="H143" s="57"/>
      <c r="I143" s="57"/>
      <c r="J143" s="57"/>
      <c r="K143" s="57"/>
      <c r="L143" s="57"/>
    </row>
    <row r="144" spans="1:12" s="56" customFormat="1">
      <c r="A144" s="57"/>
      <c r="B144" s="57"/>
      <c r="C144" s="58"/>
      <c r="E144" s="57"/>
      <c r="F144" s="57"/>
      <c r="G144" s="57"/>
      <c r="H144" s="57"/>
      <c r="I144" s="57"/>
      <c r="J144" s="57"/>
      <c r="K144" s="57"/>
      <c r="L144" s="57"/>
    </row>
    <row r="145" spans="1:12" s="56" customFormat="1">
      <c r="A145" s="57"/>
      <c r="B145" s="57"/>
      <c r="C145" s="58"/>
      <c r="E145" s="57"/>
      <c r="F145" s="57"/>
      <c r="G145" s="57"/>
      <c r="H145" s="57"/>
      <c r="I145" s="57"/>
      <c r="J145" s="57"/>
      <c r="K145" s="57"/>
      <c r="L145" s="57"/>
    </row>
    <row r="146" spans="1:12" s="56" customFormat="1">
      <c r="A146" s="57"/>
      <c r="B146" s="57"/>
      <c r="C146" s="58"/>
      <c r="E146" s="57"/>
      <c r="F146" s="57"/>
      <c r="G146" s="57"/>
      <c r="H146" s="57"/>
      <c r="I146" s="57"/>
      <c r="J146" s="57"/>
      <c r="K146" s="57"/>
      <c r="L146" s="57"/>
    </row>
    <row r="147" spans="1:12" s="56" customFormat="1">
      <c r="A147" s="57"/>
      <c r="B147" s="57"/>
      <c r="C147" s="58"/>
      <c r="E147" s="57"/>
      <c r="F147" s="57"/>
      <c r="G147" s="57"/>
      <c r="H147" s="57"/>
      <c r="I147" s="57"/>
      <c r="J147" s="57"/>
      <c r="K147" s="57"/>
      <c r="L147" s="57"/>
    </row>
    <row r="148" spans="1:12" s="56" customFormat="1">
      <c r="A148" s="57"/>
      <c r="B148" s="57"/>
      <c r="C148" s="58"/>
      <c r="E148" s="57"/>
      <c r="F148" s="57"/>
      <c r="G148" s="57"/>
      <c r="H148" s="57"/>
      <c r="I148" s="57"/>
      <c r="J148" s="57"/>
      <c r="K148" s="57"/>
      <c r="L148" s="57"/>
    </row>
    <row r="149" spans="1:12" s="56" customFormat="1">
      <c r="A149" s="57"/>
      <c r="B149" s="57"/>
      <c r="C149" s="58"/>
      <c r="E149" s="57"/>
      <c r="F149" s="57"/>
      <c r="G149" s="57"/>
      <c r="H149" s="57"/>
      <c r="I149" s="57"/>
      <c r="J149" s="57"/>
      <c r="K149" s="57"/>
      <c r="L149" s="57"/>
    </row>
    <row r="150" spans="1:12" s="56" customFormat="1">
      <c r="A150" s="57"/>
      <c r="B150" s="57"/>
      <c r="C150" s="58"/>
      <c r="E150" s="57"/>
      <c r="F150" s="57"/>
      <c r="G150" s="57"/>
      <c r="H150" s="57"/>
      <c r="I150" s="57"/>
      <c r="J150" s="57"/>
      <c r="K150" s="57"/>
      <c r="L150" s="57"/>
    </row>
    <row r="151" spans="1:12" s="56" customFormat="1">
      <c r="A151" s="57"/>
      <c r="B151" s="57"/>
      <c r="C151" s="58"/>
      <c r="E151" s="57"/>
      <c r="F151" s="57"/>
      <c r="G151" s="57"/>
      <c r="H151" s="57"/>
      <c r="I151" s="57"/>
      <c r="J151" s="57"/>
      <c r="K151" s="57"/>
      <c r="L151" s="57"/>
    </row>
    <row r="152" spans="1:12" s="56" customFormat="1">
      <c r="A152" s="57"/>
      <c r="B152" s="57"/>
      <c r="C152" s="58"/>
      <c r="E152" s="57"/>
      <c r="F152" s="57"/>
      <c r="G152" s="57"/>
      <c r="H152" s="57"/>
      <c r="I152" s="57"/>
      <c r="J152" s="57"/>
      <c r="K152" s="57"/>
      <c r="L152" s="57"/>
    </row>
    <row r="153" spans="1:12" s="56" customFormat="1">
      <c r="A153" s="57"/>
      <c r="B153" s="57"/>
      <c r="C153" s="58"/>
      <c r="E153" s="57"/>
      <c r="F153" s="57"/>
      <c r="G153" s="57"/>
      <c r="H153" s="57"/>
      <c r="I153" s="57"/>
      <c r="J153" s="57"/>
      <c r="K153" s="57"/>
      <c r="L153" s="57"/>
    </row>
    <row r="154" spans="1:12" s="56" customFormat="1">
      <c r="A154" s="57"/>
      <c r="B154" s="57"/>
      <c r="C154" s="58"/>
      <c r="E154" s="57"/>
      <c r="F154" s="57"/>
      <c r="G154" s="57"/>
      <c r="H154" s="57"/>
      <c r="I154" s="57"/>
      <c r="J154" s="57"/>
      <c r="K154" s="57"/>
      <c r="L154" s="57"/>
    </row>
    <row r="155" spans="1:12" s="56" customFormat="1">
      <c r="A155" s="57"/>
      <c r="B155" s="57"/>
      <c r="C155" s="58"/>
      <c r="E155" s="57"/>
      <c r="F155" s="57"/>
      <c r="G155" s="57"/>
      <c r="H155" s="57"/>
      <c r="I155" s="57"/>
      <c r="J155" s="57"/>
      <c r="K155" s="57"/>
      <c r="L155" s="57"/>
    </row>
    <row r="156" spans="1:12" s="56" customFormat="1">
      <c r="A156" s="57"/>
      <c r="B156" s="57"/>
      <c r="C156" s="58"/>
      <c r="E156" s="57"/>
      <c r="F156" s="57"/>
      <c r="G156" s="57"/>
      <c r="H156" s="57"/>
      <c r="I156" s="57"/>
      <c r="J156" s="57"/>
      <c r="K156" s="57"/>
      <c r="L156" s="57"/>
    </row>
    <row r="157" spans="1:12" s="56" customFormat="1">
      <c r="A157" s="57"/>
      <c r="B157" s="57"/>
      <c r="C157" s="58"/>
      <c r="E157" s="57"/>
      <c r="F157" s="57"/>
      <c r="G157" s="57"/>
      <c r="H157" s="57"/>
      <c r="I157" s="57"/>
      <c r="J157" s="57"/>
      <c r="K157" s="57"/>
      <c r="L157" s="57"/>
    </row>
    <row r="158" spans="1:12" s="56" customFormat="1">
      <c r="A158" s="57"/>
      <c r="B158" s="57"/>
      <c r="C158" s="58"/>
      <c r="E158" s="57"/>
      <c r="F158" s="57"/>
      <c r="G158" s="57"/>
      <c r="H158" s="57"/>
      <c r="I158" s="57"/>
      <c r="J158" s="57"/>
      <c r="K158" s="57"/>
      <c r="L158" s="57"/>
    </row>
    <row r="159" spans="1:12" s="56" customFormat="1">
      <c r="A159" s="57"/>
      <c r="B159" s="57"/>
      <c r="C159" s="58"/>
      <c r="E159" s="57"/>
      <c r="F159" s="57"/>
      <c r="G159" s="57"/>
      <c r="H159" s="57"/>
      <c r="I159" s="57"/>
      <c r="J159" s="57"/>
      <c r="K159" s="57"/>
      <c r="L159" s="57"/>
    </row>
    <row r="160" spans="1:12" s="56" customFormat="1">
      <c r="A160" s="57"/>
      <c r="B160" s="57"/>
      <c r="C160" s="58"/>
      <c r="E160" s="57"/>
      <c r="F160" s="57"/>
      <c r="G160" s="57"/>
      <c r="H160" s="57"/>
      <c r="I160" s="57"/>
      <c r="J160" s="57"/>
      <c r="K160" s="57"/>
      <c r="L160" s="57"/>
    </row>
    <row r="161" spans="1:12" s="56" customFormat="1">
      <c r="A161" s="57"/>
      <c r="B161" s="57"/>
      <c r="C161" s="58"/>
      <c r="E161" s="57"/>
      <c r="F161" s="57"/>
      <c r="G161" s="57"/>
      <c r="H161" s="57"/>
      <c r="I161" s="57"/>
      <c r="J161" s="57"/>
      <c r="K161" s="57"/>
      <c r="L161" s="57"/>
    </row>
    <row r="162" spans="1:12" s="56" customFormat="1">
      <c r="A162" s="57"/>
      <c r="B162" s="57"/>
      <c r="C162" s="58"/>
      <c r="E162" s="57"/>
      <c r="F162" s="57"/>
      <c r="G162" s="57"/>
      <c r="H162" s="57"/>
      <c r="I162" s="57"/>
      <c r="J162" s="57"/>
      <c r="K162" s="57"/>
      <c r="L162" s="57"/>
    </row>
    <row r="163" spans="1:12" s="56" customFormat="1">
      <c r="A163" s="57"/>
      <c r="B163" s="57"/>
      <c r="C163" s="58"/>
      <c r="E163" s="57"/>
      <c r="F163" s="57"/>
      <c r="G163" s="57"/>
      <c r="H163" s="57"/>
      <c r="I163" s="57"/>
      <c r="J163" s="57"/>
      <c r="K163" s="57"/>
      <c r="L163" s="57"/>
    </row>
    <row r="164" spans="1:12" s="56" customFormat="1">
      <c r="A164" s="57"/>
      <c r="B164" s="57"/>
      <c r="C164" s="58"/>
      <c r="E164" s="57"/>
      <c r="F164" s="57"/>
      <c r="G164" s="57"/>
      <c r="H164" s="57"/>
      <c r="I164" s="57"/>
      <c r="J164" s="57"/>
      <c r="K164" s="57"/>
      <c r="L164" s="57"/>
    </row>
    <row r="165" spans="1:12" s="56" customFormat="1">
      <c r="A165" s="57"/>
      <c r="B165" s="57"/>
      <c r="C165" s="58"/>
      <c r="E165" s="57"/>
      <c r="F165" s="57"/>
      <c r="G165" s="57"/>
      <c r="H165" s="57"/>
      <c r="I165" s="57"/>
      <c r="J165" s="57"/>
      <c r="K165" s="57"/>
      <c r="L165" s="57"/>
    </row>
    <row r="166" spans="1:12" s="56" customFormat="1">
      <c r="A166" s="57"/>
      <c r="B166" s="57"/>
      <c r="C166" s="58"/>
      <c r="E166" s="57"/>
      <c r="F166" s="57"/>
      <c r="G166" s="57"/>
      <c r="H166" s="57"/>
      <c r="I166" s="57"/>
      <c r="J166" s="57"/>
      <c r="K166" s="57"/>
      <c r="L166" s="57"/>
    </row>
    <row r="167" spans="1:12" s="56" customFormat="1">
      <c r="A167" s="57"/>
      <c r="B167" s="57"/>
      <c r="C167" s="58"/>
      <c r="E167" s="57"/>
      <c r="F167" s="57"/>
      <c r="G167" s="57"/>
      <c r="H167" s="57"/>
      <c r="I167" s="57"/>
      <c r="J167" s="57"/>
      <c r="K167" s="57"/>
      <c r="L167" s="57"/>
    </row>
    <row r="168" spans="1:12" s="56" customFormat="1">
      <c r="A168" s="57"/>
      <c r="B168" s="57"/>
      <c r="C168" s="58"/>
      <c r="E168" s="57"/>
      <c r="F168" s="57"/>
      <c r="G168" s="57"/>
      <c r="H168" s="57"/>
      <c r="I168" s="57"/>
      <c r="J168" s="57"/>
      <c r="K168" s="57"/>
      <c r="L168" s="57"/>
    </row>
    <row r="169" spans="1:12" s="56" customFormat="1">
      <c r="A169" s="57"/>
      <c r="B169" s="57"/>
      <c r="C169" s="58"/>
      <c r="E169" s="57"/>
      <c r="F169" s="57"/>
      <c r="G169" s="57"/>
      <c r="H169" s="57"/>
      <c r="I169" s="57"/>
      <c r="J169" s="57"/>
      <c r="K169" s="57"/>
      <c r="L169" s="57"/>
    </row>
    <row r="170" spans="1:12" s="56" customFormat="1">
      <c r="A170" s="57"/>
      <c r="B170" s="57"/>
      <c r="C170" s="58"/>
      <c r="E170" s="57"/>
      <c r="F170" s="57"/>
      <c r="G170" s="57"/>
      <c r="H170" s="57"/>
      <c r="I170" s="57"/>
      <c r="J170" s="57"/>
      <c r="K170" s="57"/>
      <c r="L170" s="57"/>
    </row>
    <row r="171" spans="1:12" s="56" customFormat="1">
      <c r="A171" s="57"/>
      <c r="B171" s="57"/>
      <c r="C171" s="58"/>
      <c r="E171" s="57"/>
      <c r="F171" s="57"/>
      <c r="G171" s="57"/>
      <c r="H171" s="57"/>
      <c r="I171" s="57"/>
      <c r="J171" s="57"/>
      <c r="K171" s="57"/>
      <c r="L171" s="57"/>
    </row>
    <row r="172" spans="1:12" s="56" customFormat="1">
      <c r="A172" s="57"/>
      <c r="B172" s="57"/>
      <c r="C172" s="58"/>
      <c r="E172" s="57"/>
      <c r="F172" s="57"/>
      <c r="G172" s="57"/>
      <c r="H172" s="57"/>
      <c r="I172" s="57"/>
      <c r="J172" s="57"/>
      <c r="K172" s="57"/>
      <c r="L172" s="57"/>
    </row>
    <row r="173" spans="1:12" s="56" customFormat="1">
      <c r="A173" s="57"/>
      <c r="B173" s="57"/>
      <c r="C173" s="58"/>
      <c r="E173" s="57"/>
      <c r="F173" s="57"/>
      <c r="G173" s="57"/>
      <c r="H173" s="57"/>
      <c r="I173" s="57"/>
      <c r="J173" s="57"/>
      <c r="K173" s="57"/>
      <c r="L173" s="57"/>
    </row>
    <row r="174" spans="1:12" s="56" customFormat="1">
      <c r="A174" s="57"/>
      <c r="B174" s="57"/>
      <c r="C174" s="58"/>
      <c r="E174" s="57"/>
      <c r="F174" s="57"/>
      <c r="G174" s="57"/>
      <c r="H174" s="57"/>
      <c r="I174" s="57"/>
      <c r="J174" s="57"/>
      <c r="K174" s="57"/>
      <c r="L174" s="57"/>
    </row>
    <row r="175" spans="1:12" s="56" customFormat="1">
      <c r="A175" s="57"/>
      <c r="B175" s="57"/>
      <c r="C175" s="58"/>
      <c r="E175" s="57"/>
      <c r="F175" s="57"/>
      <c r="G175" s="57"/>
      <c r="H175" s="57"/>
      <c r="I175" s="57"/>
      <c r="J175" s="57"/>
      <c r="K175" s="57"/>
      <c r="L175" s="57"/>
    </row>
    <row r="176" spans="1:12" s="56" customFormat="1">
      <c r="A176" s="57"/>
      <c r="B176" s="57"/>
      <c r="C176" s="58"/>
      <c r="E176" s="57"/>
      <c r="F176" s="57"/>
      <c r="G176" s="57"/>
      <c r="H176" s="57"/>
      <c r="I176" s="57"/>
      <c r="J176" s="57"/>
      <c r="K176" s="57"/>
      <c r="L176" s="57"/>
    </row>
    <row r="177" spans="1:12" s="56" customFormat="1">
      <c r="A177" s="57"/>
      <c r="B177" s="57"/>
      <c r="C177" s="58"/>
      <c r="E177" s="57"/>
      <c r="F177" s="57"/>
      <c r="G177" s="57"/>
      <c r="H177" s="57"/>
      <c r="I177" s="57"/>
      <c r="J177" s="57"/>
      <c r="K177" s="57"/>
      <c r="L177" s="57"/>
    </row>
    <row r="178" spans="1:12" s="56" customFormat="1">
      <c r="A178" s="57"/>
      <c r="B178" s="57"/>
      <c r="C178" s="58"/>
      <c r="E178" s="57"/>
      <c r="F178" s="57"/>
      <c r="G178" s="57"/>
      <c r="H178" s="57"/>
      <c r="I178" s="57"/>
      <c r="J178" s="57"/>
      <c r="K178" s="57"/>
      <c r="L178" s="57"/>
    </row>
    <row r="179" spans="1:12" s="56" customFormat="1">
      <c r="A179" s="57"/>
      <c r="B179" s="57"/>
      <c r="C179" s="58"/>
      <c r="E179" s="57"/>
      <c r="F179" s="57"/>
      <c r="G179" s="57"/>
      <c r="H179" s="57"/>
      <c r="I179" s="57"/>
      <c r="J179" s="57"/>
      <c r="K179" s="57"/>
      <c r="L179" s="57"/>
    </row>
    <row r="180" spans="1:12" s="56" customFormat="1">
      <c r="A180" s="57"/>
      <c r="B180" s="57"/>
      <c r="C180" s="58"/>
      <c r="E180" s="57"/>
      <c r="F180" s="57"/>
      <c r="G180" s="57"/>
      <c r="H180" s="57"/>
      <c r="I180" s="57"/>
      <c r="J180" s="57"/>
      <c r="K180" s="57"/>
      <c r="L180" s="57"/>
    </row>
    <row r="181" spans="1:12" s="56" customFormat="1">
      <c r="A181" s="57"/>
      <c r="B181" s="57"/>
      <c r="C181" s="58"/>
      <c r="E181" s="57"/>
      <c r="F181" s="57"/>
      <c r="G181" s="57"/>
      <c r="H181" s="57"/>
      <c r="I181" s="57"/>
      <c r="J181" s="57"/>
      <c r="K181" s="57"/>
      <c r="L181" s="57"/>
    </row>
    <row r="182" spans="1:12" s="56" customFormat="1">
      <c r="A182" s="57"/>
      <c r="B182" s="57"/>
      <c r="C182" s="58"/>
      <c r="E182" s="57"/>
      <c r="F182" s="57"/>
      <c r="G182" s="57"/>
      <c r="H182" s="57"/>
      <c r="I182" s="57"/>
      <c r="J182" s="57"/>
      <c r="K182" s="57"/>
      <c r="L182" s="57"/>
    </row>
    <row r="183" spans="1:12" s="56" customFormat="1">
      <c r="A183" s="57"/>
      <c r="B183" s="57"/>
      <c r="C183" s="58"/>
      <c r="E183" s="57"/>
      <c r="F183" s="57"/>
      <c r="G183" s="57"/>
      <c r="H183" s="57"/>
      <c r="I183" s="57"/>
      <c r="J183" s="57"/>
      <c r="K183" s="57"/>
      <c r="L183" s="57"/>
    </row>
    <row r="184" spans="1:12" s="56" customFormat="1">
      <c r="A184" s="57"/>
      <c r="B184" s="57"/>
      <c r="C184" s="58"/>
      <c r="E184" s="57"/>
      <c r="F184" s="57"/>
      <c r="G184" s="57"/>
      <c r="H184" s="57"/>
      <c r="I184" s="57"/>
      <c r="J184" s="57"/>
      <c r="K184" s="57"/>
      <c r="L184" s="57"/>
    </row>
    <row r="185" spans="1:12" s="56" customFormat="1">
      <c r="A185" s="57"/>
      <c r="B185" s="57"/>
      <c r="C185" s="58"/>
      <c r="E185" s="57"/>
      <c r="F185" s="57"/>
      <c r="G185" s="57"/>
      <c r="H185" s="57"/>
      <c r="I185" s="57"/>
      <c r="J185" s="57"/>
      <c r="K185" s="57"/>
      <c r="L185" s="57"/>
    </row>
    <row r="186" spans="1:12" s="56" customFormat="1">
      <c r="A186" s="57"/>
      <c r="B186" s="57"/>
      <c r="C186" s="58"/>
      <c r="E186" s="57"/>
      <c r="F186" s="57"/>
      <c r="G186" s="57"/>
      <c r="H186" s="57"/>
      <c r="I186" s="57"/>
      <c r="J186" s="57"/>
      <c r="K186" s="57"/>
      <c r="L186" s="57"/>
    </row>
    <row r="187" spans="1:12" s="56" customFormat="1">
      <c r="A187" s="57"/>
      <c r="B187" s="57"/>
      <c r="C187" s="58"/>
      <c r="E187" s="57"/>
      <c r="F187" s="57"/>
      <c r="G187" s="57"/>
      <c r="H187" s="57"/>
      <c r="I187" s="57"/>
      <c r="J187" s="57"/>
      <c r="K187" s="57"/>
      <c r="L187" s="57"/>
    </row>
    <row r="188" spans="1:12" s="56" customFormat="1">
      <c r="A188" s="57"/>
      <c r="B188" s="57"/>
      <c r="C188" s="58"/>
      <c r="E188" s="57"/>
      <c r="F188" s="57"/>
      <c r="G188" s="57"/>
      <c r="H188" s="57"/>
      <c r="I188" s="57"/>
      <c r="J188" s="57"/>
      <c r="K188" s="57"/>
      <c r="L188" s="57"/>
    </row>
    <row r="189" spans="1:12" s="56" customFormat="1">
      <c r="A189" s="57"/>
      <c r="B189" s="57"/>
      <c r="C189" s="58"/>
      <c r="E189" s="57"/>
      <c r="F189" s="57"/>
      <c r="G189" s="57"/>
      <c r="H189" s="57"/>
      <c r="I189" s="57"/>
      <c r="J189" s="57"/>
      <c r="K189" s="57"/>
      <c r="L189" s="57"/>
    </row>
    <row r="190" spans="1:12" s="56" customFormat="1">
      <c r="A190" s="57"/>
      <c r="B190" s="57"/>
      <c r="C190" s="58"/>
      <c r="E190" s="57"/>
      <c r="F190" s="57"/>
      <c r="G190" s="57"/>
      <c r="H190" s="57"/>
      <c r="I190" s="57"/>
      <c r="J190" s="57"/>
      <c r="K190" s="57"/>
      <c r="L190" s="57"/>
    </row>
    <row r="191" spans="1:12" s="56" customFormat="1">
      <c r="A191" s="57"/>
      <c r="B191" s="57"/>
      <c r="C191" s="58"/>
      <c r="E191" s="57"/>
      <c r="F191" s="57"/>
      <c r="G191" s="57"/>
      <c r="H191" s="57"/>
      <c r="I191" s="57"/>
      <c r="J191" s="57"/>
      <c r="K191" s="57"/>
      <c r="L191" s="57"/>
    </row>
    <row r="192" spans="1:12" s="56" customFormat="1">
      <c r="A192" s="57"/>
      <c r="B192" s="57"/>
      <c r="C192" s="58"/>
      <c r="E192" s="57"/>
      <c r="F192" s="57"/>
      <c r="G192" s="57"/>
      <c r="H192" s="57"/>
      <c r="I192" s="57"/>
      <c r="J192" s="57"/>
      <c r="K192" s="57"/>
      <c r="L192" s="57"/>
    </row>
    <row r="193" spans="1:12" s="56" customFormat="1">
      <c r="A193" s="57"/>
      <c r="B193" s="57"/>
      <c r="C193" s="58"/>
      <c r="E193" s="57"/>
      <c r="F193" s="57"/>
      <c r="G193" s="57"/>
      <c r="H193" s="57"/>
      <c r="I193" s="57"/>
      <c r="J193" s="57"/>
      <c r="K193" s="57"/>
      <c r="L193" s="57"/>
    </row>
    <row r="194" spans="1:12" s="56" customFormat="1">
      <c r="A194" s="57"/>
      <c r="B194" s="57"/>
      <c r="C194" s="58"/>
      <c r="E194" s="57"/>
      <c r="F194" s="57"/>
      <c r="G194" s="57"/>
      <c r="H194" s="57"/>
      <c r="I194" s="57"/>
      <c r="J194" s="57"/>
      <c r="K194" s="57"/>
      <c r="L194" s="57"/>
    </row>
    <row r="195" spans="1:12" s="56" customFormat="1">
      <c r="A195" s="57"/>
      <c r="B195" s="57"/>
      <c r="C195" s="58"/>
      <c r="E195" s="57"/>
      <c r="F195" s="57"/>
      <c r="G195" s="57"/>
      <c r="H195" s="57"/>
      <c r="I195" s="57"/>
      <c r="J195" s="57"/>
      <c r="K195" s="57"/>
      <c r="L195" s="57"/>
    </row>
    <row r="196" spans="1:12" s="56" customFormat="1">
      <c r="A196" s="57"/>
      <c r="B196" s="57"/>
      <c r="C196" s="58"/>
      <c r="E196" s="57"/>
      <c r="F196" s="57"/>
      <c r="G196" s="57"/>
      <c r="H196" s="57"/>
      <c r="I196" s="57"/>
      <c r="J196" s="57"/>
      <c r="K196" s="57"/>
      <c r="L196" s="57"/>
    </row>
    <row r="197" spans="1:12" s="56" customFormat="1">
      <c r="A197" s="57"/>
      <c r="B197" s="57"/>
      <c r="C197" s="58"/>
      <c r="E197" s="57"/>
      <c r="F197" s="57"/>
      <c r="G197" s="57"/>
      <c r="H197" s="57"/>
      <c r="I197" s="57"/>
      <c r="J197" s="57"/>
      <c r="K197" s="57"/>
      <c r="L197" s="57"/>
    </row>
    <row r="198" spans="1:12" s="56" customFormat="1">
      <c r="A198" s="57"/>
      <c r="B198" s="57"/>
      <c r="C198" s="58"/>
      <c r="E198" s="57"/>
      <c r="F198" s="57"/>
      <c r="G198" s="57"/>
      <c r="H198" s="57"/>
      <c r="I198" s="57"/>
      <c r="J198" s="57"/>
      <c r="K198" s="57"/>
      <c r="L198" s="57"/>
    </row>
    <row r="199" spans="1:12" s="56" customFormat="1">
      <c r="A199" s="57"/>
      <c r="B199" s="57"/>
      <c r="C199" s="58"/>
      <c r="E199" s="57"/>
      <c r="F199" s="57"/>
      <c r="G199" s="57"/>
      <c r="H199" s="57"/>
      <c r="I199" s="57"/>
      <c r="J199" s="57"/>
      <c r="K199" s="57"/>
      <c r="L199" s="57"/>
    </row>
    <row r="200" spans="1:12" s="56" customFormat="1">
      <c r="A200" s="57"/>
      <c r="B200" s="57"/>
      <c r="C200" s="58"/>
      <c r="E200" s="57"/>
      <c r="F200" s="57"/>
      <c r="G200" s="57"/>
      <c r="H200" s="57"/>
      <c r="I200" s="57"/>
      <c r="J200" s="57"/>
      <c r="K200" s="57"/>
      <c r="L200" s="57"/>
    </row>
    <row r="201" spans="1:12" s="56" customFormat="1">
      <c r="A201" s="57"/>
      <c r="B201" s="57"/>
      <c r="C201" s="58"/>
      <c r="E201" s="57"/>
      <c r="F201" s="57"/>
      <c r="G201" s="57"/>
      <c r="H201" s="57"/>
      <c r="I201" s="57"/>
      <c r="J201" s="57"/>
      <c r="K201" s="57"/>
      <c r="L201" s="57"/>
    </row>
    <row r="202" spans="1:12" s="56" customFormat="1">
      <c r="A202" s="57"/>
      <c r="B202" s="57"/>
      <c r="C202" s="58"/>
      <c r="E202" s="57"/>
      <c r="F202" s="57"/>
      <c r="G202" s="57"/>
      <c r="H202" s="57"/>
      <c r="I202" s="57"/>
      <c r="J202" s="57"/>
      <c r="K202" s="57"/>
      <c r="L202" s="57"/>
    </row>
    <row r="203" spans="1:12" s="56" customFormat="1">
      <c r="A203" s="57"/>
      <c r="B203" s="57"/>
      <c r="C203" s="58"/>
      <c r="E203" s="57"/>
      <c r="F203" s="57"/>
      <c r="G203" s="57"/>
      <c r="H203" s="57"/>
      <c r="I203" s="57"/>
      <c r="J203" s="57"/>
      <c r="K203" s="57"/>
      <c r="L203" s="57"/>
    </row>
    <row r="204" spans="1:12" s="56" customFormat="1">
      <c r="A204" s="57"/>
      <c r="B204" s="57"/>
      <c r="C204" s="58"/>
      <c r="E204" s="57"/>
      <c r="F204" s="57"/>
      <c r="G204" s="57"/>
      <c r="H204" s="57"/>
      <c r="I204" s="57"/>
      <c r="J204" s="57"/>
      <c r="K204" s="57"/>
      <c r="L204" s="57"/>
    </row>
    <row r="205" spans="1:12" s="56" customFormat="1">
      <c r="A205" s="57"/>
      <c r="B205" s="57"/>
      <c r="C205" s="58"/>
      <c r="E205" s="57"/>
      <c r="F205" s="57"/>
      <c r="G205" s="57"/>
      <c r="H205" s="57"/>
      <c r="I205" s="57"/>
      <c r="J205" s="57"/>
      <c r="K205" s="57"/>
      <c r="L205" s="57"/>
    </row>
    <row r="206" spans="1:12" s="56" customFormat="1">
      <c r="A206" s="57"/>
      <c r="B206" s="57"/>
      <c r="C206" s="58"/>
      <c r="E206" s="57"/>
      <c r="F206" s="57"/>
      <c r="G206" s="57"/>
      <c r="H206" s="57"/>
      <c r="I206" s="57"/>
      <c r="J206" s="57"/>
      <c r="K206" s="57"/>
      <c r="L206" s="57"/>
    </row>
    <row r="207" spans="1:12" s="56" customFormat="1">
      <c r="A207" s="57"/>
      <c r="B207" s="57"/>
      <c r="C207" s="58"/>
      <c r="E207" s="57"/>
      <c r="F207" s="57"/>
      <c r="G207" s="57"/>
      <c r="H207" s="57"/>
      <c r="I207" s="57"/>
      <c r="J207" s="57"/>
      <c r="K207" s="57"/>
      <c r="L207" s="57"/>
    </row>
    <row r="208" spans="1:12" s="56" customFormat="1">
      <c r="A208" s="57"/>
      <c r="B208" s="57"/>
      <c r="C208" s="58"/>
      <c r="E208" s="57"/>
      <c r="F208" s="57"/>
      <c r="G208" s="57"/>
      <c r="H208" s="57"/>
      <c r="I208" s="57"/>
      <c r="J208" s="57"/>
      <c r="K208" s="57"/>
      <c r="L208" s="57"/>
    </row>
    <row r="209" spans="1:12" s="56" customFormat="1">
      <c r="A209" s="57"/>
      <c r="B209" s="57"/>
      <c r="C209" s="58"/>
      <c r="E209" s="57"/>
      <c r="F209" s="57"/>
      <c r="G209" s="57"/>
      <c r="H209" s="57"/>
      <c r="I209" s="57"/>
      <c r="J209" s="57"/>
      <c r="K209" s="57"/>
      <c r="L209" s="57"/>
    </row>
    <row r="210" spans="1:12" s="56" customFormat="1">
      <c r="A210" s="57"/>
      <c r="B210" s="57"/>
      <c r="C210" s="58"/>
      <c r="E210" s="57"/>
      <c r="F210" s="57"/>
      <c r="G210" s="57"/>
      <c r="H210" s="57"/>
      <c r="I210" s="57"/>
      <c r="J210" s="57"/>
      <c r="K210" s="57"/>
      <c r="L210" s="57"/>
    </row>
    <row r="211" spans="1:12" s="56" customFormat="1">
      <c r="A211" s="57"/>
      <c r="B211" s="57"/>
      <c r="C211" s="58"/>
      <c r="E211" s="57"/>
      <c r="F211" s="57"/>
      <c r="G211" s="57"/>
      <c r="H211" s="57"/>
      <c r="I211" s="57"/>
      <c r="J211" s="57"/>
      <c r="K211" s="57"/>
      <c r="L211" s="57"/>
    </row>
    <row r="212" spans="1:12" s="56" customFormat="1">
      <c r="A212" s="57"/>
      <c r="B212" s="57"/>
      <c r="C212" s="58"/>
      <c r="E212" s="57"/>
      <c r="F212" s="57"/>
      <c r="G212" s="57"/>
      <c r="H212" s="57"/>
      <c r="I212" s="57"/>
      <c r="J212" s="57"/>
      <c r="K212" s="57"/>
      <c r="L212" s="57"/>
    </row>
    <row r="213" spans="1:12" s="56" customFormat="1">
      <c r="A213" s="57"/>
      <c r="B213" s="57"/>
      <c r="C213" s="58"/>
      <c r="E213" s="57"/>
      <c r="F213" s="57"/>
      <c r="G213" s="57"/>
      <c r="H213" s="57"/>
      <c r="I213" s="57"/>
      <c r="J213" s="57"/>
      <c r="K213" s="57"/>
      <c r="L213" s="57"/>
    </row>
    <row r="214" spans="1:12" s="56" customFormat="1">
      <c r="A214" s="57"/>
      <c r="B214" s="57"/>
      <c r="C214" s="58"/>
      <c r="E214" s="57"/>
      <c r="F214" s="57"/>
      <c r="G214" s="57"/>
      <c r="H214" s="57"/>
      <c r="I214" s="57"/>
      <c r="J214" s="57"/>
      <c r="K214" s="57"/>
      <c r="L214" s="57"/>
    </row>
    <row r="215" spans="1:12" s="56" customFormat="1">
      <c r="A215" s="57"/>
      <c r="B215" s="57"/>
      <c r="C215" s="58"/>
      <c r="E215" s="57"/>
      <c r="F215" s="57"/>
      <c r="G215" s="57"/>
      <c r="H215" s="57"/>
      <c r="I215" s="57"/>
      <c r="J215" s="57"/>
      <c r="K215" s="57"/>
      <c r="L215" s="57"/>
    </row>
    <row r="216" spans="1:12" s="56" customFormat="1">
      <c r="A216" s="57"/>
      <c r="B216" s="57"/>
      <c r="C216" s="58"/>
      <c r="E216" s="57"/>
      <c r="F216" s="57"/>
      <c r="G216" s="57"/>
      <c r="H216" s="57"/>
      <c r="I216" s="57"/>
      <c r="J216" s="57"/>
      <c r="K216" s="57"/>
      <c r="L216" s="57"/>
    </row>
    <row r="217" spans="1:12" s="56" customFormat="1">
      <c r="A217" s="57"/>
      <c r="B217" s="57"/>
      <c r="C217" s="58"/>
      <c r="E217" s="57"/>
      <c r="F217" s="57"/>
      <c r="G217" s="57"/>
      <c r="H217" s="57"/>
      <c r="I217" s="57"/>
      <c r="J217" s="57"/>
      <c r="K217" s="57"/>
      <c r="L217" s="57"/>
    </row>
    <row r="218" spans="1:12" s="56" customFormat="1">
      <c r="A218" s="57"/>
      <c r="B218" s="57"/>
      <c r="C218" s="58"/>
      <c r="E218" s="57"/>
      <c r="F218" s="57"/>
      <c r="G218" s="57"/>
      <c r="H218" s="57"/>
      <c r="I218" s="57"/>
      <c r="J218" s="57"/>
      <c r="K218" s="57"/>
      <c r="L218" s="57"/>
    </row>
    <row r="219" spans="1:12" s="56" customFormat="1">
      <c r="A219" s="57"/>
      <c r="B219" s="57"/>
      <c r="C219" s="58"/>
      <c r="E219" s="57"/>
      <c r="F219" s="57"/>
      <c r="G219" s="57"/>
      <c r="H219" s="57"/>
      <c r="I219" s="57"/>
      <c r="J219" s="57"/>
      <c r="K219" s="57"/>
      <c r="L219" s="57"/>
    </row>
    <row r="220" spans="1:12" s="56" customFormat="1">
      <c r="A220" s="57"/>
      <c r="B220" s="57"/>
      <c r="C220" s="58"/>
      <c r="E220" s="57"/>
      <c r="F220" s="57"/>
      <c r="G220" s="57"/>
      <c r="H220" s="57"/>
      <c r="I220" s="57"/>
      <c r="J220" s="57"/>
      <c r="K220" s="57"/>
      <c r="L220" s="57"/>
    </row>
    <row r="221" spans="1:12" s="56" customFormat="1">
      <c r="A221" s="57"/>
      <c r="B221" s="57"/>
      <c r="C221" s="58"/>
      <c r="E221" s="57"/>
      <c r="F221" s="57"/>
      <c r="G221" s="57"/>
      <c r="H221" s="57"/>
      <c r="I221" s="57"/>
      <c r="J221" s="57"/>
      <c r="K221" s="57"/>
      <c r="L221" s="57"/>
    </row>
    <row r="222" spans="1:12" s="56" customFormat="1">
      <c r="A222" s="57"/>
      <c r="B222" s="57"/>
      <c r="C222" s="58"/>
      <c r="E222" s="57"/>
      <c r="F222" s="57"/>
      <c r="G222" s="57"/>
      <c r="H222" s="57"/>
      <c r="I222" s="57"/>
      <c r="J222" s="57"/>
      <c r="K222" s="57"/>
      <c r="L222" s="57"/>
    </row>
    <row r="223" spans="1:12" s="56" customFormat="1">
      <c r="A223" s="57"/>
      <c r="B223" s="57"/>
      <c r="C223" s="58"/>
      <c r="E223" s="57"/>
      <c r="F223" s="57"/>
      <c r="G223" s="57"/>
      <c r="H223" s="57"/>
      <c r="I223" s="57"/>
      <c r="J223" s="57"/>
      <c r="K223" s="57"/>
      <c r="L223" s="57"/>
    </row>
    <row r="224" spans="1:12" ht="13.5" customHeight="1"/>
    <row r="225" spans="3:14" ht="13.5" customHeight="1"/>
    <row r="226" spans="3:14" ht="13.5" customHeight="1"/>
    <row r="227" spans="3:14" ht="13.5" customHeight="1"/>
    <row r="228" spans="3:14" ht="13.5" customHeight="1"/>
    <row r="229" spans="3:14" s="54" customFormat="1" ht="13.5" customHeight="1">
      <c r="C229" s="59"/>
      <c r="D229" s="41"/>
      <c r="M229" s="41"/>
      <c r="N229" s="41"/>
    </row>
    <row r="230" spans="3:14" s="54" customFormat="1" ht="13.5" customHeight="1">
      <c r="C230" s="59"/>
      <c r="D230" s="41"/>
      <c r="M230" s="41"/>
      <c r="N230" s="41"/>
    </row>
    <row r="231" spans="3:14" s="54" customFormat="1" ht="13.5" customHeight="1">
      <c r="C231" s="59"/>
      <c r="D231" s="41"/>
      <c r="M231" s="41"/>
      <c r="N231" s="41"/>
    </row>
    <row r="232" spans="3:14" s="54" customFormat="1" ht="13.5" customHeight="1">
      <c r="C232" s="59"/>
      <c r="D232" s="41"/>
      <c r="M232" s="41"/>
      <c r="N232" s="41"/>
    </row>
    <row r="233" spans="3:14" s="54" customFormat="1" ht="13.5" customHeight="1">
      <c r="C233" s="59"/>
      <c r="D233" s="41"/>
      <c r="M233" s="41"/>
      <c r="N233" s="41"/>
    </row>
    <row r="234" spans="3:14" s="54" customFormat="1" ht="13.5" customHeight="1">
      <c r="C234" s="59"/>
      <c r="D234" s="41"/>
      <c r="M234" s="41"/>
      <c r="N234" s="41"/>
    </row>
    <row r="235" spans="3:14" s="54" customFormat="1" ht="13.5" customHeight="1">
      <c r="C235" s="59"/>
      <c r="D235" s="41"/>
      <c r="M235" s="41"/>
      <c r="N235" s="41"/>
    </row>
    <row r="236" spans="3:14" s="54" customFormat="1" ht="13.5" customHeight="1">
      <c r="C236" s="59"/>
      <c r="D236" s="41"/>
      <c r="M236" s="41"/>
      <c r="N236" s="41"/>
    </row>
    <row r="237" spans="3:14" s="54" customFormat="1" ht="13.5" customHeight="1">
      <c r="C237" s="59"/>
      <c r="D237" s="41"/>
      <c r="M237" s="41"/>
      <c r="N237" s="41"/>
    </row>
    <row r="238" spans="3:14" s="54" customFormat="1" ht="13.5" customHeight="1">
      <c r="C238" s="59"/>
      <c r="D238" s="41"/>
      <c r="M238" s="41"/>
      <c r="N238" s="41"/>
    </row>
    <row r="239" spans="3:14" s="54" customFormat="1" ht="13.5" customHeight="1">
      <c r="C239" s="59"/>
      <c r="D239" s="41"/>
      <c r="M239" s="41"/>
      <c r="N239" s="41"/>
    </row>
    <row r="240" spans="3:14" s="54" customFormat="1" ht="13.5" customHeight="1">
      <c r="C240" s="59"/>
      <c r="D240" s="41"/>
      <c r="M240" s="41"/>
      <c r="N240" s="41"/>
    </row>
    <row r="241" spans="3:14" s="54" customFormat="1" ht="13.5" customHeight="1">
      <c r="C241" s="59"/>
      <c r="D241" s="41"/>
      <c r="M241" s="41"/>
      <c r="N241" s="41"/>
    </row>
    <row r="242" spans="3:14" s="54" customFormat="1" ht="13.5" customHeight="1">
      <c r="C242" s="59"/>
      <c r="D242" s="41"/>
      <c r="M242" s="41"/>
      <c r="N242" s="41"/>
    </row>
    <row r="243" spans="3:14" s="54" customFormat="1" ht="13.5" customHeight="1">
      <c r="C243" s="59"/>
      <c r="D243" s="41"/>
      <c r="M243" s="41"/>
      <c r="N243" s="41"/>
    </row>
    <row r="244" spans="3:14" s="54" customFormat="1" ht="13.5" customHeight="1">
      <c r="C244" s="59"/>
      <c r="D244" s="41"/>
      <c r="M244" s="41"/>
      <c r="N244" s="41"/>
    </row>
    <row r="245" spans="3:14" s="54" customFormat="1" ht="13.5" customHeight="1">
      <c r="C245" s="59"/>
      <c r="D245" s="41"/>
      <c r="M245" s="41"/>
      <c r="N245" s="41"/>
    </row>
    <row r="246" spans="3:14" s="54" customFormat="1" ht="13.5" customHeight="1">
      <c r="C246" s="59"/>
      <c r="D246" s="41"/>
      <c r="M246" s="41"/>
      <c r="N246" s="41"/>
    </row>
    <row r="247" spans="3:14" s="54" customFormat="1" ht="13.5" customHeight="1">
      <c r="C247" s="59"/>
      <c r="D247" s="41"/>
      <c r="M247" s="41"/>
      <c r="N247" s="41"/>
    </row>
    <row r="248" spans="3:14" s="54" customFormat="1" ht="13.5" customHeight="1">
      <c r="C248" s="59"/>
      <c r="D248" s="41"/>
      <c r="M248" s="41"/>
      <c r="N248" s="41"/>
    </row>
    <row r="249" spans="3:14" s="54" customFormat="1" ht="13.5" customHeight="1">
      <c r="C249" s="59"/>
      <c r="D249" s="41"/>
      <c r="M249" s="41"/>
      <c r="N249" s="41"/>
    </row>
    <row r="250" spans="3:14" s="54" customFormat="1" ht="13.5" customHeight="1">
      <c r="C250" s="59"/>
      <c r="D250" s="41"/>
      <c r="M250" s="41"/>
      <c r="N250" s="41"/>
    </row>
    <row r="251" spans="3:14" s="54" customFormat="1" ht="13.5" customHeight="1">
      <c r="C251" s="59"/>
      <c r="D251" s="41"/>
      <c r="M251" s="41"/>
      <c r="N251" s="41"/>
    </row>
    <row r="252" spans="3:14" s="54" customFormat="1" ht="13.5" customHeight="1">
      <c r="C252" s="59"/>
      <c r="D252" s="41"/>
      <c r="M252" s="41"/>
      <c r="N252" s="41"/>
    </row>
    <row r="253" spans="3:14" s="54" customFormat="1" ht="13.5" customHeight="1">
      <c r="C253" s="59"/>
      <c r="D253" s="41"/>
      <c r="M253" s="41"/>
      <c r="N253" s="41"/>
    </row>
    <row r="254" spans="3:14" s="54" customFormat="1" ht="13.5" customHeight="1">
      <c r="C254" s="59"/>
      <c r="D254" s="41"/>
      <c r="M254" s="41"/>
      <c r="N254" s="41"/>
    </row>
    <row r="255" spans="3:14" s="54" customFormat="1" ht="13.5" customHeight="1">
      <c r="C255" s="59"/>
      <c r="D255" s="41"/>
      <c r="M255" s="41"/>
      <c r="N255" s="41"/>
    </row>
    <row r="256" spans="3:14" s="54" customFormat="1" ht="13.5" customHeight="1">
      <c r="C256" s="59"/>
      <c r="D256" s="41"/>
      <c r="M256" s="41"/>
      <c r="N256" s="41"/>
    </row>
    <row r="257" spans="3:14" s="54" customFormat="1" ht="13.5" customHeight="1">
      <c r="C257" s="59"/>
      <c r="D257" s="41"/>
      <c r="M257" s="41"/>
      <c r="N257" s="41"/>
    </row>
    <row r="258" spans="3:14" s="54" customFormat="1" ht="13.5" customHeight="1">
      <c r="C258" s="59"/>
      <c r="D258" s="41"/>
      <c r="M258" s="41"/>
      <c r="N258" s="41"/>
    </row>
    <row r="259" spans="3:14" s="54" customFormat="1" ht="13.5" customHeight="1">
      <c r="C259" s="59"/>
      <c r="D259" s="41"/>
      <c r="M259" s="41"/>
      <c r="N259" s="41"/>
    </row>
    <row r="260" spans="3:14" s="54" customFormat="1" ht="13.5" customHeight="1">
      <c r="C260" s="59"/>
      <c r="D260" s="41"/>
      <c r="M260" s="41"/>
      <c r="N260" s="41"/>
    </row>
    <row r="261" spans="3:14" s="54" customFormat="1" ht="13.5" customHeight="1">
      <c r="C261" s="59"/>
      <c r="D261" s="41"/>
      <c r="M261" s="41"/>
      <c r="N261" s="41"/>
    </row>
    <row r="262" spans="3:14" s="54" customFormat="1" ht="13.5" customHeight="1">
      <c r="C262" s="59"/>
      <c r="D262" s="41"/>
      <c r="M262" s="41"/>
      <c r="N262" s="41"/>
    </row>
    <row r="263" spans="3:14" s="54" customFormat="1" ht="13.5" customHeight="1">
      <c r="C263" s="59"/>
      <c r="D263" s="41"/>
      <c r="M263" s="41"/>
      <c r="N263" s="41"/>
    </row>
    <row r="264" spans="3:14" s="54" customFormat="1" ht="13.5" customHeight="1">
      <c r="C264" s="59"/>
      <c r="D264" s="41"/>
      <c r="M264" s="41"/>
      <c r="N264" s="41"/>
    </row>
    <row r="265" spans="3:14" s="54" customFormat="1" ht="13.5" customHeight="1">
      <c r="C265" s="59"/>
      <c r="D265" s="41"/>
      <c r="M265" s="41"/>
      <c r="N265" s="41"/>
    </row>
    <row r="266" spans="3:14" s="54" customFormat="1" ht="13.5" customHeight="1">
      <c r="C266" s="59"/>
      <c r="D266" s="41"/>
      <c r="M266" s="41"/>
      <c r="N266" s="41"/>
    </row>
    <row r="267" spans="3:14" s="54" customFormat="1" ht="13.5" customHeight="1">
      <c r="C267" s="59"/>
      <c r="D267" s="41"/>
      <c r="M267" s="41"/>
      <c r="N267" s="41"/>
    </row>
    <row r="268" spans="3:14" s="54" customFormat="1" ht="13.5" customHeight="1">
      <c r="C268" s="59"/>
      <c r="D268" s="41"/>
      <c r="M268" s="41"/>
      <c r="N268" s="41"/>
    </row>
    <row r="269" spans="3:14" s="54" customFormat="1" ht="13.5" customHeight="1">
      <c r="C269" s="59"/>
      <c r="D269" s="41"/>
      <c r="M269" s="41"/>
      <c r="N269" s="41"/>
    </row>
    <row r="270" spans="3:14" s="54" customFormat="1" ht="13.5" customHeight="1">
      <c r="C270" s="59"/>
      <c r="D270" s="41"/>
      <c r="M270" s="41"/>
      <c r="N270" s="41"/>
    </row>
    <row r="271" spans="3:14" s="54" customFormat="1" ht="13.5" customHeight="1">
      <c r="C271" s="59"/>
      <c r="D271" s="41"/>
      <c r="M271" s="41"/>
      <c r="N271" s="41"/>
    </row>
    <row r="272" spans="3:14" s="54" customFormat="1" ht="13.5" customHeight="1">
      <c r="C272" s="59"/>
      <c r="D272" s="41"/>
      <c r="M272" s="41"/>
      <c r="N272" s="41"/>
    </row>
    <row r="273" spans="3:14" s="54" customFormat="1" ht="13.5" customHeight="1">
      <c r="C273" s="59"/>
      <c r="D273" s="41"/>
      <c r="M273" s="41"/>
      <c r="N273" s="41"/>
    </row>
    <row r="274" spans="3:14" s="54" customFormat="1" ht="13.5" customHeight="1">
      <c r="C274" s="59"/>
      <c r="D274" s="41"/>
      <c r="M274" s="41"/>
      <c r="N274" s="41"/>
    </row>
    <row r="275" spans="3:14" s="54" customFormat="1" ht="13.5" customHeight="1">
      <c r="C275" s="59"/>
      <c r="D275" s="41"/>
      <c r="M275" s="41"/>
      <c r="N275" s="41"/>
    </row>
    <row r="276" spans="3:14" s="54" customFormat="1" ht="13.5" customHeight="1">
      <c r="C276" s="59"/>
      <c r="D276" s="41"/>
      <c r="M276" s="41"/>
      <c r="N276" s="41"/>
    </row>
    <row r="277" spans="3:14" s="54" customFormat="1" ht="13.5" customHeight="1">
      <c r="C277" s="59"/>
      <c r="D277" s="41"/>
      <c r="M277" s="41"/>
      <c r="N277" s="41"/>
    </row>
    <row r="278" spans="3:14" s="54" customFormat="1" ht="13.5" customHeight="1">
      <c r="C278" s="59"/>
      <c r="D278" s="41"/>
      <c r="M278" s="41"/>
      <c r="N278" s="41"/>
    </row>
    <row r="279" spans="3:14" s="54" customFormat="1" ht="13.5" customHeight="1">
      <c r="C279" s="59"/>
      <c r="D279" s="41"/>
      <c r="M279" s="41"/>
      <c r="N279" s="41"/>
    </row>
    <row r="280" spans="3:14" s="54" customFormat="1" ht="13.5" customHeight="1">
      <c r="C280" s="59"/>
      <c r="D280" s="41"/>
      <c r="M280" s="41"/>
      <c r="N280" s="41"/>
    </row>
    <row r="281" spans="3:14" s="54" customFormat="1" ht="13.5" customHeight="1">
      <c r="C281" s="59"/>
      <c r="D281" s="41"/>
      <c r="M281" s="41"/>
      <c r="N281" s="41"/>
    </row>
    <row r="282" spans="3:14" s="54" customFormat="1" ht="13.5" customHeight="1">
      <c r="C282" s="59"/>
      <c r="D282" s="41"/>
      <c r="M282" s="41"/>
      <c r="N282" s="41"/>
    </row>
    <row r="283" spans="3:14" s="54" customFormat="1" ht="13.5" customHeight="1">
      <c r="C283" s="59"/>
      <c r="D283" s="41"/>
      <c r="M283" s="41"/>
      <c r="N283" s="41"/>
    </row>
    <row r="284" spans="3:14" s="54" customFormat="1" ht="13.5" customHeight="1">
      <c r="C284" s="59"/>
      <c r="D284" s="41"/>
      <c r="M284" s="41"/>
      <c r="N284" s="41"/>
    </row>
    <row r="285" spans="3:14" s="54" customFormat="1" ht="13.5" customHeight="1">
      <c r="C285" s="59"/>
      <c r="D285" s="41"/>
      <c r="M285" s="41"/>
      <c r="N285" s="41"/>
    </row>
    <row r="286" spans="3:14" s="54" customFormat="1" ht="13.5" customHeight="1">
      <c r="C286" s="59"/>
      <c r="D286" s="41"/>
      <c r="M286" s="41"/>
      <c r="N286" s="41"/>
    </row>
    <row r="287" spans="3:14" s="54" customFormat="1" ht="13.5" customHeight="1">
      <c r="C287" s="59"/>
      <c r="D287" s="41"/>
      <c r="M287" s="41"/>
      <c r="N287" s="41"/>
    </row>
    <row r="288" spans="3:14" s="54" customFormat="1" ht="13.5" customHeight="1">
      <c r="C288" s="59"/>
      <c r="D288" s="41"/>
      <c r="M288" s="41"/>
      <c r="N288" s="41"/>
    </row>
    <row r="289" spans="3:14" s="54" customFormat="1" ht="13.5" customHeight="1">
      <c r="C289" s="59"/>
      <c r="D289" s="41"/>
      <c r="M289" s="41"/>
      <c r="N289" s="41"/>
    </row>
    <row r="290" spans="3:14" s="54" customFormat="1" ht="13.5" customHeight="1">
      <c r="C290" s="59"/>
      <c r="D290" s="41"/>
      <c r="M290" s="41"/>
      <c r="N290" s="41"/>
    </row>
    <row r="291" spans="3:14" s="54" customFormat="1" ht="13.5" customHeight="1">
      <c r="C291" s="59"/>
      <c r="D291" s="41"/>
      <c r="M291" s="41"/>
      <c r="N291" s="41"/>
    </row>
    <row r="292" spans="3:14" s="54" customFormat="1" ht="13.5" customHeight="1">
      <c r="C292" s="59"/>
      <c r="D292" s="41"/>
      <c r="M292" s="41"/>
      <c r="N292" s="41"/>
    </row>
    <row r="293" spans="3:14" s="54" customFormat="1" ht="13.5" customHeight="1">
      <c r="C293" s="59"/>
      <c r="D293" s="41"/>
      <c r="M293" s="41"/>
      <c r="N293" s="41"/>
    </row>
    <row r="294" spans="3:14" s="54" customFormat="1" ht="13.5" customHeight="1">
      <c r="C294" s="59"/>
      <c r="D294" s="41"/>
      <c r="M294" s="41"/>
      <c r="N294" s="41"/>
    </row>
    <row r="295" spans="3:14" s="54" customFormat="1" ht="13.5" customHeight="1">
      <c r="C295" s="59"/>
      <c r="D295" s="41"/>
      <c r="M295" s="41"/>
      <c r="N295" s="41"/>
    </row>
    <row r="296" spans="3:14" s="54" customFormat="1" ht="13.5" customHeight="1">
      <c r="C296" s="59"/>
      <c r="D296" s="41"/>
      <c r="M296" s="41"/>
      <c r="N296" s="41"/>
    </row>
    <row r="297" spans="3:14" s="54" customFormat="1" ht="13.5" customHeight="1">
      <c r="C297" s="59"/>
      <c r="D297" s="41"/>
      <c r="M297" s="41"/>
      <c r="N297" s="41"/>
    </row>
    <row r="298" spans="3:14" s="54" customFormat="1" ht="13.5" customHeight="1">
      <c r="C298" s="59"/>
      <c r="D298" s="41"/>
      <c r="M298" s="41"/>
      <c r="N298" s="41"/>
    </row>
    <row r="299" spans="3:14" s="54" customFormat="1" ht="13.5" customHeight="1">
      <c r="C299" s="59"/>
      <c r="D299" s="41"/>
      <c r="M299" s="41"/>
      <c r="N299" s="41"/>
    </row>
    <row r="300" spans="3:14" s="54" customFormat="1" ht="13.5" customHeight="1">
      <c r="C300" s="59"/>
      <c r="D300" s="41"/>
      <c r="M300" s="41"/>
      <c r="N300" s="41"/>
    </row>
    <row r="301" spans="3:14" s="54" customFormat="1" ht="13.5" customHeight="1">
      <c r="C301" s="59"/>
      <c r="D301" s="41"/>
      <c r="M301" s="41"/>
      <c r="N301" s="41"/>
    </row>
    <row r="302" spans="3:14" s="54" customFormat="1" ht="13.5" customHeight="1">
      <c r="C302" s="59"/>
      <c r="D302" s="41"/>
      <c r="M302" s="41"/>
      <c r="N302" s="41"/>
    </row>
    <row r="303" spans="3:14" s="54" customFormat="1" ht="13.5" customHeight="1">
      <c r="C303" s="59"/>
      <c r="D303" s="41"/>
      <c r="M303" s="41"/>
      <c r="N303" s="41"/>
    </row>
    <row r="304" spans="3:14" s="54" customFormat="1" ht="13.5" customHeight="1">
      <c r="C304" s="59"/>
      <c r="D304" s="41"/>
      <c r="M304" s="41"/>
      <c r="N304" s="41"/>
    </row>
    <row r="305" spans="3:14" s="54" customFormat="1" ht="13.5" customHeight="1">
      <c r="C305" s="59"/>
      <c r="D305" s="41"/>
      <c r="M305" s="41"/>
      <c r="N305" s="41"/>
    </row>
    <row r="306" spans="3:14" s="54" customFormat="1" ht="13.5" customHeight="1">
      <c r="C306" s="59"/>
      <c r="D306" s="41"/>
      <c r="M306" s="41"/>
      <c r="N306" s="41"/>
    </row>
    <row r="307" spans="3:14" s="54" customFormat="1" ht="13.5" customHeight="1">
      <c r="C307" s="59"/>
      <c r="D307" s="41"/>
      <c r="M307" s="41"/>
      <c r="N307" s="41"/>
    </row>
    <row r="308" spans="3:14" s="54" customFormat="1" ht="13.5" customHeight="1">
      <c r="C308" s="59"/>
      <c r="D308" s="41"/>
      <c r="M308" s="41"/>
      <c r="N308" s="41"/>
    </row>
    <row r="309" spans="3:14" s="54" customFormat="1" ht="13.5" customHeight="1">
      <c r="C309" s="59"/>
      <c r="D309" s="41"/>
      <c r="M309" s="41"/>
      <c r="N309" s="41"/>
    </row>
    <row r="310" spans="3:14" s="54" customFormat="1" ht="13.5" customHeight="1">
      <c r="C310" s="59"/>
      <c r="D310" s="41"/>
      <c r="M310" s="41"/>
      <c r="N310" s="41"/>
    </row>
    <row r="311" spans="3:14" s="54" customFormat="1" ht="13.5" customHeight="1">
      <c r="C311" s="59"/>
      <c r="D311" s="41"/>
      <c r="M311" s="41"/>
      <c r="N311" s="41"/>
    </row>
    <row r="312" spans="3:14" s="54" customFormat="1" ht="13.5" customHeight="1">
      <c r="C312" s="59"/>
      <c r="D312" s="41"/>
      <c r="M312" s="41"/>
      <c r="N312" s="41"/>
    </row>
    <row r="313" spans="3:14" s="54" customFormat="1" ht="13.5" customHeight="1">
      <c r="C313" s="59"/>
      <c r="D313" s="41"/>
      <c r="M313" s="41"/>
      <c r="N313" s="41"/>
    </row>
    <row r="314" spans="3:14" s="54" customFormat="1" ht="13.5" customHeight="1">
      <c r="C314" s="59"/>
      <c r="D314" s="41"/>
      <c r="M314" s="41"/>
      <c r="N314" s="41"/>
    </row>
    <row r="315" spans="3:14" s="54" customFormat="1" ht="13.5" customHeight="1">
      <c r="C315" s="59"/>
      <c r="D315" s="41"/>
      <c r="M315" s="41"/>
      <c r="N315" s="41"/>
    </row>
    <row r="316" spans="3:14" s="54" customFormat="1" ht="13.5" customHeight="1">
      <c r="C316" s="59"/>
      <c r="D316" s="41"/>
      <c r="M316" s="41"/>
      <c r="N316" s="41"/>
    </row>
    <row r="317" spans="3:14" s="54" customFormat="1" ht="13.5" customHeight="1">
      <c r="C317" s="59"/>
      <c r="D317" s="41"/>
      <c r="M317" s="41"/>
      <c r="N317" s="41"/>
    </row>
    <row r="318" spans="3:14" s="54" customFormat="1" ht="13.5" customHeight="1">
      <c r="C318" s="59"/>
      <c r="D318" s="41"/>
      <c r="M318" s="41"/>
      <c r="N318" s="41"/>
    </row>
    <row r="319" spans="3:14" s="54" customFormat="1" ht="13.5" customHeight="1">
      <c r="C319" s="59"/>
      <c r="D319" s="41"/>
      <c r="M319" s="41"/>
      <c r="N319" s="41"/>
    </row>
    <row r="320" spans="3:14" s="54" customFormat="1" ht="13.5" customHeight="1">
      <c r="C320" s="59"/>
      <c r="D320" s="41"/>
      <c r="M320" s="41"/>
      <c r="N320" s="41"/>
    </row>
    <row r="321" spans="3:14" s="54" customFormat="1" ht="13.5" customHeight="1">
      <c r="C321" s="59"/>
      <c r="D321" s="41"/>
      <c r="M321" s="41"/>
      <c r="N321" s="41"/>
    </row>
    <row r="322" spans="3:14" s="54" customFormat="1" ht="13.5" customHeight="1">
      <c r="C322" s="59"/>
      <c r="D322" s="41"/>
      <c r="M322" s="41"/>
      <c r="N322" s="41"/>
    </row>
    <row r="323" spans="3:14" s="54" customFormat="1" ht="13.5" customHeight="1">
      <c r="C323" s="59"/>
      <c r="D323" s="41"/>
      <c r="M323" s="41"/>
      <c r="N323" s="41"/>
    </row>
    <row r="324" spans="3:14" s="54" customFormat="1" ht="13.5" customHeight="1">
      <c r="C324" s="59"/>
      <c r="D324" s="41"/>
      <c r="M324" s="41"/>
      <c r="N324" s="41"/>
    </row>
    <row r="325" spans="3:14" s="54" customFormat="1" ht="13.5" customHeight="1">
      <c r="C325" s="59"/>
      <c r="D325" s="41"/>
      <c r="M325" s="41"/>
      <c r="N325" s="41"/>
    </row>
    <row r="326" spans="3:14" s="54" customFormat="1" ht="13.5" customHeight="1">
      <c r="C326" s="59"/>
      <c r="D326" s="41"/>
      <c r="M326" s="41"/>
      <c r="N326" s="41"/>
    </row>
    <row r="327" spans="3:14" s="54" customFormat="1" ht="13.5" customHeight="1">
      <c r="C327" s="59"/>
      <c r="D327" s="41"/>
      <c r="M327" s="41"/>
      <c r="N327" s="41"/>
    </row>
    <row r="328" spans="3:14" s="54" customFormat="1" ht="13.5" customHeight="1">
      <c r="C328" s="59"/>
      <c r="D328" s="41"/>
      <c r="M328" s="41"/>
      <c r="N328" s="41"/>
    </row>
    <row r="329" spans="3:14" s="54" customFormat="1" ht="13.5" customHeight="1">
      <c r="C329" s="59"/>
      <c r="D329" s="41"/>
      <c r="M329" s="41"/>
      <c r="N329" s="41"/>
    </row>
    <row r="330" spans="3:14" s="54" customFormat="1" ht="13.5" customHeight="1">
      <c r="C330" s="59"/>
      <c r="D330" s="41"/>
      <c r="M330" s="41"/>
      <c r="N330" s="41"/>
    </row>
    <row r="331" spans="3:14" s="54" customFormat="1" ht="13.5" customHeight="1">
      <c r="C331" s="59"/>
      <c r="D331" s="41"/>
      <c r="M331" s="41"/>
      <c r="N331" s="41"/>
    </row>
    <row r="332" spans="3:14" s="54" customFormat="1" ht="13.5" customHeight="1">
      <c r="C332" s="59"/>
      <c r="D332" s="41"/>
      <c r="M332" s="41"/>
      <c r="N332" s="41"/>
    </row>
    <row r="333" spans="3:14" s="54" customFormat="1" ht="13.5" customHeight="1">
      <c r="C333" s="59"/>
      <c r="D333" s="41"/>
      <c r="M333" s="41"/>
      <c r="N333" s="41"/>
    </row>
    <row r="334" spans="3:14" s="54" customFormat="1" ht="13.5" customHeight="1">
      <c r="C334" s="59"/>
      <c r="D334" s="41"/>
      <c r="M334" s="41"/>
      <c r="N334" s="41"/>
    </row>
    <row r="335" spans="3:14" s="54" customFormat="1" ht="13.5" customHeight="1">
      <c r="C335" s="59"/>
      <c r="D335" s="41"/>
      <c r="M335" s="41"/>
      <c r="N335" s="41"/>
    </row>
    <row r="336" spans="3:14" s="54" customFormat="1" ht="13.5" customHeight="1">
      <c r="C336" s="59"/>
      <c r="D336" s="41"/>
      <c r="M336" s="41"/>
      <c r="N336" s="41"/>
    </row>
    <row r="337" spans="3:14" s="54" customFormat="1" ht="13.5" customHeight="1">
      <c r="C337" s="59"/>
      <c r="D337" s="41"/>
      <c r="M337" s="41"/>
      <c r="N337" s="41"/>
    </row>
    <row r="338" spans="3:14" s="54" customFormat="1" ht="13.5" customHeight="1">
      <c r="C338" s="59"/>
      <c r="D338" s="41"/>
      <c r="M338" s="41"/>
      <c r="N338" s="41"/>
    </row>
    <row r="339" spans="3:14" s="54" customFormat="1" ht="13.5" customHeight="1">
      <c r="C339" s="59"/>
      <c r="D339" s="41"/>
      <c r="M339" s="41"/>
      <c r="N339" s="41"/>
    </row>
    <row r="340" spans="3:14" s="54" customFormat="1" ht="13.5" customHeight="1">
      <c r="C340" s="59"/>
      <c r="D340" s="41"/>
      <c r="M340" s="41"/>
      <c r="N340" s="41"/>
    </row>
    <row r="341" spans="3:14" s="54" customFormat="1" ht="13.5" customHeight="1">
      <c r="C341" s="59"/>
      <c r="D341" s="41"/>
      <c r="M341" s="41"/>
      <c r="N341" s="41"/>
    </row>
    <row r="342" spans="3:14" s="54" customFormat="1" ht="13.5" customHeight="1">
      <c r="C342" s="59"/>
      <c r="D342" s="41"/>
      <c r="M342" s="41"/>
      <c r="N342" s="41"/>
    </row>
    <row r="343" spans="3:14" s="54" customFormat="1" ht="13.5" customHeight="1">
      <c r="C343" s="59"/>
      <c r="D343" s="41"/>
      <c r="M343" s="41"/>
      <c r="N343" s="41"/>
    </row>
    <row r="344" spans="3:14" s="54" customFormat="1" ht="13.5" customHeight="1">
      <c r="C344" s="59"/>
      <c r="D344" s="41"/>
      <c r="M344" s="41"/>
      <c r="N344" s="41"/>
    </row>
    <row r="345" spans="3:14" s="54" customFormat="1" ht="13.5" customHeight="1">
      <c r="C345" s="59"/>
      <c r="D345" s="41"/>
      <c r="M345" s="41"/>
      <c r="N345" s="41"/>
    </row>
    <row r="346" spans="3:14" s="54" customFormat="1" ht="13.5" customHeight="1">
      <c r="C346" s="59"/>
      <c r="D346" s="41"/>
      <c r="M346" s="41"/>
      <c r="N346" s="41"/>
    </row>
    <row r="347" spans="3:14" s="54" customFormat="1" ht="13.5" customHeight="1">
      <c r="C347" s="59"/>
      <c r="D347" s="41"/>
      <c r="M347" s="41"/>
      <c r="N347" s="41"/>
    </row>
    <row r="348" spans="3:14" s="54" customFormat="1" ht="13.5" customHeight="1">
      <c r="C348" s="59"/>
      <c r="D348" s="41"/>
      <c r="M348" s="41"/>
      <c r="N348" s="41"/>
    </row>
    <row r="349" spans="3:14" s="54" customFormat="1" ht="13.5" customHeight="1">
      <c r="C349" s="59"/>
      <c r="D349" s="41"/>
      <c r="M349" s="41"/>
      <c r="N349" s="41"/>
    </row>
    <row r="350" spans="3:14" s="54" customFormat="1" ht="13.5" customHeight="1">
      <c r="C350" s="59"/>
      <c r="D350" s="41"/>
      <c r="M350" s="41"/>
      <c r="N350" s="41"/>
    </row>
    <row r="351" spans="3:14" s="54" customFormat="1" ht="13.5" customHeight="1">
      <c r="C351" s="59"/>
      <c r="D351" s="41"/>
      <c r="M351" s="41"/>
      <c r="N351" s="41"/>
    </row>
    <row r="352" spans="3:14" s="54" customFormat="1" ht="13.5" customHeight="1">
      <c r="C352" s="59"/>
      <c r="D352" s="41"/>
      <c r="M352" s="41"/>
      <c r="N352" s="41"/>
    </row>
    <row r="353" spans="3:14" s="54" customFormat="1" ht="13.5" customHeight="1">
      <c r="C353" s="59"/>
      <c r="D353" s="41"/>
      <c r="M353" s="41"/>
      <c r="N353" s="41"/>
    </row>
    <row r="354" spans="3:14" s="54" customFormat="1" ht="13.5" customHeight="1">
      <c r="C354" s="59"/>
      <c r="D354" s="41"/>
      <c r="M354" s="41"/>
      <c r="N354" s="41"/>
    </row>
    <row r="355" spans="3:14" s="54" customFormat="1" ht="13.5" customHeight="1">
      <c r="C355" s="59"/>
      <c r="D355" s="41"/>
      <c r="M355" s="41"/>
      <c r="N355" s="41"/>
    </row>
    <row r="356" spans="3:14" s="54" customFormat="1" ht="13.5" customHeight="1">
      <c r="C356" s="59"/>
      <c r="D356" s="41"/>
      <c r="M356" s="41"/>
      <c r="N356" s="41"/>
    </row>
    <row r="357" spans="3:14" s="54" customFormat="1" ht="13.5" customHeight="1">
      <c r="C357" s="59"/>
      <c r="D357" s="41"/>
      <c r="M357" s="41"/>
      <c r="N357" s="41"/>
    </row>
    <row r="358" spans="3:14" s="54" customFormat="1" ht="13.5" customHeight="1">
      <c r="C358" s="59"/>
      <c r="D358" s="41"/>
      <c r="M358" s="41"/>
      <c r="N358" s="41"/>
    </row>
    <row r="359" spans="3:14" s="54" customFormat="1" ht="13.5" customHeight="1">
      <c r="C359" s="59"/>
      <c r="D359" s="41"/>
      <c r="M359" s="41"/>
      <c r="N359" s="41"/>
    </row>
    <row r="360" spans="3:14" s="54" customFormat="1" ht="13.5" customHeight="1">
      <c r="C360" s="59"/>
      <c r="D360" s="41"/>
      <c r="M360" s="41"/>
      <c r="N360" s="41"/>
    </row>
    <row r="361" spans="3:14" s="54" customFormat="1" ht="13.5" customHeight="1">
      <c r="C361" s="59"/>
      <c r="D361" s="41"/>
      <c r="M361" s="41"/>
      <c r="N361" s="41"/>
    </row>
    <row r="362" spans="3:14" s="54" customFormat="1" ht="13.5" customHeight="1">
      <c r="C362" s="59"/>
      <c r="D362" s="41"/>
      <c r="M362" s="41"/>
      <c r="N362" s="41"/>
    </row>
    <row r="363" spans="3:14" s="54" customFormat="1" ht="13.5" customHeight="1">
      <c r="C363" s="59"/>
      <c r="D363" s="41"/>
      <c r="M363" s="41"/>
      <c r="N363" s="41"/>
    </row>
    <row r="364" spans="3:14" s="54" customFormat="1" ht="13.5" customHeight="1">
      <c r="C364" s="59"/>
      <c r="D364" s="41"/>
      <c r="M364" s="41"/>
      <c r="N364" s="41"/>
    </row>
    <row r="365" spans="3:14" s="54" customFormat="1" ht="13.5" customHeight="1">
      <c r="C365" s="59"/>
      <c r="D365" s="41"/>
      <c r="M365" s="41"/>
      <c r="N365" s="41"/>
    </row>
    <row r="366" spans="3:14" s="54" customFormat="1" ht="13.5" customHeight="1">
      <c r="C366" s="59"/>
      <c r="D366" s="41"/>
      <c r="M366" s="41"/>
      <c r="N366" s="41"/>
    </row>
    <row r="367" spans="3:14" s="54" customFormat="1" ht="13.5" customHeight="1">
      <c r="C367" s="59"/>
      <c r="D367" s="41"/>
      <c r="M367" s="41"/>
      <c r="N367" s="41"/>
    </row>
    <row r="368" spans="3:14" s="54" customFormat="1" ht="13.5" customHeight="1">
      <c r="C368" s="59"/>
      <c r="D368" s="41"/>
      <c r="M368" s="41"/>
      <c r="N368" s="41"/>
    </row>
    <row r="369" spans="3:14" s="54" customFormat="1" ht="13.5" customHeight="1">
      <c r="C369" s="59"/>
      <c r="D369" s="41"/>
      <c r="M369" s="41"/>
      <c r="N369" s="41"/>
    </row>
    <row r="370" spans="3:14" s="54" customFormat="1" ht="13.5" customHeight="1">
      <c r="C370" s="59"/>
      <c r="D370" s="41"/>
      <c r="M370" s="41"/>
      <c r="N370" s="41"/>
    </row>
    <row r="371" spans="3:14" s="54" customFormat="1" ht="13.5" customHeight="1">
      <c r="C371" s="59"/>
      <c r="D371" s="41"/>
      <c r="M371" s="41"/>
      <c r="N371" s="41"/>
    </row>
    <row r="372" spans="3:14" s="54" customFormat="1" ht="13.5" customHeight="1">
      <c r="C372" s="59"/>
      <c r="D372" s="41"/>
      <c r="M372" s="41"/>
      <c r="N372" s="41"/>
    </row>
    <row r="373" spans="3:14" s="54" customFormat="1" ht="13.5" customHeight="1">
      <c r="C373" s="59"/>
      <c r="D373" s="41"/>
      <c r="M373" s="41"/>
      <c r="N373" s="41"/>
    </row>
    <row r="374" spans="3:14" s="54" customFormat="1" ht="13.5" customHeight="1">
      <c r="C374" s="59"/>
      <c r="D374" s="41"/>
      <c r="M374" s="41"/>
      <c r="N374" s="41"/>
    </row>
    <row r="375" spans="3:14" s="54" customFormat="1" ht="13.5" customHeight="1">
      <c r="C375" s="59"/>
      <c r="D375" s="41"/>
      <c r="M375" s="41"/>
      <c r="N375" s="41"/>
    </row>
    <row r="376" spans="3:14" s="54" customFormat="1" ht="13.5" customHeight="1">
      <c r="C376" s="59"/>
      <c r="D376" s="41"/>
      <c r="M376" s="41"/>
      <c r="N376" s="41"/>
    </row>
    <row r="377" spans="3:14" s="54" customFormat="1" ht="13.5" customHeight="1">
      <c r="C377" s="59"/>
      <c r="D377" s="41"/>
      <c r="M377" s="41"/>
      <c r="N377" s="41"/>
    </row>
    <row r="378" spans="3:14" s="54" customFormat="1" ht="13.5" customHeight="1">
      <c r="C378" s="59"/>
      <c r="D378" s="41"/>
      <c r="M378" s="41"/>
      <c r="N378" s="41"/>
    </row>
    <row r="379" spans="3:14" s="54" customFormat="1" ht="13.5" customHeight="1">
      <c r="C379" s="59"/>
      <c r="D379" s="41"/>
      <c r="M379" s="41"/>
      <c r="N379" s="41"/>
    </row>
    <row r="380" spans="3:14" s="54" customFormat="1" ht="13.5" customHeight="1">
      <c r="C380" s="59"/>
      <c r="D380" s="41"/>
      <c r="M380" s="41"/>
      <c r="N380" s="41"/>
    </row>
    <row r="381" spans="3:14" s="54" customFormat="1" ht="13.5" customHeight="1">
      <c r="C381" s="59"/>
      <c r="D381" s="41"/>
      <c r="M381" s="41"/>
      <c r="N381" s="41"/>
    </row>
    <row r="382" spans="3:14" s="54" customFormat="1" ht="13.5" customHeight="1">
      <c r="C382" s="59"/>
      <c r="D382" s="41"/>
      <c r="M382" s="41"/>
      <c r="N382" s="41"/>
    </row>
    <row r="383" spans="3:14" s="54" customFormat="1" ht="13.5" customHeight="1">
      <c r="C383" s="59"/>
      <c r="D383" s="41"/>
      <c r="M383" s="41"/>
      <c r="N383" s="41"/>
    </row>
    <row r="384" spans="3:14" s="54" customFormat="1" ht="13.5" customHeight="1">
      <c r="C384" s="59"/>
      <c r="D384" s="41"/>
      <c r="M384" s="41"/>
      <c r="N384" s="41"/>
    </row>
    <row r="385" spans="3:14" s="54" customFormat="1" ht="13.5" customHeight="1">
      <c r="C385" s="59"/>
      <c r="D385" s="41"/>
      <c r="M385" s="41"/>
      <c r="N385" s="41"/>
    </row>
    <row r="386" spans="3:14" s="54" customFormat="1" ht="13.5" customHeight="1">
      <c r="C386" s="59"/>
      <c r="D386" s="41"/>
      <c r="M386" s="41"/>
      <c r="N386" s="41"/>
    </row>
    <row r="387" spans="3:14" s="54" customFormat="1" ht="13.5" customHeight="1">
      <c r="C387" s="59"/>
      <c r="D387" s="41"/>
      <c r="M387" s="41"/>
      <c r="N387" s="41"/>
    </row>
    <row r="388" spans="3:14" s="54" customFormat="1" ht="13.5" customHeight="1">
      <c r="C388" s="59"/>
      <c r="D388" s="41"/>
      <c r="M388" s="41"/>
      <c r="N388" s="41"/>
    </row>
    <row r="389" spans="3:14" s="54" customFormat="1" ht="13.5" customHeight="1">
      <c r="C389" s="59"/>
      <c r="D389" s="41"/>
      <c r="M389" s="41"/>
      <c r="N389" s="41"/>
    </row>
    <row r="390" spans="3:14" s="54" customFormat="1" ht="13.5" customHeight="1">
      <c r="C390" s="59"/>
      <c r="D390" s="41"/>
      <c r="M390" s="41"/>
      <c r="N390" s="41"/>
    </row>
    <row r="391" spans="3:14" s="54" customFormat="1" ht="13.5" customHeight="1">
      <c r="C391" s="59"/>
      <c r="D391" s="41"/>
      <c r="M391" s="41"/>
      <c r="N391" s="41"/>
    </row>
    <row r="392" spans="3:14" s="54" customFormat="1" ht="13.5" customHeight="1">
      <c r="C392" s="59"/>
      <c r="D392" s="41"/>
      <c r="M392" s="41"/>
      <c r="N392" s="41"/>
    </row>
    <row r="393" spans="3:14" s="54" customFormat="1" ht="13.5" customHeight="1">
      <c r="C393" s="59"/>
      <c r="D393" s="41"/>
      <c r="M393" s="41"/>
      <c r="N393" s="41"/>
    </row>
    <row r="394" spans="3:14" s="54" customFormat="1" ht="13.5" customHeight="1">
      <c r="C394" s="59"/>
      <c r="D394" s="41"/>
      <c r="M394" s="41"/>
      <c r="N394" s="41"/>
    </row>
    <row r="395" spans="3:14" s="54" customFormat="1" ht="13.5" customHeight="1">
      <c r="C395" s="59"/>
      <c r="D395" s="41"/>
      <c r="M395" s="41"/>
      <c r="N395" s="41"/>
    </row>
    <row r="396" spans="3:14" s="54" customFormat="1" ht="13.5" customHeight="1">
      <c r="C396" s="59"/>
      <c r="D396" s="41"/>
      <c r="M396" s="41"/>
      <c r="N396" s="41"/>
    </row>
    <row r="397" spans="3:14" s="54" customFormat="1" ht="13.5" customHeight="1">
      <c r="C397" s="59"/>
      <c r="D397" s="41"/>
      <c r="M397" s="41"/>
      <c r="N397" s="41"/>
    </row>
    <row r="398" spans="3:14" s="54" customFormat="1" ht="13.5" customHeight="1">
      <c r="C398" s="59"/>
      <c r="D398" s="41"/>
      <c r="M398" s="41"/>
      <c r="N398" s="41"/>
    </row>
    <row r="399" spans="3:14" s="54" customFormat="1" ht="13.5" customHeight="1">
      <c r="C399" s="59"/>
      <c r="D399" s="41"/>
      <c r="M399" s="41"/>
      <c r="N399" s="41"/>
    </row>
    <row r="400" spans="3:14" s="54" customFormat="1" ht="13.5" customHeight="1">
      <c r="C400" s="59"/>
      <c r="D400" s="41"/>
      <c r="M400" s="41"/>
      <c r="N400" s="41"/>
    </row>
    <row r="401" spans="3:14" s="54" customFormat="1" ht="13.5" customHeight="1">
      <c r="C401" s="59"/>
      <c r="D401" s="41"/>
      <c r="M401" s="41"/>
      <c r="N401" s="41"/>
    </row>
    <row r="402" spans="3:14" s="54" customFormat="1" ht="13.5" customHeight="1">
      <c r="C402" s="59"/>
      <c r="D402" s="41"/>
      <c r="M402" s="41"/>
      <c r="N402" s="41"/>
    </row>
    <row r="403" spans="3:14" s="54" customFormat="1" ht="13.5" customHeight="1">
      <c r="C403" s="59"/>
      <c r="D403" s="41"/>
      <c r="M403" s="41"/>
      <c r="N403" s="41"/>
    </row>
    <row r="404" spans="3:14" s="54" customFormat="1" ht="13.5" customHeight="1">
      <c r="C404" s="59"/>
      <c r="D404" s="41"/>
      <c r="M404" s="41"/>
      <c r="N404" s="41"/>
    </row>
    <row r="405" spans="3:14" s="54" customFormat="1" ht="13.5" customHeight="1">
      <c r="C405" s="59"/>
      <c r="D405" s="41"/>
      <c r="M405" s="41"/>
      <c r="N405" s="41"/>
    </row>
    <row r="406" spans="3:14" s="54" customFormat="1" ht="13.5" customHeight="1">
      <c r="C406" s="59"/>
      <c r="D406" s="41"/>
      <c r="M406" s="41"/>
      <c r="N406" s="41"/>
    </row>
    <row r="407" spans="3:14" s="54" customFormat="1" ht="13.5" customHeight="1">
      <c r="C407" s="59"/>
      <c r="D407" s="41"/>
      <c r="M407" s="41"/>
      <c r="N407" s="41"/>
    </row>
    <row r="408" spans="3:14" s="54" customFormat="1" ht="13.5" customHeight="1">
      <c r="C408" s="59"/>
      <c r="D408" s="41"/>
      <c r="M408" s="41"/>
      <c r="N408" s="41"/>
    </row>
    <row r="409" spans="3:14" s="54" customFormat="1" ht="13.5" customHeight="1">
      <c r="C409" s="59"/>
      <c r="D409" s="41"/>
      <c r="M409" s="41"/>
      <c r="N409" s="41"/>
    </row>
    <row r="410" spans="3:14" s="54" customFormat="1" ht="13.5" customHeight="1">
      <c r="C410" s="59"/>
      <c r="D410" s="41"/>
      <c r="M410" s="41"/>
      <c r="N410" s="41"/>
    </row>
    <row r="411" spans="3:14" s="54" customFormat="1" ht="13.5" customHeight="1">
      <c r="C411" s="59"/>
      <c r="D411" s="41"/>
      <c r="M411" s="41"/>
      <c r="N411" s="41"/>
    </row>
    <row r="412" spans="3:14" s="54" customFormat="1" ht="13.5" customHeight="1">
      <c r="C412" s="59"/>
      <c r="D412" s="41"/>
      <c r="M412" s="41"/>
      <c r="N412" s="41"/>
    </row>
    <row r="413" spans="3:14" s="54" customFormat="1" ht="13.5" customHeight="1">
      <c r="C413" s="59"/>
      <c r="D413" s="41"/>
      <c r="M413" s="41"/>
      <c r="N413" s="41"/>
    </row>
    <row r="414" spans="3:14" s="54" customFormat="1" ht="13.5" customHeight="1">
      <c r="C414" s="59"/>
      <c r="D414" s="41"/>
      <c r="M414" s="41"/>
      <c r="N414" s="41"/>
    </row>
    <row r="415" spans="3:14" s="54" customFormat="1" ht="13.5" customHeight="1">
      <c r="C415" s="59"/>
      <c r="D415" s="41"/>
      <c r="M415" s="41"/>
      <c r="N415" s="41"/>
    </row>
    <row r="416" spans="3:14" s="54" customFormat="1" ht="13.5" customHeight="1">
      <c r="C416" s="59"/>
      <c r="D416" s="41"/>
      <c r="M416" s="41"/>
      <c r="N416" s="41"/>
    </row>
    <row r="417" spans="3:14" s="54" customFormat="1" ht="13.5" customHeight="1">
      <c r="C417" s="59"/>
      <c r="D417" s="41"/>
      <c r="M417" s="41"/>
      <c r="N417" s="41"/>
    </row>
    <row r="418" spans="3:14" s="54" customFormat="1" ht="13.5" customHeight="1">
      <c r="C418" s="59"/>
      <c r="D418" s="41"/>
      <c r="M418" s="41"/>
      <c r="N418" s="41"/>
    </row>
    <row r="419" spans="3:14" s="54" customFormat="1" ht="13.5" customHeight="1">
      <c r="C419" s="59"/>
      <c r="D419" s="41"/>
      <c r="M419" s="41"/>
      <c r="N419" s="41"/>
    </row>
    <row r="420" spans="3:14" s="54" customFormat="1" ht="13.5" customHeight="1">
      <c r="C420" s="59"/>
      <c r="D420" s="41"/>
      <c r="M420" s="41"/>
      <c r="N420" s="41"/>
    </row>
    <row r="421" spans="3:14" s="54" customFormat="1" ht="13.5" customHeight="1">
      <c r="C421" s="59"/>
      <c r="D421" s="41"/>
      <c r="M421" s="41"/>
      <c r="N421" s="41"/>
    </row>
    <row r="422" spans="3:14" s="54" customFormat="1" ht="13.5" customHeight="1">
      <c r="C422" s="59"/>
      <c r="D422" s="41"/>
      <c r="M422" s="41"/>
      <c r="N422" s="41"/>
    </row>
    <row r="423" spans="3:14" s="54" customFormat="1" ht="13.5" customHeight="1">
      <c r="C423" s="59"/>
      <c r="D423" s="41"/>
      <c r="M423" s="41"/>
      <c r="N423" s="41"/>
    </row>
    <row r="424" spans="3:14" s="54" customFormat="1" ht="13.5" customHeight="1">
      <c r="C424" s="59"/>
      <c r="D424" s="41"/>
      <c r="M424" s="41"/>
      <c r="N424" s="41"/>
    </row>
    <row r="425" spans="3:14" s="54" customFormat="1" ht="13.5" customHeight="1">
      <c r="C425" s="59"/>
      <c r="D425" s="41"/>
      <c r="M425" s="41"/>
      <c r="N425" s="41"/>
    </row>
    <row r="426" spans="3:14" s="54" customFormat="1" ht="13.5" customHeight="1">
      <c r="C426" s="59"/>
      <c r="D426" s="41"/>
      <c r="M426" s="41"/>
      <c r="N426" s="41"/>
    </row>
    <row r="427" spans="3:14" s="54" customFormat="1" ht="13.5" customHeight="1">
      <c r="C427" s="59"/>
      <c r="D427" s="41"/>
      <c r="M427" s="41"/>
      <c r="N427" s="41"/>
    </row>
    <row r="428" spans="3:14" s="54" customFormat="1" ht="13.5" customHeight="1">
      <c r="C428" s="59"/>
      <c r="D428" s="41"/>
      <c r="M428" s="41"/>
      <c r="N428" s="41"/>
    </row>
    <row r="429" spans="3:14" s="54" customFormat="1" ht="13.5" customHeight="1">
      <c r="C429" s="59"/>
      <c r="D429" s="41"/>
      <c r="M429" s="41"/>
      <c r="N429" s="41"/>
    </row>
    <row r="430" spans="3:14" s="54" customFormat="1" ht="13.5" customHeight="1">
      <c r="C430" s="59"/>
      <c r="D430" s="41"/>
      <c r="M430" s="41"/>
      <c r="N430" s="41"/>
    </row>
    <row r="431" spans="3:14" s="54" customFormat="1" ht="13.5" customHeight="1">
      <c r="C431" s="59"/>
      <c r="D431" s="41"/>
      <c r="M431" s="41"/>
      <c r="N431" s="41"/>
    </row>
    <row r="432" spans="3:14" s="54" customFormat="1" ht="13.5" customHeight="1">
      <c r="C432" s="59"/>
      <c r="D432" s="41"/>
      <c r="M432" s="41"/>
      <c r="N432" s="41"/>
    </row>
    <row r="433" spans="3:14" s="54" customFormat="1" ht="13.5" customHeight="1">
      <c r="C433" s="59"/>
      <c r="D433" s="41"/>
      <c r="M433" s="41"/>
      <c r="N433" s="41"/>
    </row>
    <row r="434" spans="3:14" s="54" customFormat="1" ht="13.5" customHeight="1">
      <c r="C434" s="59"/>
      <c r="D434" s="41"/>
      <c r="M434" s="41"/>
      <c r="N434" s="41"/>
    </row>
    <row r="435" spans="3:14" s="54" customFormat="1" ht="13.5" customHeight="1">
      <c r="C435" s="59"/>
      <c r="D435" s="41"/>
      <c r="M435" s="41"/>
      <c r="N435" s="41"/>
    </row>
    <row r="436" spans="3:14" s="54" customFormat="1" ht="13.5" customHeight="1">
      <c r="C436" s="59"/>
      <c r="D436" s="41"/>
      <c r="M436" s="41"/>
      <c r="N436" s="41"/>
    </row>
    <row r="437" spans="3:14" s="54" customFormat="1" ht="13.5" customHeight="1">
      <c r="C437" s="59"/>
      <c r="D437" s="41"/>
      <c r="M437" s="41"/>
      <c r="N437" s="41"/>
    </row>
    <row r="438" spans="3:14" s="54" customFormat="1" ht="13.5" customHeight="1">
      <c r="C438" s="59"/>
      <c r="D438" s="41"/>
      <c r="M438" s="41"/>
      <c r="N438" s="41"/>
    </row>
    <row r="439" spans="3:14" s="54" customFormat="1" ht="13.5" customHeight="1">
      <c r="C439" s="59"/>
      <c r="D439" s="41"/>
      <c r="M439" s="41"/>
      <c r="N439" s="41"/>
    </row>
    <row r="440" spans="3:14" s="54" customFormat="1" ht="13.5" customHeight="1">
      <c r="C440" s="59"/>
      <c r="D440" s="41"/>
      <c r="M440" s="41"/>
      <c r="N440" s="41"/>
    </row>
    <row r="441" spans="3:14" s="54" customFormat="1" ht="13.5" customHeight="1">
      <c r="C441" s="59"/>
      <c r="D441" s="41"/>
      <c r="M441" s="41"/>
      <c r="N441" s="41"/>
    </row>
    <row r="442" spans="3:14" s="54" customFormat="1" ht="13.5" customHeight="1">
      <c r="C442" s="59"/>
      <c r="D442" s="41"/>
      <c r="M442" s="41"/>
      <c r="N442" s="41"/>
    </row>
    <row r="443" spans="3:14" s="54" customFormat="1" ht="13.5" customHeight="1">
      <c r="C443" s="59"/>
      <c r="D443" s="41"/>
      <c r="M443" s="41"/>
      <c r="N443" s="41"/>
    </row>
    <row r="444" spans="3:14" s="54" customFormat="1" ht="13.5" customHeight="1">
      <c r="C444" s="59"/>
      <c r="D444" s="41"/>
      <c r="M444" s="41"/>
      <c r="N444" s="41"/>
    </row>
    <row r="445" spans="3:14" s="54" customFormat="1" ht="13.5" customHeight="1">
      <c r="C445" s="59"/>
      <c r="D445" s="41"/>
      <c r="M445" s="41"/>
      <c r="N445" s="41"/>
    </row>
    <row r="446" spans="3:14" s="54" customFormat="1" ht="13.5" customHeight="1">
      <c r="C446" s="59"/>
      <c r="D446" s="41"/>
      <c r="M446" s="41"/>
      <c r="N446" s="41"/>
    </row>
    <row r="447" spans="3:14" s="54" customFormat="1" ht="13.5" customHeight="1">
      <c r="C447" s="59"/>
      <c r="D447" s="41"/>
      <c r="M447" s="41"/>
      <c r="N447" s="41"/>
    </row>
    <row r="448" spans="3:14" s="54" customFormat="1" ht="13.5" customHeight="1">
      <c r="C448" s="59"/>
      <c r="D448" s="41"/>
      <c r="M448" s="41"/>
      <c r="N448" s="41"/>
    </row>
    <row r="449" spans="3:14" s="54" customFormat="1" ht="13.5" customHeight="1">
      <c r="C449" s="59"/>
      <c r="D449" s="41"/>
      <c r="M449" s="41"/>
      <c r="N449" s="41"/>
    </row>
    <row r="450" spans="3:14" s="54" customFormat="1" ht="13.5" customHeight="1">
      <c r="C450" s="59"/>
      <c r="D450" s="41"/>
      <c r="M450" s="41"/>
      <c r="N450" s="41"/>
    </row>
    <row r="451" spans="3:14" s="54" customFormat="1" ht="13.5" customHeight="1">
      <c r="C451" s="59"/>
      <c r="D451" s="41"/>
      <c r="M451" s="41"/>
      <c r="N451" s="41"/>
    </row>
    <row r="452" spans="3:14" s="54" customFormat="1" ht="13.5" customHeight="1">
      <c r="C452" s="59"/>
      <c r="D452" s="41"/>
      <c r="M452" s="41"/>
      <c r="N452" s="41"/>
    </row>
    <row r="453" spans="3:14" s="54" customFormat="1" ht="13.5" customHeight="1">
      <c r="C453" s="59"/>
      <c r="D453" s="41"/>
      <c r="M453" s="41"/>
      <c r="N453" s="41"/>
    </row>
    <row r="454" spans="3:14" s="54" customFormat="1" ht="13.5" customHeight="1">
      <c r="C454" s="59"/>
      <c r="D454" s="41"/>
      <c r="M454" s="41"/>
      <c r="N454" s="41"/>
    </row>
    <row r="455" spans="3:14" s="54" customFormat="1" ht="13.5" customHeight="1">
      <c r="C455" s="59"/>
      <c r="D455" s="41"/>
      <c r="M455" s="41"/>
      <c r="N455" s="41"/>
    </row>
    <row r="456" spans="3:14" s="54" customFormat="1" ht="13.5" customHeight="1">
      <c r="C456" s="59"/>
      <c r="D456" s="41"/>
      <c r="M456" s="41"/>
      <c r="N456" s="41"/>
    </row>
    <row r="457" spans="3:14" s="54" customFormat="1" ht="13.5" customHeight="1">
      <c r="C457" s="59"/>
      <c r="D457" s="41"/>
      <c r="M457" s="41"/>
      <c r="N457" s="41"/>
    </row>
    <row r="458" spans="3:14" s="54" customFormat="1" ht="13.5" customHeight="1">
      <c r="C458" s="59"/>
      <c r="D458" s="41"/>
      <c r="M458" s="41"/>
      <c r="N458" s="41"/>
    </row>
    <row r="459" spans="3:14" s="54" customFormat="1" ht="13.5" customHeight="1">
      <c r="C459" s="59"/>
      <c r="D459" s="41"/>
      <c r="M459" s="41"/>
      <c r="N459" s="41"/>
    </row>
    <row r="460" spans="3:14" s="54" customFormat="1" ht="13.5" customHeight="1">
      <c r="C460" s="59"/>
      <c r="D460" s="41"/>
      <c r="M460" s="41"/>
      <c r="N460" s="41"/>
    </row>
    <row r="461" spans="3:14" s="54" customFormat="1" ht="13.5" customHeight="1">
      <c r="C461" s="59"/>
      <c r="D461" s="41"/>
      <c r="M461" s="41"/>
      <c r="N461" s="41"/>
    </row>
    <row r="462" spans="3:14" s="54" customFormat="1" ht="13.5" customHeight="1">
      <c r="C462" s="59"/>
      <c r="D462" s="41"/>
      <c r="M462" s="41"/>
      <c r="N462" s="41"/>
    </row>
    <row r="463" spans="3:14" s="54" customFormat="1" ht="13.5" customHeight="1">
      <c r="C463" s="59"/>
      <c r="D463" s="41"/>
      <c r="M463" s="41"/>
      <c r="N463" s="41"/>
    </row>
    <row r="464" spans="3:14" s="54" customFormat="1" ht="13.5" customHeight="1">
      <c r="C464" s="59"/>
      <c r="D464" s="41"/>
      <c r="M464" s="41"/>
      <c r="N464" s="41"/>
    </row>
    <row r="465" spans="3:14" s="54" customFormat="1" ht="13.5" customHeight="1">
      <c r="C465" s="59"/>
      <c r="D465" s="41"/>
      <c r="M465" s="41"/>
      <c r="N465" s="41"/>
    </row>
    <row r="466" spans="3:14" s="54" customFormat="1" ht="13.5" customHeight="1">
      <c r="C466" s="59"/>
      <c r="D466" s="41"/>
      <c r="M466" s="41"/>
      <c r="N466" s="41"/>
    </row>
    <row r="467" spans="3:14" s="54" customFormat="1" ht="13.5" customHeight="1">
      <c r="C467" s="59"/>
      <c r="D467" s="41"/>
      <c r="M467" s="41"/>
      <c r="N467" s="41"/>
    </row>
    <row r="468" spans="3:14" s="54" customFormat="1" ht="13.5" customHeight="1">
      <c r="C468" s="59"/>
      <c r="D468" s="41"/>
      <c r="M468" s="41"/>
      <c r="N468" s="41"/>
    </row>
    <row r="469" spans="3:14" s="54" customFormat="1" ht="13.5" customHeight="1">
      <c r="C469" s="59"/>
      <c r="D469" s="41"/>
      <c r="M469" s="41"/>
      <c r="N469" s="41"/>
    </row>
    <row r="470" spans="3:14" s="54" customFormat="1" ht="13.5" customHeight="1">
      <c r="C470" s="59"/>
      <c r="D470" s="41"/>
      <c r="M470" s="41"/>
      <c r="N470" s="41"/>
    </row>
    <row r="471" spans="3:14" s="54" customFormat="1" ht="13.5" customHeight="1">
      <c r="C471" s="59"/>
      <c r="D471" s="41"/>
      <c r="M471" s="41"/>
      <c r="N471" s="41"/>
    </row>
    <row r="472" spans="3:14" s="54" customFormat="1" ht="13.5" customHeight="1">
      <c r="C472" s="59"/>
      <c r="D472" s="41"/>
      <c r="M472" s="41"/>
      <c r="N472" s="41"/>
    </row>
    <row r="473" spans="3:14" s="54" customFormat="1" ht="13.5" customHeight="1">
      <c r="C473" s="59"/>
      <c r="D473" s="41"/>
      <c r="M473" s="41"/>
      <c r="N473" s="41"/>
    </row>
    <row r="474" spans="3:14" s="54" customFormat="1" ht="13.5" customHeight="1">
      <c r="C474" s="59"/>
      <c r="D474" s="41"/>
      <c r="M474" s="41"/>
      <c r="N474" s="41"/>
    </row>
    <row r="475" spans="3:14" s="54" customFormat="1" ht="13.5" customHeight="1">
      <c r="C475" s="59"/>
      <c r="D475" s="41"/>
      <c r="M475" s="41"/>
      <c r="N475" s="41"/>
    </row>
    <row r="476" spans="3:14" s="54" customFormat="1" ht="13.5" customHeight="1">
      <c r="C476" s="59"/>
      <c r="D476" s="41"/>
      <c r="M476" s="41"/>
      <c r="N476" s="41"/>
    </row>
    <row r="477" spans="3:14" s="54" customFormat="1" ht="13.5" customHeight="1">
      <c r="C477" s="59"/>
      <c r="D477" s="41"/>
      <c r="M477" s="41"/>
      <c r="N477" s="41"/>
    </row>
    <row r="478" spans="3:14" s="54" customFormat="1" ht="13.5" customHeight="1">
      <c r="C478" s="59"/>
      <c r="D478" s="41"/>
      <c r="M478" s="41"/>
      <c r="N478" s="41"/>
    </row>
    <row r="479" spans="3:14" s="54" customFormat="1" ht="13.5" customHeight="1">
      <c r="C479" s="59"/>
      <c r="D479" s="41"/>
      <c r="M479" s="41"/>
      <c r="N479" s="41"/>
    </row>
    <row r="480" spans="3:14" s="54" customFormat="1" ht="13.5" customHeight="1">
      <c r="C480" s="59"/>
      <c r="D480" s="41"/>
      <c r="M480" s="41"/>
      <c r="N480" s="41"/>
    </row>
    <row r="481" spans="3:14" s="54" customFormat="1" ht="13.5" customHeight="1">
      <c r="C481" s="59"/>
      <c r="D481" s="41"/>
      <c r="M481" s="41"/>
      <c r="N481" s="41"/>
    </row>
    <row r="482" spans="3:14" s="54" customFormat="1" ht="13.5" customHeight="1">
      <c r="C482" s="59"/>
      <c r="D482" s="41"/>
      <c r="M482" s="41"/>
      <c r="N482" s="41"/>
    </row>
    <row r="483" spans="3:14" s="54" customFormat="1" ht="13.5" customHeight="1">
      <c r="C483" s="59"/>
      <c r="D483" s="41"/>
      <c r="M483" s="41"/>
      <c r="N483" s="41"/>
    </row>
    <row r="484" spans="3:14" s="54" customFormat="1" ht="13.5" customHeight="1">
      <c r="C484" s="59"/>
      <c r="D484" s="41"/>
      <c r="M484" s="41"/>
      <c r="N484" s="41"/>
    </row>
    <row r="485" spans="3:14" s="54" customFormat="1" ht="13.5" customHeight="1">
      <c r="C485" s="59"/>
      <c r="D485" s="41"/>
      <c r="M485" s="41"/>
      <c r="N485" s="41"/>
    </row>
    <row r="486" spans="3:14" s="54" customFormat="1" ht="13.5" customHeight="1">
      <c r="C486" s="59"/>
      <c r="D486" s="41"/>
      <c r="M486" s="41"/>
      <c r="N486" s="41"/>
    </row>
    <row r="487" spans="3:14" s="54" customFormat="1" ht="13.5" customHeight="1">
      <c r="C487" s="59"/>
      <c r="D487" s="41"/>
      <c r="M487" s="41"/>
      <c r="N487" s="41"/>
    </row>
    <row r="488" spans="3:14" s="54" customFormat="1" ht="13.5" customHeight="1">
      <c r="C488" s="59"/>
      <c r="D488" s="41"/>
      <c r="M488" s="41"/>
      <c r="N488" s="41"/>
    </row>
    <row r="489" spans="3:14" s="54" customFormat="1" ht="13.5" customHeight="1">
      <c r="C489" s="59"/>
      <c r="D489" s="41"/>
      <c r="M489" s="41"/>
      <c r="N489" s="41"/>
    </row>
    <row r="490" spans="3:14" s="54" customFormat="1" ht="13.5" customHeight="1">
      <c r="C490" s="59"/>
      <c r="D490" s="41"/>
      <c r="M490" s="41"/>
      <c r="N490" s="41"/>
    </row>
    <row r="491" spans="3:14" s="54" customFormat="1" ht="13.5" customHeight="1">
      <c r="C491" s="59"/>
      <c r="D491" s="41"/>
      <c r="M491" s="41"/>
      <c r="N491" s="41"/>
    </row>
    <row r="492" spans="3:14" s="54" customFormat="1" ht="13.5" customHeight="1">
      <c r="C492" s="59"/>
      <c r="D492" s="41"/>
      <c r="M492" s="41"/>
      <c r="N492" s="41"/>
    </row>
    <row r="493" spans="3:14" s="54" customFormat="1" ht="13.5" customHeight="1">
      <c r="C493" s="59"/>
      <c r="D493" s="41"/>
      <c r="M493" s="41"/>
      <c r="N493" s="41"/>
    </row>
    <row r="494" spans="3:14" s="54" customFormat="1" ht="13.5" customHeight="1">
      <c r="C494" s="59"/>
      <c r="D494" s="41"/>
      <c r="M494" s="41"/>
      <c r="N494" s="41"/>
    </row>
    <row r="495" spans="3:14" s="54" customFormat="1" ht="13.5" customHeight="1">
      <c r="C495" s="59"/>
      <c r="D495" s="41"/>
      <c r="M495" s="41"/>
      <c r="N495" s="41"/>
    </row>
    <row r="496" spans="3:14" s="54" customFormat="1" ht="13.5" customHeight="1">
      <c r="C496" s="59"/>
      <c r="D496" s="41"/>
      <c r="M496" s="41"/>
      <c r="N496" s="41"/>
    </row>
    <row r="497" spans="3:14" s="54" customFormat="1" ht="13.5" customHeight="1">
      <c r="C497" s="59"/>
      <c r="D497" s="41"/>
      <c r="M497" s="41"/>
      <c r="N497" s="41"/>
    </row>
    <row r="498" spans="3:14" s="54" customFormat="1" ht="13.5" customHeight="1">
      <c r="C498" s="59"/>
      <c r="D498" s="41"/>
      <c r="M498" s="41"/>
      <c r="N498" s="41"/>
    </row>
    <row r="499" spans="3:14" s="54" customFormat="1" ht="13.5" customHeight="1">
      <c r="C499" s="59"/>
      <c r="D499" s="41"/>
      <c r="M499" s="41"/>
      <c r="N499" s="41"/>
    </row>
    <row r="500" spans="3:14" s="54" customFormat="1" ht="13.5" customHeight="1">
      <c r="C500" s="59"/>
      <c r="D500" s="41"/>
      <c r="M500" s="41"/>
      <c r="N500" s="41"/>
    </row>
    <row r="501" spans="3:14" s="54" customFormat="1" ht="13.5" customHeight="1">
      <c r="C501" s="59"/>
      <c r="D501" s="41"/>
      <c r="M501" s="41"/>
      <c r="N501" s="41"/>
    </row>
    <row r="502" spans="3:14" s="54" customFormat="1" ht="13.5" customHeight="1">
      <c r="C502" s="59"/>
      <c r="D502" s="41"/>
      <c r="M502" s="41"/>
      <c r="N502" s="41"/>
    </row>
    <row r="503" spans="3:14" s="54" customFormat="1" ht="13.5" customHeight="1">
      <c r="C503" s="59"/>
      <c r="D503" s="41"/>
      <c r="M503" s="41"/>
      <c r="N503" s="41"/>
    </row>
    <row r="504" spans="3:14" s="54" customFormat="1" ht="13.5" customHeight="1">
      <c r="C504" s="59"/>
      <c r="D504" s="41"/>
      <c r="M504" s="41"/>
      <c r="N504" s="41"/>
    </row>
    <row r="505" spans="3:14" s="54" customFormat="1" ht="13.5" customHeight="1">
      <c r="C505" s="59"/>
      <c r="D505" s="41"/>
      <c r="M505" s="41"/>
      <c r="N505" s="41"/>
    </row>
    <row r="506" spans="3:14" s="54" customFormat="1" ht="13.5" customHeight="1">
      <c r="C506" s="59"/>
      <c r="D506" s="41"/>
      <c r="M506" s="41"/>
      <c r="N506" s="41"/>
    </row>
    <row r="507" spans="3:14" s="54" customFormat="1" ht="13.5" customHeight="1">
      <c r="C507" s="59"/>
      <c r="D507" s="41"/>
      <c r="M507" s="41"/>
      <c r="N507" s="41"/>
    </row>
    <row r="508" spans="3:14" s="54" customFormat="1" ht="13.5" customHeight="1">
      <c r="C508" s="59"/>
      <c r="D508" s="41"/>
      <c r="M508" s="41"/>
      <c r="N508" s="41"/>
    </row>
    <row r="509" spans="3:14" s="54" customFormat="1" ht="13.5" customHeight="1">
      <c r="C509" s="59"/>
      <c r="D509" s="41"/>
      <c r="M509" s="41"/>
      <c r="N509" s="41"/>
    </row>
    <row r="510" spans="3:14" s="54" customFormat="1" ht="13.5" customHeight="1">
      <c r="C510" s="59"/>
      <c r="D510" s="41"/>
      <c r="M510" s="41"/>
      <c r="N510" s="41"/>
    </row>
    <row r="511" spans="3:14" s="54" customFormat="1" ht="13.5" customHeight="1">
      <c r="C511" s="59"/>
      <c r="D511" s="41"/>
      <c r="M511" s="41"/>
      <c r="N511" s="41"/>
    </row>
    <row r="512" spans="3:14" s="54" customFormat="1" ht="13.5" customHeight="1">
      <c r="C512" s="59"/>
      <c r="D512" s="41"/>
      <c r="M512" s="41"/>
      <c r="N512" s="41"/>
    </row>
    <row r="513" spans="3:14" s="54" customFormat="1" ht="13.5" customHeight="1">
      <c r="C513" s="59"/>
      <c r="D513" s="41"/>
      <c r="M513" s="41"/>
      <c r="N513" s="41"/>
    </row>
    <row r="514" spans="3:14" s="54" customFormat="1" ht="13.5" customHeight="1">
      <c r="C514" s="59"/>
      <c r="D514" s="41"/>
      <c r="M514" s="41"/>
      <c r="N514" s="41"/>
    </row>
    <row r="515" spans="3:14" s="54" customFormat="1" ht="13.5" customHeight="1">
      <c r="C515" s="59"/>
      <c r="D515" s="41"/>
      <c r="M515" s="41"/>
      <c r="N515" s="41"/>
    </row>
    <row r="516" spans="3:14" s="54" customFormat="1" ht="13.5" customHeight="1">
      <c r="C516" s="59"/>
      <c r="D516" s="41"/>
      <c r="M516" s="41"/>
      <c r="N516" s="41"/>
    </row>
    <row r="517" spans="3:14" s="54" customFormat="1" ht="13.5" customHeight="1">
      <c r="C517" s="59"/>
      <c r="D517" s="41"/>
      <c r="M517" s="41"/>
      <c r="N517" s="41"/>
    </row>
    <row r="518" spans="3:14" s="54" customFormat="1" ht="13.5" customHeight="1">
      <c r="C518" s="59"/>
      <c r="D518" s="41"/>
      <c r="M518" s="41"/>
      <c r="N518" s="41"/>
    </row>
    <row r="519" spans="3:14" s="54" customFormat="1" ht="13.5" customHeight="1">
      <c r="C519" s="59"/>
      <c r="D519" s="41"/>
      <c r="M519" s="41"/>
      <c r="N519" s="41"/>
    </row>
    <row r="520" spans="3:14" s="54" customFormat="1" ht="13.5" customHeight="1">
      <c r="C520" s="59"/>
      <c r="D520" s="41"/>
      <c r="M520" s="41"/>
      <c r="N520" s="41"/>
    </row>
    <row r="521" spans="3:14" s="54" customFormat="1" ht="13.5" customHeight="1">
      <c r="C521" s="59"/>
      <c r="D521" s="41"/>
      <c r="M521" s="41"/>
      <c r="N521" s="41"/>
    </row>
    <row r="522" spans="3:14" s="54" customFormat="1" ht="13.5" customHeight="1">
      <c r="C522" s="59"/>
      <c r="D522" s="41"/>
      <c r="M522" s="41"/>
      <c r="N522" s="41"/>
    </row>
    <row r="523" spans="3:14" s="54" customFormat="1" ht="13.5" customHeight="1">
      <c r="C523" s="59"/>
      <c r="D523" s="41"/>
      <c r="M523" s="41"/>
      <c r="N523" s="41"/>
    </row>
    <row r="524" spans="3:14" s="54" customFormat="1" ht="13.5" customHeight="1">
      <c r="C524" s="59"/>
      <c r="D524" s="41"/>
      <c r="M524" s="41"/>
      <c r="N524" s="41"/>
    </row>
    <row r="525" spans="3:14" s="54" customFormat="1" ht="13.5" customHeight="1">
      <c r="C525" s="59"/>
      <c r="D525" s="41"/>
      <c r="M525" s="41"/>
      <c r="N525" s="41"/>
    </row>
    <row r="526" spans="3:14" s="54" customFormat="1" ht="13.5" customHeight="1">
      <c r="C526" s="59"/>
      <c r="D526" s="41"/>
      <c r="M526" s="41"/>
      <c r="N526" s="41"/>
    </row>
    <row r="527" spans="3:14" s="54" customFormat="1" ht="13.5" customHeight="1">
      <c r="C527" s="59"/>
      <c r="D527" s="41"/>
      <c r="M527" s="41"/>
      <c r="N527" s="41"/>
    </row>
    <row r="528" spans="3:14" s="54" customFormat="1" ht="13.5" customHeight="1">
      <c r="C528" s="59"/>
      <c r="D528" s="41"/>
      <c r="M528" s="41"/>
      <c r="N528" s="41"/>
    </row>
    <row r="529" spans="3:14" s="54" customFormat="1" ht="13.5" customHeight="1">
      <c r="C529" s="59"/>
      <c r="D529" s="41"/>
      <c r="M529" s="41"/>
      <c r="N529" s="41"/>
    </row>
    <row r="530" spans="3:14" s="54" customFormat="1" ht="13.5" customHeight="1">
      <c r="C530" s="59"/>
      <c r="D530" s="41"/>
      <c r="M530" s="41"/>
      <c r="N530" s="41"/>
    </row>
    <row r="531" spans="3:14" s="54" customFormat="1" ht="13.5" customHeight="1">
      <c r="C531" s="59"/>
      <c r="D531" s="41"/>
      <c r="M531" s="41"/>
      <c r="N531" s="41"/>
    </row>
    <row r="532" spans="3:14" s="54" customFormat="1" ht="13.5" customHeight="1">
      <c r="C532" s="59"/>
      <c r="D532" s="41"/>
      <c r="M532" s="41"/>
      <c r="N532" s="41"/>
    </row>
    <row r="533" spans="3:14" s="54" customFormat="1" ht="13.5" customHeight="1">
      <c r="C533" s="59"/>
      <c r="D533" s="41"/>
      <c r="M533" s="41"/>
      <c r="N533" s="41"/>
    </row>
    <row r="534" spans="3:14" s="54" customFormat="1" ht="13.5" customHeight="1">
      <c r="C534" s="59"/>
      <c r="D534" s="41"/>
      <c r="M534" s="41"/>
      <c r="N534" s="41"/>
    </row>
    <row r="535" spans="3:14" s="54" customFormat="1" ht="13.5" customHeight="1">
      <c r="C535" s="59"/>
      <c r="D535" s="41"/>
      <c r="M535" s="41"/>
      <c r="N535" s="41"/>
    </row>
    <row r="536" spans="3:14" s="54" customFormat="1" ht="13.5" customHeight="1">
      <c r="C536" s="59"/>
      <c r="D536" s="41"/>
      <c r="M536" s="41"/>
      <c r="N536" s="41"/>
    </row>
    <row r="537" spans="3:14" s="54" customFormat="1" ht="13.5" customHeight="1">
      <c r="C537" s="59"/>
      <c r="D537" s="41"/>
      <c r="M537" s="41"/>
      <c r="N537" s="41"/>
    </row>
    <row r="538" spans="3:14" s="54" customFormat="1" ht="13.5" customHeight="1">
      <c r="C538" s="59"/>
      <c r="D538" s="41"/>
      <c r="M538" s="41"/>
      <c r="N538" s="41"/>
    </row>
    <row r="539" spans="3:14" s="54" customFormat="1" ht="13.5" customHeight="1">
      <c r="C539" s="59"/>
      <c r="D539" s="41"/>
      <c r="M539" s="41"/>
      <c r="N539" s="41"/>
    </row>
    <row r="540" spans="3:14" s="54" customFormat="1" ht="13.5" customHeight="1">
      <c r="C540" s="59"/>
      <c r="D540" s="41"/>
      <c r="M540" s="41"/>
      <c r="N540" s="41"/>
    </row>
    <row r="541" spans="3:14" s="54" customFormat="1" ht="13.5" customHeight="1">
      <c r="C541" s="59"/>
      <c r="D541" s="41"/>
      <c r="M541" s="41"/>
      <c r="N541" s="41"/>
    </row>
    <row r="542" spans="3:14" s="54" customFormat="1" ht="13.5" customHeight="1">
      <c r="C542" s="59"/>
      <c r="D542" s="41"/>
      <c r="M542" s="41"/>
      <c r="N542" s="41"/>
    </row>
    <row r="543" spans="3:14" s="54" customFormat="1" ht="13.5" customHeight="1">
      <c r="C543" s="59"/>
      <c r="D543" s="41"/>
      <c r="M543" s="41"/>
      <c r="N543" s="41"/>
    </row>
    <row r="544" spans="3:14" s="54" customFormat="1" ht="13.5" customHeight="1">
      <c r="C544" s="59"/>
      <c r="D544" s="41"/>
      <c r="M544" s="41"/>
      <c r="N544" s="41"/>
    </row>
    <row r="545" spans="3:14" s="54" customFormat="1" ht="13.5" customHeight="1">
      <c r="C545" s="59"/>
      <c r="D545" s="41"/>
      <c r="M545" s="41"/>
      <c r="N545" s="41"/>
    </row>
    <row r="546" spans="3:14" s="54" customFormat="1" ht="13.5" customHeight="1">
      <c r="C546" s="59"/>
      <c r="D546" s="41"/>
      <c r="M546" s="41"/>
      <c r="N546" s="41"/>
    </row>
    <row r="547" spans="3:14" s="54" customFormat="1" ht="13.5" customHeight="1">
      <c r="C547" s="59"/>
      <c r="D547" s="41"/>
      <c r="M547" s="41"/>
      <c r="N547" s="41"/>
    </row>
    <row r="548" spans="3:14" s="54" customFormat="1" ht="13.5" customHeight="1">
      <c r="C548" s="59"/>
      <c r="D548" s="41"/>
      <c r="M548" s="41"/>
      <c r="N548" s="41"/>
    </row>
    <row r="549" spans="3:14" s="54" customFormat="1" ht="13.5" customHeight="1">
      <c r="C549" s="59"/>
      <c r="D549" s="41"/>
      <c r="M549" s="41"/>
      <c r="N549" s="41"/>
    </row>
    <row r="550" spans="3:14" s="54" customFormat="1" ht="13.5" customHeight="1">
      <c r="C550" s="59"/>
      <c r="D550" s="41"/>
      <c r="M550" s="41"/>
      <c r="N550" s="41"/>
    </row>
    <row r="551" spans="3:14" s="54" customFormat="1" ht="13.5" customHeight="1">
      <c r="C551" s="59"/>
      <c r="D551" s="41"/>
      <c r="M551" s="41"/>
      <c r="N551" s="41"/>
    </row>
    <row r="552" spans="3:14" s="54" customFormat="1" ht="13.5" customHeight="1">
      <c r="C552" s="59"/>
      <c r="D552" s="41"/>
      <c r="M552" s="41"/>
      <c r="N552" s="41"/>
    </row>
    <row r="553" spans="3:14" s="54" customFormat="1" ht="13.5" customHeight="1">
      <c r="C553" s="59"/>
      <c r="D553" s="41"/>
      <c r="M553" s="41"/>
      <c r="N553" s="41"/>
    </row>
    <row r="554" spans="3:14" s="54" customFormat="1" ht="13.5" customHeight="1">
      <c r="C554" s="59"/>
      <c r="D554" s="41"/>
      <c r="M554" s="41"/>
      <c r="N554" s="41"/>
    </row>
    <row r="555" spans="3:14" s="54" customFormat="1" ht="13.5" customHeight="1">
      <c r="C555" s="59"/>
      <c r="D555" s="41"/>
      <c r="M555" s="41"/>
      <c r="N555" s="41"/>
    </row>
    <row r="556" spans="3:14" s="54" customFormat="1" ht="13.5" customHeight="1">
      <c r="C556" s="59"/>
      <c r="D556" s="41"/>
      <c r="M556" s="41"/>
      <c r="N556" s="41"/>
    </row>
    <row r="557" spans="3:14" s="54" customFormat="1" ht="13.5" customHeight="1">
      <c r="C557" s="59"/>
      <c r="D557" s="41"/>
      <c r="M557" s="41"/>
      <c r="N557" s="41"/>
    </row>
    <row r="558" spans="3:14" s="54" customFormat="1" ht="13.5" customHeight="1">
      <c r="C558" s="59"/>
      <c r="D558" s="41"/>
      <c r="M558" s="41"/>
      <c r="N558" s="41"/>
    </row>
    <row r="559" spans="3:14" s="54" customFormat="1" ht="13.5" customHeight="1">
      <c r="C559" s="59"/>
      <c r="D559" s="41"/>
      <c r="M559" s="41"/>
      <c r="N559" s="41"/>
    </row>
    <row r="560" spans="3:14" s="54" customFormat="1" ht="13.5" customHeight="1">
      <c r="C560" s="59"/>
      <c r="D560" s="41"/>
      <c r="M560" s="41"/>
      <c r="N560" s="41"/>
    </row>
    <row r="561" spans="3:14" s="54" customFormat="1" ht="13.5" customHeight="1">
      <c r="C561" s="59"/>
      <c r="D561" s="41"/>
      <c r="M561" s="41"/>
      <c r="N561" s="41"/>
    </row>
    <row r="562" spans="3:14" s="54" customFormat="1" ht="13.5" customHeight="1">
      <c r="C562" s="59"/>
      <c r="D562" s="41"/>
      <c r="M562" s="41"/>
      <c r="N562" s="41"/>
    </row>
    <row r="563" spans="3:14" s="54" customFormat="1" ht="13.5" customHeight="1">
      <c r="C563" s="59"/>
      <c r="D563" s="41"/>
      <c r="M563" s="41"/>
      <c r="N563" s="41"/>
    </row>
    <row r="564" spans="3:14" s="54" customFormat="1" ht="13.5" customHeight="1">
      <c r="C564" s="59"/>
      <c r="D564" s="41"/>
      <c r="M564" s="41"/>
      <c r="N564" s="41"/>
    </row>
    <row r="565" spans="3:14" s="54" customFormat="1" ht="13.5" customHeight="1">
      <c r="C565" s="59"/>
      <c r="D565" s="41"/>
      <c r="M565" s="41"/>
      <c r="N565" s="41"/>
    </row>
    <row r="566" spans="3:14" s="54" customFormat="1" ht="13.5" customHeight="1">
      <c r="C566" s="59"/>
      <c r="D566" s="41"/>
      <c r="M566" s="41"/>
      <c r="N566" s="41"/>
    </row>
    <row r="567" spans="3:14" s="54" customFormat="1" ht="13.5" customHeight="1">
      <c r="C567" s="59"/>
      <c r="D567" s="41"/>
      <c r="M567" s="41"/>
      <c r="N567" s="41"/>
    </row>
    <row r="568" spans="3:14" s="54" customFormat="1" ht="13.5" customHeight="1">
      <c r="C568" s="59"/>
      <c r="D568" s="41"/>
      <c r="M568" s="41"/>
      <c r="N568" s="41"/>
    </row>
    <row r="569" spans="3:14" s="54" customFormat="1" ht="13.5" customHeight="1">
      <c r="C569" s="59"/>
      <c r="D569" s="41"/>
      <c r="M569" s="41"/>
      <c r="N569" s="41"/>
    </row>
    <row r="570" spans="3:14" s="54" customFormat="1" ht="13.5" customHeight="1">
      <c r="C570" s="59"/>
      <c r="D570" s="41"/>
      <c r="M570" s="41"/>
      <c r="N570" s="41"/>
    </row>
    <row r="571" spans="3:14" s="54" customFormat="1" ht="13.5" customHeight="1">
      <c r="C571" s="59"/>
      <c r="D571" s="41"/>
      <c r="M571" s="41"/>
      <c r="N571" s="41"/>
    </row>
    <row r="572" spans="3:14" s="54" customFormat="1" ht="13.5" customHeight="1">
      <c r="C572" s="59"/>
      <c r="D572" s="41"/>
      <c r="M572" s="41"/>
      <c r="N572" s="41"/>
    </row>
    <row r="573" spans="3:14" s="54" customFormat="1" ht="13.5" customHeight="1">
      <c r="C573" s="59"/>
      <c r="D573" s="41"/>
      <c r="M573" s="41"/>
      <c r="N573" s="41"/>
    </row>
    <row r="574" spans="3:14" s="54" customFormat="1" ht="13.5" customHeight="1">
      <c r="C574" s="59"/>
      <c r="D574" s="41"/>
      <c r="M574" s="41"/>
      <c r="N574" s="41"/>
    </row>
    <row r="575" spans="3:14" s="54" customFormat="1" ht="13.5" customHeight="1">
      <c r="C575" s="59"/>
      <c r="D575" s="41"/>
      <c r="M575" s="41"/>
      <c r="N575" s="41"/>
    </row>
    <row r="576" spans="3:14" s="54" customFormat="1" ht="13.5" customHeight="1">
      <c r="C576" s="59"/>
      <c r="D576" s="41"/>
      <c r="M576" s="41"/>
      <c r="N576" s="41"/>
    </row>
    <row r="577" spans="3:14" s="54" customFormat="1" ht="13.5" customHeight="1">
      <c r="C577" s="59"/>
      <c r="D577" s="41"/>
      <c r="M577" s="41"/>
      <c r="N577" s="41"/>
    </row>
    <row r="578" spans="3:14" s="54" customFormat="1" ht="13.5" customHeight="1">
      <c r="C578" s="59"/>
      <c r="D578" s="41"/>
      <c r="M578" s="41"/>
      <c r="N578" s="41"/>
    </row>
    <row r="579" spans="3:14" s="54" customFormat="1" ht="13.5" customHeight="1">
      <c r="C579" s="59"/>
      <c r="D579" s="41"/>
      <c r="M579" s="41"/>
      <c r="N579" s="41"/>
    </row>
    <row r="580" spans="3:14" s="54" customFormat="1" ht="13.5" customHeight="1">
      <c r="C580" s="59"/>
      <c r="D580" s="41"/>
      <c r="M580" s="41"/>
      <c r="N580" s="41"/>
    </row>
    <row r="581" spans="3:14" s="54" customFormat="1" ht="13.5" customHeight="1">
      <c r="C581" s="59"/>
      <c r="D581" s="41"/>
      <c r="M581" s="41"/>
      <c r="N581" s="41"/>
    </row>
    <row r="582" spans="3:14" s="54" customFormat="1" ht="13.5" customHeight="1">
      <c r="C582" s="59"/>
      <c r="D582" s="41"/>
      <c r="M582" s="41"/>
      <c r="N582" s="41"/>
    </row>
    <row r="583" spans="3:14" s="54" customFormat="1" ht="13.5" customHeight="1">
      <c r="C583" s="59"/>
      <c r="D583" s="41"/>
      <c r="M583" s="41"/>
      <c r="N583" s="41"/>
    </row>
    <row r="584" spans="3:14" s="54" customFormat="1" ht="13.5" customHeight="1">
      <c r="C584" s="59"/>
      <c r="D584" s="41"/>
      <c r="M584" s="41"/>
      <c r="N584" s="41"/>
    </row>
    <row r="585" spans="3:14" s="54" customFormat="1" ht="13.5" customHeight="1">
      <c r="C585" s="59"/>
      <c r="D585" s="41"/>
      <c r="M585" s="41"/>
      <c r="N585" s="41"/>
    </row>
    <row r="586" spans="3:14" s="54" customFormat="1" ht="13.5" customHeight="1">
      <c r="C586" s="59"/>
      <c r="D586" s="41"/>
      <c r="M586" s="41"/>
      <c r="N586" s="41"/>
    </row>
    <row r="587" spans="3:14" s="54" customFormat="1" ht="13.5" customHeight="1">
      <c r="C587" s="59"/>
      <c r="D587" s="41"/>
      <c r="M587" s="41"/>
      <c r="N587" s="41"/>
    </row>
    <row r="588" spans="3:14" s="54" customFormat="1" ht="13.5" customHeight="1">
      <c r="C588" s="59"/>
      <c r="D588" s="41"/>
      <c r="M588" s="41"/>
      <c r="N588" s="41"/>
    </row>
    <row r="589" spans="3:14" s="54" customFormat="1" ht="13.5" customHeight="1">
      <c r="C589" s="59"/>
      <c r="D589" s="41"/>
      <c r="M589" s="41"/>
      <c r="N589" s="41"/>
    </row>
    <row r="590" spans="3:14" s="54" customFormat="1" ht="13.5" customHeight="1">
      <c r="C590" s="59"/>
      <c r="D590" s="41"/>
      <c r="M590" s="41"/>
      <c r="N590" s="41"/>
    </row>
    <row r="591" spans="3:14" s="54" customFormat="1" ht="13.5" customHeight="1">
      <c r="C591" s="59"/>
      <c r="D591" s="41"/>
      <c r="M591" s="41"/>
      <c r="N591" s="41"/>
    </row>
    <row r="592" spans="3:14" s="54" customFormat="1" ht="13.5" customHeight="1">
      <c r="C592" s="59"/>
      <c r="D592" s="41"/>
      <c r="M592" s="41"/>
      <c r="N592" s="41"/>
    </row>
    <row r="593" spans="3:14" s="54" customFormat="1" ht="13.5" customHeight="1">
      <c r="C593" s="59"/>
      <c r="D593" s="41"/>
      <c r="M593" s="41"/>
      <c r="N593" s="41"/>
    </row>
    <row r="594" spans="3:14" s="54" customFormat="1" ht="13.5" customHeight="1">
      <c r="C594" s="59"/>
      <c r="D594" s="41"/>
      <c r="M594" s="41"/>
      <c r="N594" s="41"/>
    </row>
    <row r="595" spans="3:14" s="54" customFormat="1" ht="13.5" customHeight="1">
      <c r="C595" s="59"/>
      <c r="D595" s="41"/>
      <c r="M595" s="41"/>
      <c r="N595" s="41"/>
    </row>
    <row r="596" spans="3:14" s="54" customFormat="1" ht="13.5" customHeight="1">
      <c r="C596" s="59"/>
      <c r="D596" s="41"/>
      <c r="M596" s="41"/>
      <c r="N596" s="41"/>
    </row>
    <row r="597" spans="3:14" s="54" customFormat="1" ht="13.5" customHeight="1">
      <c r="C597" s="59"/>
      <c r="D597" s="41"/>
      <c r="M597" s="41"/>
      <c r="N597" s="41"/>
    </row>
    <row r="598" spans="3:14" s="54" customFormat="1" ht="13.5" customHeight="1">
      <c r="C598" s="59"/>
      <c r="D598" s="41"/>
      <c r="M598" s="41"/>
      <c r="N598" s="41"/>
    </row>
    <row r="599" spans="3:14" s="54" customFormat="1" ht="13.5" customHeight="1">
      <c r="C599" s="59"/>
      <c r="D599" s="41"/>
      <c r="M599" s="41"/>
      <c r="N599" s="41"/>
    </row>
    <row r="600" spans="3:14" s="54" customFormat="1" ht="13.5" customHeight="1">
      <c r="C600" s="59"/>
      <c r="D600" s="41"/>
      <c r="M600" s="41"/>
      <c r="N600" s="41"/>
    </row>
    <row r="601" spans="3:14" s="54" customFormat="1" ht="13.5" customHeight="1">
      <c r="C601" s="59"/>
      <c r="D601" s="41"/>
      <c r="M601" s="41"/>
      <c r="N601" s="41"/>
    </row>
    <row r="602" spans="3:14" s="54" customFormat="1" ht="13.5" customHeight="1">
      <c r="C602" s="59"/>
      <c r="D602" s="41"/>
      <c r="M602" s="41"/>
      <c r="N602" s="41"/>
    </row>
    <row r="603" spans="3:14" s="54" customFormat="1" ht="13.5" customHeight="1">
      <c r="C603" s="59"/>
      <c r="D603" s="41"/>
      <c r="M603" s="41"/>
      <c r="N603" s="41"/>
    </row>
    <row r="604" spans="3:14" s="54" customFormat="1" ht="13.5" customHeight="1">
      <c r="C604" s="59"/>
      <c r="D604" s="41"/>
      <c r="M604" s="41"/>
      <c r="N604" s="41"/>
    </row>
    <row r="605" spans="3:14" s="54" customFormat="1" ht="13.5" customHeight="1">
      <c r="C605" s="59"/>
      <c r="D605" s="41"/>
      <c r="M605" s="41"/>
      <c r="N605" s="41"/>
    </row>
    <row r="606" spans="3:14" s="54" customFormat="1" ht="13.5" customHeight="1">
      <c r="C606" s="59"/>
      <c r="D606" s="41"/>
      <c r="M606" s="41"/>
      <c r="N606" s="41"/>
    </row>
    <row r="607" spans="3:14" s="54" customFormat="1" ht="13.5" customHeight="1">
      <c r="C607" s="59"/>
      <c r="D607" s="41"/>
      <c r="M607" s="41"/>
      <c r="N607" s="41"/>
    </row>
    <row r="608" spans="3:14" s="54" customFormat="1" ht="13.5" customHeight="1">
      <c r="C608" s="59"/>
      <c r="D608" s="41"/>
      <c r="M608" s="41"/>
      <c r="N608" s="41"/>
    </row>
    <row r="609" spans="3:14" s="54" customFormat="1" ht="13.5" customHeight="1">
      <c r="C609" s="59"/>
      <c r="D609" s="41"/>
      <c r="M609" s="41"/>
      <c r="N609" s="41"/>
    </row>
    <row r="610" spans="3:14" s="54" customFormat="1" ht="13.5" customHeight="1">
      <c r="C610" s="59"/>
      <c r="D610" s="41"/>
      <c r="M610" s="41"/>
      <c r="N610" s="41"/>
    </row>
    <row r="611" spans="3:14" s="54" customFormat="1" ht="13.5" customHeight="1">
      <c r="C611" s="59"/>
      <c r="D611" s="41"/>
      <c r="M611" s="41"/>
      <c r="N611" s="41"/>
    </row>
    <row r="612" spans="3:14" s="54" customFormat="1" ht="13.5" customHeight="1">
      <c r="C612" s="59"/>
      <c r="D612" s="41"/>
      <c r="M612" s="41"/>
      <c r="N612" s="41"/>
    </row>
    <row r="613" spans="3:14" s="54" customFormat="1" ht="13.5" customHeight="1">
      <c r="C613" s="59"/>
      <c r="D613" s="41"/>
      <c r="M613" s="41"/>
      <c r="N613" s="41"/>
    </row>
    <row r="614" spans="3:14" s="54" customFormat="1" ht="13.5" customHeight="1">
      <c r="C614" s="59"/>
      <c r="D614" s="41"/>
      <c r="M614" s="41"/>
      <c r="N614" s="41"/>
    </row>
    <row r="615" spans="3:14" s="54" customFormat="1" ht="13.5" customHeight="1">
      <c r="C615" s="59"/>
      <c r="D615" s="41"/>
      <c r="M615" s="41"/>
      <c r="N615" s="41"/>
    </row>
    <row r="616" spans="3:14" s="54" customFormat="1" ht="13.5" customHeight="1">
      <c r="C616" s="59"/>
      <c r="D616" s="41"/>
      <c r="M616" s="41"/>
      <c r="N616" s="41"/>
    </row>
    <row r="617" spans="3:14" s="54" customFormat="1" ht="13.5" customHeight="1">
      <c r="C617" s="59"/>
      <c r="D617" s="41"/>
      <c r="M617" s="41"/>
      <c r="N617" s="41"/>
    </row>
    <row r="618" spans="3:14" s="54" customFormat="1" ht="13.5" customHeight="1">
      <c r="C618" s="59"/>
      <c r="D618" s="41"/>
      <c r="M618" s="41"/>
      <c r="N618" s="41"/>
    </row>
    <row r="619" spans="3:14" s="54" customFormat="1" ht="13.5" customHeight="1">
      <c r="C619" s="59"/>
      <c r="D619" s="41"/>
      <c r="M619" s="41"/>
      <c r="N619" s="41"/>
    </row>
    <row r="620" spans="3:14" s="54" customFormat="1" ht="13.5" customHeight="1">
      <c r="C620" s="59"/>
      <c r="D620" s="41"/>
      <c r="M620" s="41"/>
      <c r="N620" s="41"/>
    </row>
    <row r="621" spans="3:14" s="54" customFormat="1" ht="13.5" customHeight="1">
      <c r="C621" s="59"/>
      <c r="D621" s="41"/>
      <c r="M621" s="41"/>
      <c r="N621" s="41"/>
    </row>
    <row r="622" spans="3:14" s="54" customFormat="1" ht="13.5" customHeight="1">
      <c r="C622" s="59"/>
      <c r="D622" s="41"/>
      <c r="M622" s="41"/>
      <c r="N622" s="41"/>
    </row>
    <row r="623" spans="3:14" s="54" customFormat="1" ht="13.5" customHeight="1">
      <c r="C623" s="59"/>
      <c r="D623" s="41"/>
      <c r="M623" s="41"/>
      <c r="N623" s="41"/>
    </row>
    <row r="624" spans="3:14" s="54" customFormat="1" ht="13.5" customHeight="1">
      <c r="C624" s="59"/>
      <c r="D624" s="41"/>
      <c r="M624" s="41"/>
      <c r="N624" s="41"/>
    </row>
    <row r="625" spans="3:14" s="54" customFormat="1" ht="13.5" customHeight="1">
      <c r="C625" s="59"/>
      <c r="D625" s="41"/>
      <c r="M625" s="41"/>
      <c r="N625" s="41"/>
    </row>
    <row r="626" spans="3:14" s="54" customFormat="1" ht="13.5" customHeight="1">
      <c r="C626" s="59"/>
      <c r="D626" s="41"/>
      <c r="M626" s="41"/>
      <c r="N626" s="41"/>
    </row>
    <row r="627" spans="3:14" s="54" customFormat="1" ht="13.5" customHeight="1">
      <c r="C627" s="59"/>
      <c r="D627" s="41"/>
      <c r="M627" s="41"/>
      <c r="N627" s="41"/>
    </row>
    <row r="628" spans="3:14" s="54" customFormat="1" ht="13.5" customHeight="1">
      <c r="C628" s="59"/>
      <c r="D628" s="41"/>
      <c r="M628" s="41"/>
      <c r="N628" s="41"/>
    </row>
    <row r="629" spans="3:14" s="54" customFormat="1" ht="13.5" customHeight="1">
      <c r="C629" s="59"/>
      <c r="D629" s="41"/>
      <c r="M629" s="41"/>
      <c r="N629" s="41"/>
    </row>
    <row r="630" spans="3:14" s="54" customFormat="1" ht="13.5" customHeight="1">
      <c r="C630" s="59"/>
      <c r="D630" s="41"/>
      <c r="M630" s="41"/>
      <c r="N630" s="41"/>
    </row>
    <row r="631" spans="3:14" s="54" customFormat="1" ht="13.5" customHeight="1">
      <c r="C631" s="59"/>
      <c r="D631" s="41"/>
      <c r="M631" s="41"/>
      <c r="N631" s="41"/>
    </row>
    <row r="632" spans="3:14" s="54" customFormat="1" ht="13.5" customHeight="1">
      <c r="C632" s="59"/>
      <c r="D632" s="41"/>
      <c r="M632" s="41"/>
      <c r="N632" s="41"/>
    </row>
    <row r="633" spans="3:14" s="54" customFormat="1" ht="13.5" customHeight="1">
      <c r="C633" s="59"/>
      <c r="D633" s="41"/>
      <c r="M633" s="41"/>
      <c r="N633" s="41"/>
    </row>
    <row r="634" spans="3:14" s="54" customFormat="1" ht="13.5" customHeight="1">
      <c r="C634" s="59"/>
      <c r="D634" s="41"/>
      <c r="M634" s="41"/>
      <c r="N634" s="41"/>
    </row>
    <row r="635" spans="3:14" s="54" customFormat="1" ht="13.5" customHeight="1">
      <c r="C635" s="59"/>
      <c r="D635" s="41"/>
      <c r="M635" s="41"/>
      <c r="N635" s="41"/>
    </row>
    <row r="636" spans="3:14" s="54" customFormat="1" ht="13.5" customHeight="1">
      <c r="C636" s="59"/>
      <c r="D636" s="41"/>
      <c r="M636" s="41"/>
      <c r="N636" s="41"/>
    </row>
    <row r="637" spans="3:14" s="54" customFormat="1" ht="13.5" customHeight="1">
      <c r="C637" s="59"/>
      <c r="D637" s="41"/>
      <c r="M637" s="41"/>
      <c r="N637" s="41"/>
    </row>
    <row r="638" spans="3:14" s="54" customFormat="1" ht="13.5" customHeight="1">
      <c r="C638" s="59"/>
      <c r="D638" s="41"/>
      <c r="M638" s="41"/>
      <c r="N638" s="41"/>
    </row>
    <row r="639" spans="3:14" s="54" customFormat="1" ht="13.5" customHeight="1">
      <c r="C639" s="59"/>
      <c r="D639" s="41"/>
      <c r="M639" s="41"/>
      <c r="N639" s="41"/>
    </row>
    <row r="640" spans="3:14" s="54" customFormat="1" ht="13.5" customHeight="1">
      <c r="C640" s="59"/>
      <c r="D640" s="41"/>
      <c r="M640" s="41"/>
      <c r="N640" s="41"/>
    </row>
    <row r="641" spans="3:14" s="54" customFormat="1" ht="13.5" customHeight="1">
      <c r="C641" s="59"/>
      <c r="D641" s="41"/>
      <c r="M641" s="41"/>
      <c r="N641" s="41"/>
    </row>
    <row r="642" spans="3:14" s="54" customFormat="1" ht="13.5" customHeight="1">
      <c r="C642" s="59"/>
      <c r="D642" s="41"/>
      <c r="M642" s="41"/>
      <c r="N642" s="41"/>
    </row>
    <row r="643" spans="3:14" s="54" customFormat="1" ht="13.5" customHeight="1">
      <c r="C643" s="59"/>
      <c r="D643" s="41"/>
      <c r="M643" s="41"/>
      <c r="N643" s="41"/>
    </row>
    <row r="644" spans="3:14" s="54" customFormat="1" ht="13.5" customHeight="1">
      <c r="C644" s="59"/>
      <c r="D644" s="41"/>
      <c r="M644" s="41"/>
      <c r="N644" s="41"/>
    </row>
    <row r="645" spans="3:14" s="54" customFormat="1" ht="13.5" customHeight="1">
      <c r="C645" s="59"/>
      <c r="D645" s="41"/>
      <c r="M645" s="41"/>
      <c r="N645" s="41"/>
    </row>
    <row r="646" spans="3:14" s="54" customFormat="1" ht="13.5" customHeight="1">
      <c r="C646" s="59"/>
      <c r="D646" s="41"/>
      <c r="M646" s="41"/>
      <c r="N646" s="41"/>
    </row>
    <row r="647" spans="3:14" s="54" customFormat="1" ht="13.5" customHeight="1">
      <c r="C647" s="59"/>
      <c r="D647" s="41"/>
      <c r="M647" s="41"/>
      <c r="N647" s="41"/>
    </row>
    <row r="648" spans="3:14" s="54" customFormat="1" ht="13.5" customHeight="1">
      <c r="C648" s="59"/>
      <c r="D648" s="41"/>
      <c r="M648" s="41"/>
      <c r="N648" s="41"/>
    </row>
    <row r="649" spans="3:14" s="54" customFormat="1" ht="13.5" customHeight="1">
      <c r="C649" s="59"/>
      <c r="D649" s="41"/>
      <c r="M649" s="41"/>
      <c r="N649" s="41"/>
    </row>
    <row r="650" spans="3:14" s="54" customFormat="1" ht="13.5" customHeight="1">
      <c r="C650" s="59"/>
      <c r="D650" s="41"/>
      <c r="M650" s="41"/>
      <c r="N650" s="41"/>
    </row>
    <row r="651" spans="3:14" s="54" customFormat="1" ht="13.5" customHeight="1">
      <c r="C651" s="59"/>
      <c r="D651" s="41"/>
      <c r="M651" s="41"/>
      <c r="N651" s="41"/>
    </row>
    <row r="652" spans="3:14" s="54" customFormat="1" ht="13.5" customHeight="1">
      <c r="C652" s="59"/>
      <c r="D652" s="41"/>
      <c r="M652" s="41"/>
      <c r="N652" s="41"/>
    </row>
    <row r="653" spans="3:14" s="54" customFormat="1" ht="13.5" customHeight="1">
      <c r="C653" s="59"/>
      <c r="D653" s="41"/>
      <c r="M653" s="41"/>
      <c r="N653" s="41"/>
    </row>
    <row r="654" spans="3:14" s="54" customFormat="1" ht="13.5" customHeight="1">
      <c r="C654" s="59"/>
      <c r="D654" s="41"/>
      <c r="M654" s="41"/>
      <c r="N654" s="41"/>
    </row>
    <row r="655" spans="3:14" s="54" customFormat="1" ht="13.5" customHeight="1">
      <c r="C655" s="59"/>
      <c r="D655" s="41"/>
      <c r="M655" s="41"/>
      <c r="N655" s="41"/>
    </row>
    <row r="656" spans="3:14" s="54" customFormat="1" ht="13.5" customHeight="1">
      <c r="C656" s="59"/>
      <c r="D656" s="41"/>
      <c r="M656" s="41"/>
      <c r="N656" s="41"/>
    </row>
    <row r="657" spans="3:14" s="54" customFormat="1" ht="13.5" customHeight="1">
      <c r="C657" s="59"/>
      <c r="D657" s="41"/>
      <c r="M657" s="41"/>
      <c r="N657" s="41"/>
    </row>
    <row r="658" spans="3:14" s="54" customFormat="1" ht="13.5" customHeight="1">
      <c r="C658" s="59"/>
      <c r="D658" s="41"/>
      <c r="M658" s="41"/>
      <c r="N658" s="41"/>
    </row>
    <row r="659" spans="3:14" s="54" customFormat="1" ht="13.5" customHeight="1">
      <c r="C659" s="59"/>
      <c r="D659" s="41"/>
      <c r="M659" s="41"/>
      <c r="N659" s="41"/>
    </row>
    <row r="660" spans="3:14" s="54" customFormat="1" ht="13.5" customHeight="1">
      <c r="C660" s="59"/>
      <c r="D660" s="41"/>
      <c r="M660" s="41"/>
      <c r="N660" s="41"/>
    </row>
    <row r="661" spans="3:14" s="54" customFormat="1" ht="13.5" customHeight="1">
      <c r="C661" s="59"/>
      <c r="D661" s="41"/>
      <c r="M661" s="41"/>
      <c r="N661" s="41"/>
    </row>
    <row r="662" spans="3:14" s="54" customFormat="1" ht="13.5" customHeight="1">
      <c r="C662" s="59"/>
      <c r="D662" s="41"/>
      <c r="M662" s="41"/>
      <c r="N662" s="41"/>
    </row>
    <row r="663" spans="3:14" s="54" customFormat="1" ht="13.5" customHeight="1">
      <c r="C663" s="59"/>
      <c r="D663" s="41"/>
      <c r="M663" s="41"/>
      <c r="N663" s="41"/>
    </row>
    <row r="664" spans="3:14" s="54" customFormat="1" ht="13.5" customHeight="1">
      <c r="C664" s="59"/>
      <c r="D664" s="41"/>
      <c r="M664" s="41"/>
      <c r="N664" s="41"/>
    </row>
    <row r="665" spans="3:14" s="54" customFormat="1" ht="13.5" customHeight="1">
      <c r="C665" s="59"/>
      <c r="D665" s="41"/>
      <c r="M665" s="41"/>
      <c r="N665" s="41"/>
    </row>
    <row r="666" spans="3:14" s="54" customFormat="1" ht="13.5" customHeight="1">
      <c r="C666" s="59"/>
      <c r="D666" s="41"/>
      <c r="M666" s="41"/>
      <c r="N666" s="41"/>
    </row>
    <row r="667" spans="3:14" s="54" customFormat="1" ht="13.5" customHeight="1">
      <c r="C667" s="59"/>
      <c r="D667" s="41"/>
      <c r="M667" s="41"/>
      <c r="N667" s="41"/>
    </row>
    <row r="668" spans="3:14" s="54" customFormat="1" ht="13.5" customHeight="1">
      <c r="C668" s="59"/>
      <c r="D668" s="41"/>
      <c r="M668" s="41"/>
      <c r="N668" s="41"/>
    </row>
    <row r="669" spans="3:14" s="54" customFormat="1" ht="13.5" customHeight="1">
      <c r="C669" s="59"/>
      <c r="D669" s="41"/>
      <c r="M669" s="41"/>
      <c r="N669" s="41"/>
    </row>
    <row r="670" spans="3:14" s="54" customFormat="1" ht="13.5" customHeight="1">
      <c r="C670" s="59"/>
      <c r="D670" s="41"/>
      <c r="M670" s="41"/>
      <c r="N670" s="41"/>
    </row>
    <row r="671" spans="3:14" s="54" customFormat="1" ht="13.5" customHeight="1">
      <c r="C671" s="59"/>
      <c r="D671" s="41"/>
      <c r="M671" s="41"/>
      <c r="N671" s="41"/>
    </row>
    <row r="672" spans="3:14" s="54" customFormat="1" ht="13.5" customHeight="1">
      <c r="C672" s="59"/>
      <c r="D672" s="41"/>
      <c r="M672" s="41"/>
      <c r="N672" s="41"/>
    </row>
    <row r="673" spans="3:14" s="54" customFormat="1" ht="13.5" customHeight="1">
      <c r="C673" s="59"/>
      <c r="D673" s="41"/>
      <c r="M673" s="41"/>
      <c r="N673" s="41"/>
    </row>
    <row r="674" spans="3:14" s="54" customFormat="1" ht="13.5" customHeight="1">
      <c r="C674" s="59"/>
      <c r="D674" s="41"/>
      <c r="M674" s="41"/>
      <c r="N674" s="41"/>
    </row>
    <row r="675" spans="3:14" s="54" customFormat="1" ht="13.5" customHeight="1">
      <c r="C675" s="59"/>
      <c r="D675" s="41"/>
      <c r="M675" s="41"/>
      <c r="N675" s="41"/>
    </row>
    <row r="676" spans="3:14" s="54" customFormat="1" ht="13.5" customHeight="1">
      <c r="C676" s="59"/>
      <c r="D676" s="41"/>
      <c r="M676" s="41"/>
      <c r="N676" s="41"/>
    </row>
    <row r="677" spans="3:14" s="54" customFormat="1" ht="13.5" customHeight="1">
      <c r="C677" s="59"/>
      <c r="D677" s="41"/>
      <c r="M677" s="41"/>
      <c r="N677" s="41"/>
    </row>
    <row r="678" spans="3:14" s="54" customFormat="1" ht="13.5" customHeight="1">
      <c r="C678" s="59"/>
      <c r="D678" s="41"/>
      <c r="M678" s="41"/>
      <c r="N678" s="41"/>
    </row>
    <row r="679" spans="3:14" s="54" customFormat="1" ht="13.5" customHeight="1">
      <c r="C679" s="59"/>
      <c r="D679" s="41"/>
      <c r="M679" s="41"/>
      <c r="N679" s="41"/>
    </row>
    <row r="680" spans="3:14" s="54" customFormat="1" ht="13.5" customHeight="1">
      <c r="C680" s="59"/>
      <c r="D680" s="41"/>
      <c r="M680" s="41"/>
      <c r="N680" s="41"/>
    </row>
    <row r="681" spans="3:14" s="54" customFormat="1" ht="13.5" customHeight="1">
      <c r="C681" s="59"/>
      <c r="D681" s="41"/>
      <c r="M681" s="41"/>
      <c r="N681" s="41"/>
    </row>
    <row r="682" spans="3:14" s="54" customFormat="1" ht="13.5" customHeight="1">
      <c r="C682" s="59"/>
      <c r="D682" s="41"/>
      <c r="M682" s="41"/>
      <c r="N682" s="41"/>
    </row>
    <row r="683" spans="3:14" s="54" customFormat="1" ht="13.5" customHeight="1">
      <c r="C683" s="59"/>
      <c r="D683" s="41"/>
      <c r="M683" s="41"/>
      <c r="N683" s="41"/>
    </row>
    <row r="684" spans="3:14" s="54" customFormat="1" ht="13.5" customHeight="1">
      <c r="C684" s="59"/>
      <c r="D684" s="41"/>
      <c r="M684" s="41"/>
      <c r="N684" s="41"/>
    </row>
    <row r="685" spans="3:14" s="54" customFormat="1" ht="13.5" customHeight="1">
      <c r="C685" s="59"/>
      <c r="D685" s="41"/>
      <c r="M685" s="41"/>
      <c r="N685" s="41"/>
    </row>
    <row r="686" spans="3:14" s="54" customFormat="1" ht="13.5" customHeight="1">
      <c r="C686" s="59"/>
      <c r="D686" s="41"/>
      <c r="M686" s="41"/>
      <c r="N686" s="41"/>
    </row>
    <row r="687" spans="3:14" s="54" customFormat="1" ht="13.5" customHeight="1">
      <c r="C687" s="59"/>
      <c r="D687" s="41"/>
      <c r="M687" s="41"/>
      <c r="N687" s="41"/>
    </row>
    <row r="688" spans="3:14" s="54" customFormat="1" ht="13.5" customHeight="1">
      <c r="C688" s="59"/>
      <c r="D688" s="41"/>
      <c r="M688" s="41"/>
      <c r="N688" s="41"/>
    </row>
    <row r="689" spans="3:14" s="54" customFormat="1" ht="13.5" customHeight="1">
      <c r="C689" s="59"/>
      <c r="D689" s="41"/>
      <c r="M689" s="41"/>
      <c r="N689" s="41"/>
    </row>
    <row r="690" spans="3:14" s="54" customFormat="1" ht="13.5" customHeight="1">
      <c r="C690" s="59"/>
      <c r="D690" s="41"/>
      <c r="M690" s="41"/>
      <c r="N690" s="41"/>
    </row>
    <row r="691" spans="3:14" s="54" customFormat="1" ht="13.5" customHeight="1">
      <c r="C691" s="59"/>
      <c r="D691" s="41"/>
      <c r="M691" s="41"/>
      <c r="N691" s="41"/>
    </row>
    <row r="692" spans="3:14" s="54" customFormat="1" ht="13.5" customHeight="1">
      <c r="C692" s="59"/>
      <c r="D692" s="41"/>
      <c r="M692" s="41"/>
      <c r="N692" s="41"/>
    </row>
    <row r="693" spans="3:14" s="54" customFormat="1" ht="13.5" customHeight="1">
      <c r="C693" s="59"/>
      <c r="D693" s="41"/>
      <c r="M693" s="41"/>
      <c r="N693" s="41"/>
    </row>
    <row r="694" spans="3:14" s="54" customFormat="1" ht="13.5" customHeight="1">
      <c r="C694" s="59"/>
      <c r="D694" s="41"/>
      <c r="M694" s="41"/>
      <c r="N694" s="41"/>
    </row>
    <row r="695" spans="3:14" s="54" customFormat="1" ht="13.5" customHeight="1">
      <c r="C695" s="59"/>
      <c r="D695" s="41"/>
      <c r="M695" s="41"/>
      <c r="N695" s="41"/>
    </row>
    <row r="696" spans="3:14" s="54" customFormat="1" ht="13.5" customHeight="1">
      <c r="C696" s="59"/>
      <c r="D696" s="41"/>
      <c r="M696" s="41"/>
      <c r="N696" s="41"/>
    </row>
    <row r="697" spans="3:14" s="54" customFormat="1" ht="13.5" customHeight="1">
      <c r="C697" s="59"/>
      <c r="D697" s="41"/>
      <c r="M697" s="41"/>
      <c r="N697" s="41"/>
    </row>
    <row r="698" spans="3:14" s="54" customFormat="1" ht="13.5" customHeight="1">
      <c r="C698" s="59"/>
      <c r="D698" s="41"/>
      <c r="M698" s="41"/>
      <c r="N698" s="41"/>
    </row>
    <row r="699" spans="3:14" s="54" customFormat="1" ht="13.5" customHeight="1">
      <c r="C699" s="59"/>
      <c r="D699" s="41"/>
      <c r="M699" s="41"/>
      <c r="N699" s="41"/>
    </row>
    <row r="700" spans="3:14" s="54" customFormat="1" ht="13.5" customHeight="1">
      <c r="C700" s="59"/>
      <c r="D700" s="41"/>
      <c r="M700" s="41"/>
      <c r="N700" s="41"/>
    </row>
    <row r="701" spans="3:14" s="54" customFormat="1" ht="13.5" customHeight="1">
      <c r="C701" s="59"/>
      <c r="D701" s="41"/>
      <c r="M701" s="41"/>
      <c r="N701" s="41"/>
    </row>
    <row r="702" spans="3:14" s="54" customFormat="1" ht="13.5" customHeight="1">
      <c r="C702" s="59"/>
      <c r="D702" s="41"/>
      <c r="M702" s="41"/>
      <c r="N702" s="41"/>
    </row>
    <row r="703" spans="3:14" s="54" customFormat="1" ht="13.5" customHeight="1">
      <c r="C703" s="59"/>
      <c r="D703" s="41"/>
      <c r="M703" s="41"/>
      <c r="N703" s="41"/>
    </row>
    <row r="704" spans="3:14" s="54" customFormat="1" ht="13.5" customHeight="1">
      <c r="C704" s="59"/>
      <c r="D704" s="41"/>
      <c r="M704" s="41"/>
      <c r="N704" s="41"/>
    </row>
    <row r="705" spans="3:14" s="54" customFormat="1" ht="13.5" customHeight="1">
      <c r="C705" s="59"/>
      <c r="D705" s="41"/>
      <c r="M705" s="41"/>
      <c r="N705" s="41"/>
    </row>
    <row r="706" spans="3:14" s="54" customFormat="1" ht="13.5" customHeight="1">
      <c r="C706" s="59"/>
      <c r="D706" s="41"/>
      <c r="M706" s="41"/>
      <c r="N706" s="41"/>
    </row>
    <row r="707" spans="3:14" s="54" customFormat="1" ht="13.5" customHeight="1">
      <c r="C707" s="59"/>
      <c r="D707" s="41"/>
      <c r="M707" s="41"/>
      <c r="N707" s="41"/>
    </row>
    <row r="708" spans="3:14" s="54" customFormat="1" ht="13.5" customHeight="1">
      <c r="C708" s="59"/>
      <c r="D708" s="41"/>
      <c r="M708" s="41"/>
      <c r="N708" s="41"/>
    </row>
    <row r="709" spans="3:14" s="54" customFormat="1" ht="13.5" customHeight="1">
      <c r="C709" s="59"/>
      <c r="D709" s="41"/>
      <c r="M709" s="41"/>
      <c r="N709" s="41"/>
    </row>
    <row r="710" spans="3:14" s="54" customFormat="1" ht="13.5" customHeight="1">
      <c r="C710" s="59"/>
      <c r="D710" s="41"/>
      <c r="M710" s="41"/>
      <c r="N710" s="41"/>
    </row>
    <row r="711" spans="3:14" s="54" customFormat="1" ht="13.5" customHeight="1">
      <c r="C711" s="59"/>
      <c r="D711" s="41"/>
      <c r="M711" s="41"/>
      <c r="N711" s="41"/>
    </row>
    <row r="712" spans="3:14" s="54" customFormat="1" ht="13.5" customHeight="1">
      <c r="C712" s="59"/>
      <c r="D712" s="41"/>
      <c r="M712" s="41"/>
      <c r="N712" s="41"/>
    </row>
    <row r="713" spans="3:14" s="54" customFormat="1" ht="13.5" customHeight="1">
      <c r="C713" s="59"/>
      <c r="D713" s="41"/>
      <c r="M713" s="41"/>
      <c r="N713" s="41"/>
    </row>
    <row r="714" spans="3:14" s="54" customFormat="1" ht="13.5" customHeight="1">
      <c r="C714" s="59"/>
      <c r="D714" s="41"/>
      <c r="M714" s="41"/>
      <c r="N714" s="41"/>
    </row>
    <row r="715" spans="3:14" s="54" customFormat="1" ht="13.5" customHeight="1">
      <c r="C715" s="59"/>
      <c r="D715" s="41"/>
      <c r="M715" s="41"/>
      <c r="N715" s="41"/>
    </row>
    <row r="716" spans="3:14" s="54" customFormat="1" ht="13.5" customHeight="1">
      <c r="C716" s="59"/>
      <c r="D716" s="41"/>
      <c r="M716" s="41"/>
      <c r="N716" s="41"/>
    </row>
    <row r="717" spans="3:14" s="54" customFormat="1" ht="13.5" customHeight="1">
      <c r="C717" s="59"/>
      <c r="D717" s="41"/>
      <c r="M717" s="41"/>
      <c r="N717" s="41"/>
    </row>
    <row r="718" spans="3:14" s="54" customFormat="1" ht="13.5" customHeight="1">
      <c r="C718" s="59"/>
      <c r="D718" s="41"/>
      <c r="M718" s="41"/>
      <c r="N718" s="41"/>
    </row>
    <row r="719" spans="3:14" s="54" customFormat="1" ht="13.5" customHeight="1">
      <c r="C719" s="59"/>
      <c r="D719" s="41"/>
      <c r="M719" s="41"/>
      <c r="N719" s="41"/>
    </row>
    <row r="720" spans="3:14" s="54" customFormat="1" ht="13.5" customHeight="1">
      <c r="C720" s="59"/>
      <c r="D720" s="41"/>
      <c r="M720" s="41"/>
      <c r="N720" s="41"/>
    </row>
    <row r="721" spans="3:14" s="54" customFormat="1" ht="13.5" customHeight="1">
      <c r="C721" s="59"/>
      <c r="D721" s="41"/>
      <c r="M721" s="41"/>
      <c r="N721" s="41"/>
    </row>
    <row r="722" spans="3:14" s="54" customFormat="1" ht="13.5" customHeight="1">
      <c r="C722" s="59"/>
      <c r="D722" s="41"/>
      <c r="M722" s="41"/>
      <c r="N722" s="41"/>
    </row>
    <row r="723" spans="3:14" s="54" customFormat="1" ht="13.5" customHeight="1">
      <c r="C723" s="59"/>
      <c r="D723" s="41"/>
      <c r="M723" s="41"/>
      <c r="N723" s="41"/>
    </row>
    <row r="724" spans="3:14" s="54" customFormat="1" ht="13.5" customHeight="1">
      <c r="C724" s="59"/>
      <c r="D724" s="41"/>
      <c r="M724" s="41"/>
      <c r="N724" s="41"/>
    </row>
    <row r="725" spans="3:14" s="54" customFormat="1" ht="13.5" customHeight="1">
      <c r="C725" s="59"/>
      <c r="D725" s="41"/>
      <c r="M725" s="41"/>
      <c r="N725" s="41"/>
    </row>
    <row r="726" spans="3:14" s="54" customFormat="1" ht="13.5" customHeight="1">
      <c r="C726" s="59"/>
      <c r="D726" s="41"/>
      <c r="M726" s="41"/>
      <c r="N726" s="41"/>
    </row>
    <row r="727" spans="3:14" s="54" customFormat="1" ht="13.5" customHeight="1">
      <c r="C727" s="59"/>
      <c r="D727" s="41"/>
      <c r="M727" s="41"/>
      <c r="N727" s="41"/>
    </row>
    <row r="728" spans="3:14" s="54" customFormat="1" ht="13.5" customHeight="1">
      <c r="C728" s="59"/>
      <c r="D728" s="41"/>
      <c r="M728" s="41"/>
      <c r="N728" s="41"/>
    </row>
    <row r="729" spans="3:14" s="54" customFormat="1" ht="13.5" customHeight="1">
      <c r="C729" s="59"/>
      <c r="D729" s="41"/>
      <c r="M729" s="41"/>
      <c r="N729" s="41"/>
    </row>
    <row r="730" spans="3:14" s="54" customFormat="1" ht="13.5" customHeight="1">
      <c r="C730" s="59"/>
      <c r="D730" s="41"/>
      <c r="M730" s="41"/>
      <c r="N730" s="41"/>
    </row>
    <row r="731" spans="3:14" s="54" customFormat="1" ht="13.5" customHeight="1">
      <c r="C731" s="59"/>
      <c r="D731" s="41"/>
      <c r="M731" s="41"/>
      <c r="N731" s="41"/>
    </row>
    <row r="732" spans="3:14" s="54" customFormat="1" ht="13.5" customHeight="1">
      <c r="C732" s="59"/>
      <c r="D732" s="41"/>
      <c r="M732" s="41"/>
      <c r="N732" s="41"/>
    </row>
    <row r="733" spans="3:14" s="54" customFormat="1" ht="13.5" customHeight="1">
      <c r="C733" s="59"/>
      <c r="D733" s="41"/>
      <c r="M733" s="41"/>
      <c r="N733" s="41"/>
    </row>
    <row r="734" spans="3:14" s="54" customFormat="1" ht="13.5" customHeight="1">
      <c r="C734" s="59"/>
      <c r="D734" s="41"/>
      <c r="M734" s="41"/>
      <c r="N734" s="41"/>
    </row>
    <row r="735" spans="3:14" s="54" customFormat="1" ht="13.5" customHeight="1">
      <c r="C735" s="59"/>
      <c r="D735" s="41"/>
      <c r="M735" s="41"/>
      <c r="N735" s="41"/>
    </row>
    <row r="736" spans="3:14" s="54" customFormat="1" ht="13.5" customHeight="1">
      <c r="C736" s="59"/>
      <c r="D736" s="41"/>
      <c r="M736" s="41"/>
      <c r="N736" s="41"/>
    </row>
    <row r="737" spans="3:14" s="54" customFormat="1" ht="13.5" customHeight="1">
      <c r="C737" s="59"/>
      <c r="D737" s="41"/>
      <c r="M737" s="41"/>
      <c r="N737" s="41"/>
    </row>
    <row r="738" spans="3:14" s="54" customFormat="1" ht="13.5" customHeight="1">
      <c r="C738" s="59"/>
      <c r="D738" s="41"/>
      <c r="M738" s="41"/>
      <c r="N738" s="41"/>
    </row>
    <row r="739" spans="3:14" s="54" customFormat="1" ht="13.5" customHeight="1">
      <c r="C739" s="59"/>
      <c r="D739" s="41"/>
      <c r="M739" s="41"/>
      <c r="N739" s="41"/>
    </row>
    <row r="740" spans="3:14" s="54" customFormat="1" ht="13.5" customHeight="1">
      <c r="C740" s="59"/>
      <c r="D740" s="41"/>
      <c r="M740" s="41"/>
      <c r="N740" s="41"/>
    </row>
    <row r="741" spans="3:14" s="54" customFormat="1" ht="13.5" customHeight="1">
      <c r="C741" s="59"/>
      <c r="D741" s="41"/>
      <c r="M741" s="41"/>
      <c r="N741" s="41"/>
    </row>
    <row r="742" spans="3:14" s="54" customFormat="1" ht="13.5" customHeight="1">
      <c r="C742" s="59"/>
      <c r="D742" s="41"/>
      <c r="M742" s="41"/>
      <c r="N742" s="41"/>
    </row>
    <row r="743" spans="3:14" s="54" customFormat="1" ht="13.5" customHeight="1">
      <c r="C743" s="59"/>
      <c r="D743" s="41"/>
      <c r="M743" s="41"/>
      <c r="N743" s="41"/>
    </row>
    <row r="744" spans="3:14" s="54" customFormat="1" ht="13.5" customHeight="1">
      <c r="C744" s="59"/>
      <c r="D744" s="41"/>
      <c r="M744" s="41"/>
      <c r="N744" s="41"/>
    </row>
    <row r="745" spans="3:14" s="54" customFormat="1" ht="13.5" customHeight="1">
      <c r="C745" s="59"/>
      <c r="D745" s="41"/>
      <c r="M745" s="41"/>
      <c r="N745" s="41"/>
    </row>
    <row r="746" spans="3:14" s="54" customFormat="1" ht="13.5" customHeight="1">
      <c r="C746" s="59"/>
      <c r="D746" s="41"/>
      <c r="M746" s="41"/>
      <c r="N746" s="41"/>
    </row>
    <row r="747" spans="3:14" s="54" customFormat="1" ht="13.5" customHeight="1">
      <c r="C747" s="59"/>
      <c r="D747" s="41"/>
      <c r="M747" s="41"/>
      <c r="N747" s="41"/>
    </row>
    <row r="748" spans="3:14" s="54" customFormat="1" ht="13.5" customHeight="1">
      <c r="C748" s="59"/>
      <c r="D748" s="41"/>
      <c r="M748" s="41"/>
      <c r="N748" s="41"/>
    </row>
    <row r="749" spans="3:14" s="54" customFormat="1" ht="13.5" customHeight="1">
      <c r="C749" s="59"/>
      <c r="D749" s="41"/>
      <c r="M749" s="41"/>
      <c r="N749" s="41"/>
    </row>
    <row r="750" spans="3:14" s="54" customFormat="1" ht="13.5" customHeight="1">
      <c r="C750" s="59"/>
      <c r="D750" s="41"/>
      <c r="M750" s="41"/>
      <c r="N750" s="41"/>
    </row>
    <row r="751" spans="3:14" s="54" customFormat="1" ht="13.5" customHeight="1">
      <c r="C751" s="59"/>
      <c r="D751" s="41"/>
      <c r="M751" s="41"/>
      <c r="N751" s="41"/>
    </row>
    <row r="752" spans="3:14" s="54" customFormat="1" ht="13.5" customHeight="1">
      <c r="C752" s="59"/>
      <c r="D752" s="41"/>
      <c r="M752" s="41"/>
      <c r="N752" s="41"/>
    </row>
    <row r="753" spans="3:14" s="54" customFormat="1" ht="13.5" customHeight="1">
      <c r="C753" s="59"/>
      <c r="D753" s="41"/>
      <c r="M753" s="41"/>
      <c r="N753" s="41"/>
    </row>
    <row r="754" spans="3:14" s="54" customFormat="1" ht="13.5" customHeight="1">
      <c r="C754" s="59"/>
      <c r="D754" s="41"/>
      <c r="M754" s="41"/>
      <c r="N754" s="41"/>
    </row>
    <row r="755" spans="3:14" s="54" customFormat="1" ht="13.5" customHeight="1">
      <c r="C755" s="59"/>
      <c r="D755" s="41"/>
      <c r="M755" s="41"/>
      <c r="N755" s="41"/>
    </row>
    <row r="756" spans="3:14" s="54" customFormat="1" ht="13.5" customHeight="1">
      <c r="C756" s="59"/>
      <c r="D756" s="41"/>
      <c r="M756" s="41"/>
      <c r="N756" s="41"/>
    </row>
    <row r="757" spans="3:14" s="54" customFormat="1" ht="13.5" customHeight="1">
      <c r="C757" s="59"/>
      <c r="D757" s="41"/>
      <c r="M757" s="41"/>
      <c r="N757" s="41"/>
    </row>
    <row r="758" spans="3:14" s="54" customFormat="1" ht="13.5" customHeight="1">
      <c r="C758" s="59"/>
      <c r="D758" s="41"/>
      <c r="M758" s="41"/>
      <c r="N758" s="41"/>
    </row>
    <row r="759" spans="3:14" s="54" customFormat="1" ht="13.5" customHeight="1">
      <c r="C759" s="59"/>
      <c r="D759" s="41"/>
      <c r="M759" s="41"/>
      <c r="N759" s="41"/>
    </row>
    <row r="760" spans="3:14" s="54" customFormat="1" ht="13.5" customHeight="1">
      <c r="C760" s="59"/>
      <c r="D760" s="41"/>
      <c r="M760" s="41"/>
      <c r="N760" s="41"/>
    </row>
    <row r="761" spans="3:14" s="54" customFormat="1" ht="13.5" customHeight="1">
      <c r="C761" s="59"/>
      <c r="D761" s="41"/>
      <c r="M761" s="41"/>
      <c r="N761" s="41"/>
    </row>
    <row r="762" spans="3:14" s="54" customFormat="1" ht="13.5" customHeight="1">
      <c r="C762" s="59"/>
      <c r="D762" s="41"/>
      <c r="M762" s="41"/>
      <c r="N762" s="41"/>
    </row>
    <row r="763" spans="3:14" s="54" customFormat="1" ht="13.5" customHeight="1">
      <c r="C763" s="59"/>
      <c r="D763" s="41"/>
      <c r="M763" s="41"/>
      <c r="N763" s="41"/>
    </row>
    <row r="764" spans="3:14" s="54" customFormat="1" ht="13.5" customHeight="1">
      <c r="C764" s="59"/>
      <c r="D764" s="41"/>
      <c r="M764" s="41"/>
      <c r="N764" s="41"/>
    </row>
    <row r="765" spans="3:14" s="54" customFormat="1" ht="13.5" customHeight="1">
      <c r="C765" s="59"/>
      <c r="D765" s="41"/>
      <c r="M765" s="41"/>
      <c r="N765" s="41"/>
    </row>
    <row r="766" spans="3:14" s="54" customFormat="1" ht="13.5" customHeight="1">
      <c r="C766" s="59"/>
      <c r="D766" s="41"/>
      <c r="M766" s="41"/>
      <c r="N766" s="41"/>
    </row>
    <row r="767" spans="3:14" s="54" customFormat="1" ht="13.5" customHeight="1">
      <c r="C767" s="59"/>
      <c r="D767" s="41"/>
      <c r="M767" s="41"/>
      <c r="N767" s="41"/>
    </row>
    <row r="768" spans="3:14" s="54" customFormat="1" ht="13.5" customHeight="1">
      <c r="C768" s="59"/>
      <c r="D768" s="41"/>
      <c r="M768" s="41"/>
      <c r="N768" s="41"/>
    </row>
    <row r="769" spans="3:14" s="54" customFormat="1" ht="13.5" customHeight="1">
      <c r="C769" s="59"/>
      <c r="D769" s="41"/>
      <c r="M769" s="41"/>
      <c r="N769" s="41"/>
    </row>
    <row r="770" spans="3:14" s="54" customFormat="1" ht="13.5" customHeight="1">
      <c r="C770" s="59"/>
      <c r="D770" s="41"/>
      <c r="M770" s="41"/>
      <c r="N770" s="41"/>
    </row>
    <row r="771" spans="3:14" s="54" customFormat="1" ht="13.5" customHeight="1">
      <c r="C771" s="59"/>
      <c r="D771" s="41"/>
      <c r="M771" s="41"/>
      <c r="N771" s="41"/>
    </row>
    <row r="772" spans="3:14" s="54" customFormat="1" ht="13.5" customHeight="1">
      <c r="C772" s="59"/>
      <c r="D772" s="41"/>
      <c r="M772" s="41"/>
      <c r="N772" s="41"/>
    </row>
    <row r="773" spans="3:14" s="54" customFormat="1" ht="13.5" customHeight="1">
      <c r="C773" s="59"/>
      <c r="D773" s="41"/>
      <c r="M773" s="41"/>
      <c r="N773" s="41"/>
    </row>
    <row r="774" spans="3:14" s="54" customFormat="1" ht="13.5" customHeight="1">
      <c r="C774" s="59"/>
      <c r="D774" s="41"/>
      <c r="M774" s="41"/>
      <c r="N774" s="41"/>
    </row>
    <row r="775" spans="3:14" s="54" customFormat="1" ht="13.5" customHeight="1">
      <c r="C775" s="59"/>
      <c r="D775" s="41"/>
      <c r="M775" s="41"/>
      <c r="N775" s="41"/>
    </row>
    <row r="776" spans="3:14" s="54" customFormat="1" ht="13.5" customHeight="1">
      <c r="C776" s="59"/>
      <c r="D776" s="41"/>
      <c r="M776" s="41"/>
      <c r="N776" s="41"/>
    </row>
    <row r="777" spans="3:14" s="54" customFormat="1" ht="13.5" customHeight="1">
      <c r="C777" s="59"/>
      <c r="D777" s="41"/>
      <c r="M777" s="41"/>
      <c r="N777" s="41"/>
    </row>
    <row r="778" spans="3:14" s="54" customFormat="1" ht="13.5" customHeight="1">
      <c r="C778" s="59"/>
      <c r="D778" s="41"/>
      <c r="M778" s="41"/>
      <c r="N778" s="41"/>
    </row>
    <row r="779" spans="3:14" s="54" customFormat="1" ht="13.5" customHeight="1">
      <c r="C779" s="59"/>
      <c r="D779" s="41"/>
      <c r="M779" s="41"/>
      <c r="N779" s="41"/>
    </row>
    <row r="780" spans="3:14" s="54" customFormat="1" ht="13.5" customHeight="1">
      <c r="C780" s="59"/>
      <c r="D780" s="41"/>
      <c r="M780" s="41"/>
      <c r="N780" s="41"/>
    </row>
    <row r="781" spans="3:14" s="54" customFormat="1" ht="13.5" customHeight="1">
      <c r="C781" s="59"/>
      <c r="D781" s="41"/>
      <c r="M781" s="41"/>
      <c r="N781" s="41"/>
    </row>
    <row r="782" spans="3:14" s="54" customFormat="1" ht="13.5" customHeight="1">
      <c r="C782" s="59"/>
      <c r="D782" s="41"/>
      <c r="M782" s="41"/>
      <c r="N782" s="41"/>
    </row>
    <row r="783" spans="3:14" s="54" customFormat="1" ht="13.5" customHeight="1">
      <c r="C783" s="59"/>
      <c r="D783" s="41"/>
      <c r="M783" s="41"/>
      <c r="N783" s="41"/>
    </row>
    <row r="784" spans="3:14" s="54" customFormat="1" ht="13.5" customHeight="1">
      <c r="C784" s="59"/>
      <c r="D784" s="41"/>
      <c r="M784" s="41"/>
      <c r="N784" s="41"/>
    </row>
    <row r="785" spans="3:14" s="54" customFormat="1" ht="13.5" customHeight="1">
      <c r="C785" s="59"/>
      <c r="D785" s="41"/>
      <c r="M785" s="41"/>
      <c r="N785" s="41"/>
    </row>
    <row r="786" spans="3:14" s="54" customFormat="1" ht="13.5" customHeight="1">
      <c r="C786" s="59"/>
      <c r="D786" s="41"/>
      <c r="M786" s="41"/>
      <c r="N786" s="41"/>
    </row>
    <row r="787" spans="3:14" s="54" customFormat="1" ht="13.5" customHeight="1">
      <c r="C787" s="59"/>
      <c r="D787" s="41"/>
      <c r="M787" s="41"/>
      <c r="N787" s="41"/>
    </row>
    <row r="788" spans="3:14" s="54" customFormat="1" ht="13.5" customHeight="1">
      <c r="C788" s="59"/>
      <c r="D788" s="41"/>
      <c r="M788" s="41"/>
      <c r="N788" s="41"/>
    </row>
    <row r="789" spans="3:14" s="54" customFormat="1" ht="13.5" customHeight="1">
      <c r="C789" s="59"/>
      <c r="D789" s="41"/>
      <c r="M789" s="41"/>
      <c r="N789" s="41"/>
    </row>
    <row r="790" spans="3:14" s="54" customFormat="1" ht="13.5" customHeight="1">
      <c r="C790" s="59"/>
      <c r="D790" s="41"/>
      <c r="M790" s="41"/>
      <c r="N790" s="41"/>
    </row>
    <row r="791" spans="3:14" s="54" customFormat="1" ht="13.5" customHeight="1">
      <c r="C791" s="59"/>
      <c r="D791" s="41"/>
      <c r="M791" s="41"/>
      <c r="N791" s="41"/>
    </row>
    <row r="792" spans="3:14" s="54" customFormat="1" ht="13.5" customHeight="1">
      <c r="C792" s="59"/>
      <c r="D792" s="41"/>
      <c r="M792" s="41"/>
      <c r="N792" s="41"/>
    </row>
    <row r="793" spans="3:14" s="54" customFormat="1" ht="13.5" customHeight="1">
      <c r="C793" s="59"/>
      <c r="D793" s="41"/>
      <c r="M793" s="41"/>
      <c r="N793" s="41"/>
    </row>
    <row r="794" spans="3:14" s="54" customFormat="1" ht="13.5" customHeight="1">
      <c r="C794" s="59"/>
      <c r="D794" s="41"/>
      <c r="M794" s="41"/>
      <c r="N794" s="41"/>
    </row>
    <row r="795" spans="3:14" s="54" customFormat="1" ht="13.5" customHeight="1">
      <c r="C795" s="59"/>
      <c r="D795" s="41"/>
      <c r="M795" s="41"/>
      <c r="N795" s="41"/>
    </row>
    <row r="796" spans="3:14" s="54" customFormat="1" ht="13.5" customHeight="1">
      <c r="C796" s="59"/>
      <c r="D796" s="41"/>
      <c r="M796" s="41"/>
      <c r="N796" s="41"/>
    </row>
    <row r="797" spans="3:14" s="54" customFormat="1" ht="13.5" customHeight="1">
      <c r="C797" s="59"/>
      <c r="D797" s="41"/>
      <c r="M797" s="41"/>
      <c r="N797" s="41"/>
    </row>
    <row r="798" spans="3:14" s="54" customFormat="1" ht="13.5" customHeight="1">
      <c r="C798" s="59"/>
      <c r="D798" s="41"/>
      <c r="M798" s="41"/>
      <c r="N798" s="41"/>
    </row>
    <row r="799" spans="3:14" s="54" customFormat="1" ht="13.5" customHeight="1">
      <c r="C799" s="59"/>
      <c r="D799" s="41"/>
      <c r="M799" s="41"/>
      <c r="N799" s="41"/>
    </row>
    <row r="800" spans="3:14" s="54" customFormat="1" ht="13.5" customHeight="1">
      <c r="C800" s="59"/>
      <c r="D800" s="41"/>
      <c r="M800" s="41"/>
      <c r="N800" s="41"/>
    </row>
    <row r="801" spans="3:14" s="54" customFormat="1" ht="13.5" customHeight="1">
      <c r="C801" s="59"/>
      <c r="D801" s="41"/>
      <c r="M801" s="41"/>
      <c r="N801" s="41"/>
    </row>
    <row r="802" spans="3:14" s="54" customFormat="1" ht="13.5" customHeight="1">
      <c r="C802" s="59"/>
      <c r="D802" s="41"/>
      <c r="M802" s="41"/>
      <c r="N802" s="41"/>
    </row>
    <row r="803" spans="3:14" s="54" customFormat="1" ht="13.5" customHeight="1">
      <c r="C803" s="59"/>
      <c r="D803" s="41"/>
      <c r="M803" s="41"/>
      <c r="N803" s="41"/>
    </row>
    <row r="804" spans="3:14" s="54" customFormat="1" ht="13.5" customHeight="1">
      <c r="C804" s="59"/>
      <c r="D804" s="41"/>
      <c r="M804" s="41"/>
      <c r="N804" s="41"/>
    </row>
    <row r="805" spans="3:14" s="54" customFormat="1" ht="13.5" customHeight="1">
      <c r="C805" s="59"/>
      <c r="D805" s="41"/>
      <c r="M805" s="41"/>
      <c r="N805" s="41"/>
    </row>
    <row r="806" spans="3:14" s="54" customFormat="1" ht="13.5" customHeight="1">
      <c r="C806" s="59"/>
      <c r="D806" s="41"/>
      <c r="M806" s="41"/>
      <c r="N806" s="41"/>
    </row>
    <row r="807" spans="3:14" s="54" customFormat="1" ht="13.5" customHeight="1">
      <c r="C807" s="59"/>
      <c r="D807" s="41"/>
      <c r="M807" s="41"/>
      <c r="N807" s="41"/>
    </row>
    <row r="808" spans="3:14" s="54" customFormat="1" ht="13.5" customHeight="1">
      <c r="C808" s="59"/>
      <c r="D808" s="41"/>
      <c r="M808" s="41"/>
      <c r="N808" s="41"/>
    </row>
    <row r="809" spans="3:14" s="54" customFormat="1" ht="13.5" customHeight="1">
      <c r="C809" s="59"/>
      <c r="D809" s="41"/>
      <c r="M809" s="41"/>
      <c r="N809" s="41"/>
    </row>
    <row r="810" spans="3:14" s="54" customFormat="1" ht="13.5" customHeight="1">
      <c r="C810" s="59"/>
      <c r="D810" s="41"/>
      <c r="M810" s="41"/>
      <c r="N810" s="41"/>
    </row>
    <row r="811" spans="3:14" s="54" customFormat="1" ht="13.5" customHeight="1">
      <c r="C811" s="59"/>
      <c r="D811" s="41"/>
      <c r="M811" s="41"/>
      <c r="N811" s="41"/>
    </row>
    <row r="812" spans="3:14" s="54" customFormat="1" ht="13.5" customHeight="1">
      <c r="C812" s="59"/>
      <c r="D812" s="41"/>
      <c r="M812" s="41"/>
      <c r="N812" s="41"/>
    </row>
    <row r="813" spans="3:14" s="54" customFormat="1" ht="13.5" customHeight="1">
      <c r="C813" s="59"/>
      <c r="D813" s="41"/>
      <c r="M813" s="41"/>
      <c r="N813" s="41"/>
    </row>
    <row r="814" spans="3:14" s="54" customFormat="1" ht="13.5" customHeight="1">
      <c r="C814" s="59"/>
      <c r="D814" s="41"/>
      <c r="M814" s="41"/>
      <c r="N814" s="41"/>
    </row>
    <row r="815" spans="3:14" s="54" customFormat="1" ht="13.5" customHeight="1">
      <c r="C815" s="59"/>
      <c r="D815" s="41"/>
      <c r="M815" s="41"/>
      <c r="N815" s="41"/>
    </row>
    <row r="816" spans="3:14" s="54" customFormat="1" ht="13.5" customHeight="1">
      <c r="C816" s="59"/>
      <c r="D816" s="41"/>
      <c r="M816" s="41"/>
      <c r="N816" s="41"/>
    </row>
    <row r="817" spans="3:14" s="54" customFormat="1" ht="13.5" customHeight="1">
      <c r="C817" s="59"/>
      <c r="D817" s="41"/>
      <c r="M817" s="41"/>
      <c r="N817" s="41"/>
    </row>
    <row r="818" spans="3:14" s="54" customFormat="1" ht="13.5" customHeight="1">
      <c r="C818" s="59"/>
      <c r="D818" s="41"/>
      <c r="M818" s="41"/>
      <c r="N818" s="41"/>
    </row>
    <row r="819" spans="3:14" s="54" customFormat="1" ht="13.5" customHeight="1">
      <c r="C819" s="59"/>
      <c r="D819" s="41"/>
      <c r="M819" s="41"/>
      <c r="N819" s="41"/>
    </row>
    <row r="820" spans="3:14" s="54" customFormat="1" ht="13.5" customHeight="1">
      <c r="C820" s="59"/>
      <c r="D820" s="41"/>
      <c r="M820" s="41"/>
      <c r="N820" s="41"/>
    </row>
    <row r="821" spans="3:14" s="54" customFormat="1" ht="13.5" customHeight="1">
      <c r="C821" s="59"/>
      <c r="D821" s="41"/>
      <c r="M821" s="41"/>
      <c r="N821" s="41"/>
    </row>
    <row r="822" spans="3:14" s="54" customFormat="1" ht="13.5" customHeight="1">
      <c r="C822" s="59"/>
      <c r="D822" s="41"/>
      <c r="M822" s="41"/>
      <c r="N822" s="41"/>
    </row>
    <row r="823" spans="3:14" s="54" customFormat="1" ht="13.5" customHeight="1">
      <c r="C823" s="59"/>
      <c r="D823" s="41"/>
      <c r="M823" s="41"/>
      <c r="N823" s="41"/>
    </row>
    <row r="824" spans="3:14" s="54" customFormat="1" ht="13.5" customHeight="1">
      <c r="C824" s="59"/>
      <c r="D824" s="41"/>
      <c r="M824" s="41"/>
      <c r="N824" s="41"/>
    </row>
    <row r="825" spans="3:14" s="54" customFormat="1" ht="13.5" customHeight="1">
      <c r="C825" s="59"/>
      <c r="D825" s="41"/>
      <c r="M825" s="41"/>
      <c r="N825" s="41"/>
    </row>
    <row r="826" spans="3:14" s="54" customFormat="1" ht="13.5" customHeight="1">
      <c r="C826" s="59"/>
      <c r="D826" s="41"/>
      <c r="M826" s="41"/>
      <c r="N826" s="41"/>
    </row>
    <row r="827" spans="3:14" s="54" customFormat="1" ht="13.5" customHeight="1">
      <c r="C827" s="59"/>
      <c r="D827" s="41"/>
      <c r="M827" s="41"/>
      <c r="N827" s="41"/>
    </row>
    <row r="828" spans="3:14" s="54" customFormat="1" ht="13.5" customHeight="1">
      <c r="C828" s="59"/>
      <c r="D828" s="41"/>
      <c r="M828" s="41"/>
      <c r="N828" s="41"/>
    </row>
    <row r="829" spans="3:14" s="54" customFormat="1" ht="13.5" customHeight="1">
      <c r="C829" s="59"/>
      <c r="D829" s="41"/>
      <c r="M829" s="41"/>
      <c r="N829" s="41"/>
    </row>
    <row r="830" spans="3:14" s="54" customFormat="1" ht="13.5" customHeight="1">
      <c r="C830" s="59"/>
      <c r="D830" s="41"/>
      <c r="M830" s="41"/>
      <c r="N830" s="41"/>
    </row>
    <row r="831" spans="3:14" s="54" customFormat="1" ht="13.5" customHeight="1">
      <c r="C831" s="59"/>
      <c r="D831" s="41"/>
      <c r="M831" s="41"/>
      <c r="N831" s="41"/>
    </row>
    <row r="832" spans="3:14" s="54" customFormat="1" ht="13.5" customHeight="1">
      <c r="C832" s="59"/>
      <c r="D832" s="41"/>
      <c r="M832" s="41"/>
      <c r="N832" s="41"/>
    </row>
    <row r="833" spans="3:14" s="54" customFormat="1" ht="13.5" customHeight="1">
      <c r="C833" s="59"/>
      <c r="D833" s="41"/>
      <c r="M833" s="41"/>
      <c r="N833" s="41"/>
    </row>
    <row r="834" spans="3:14" s="54" customFormat="1" ht="13.5" customHeight="1">
      <c r="C834" s="59"/>
      <c r="D834" s="41"/>
      <c r="M834" s="41"/>
      <c r="N834" s="41"/>
    </row>
    <row r="835" spans="3:14" s="54" customFormat="1" ht="13.5" customHeight="1">
      <c r="C835" s="59"/>
      <c r="D835" s="41"/>
      <c r="M835" s="41"/>
      <c r="N835" s="41"/>
    </row>
    <row r="836" spans="3:14" s="54" customFormat="1" ht="13.5" customHeight="1">
      <c r="C836" s="59"/>
      <c r="D836" s="41"/>
      <c r="M836" s="41"/>
      <c r="N836" s="41"/>
    </row>
    <row r="837" spans="3:14" s="54" customFormat="1" ht="13.5" customHeight="1">
      <c r="C837" s="59"/>
      <c r="D837" s="41"/>
      <c r="M837" s="41"/>
      <c r="N837" s="41"/>
    </row>
    <row r="838" spans="3:14" s="54" customFormat="1" ht="13.5" customHeight="1">
      <c r="C838" s="59"/>
      <c r="D838" s="41"/>
      <c r="M838" s="41"/>
      <c r="N838" s="41"/>
    </row>
    <row r="839" spans="3:14" s="54" customFormat="1" ht="13.5" customHeight="1">
      <c r="C839" s="59"/>
      <c r="D839" s="41"/>
      <c r="M839" s="41"/>
      <c r="N839" s="41"/>
    </row>
    <row r="840" spans="3:14" s="54" customFormat="1" ht="13.5" customHeight="1">
      <c r="C840" s="59"/>
      <c r="D840" s="41"/>
      <c r="M840" s="41"/>
      <c r="N840" s="41"/>
    </row>
    <row r="841" spans="3:14" s="54" customFormat="1" ht="13.5" customHeight="1">
      <c r="C841" s="59"/>
      <c r="D841" s="41"/>
      <c r="M841" s="41"/>
      <c r="N841" s="41"/>
    </row>
    <row r="842" spans="3:14" s="54" customFormat="1" ht="13.5" customHeight="1">
      <c r="C842" s="59"/>
      <c r="D842" s="41"/>
      <c r="M842" s="41"/>
      <c r="N842" s="41"/>
    </row>
    <row r="843" spans="3:14" s="54" customFormat="1" ht="13.5" customHeight="1">
      <c r="C843" s="59"/>
      <c r="D843" s="41"/>
      <c r="M843" s="41"/>
      <c r="N843" s="41"/>
    </row>
    <row r="844" spans="3:14" s="54" customFormat="1" ht="13.5" customHeight="1">
      <c r="C844" s="59"/>
      <c r="D844" s="41"/>
      <c r="M844" s="41"/>
      <c r="N844" s="41"/>
    </row>
    <row r="845" spans="3:14" s="54" customFormat="1" ht="13.5" customHeight="1">
      <c r="C845" s="59"/>
      <c r="D845" s="41"/>
      <c r="M845" s="41"/>
      <c r="N845" s="41"/>
    </row>
    <row r="846" spans="3:14" s="54" customFormat="1" ht="13.5" customHeight="1">
      <c r="C846" s="59"/>
      <c r="D846" s="41"/>
      <c r="M846" s="41"/>
      <c r="N846" s="41"/>
    </row>
    <row r="847" spans="3:14" s="54" customFormat="1" ht="13.5" customHeight="1">
      <c r="C847" s="59"/>
      <c r="D847" s="41"/>
      <c r="M847" s="41"/>
      <c r="N847" s="41"/>
    </row>
    <row r="848" spans="3:14" s="54" customFormat="1" ht="13.5" customHeight="1">
      <c r="C848" s="59"/>
      <c r="D848" s="41"/>
      <c r="M848" s="41"/>
      <c r="N848" s="41"/>
    </row>
    <row r="849" spans="3:14" s="54" customFormat="1" ht="13.5" customHeight="1">
      <c r="C849" s="59"/>
      <c r="D849" s="41"/>
      <c r="M849" s="41"/>
      <c r="N849" s="41"/>
    </row>
    <row r="850" spans="3:14" s="54" customFormat="1" ht="13.5" customHeight="1">
      <c r="C850" s="59"/>
      <c r="D850" s="41"/>
      <c r="M850" s="41"/>
      <c r="N850" s="41"/>
    </row>
    <row r="851" spans="3:14" s="54" customFormat="1" ht="13.5" customHeight="1">
      <c r="C851" s="59"/>
      <c r="D851" s="41"/>
      <c r="M851" s="41"/>
      <c r="N851" s="41"/>
    </row>
    <row r="852" spans="3:14" s="54" customFormat="1" ht="13.5" customHeight="1">
      <c r="C852" s="59"/>
      <c r="D852" s="41"/>
      <c r="M852" s="41"/>
      <c r="N852" s="41"/>
    </row>
    <row r="853" spans="3:14" s="54" customFormat="1" ht="13.5" customHeight="1">
      <c r="C853" s="59"/>
      <c r="D853" s="41"/>
      <c r="M853" s="41"/>
      <c r="N853" s="41"/>
    </row>
    <row r="854" spans="3:14" s="54" customFormat="1" ht="13.5" customHeight="1">
      <c r="C854" s="59"/>
      <c r="D854" s="41"/>
      <c r="M854" s="41"/>
      <c r="N854" s="41"/>
    </row>
    <row r="855" spans="3:14" s="54" customFormat="1" ht="13.5" customHeight="1">
      <c r="C855" s="59"/>
      <c r="D855" s="41"/>
      <c r="M855" s="41"/>
      <c r="N855" s="41"/>
    </row>
    <row r="856" spans="3:14" s="54" customFormat="1" ht="13.5" customHeight="1">
      <c r="C856" s="59"/>
      <c r="D856" s="41"/>
      <c r="M856" s="41"/>
      <c r="N856" s="41"/>
    </row>
    <row r="857" spans="3:14" s="54" customFormat="1" ht="13.5" customHeight="1">
      <c r="C857" s="59"/>
      <c r="D857" s="41"/>
      <c r="M857" s="41"/>
      <c r="N857" s="41"/>
    </row>
    <row r="858" spans="3:14" s="54" customFormat="1" ht="13.5" customHeight="1">
      <c r="C858" s="59"/>
      <c r="D858" s="41"/>
      <c r="M858" s="41"/>
      <c r="N858" s="41"/>
    </row>
    <row r="859" spans="3:14" s="54" customFormat="1" ht="13.5" customHeight="1">
      <c r="C859" s="59"/>
      <c r="D859" s="41"/>
      <c r="M859" s="41"/>
      <c r="N859" s="41"/>
    </row>
    <row r="860" spans="3:14" s="54" customFormat="1" ht="13.5" customHeight="1">
      <c r="C860" s="59"/>
      <c r="D860" s="41"/>
      <c r="M860" s="41"/>
      <c r="N860" s="41"/>
    </row>
    <row r="861" spans="3:14" s="54" customFormat="1" ht="13.5" customHeight="1">
      <c r="C861" s="59"/>
      <c r="D861" s="41"/>
      <c r="M861" s="41"/>
      <c r="N861" s="41"/>
    </row>
    <row r="862" spans="3:14" s="54" customFormat="1" ht="13.5" customHeight="1">
      <c r="C862" s="59"/>
      <c r="D862" s="41"/>
      <c r="M862" s="41"/>
      <c r="N862" s="41"/>
    </row>
    <row r="863" spans="3:14" s="54" customFormat="1" ht="13.5" customHeight="1">
      <c r="C863" s="59"/>
      <c r="D863" s="41"/>
      <c r="M863" s="41"/>
      <c r="N863" s="41"/>
    </row>
    <row r="864" spans="3:14" s="54" customFormat="1" ht="13.5" customHeight="1">
      <c r="C864" s="59"/>
      <c r="D864" s="41"/>
      <c r="M864" s="41"/>
      <c r="N864" s="41"/>
    </row>
    <row r="865" spans="3:14" s="54" customFormat="1" ht="13.5" customHeight="1">
      <c r="C865" s="59"/>
      <c r="D865" s="41"/>
      <c r="M865" s="41"/>
      <c r="N865" s="41"/>
    </row>
    <row r="866" spans="3:14" s="54" customFormat="1" ht="13.5" customHeight="1">
      <c r="C866" s="59"/>
      <c r="D866" s="41"/>
      <c r="M866" s="41"/>
      <c r="N866" s="41"/>
    </row>
    <row r="867" spans="3:14" s="54" customFormat="1" ht="13.5" customHeight="1">
      <c r="C867" s="59"/>
      <c r="D867" s="41"/>
      <c r="M867" s="41"/>
      <c r="N867" s="41"/>
    </row>
    <row r="868" spans="3:14" s="54" customFormat="1" ht="13.5" customHeight="1">
      <c r="C868" s="59"/>
      <c r="D868" s="41"/>
      <c r="M868" s="41"/>
      <c r="N868" s="41"/>
    </row>
    <row r="869" spans="3:14" s="54" customFormat="1" ht="13.5" customHeight="1">
      <c r="C869" s="59"/>
      <c r="D869" s="41"/>
      <c r="M869" s="41"/>
      <c r="N869" s="41"/>
    </row>
    <row r="870" spans="3:14" s="54" customFormat="1" ht="13.5" customHeight="1">
      <c r="C870" s="59"/>
      <c r="D870" s="41"/>
      <c r="M870" s="41"/>
      <c r="N870" s="41"/>
    </row>
    <row r="871" spans="3:14" s="54" customFormat="1" ht="13.5" customHeight="1">
      <c r="C871" s="59"/>
      <c r="D871" s="41"/>
      <c r="M871" s="41"/>
      <c r="N871" s="41"/>
    </row>
    <row r="872" spans="3:14" s="54" customFormat="1" ht="13.5" customHeight="1">
      <c r="C872" s="59"/>
      <c r="D872" s="41"/>
      <c r="M872" s="41"/>
      <c r="N872" s="41"/>
    </row>
    <row r="873" spans="3:14" s="54" customFormat="1" ht="13.5" customHeight="1">
      <c r="C873" s="59"/>
      <c r="D873" s="41"/>
      <c r="M873" s="41"/>
      <c r="N873" s="41"/>
    </row>
    <row r="874" spans="3:14" s="54" customFormat="1" ht="13.5" customHeight="1">
      <c r="C874" s="59"/>
      <c r="D874" s="41"/>
      <c r="M874" s="41"/>
      <c r="N874" s="41"/>
    </row>
    <row r="875" spans="3:14" s="54" customFormat="1" ht="13.5" customHeight="1">
      <c r="C875" s="59"/>
      <c r="D875" s="41"/>
      <c r="M875" s="41"/>
      <c r="N875" s="41"/>
    </row>
    <row r="876" spans="3:14" s="54" customFormat="1" ht="13.5" customHeight="1">
      <c r="C876" s="59"/>
      <c r="D876" s="41"/>
      <c r="M876" s="41"/>
      <c r="N876" s="41"/>
    </row>
    <row r="877" spans="3:14" s="54" customFormat="1" ht="13.5" customHeight="1">
      <c r="C877" s="59"/>
      <c r="D877" s="41"/>
      <c r="M877" s="41"/>
      <c r="N877" s="41"/>
    </row>
    <row r="878" spans="3:14" s="54" customFormat="1" ht="13.5" customHeight="1">
      <c r="C878" s="59"/>
      <c r="D878" s="41"/>
      <c r="M878" s="41"/>
      <c r="N878" s="41"/>
    </row>
    <row r="879" spans="3:14" s="54" customFormat="1" ht="13.5" customHeight="1">
      <c r="C879" s="59"/>
      <c r="D879" s="41"/>
      <c r="M879" s="41"/>
      <c r="N879" s="41"/>
    </row>
    <row r="880" spans="3:14" s="54" customFormat="1" ht="13.5" customHeight="1">
      <c r="C880" s="59"/>
      <c r="D880" s="41"/>
      <c r="M880" s="41"/>
      <c r="N880" s="41"/>
    </row>
    <row r="881" spans="3:14" s="54" customFormat="1" ht="13.5" customHeight="1">
      <c r="C881" s="59"/>
      <c r="D881" s="41"/>
      <c r="M881" s="41"/>
      <c r="N881" s="41"/>
    </row>
    <row r="882" spans="3:14" s="54" customFormat="1" ht="13.5" customHeight="1">
      <c r="C882" s="59"/>
      <c r="D882" s="41"/>
      <c r="M882" s="41"/>
      <c r="N882" s="41"/>
    </row>
    <row r="883" spans="3:14" s="54" customFormat="1" ht="13.5" customHeight="1">
      <c r="C883" s="59"/>
      <c r="D883" s="41"/>
      <c r="M883" s="41"/>
      <c r="N883" s="41"/>
    </row>
    <row r="884" spans="3:14" s="54" customFormat="1" ht="13.5" customHeight="1">
      <c r="C884" s="59"/>
      <c r="D884" s="41"/>
      <c r="M884" s="41"/>
      <c r="N884" s="41"/>
    </row>
    <row r="885" spans="3:14" s="54" customFormat="1" ht="13.5" customHeight="1">
      <c r="C885" s="59"/>
      <c r="D885" s="41"/>
      <c r="M885" s="41"/>
      <c r="N885" s="41"/>
    </row>
    <row r="886" spans="3:14" s="54" customFormat="1" ht="13.5" customHeight="1">
      <c r="C886" s="59"/>
      <c r="D886" s="41"/>
      <c r="M886" s="41"/>
      <c r="N886" s="41"/>
    </row>
    <row r="887" spans="3:14" s="54" customFormat="1" ht="13.5" customHeight="1">
      <c r="C887" s="59"/>
      <c r="D887" s="41"/>
      <c r="M887" s="41"/>
      <c r="N887" s="41"/>
    </row>
    <row r="888" spans="3:14" s="54" customFormat="1" ht="13.5" customHeight="1">
      <c r="C888" s="59"/>
      <c r="D888" s="41"/>
      <c r="M888" s="41"/>
      <c r="N888" s="41"/>
    </row>
    <row r="889" spans="3:14" s="54" customFormat="1" ht="13.5" customHeight="1">
      <c r="C889" s="59"/>
      <c r="D889" s="41"/>
      <c r="M889" s="41"/>
      <c r="N889" s="41"/>
    </row>
    <row r="890" spans="3:14" s="54" customFormat="1" ht="13.5" customHeight="1">
      <c r="C890" s="59"/>
      <c r="D890" s="41"/>
      <c r="M890" s="41"/>
      <c r="N890" s="41"/>
    </row>
    <row r="891" spans="3:14" s="54" customFormat="1" ht="13.5" customHeight="1">
      <c r="C891" s="59"/>
      <c r="D891" s="41"/>
      <c r="M891" s="41"/>
      <c r="N891" s="41"/>
    </row>
    <row r="892" spans="3:14" s="54" customFormat="1" ht="13.5" customHeight="1">
      <c r="C892" s="59"/>
      <c r="D892" s="41"/>
      <c r="M892" s="41"/>
      <c r="N892" s="41"/>
    </row>
    <row r="893" spans="3:14" s="54" customFormat="1" ht="13.5" customHeight="1">
      <c r="C893" s="59"/>
      <c r="D893" s="41"/>
      <c r="M893" s="41"/>
      <c r="N893" s="41"/>
    </row>
    <row r="894" spans="3:14" s="54" customFormat="1" ht="13.5" customHeight="1">
      <c r="C894" s="59"/>
      <c r="D894" s="41"/>
      <c r="M894" s="41"/>
      <c r="N894" s="41"/>
    </row>
    <row r="895" spans="3:14" s="54" customFormat="1" ht="13.5" customHeight="1">
      <c r="C895" s="59"/>
      <c r="D895" s="41"/>
      <c r="M895" s="41"/>
      <c r="N895" s="41"/>
    </row>
    <row r="896" spans="3:14" s="54" customFormat="1" ht="13.5" customHeight="1">
      <c r="C896" s="59"/>
      <c r="D896" s="41"/>
      <c r="M896" s="41"/>
      <c r="N896" s="41"/>
    </row>
    <row r="897" spans="3:14" s="54" customFormat="1" ht="13.5" customHeight="1">
      <c r="C897" s="59"/>
      <c r="D897" s="41"/>
      <c r="M897" s="41"/>
      <c r="N897" s="41"/>
    </row>
    <row r="898" spans="3:14" s="54" customFormat="1" ht="13.5" customHeight="1">
      <c r="C898" s="59"/>
      <c r="D898" s="41"/>
      <c r="M898" s="41"/>
      <c r="N898" s="41"/>
    </row>
    <row r="899" spans="3:14" s="54" customFormat="1" ht="13.5" customHeight="1">
      <c r="C899" s="59"/>
      <c r="D899" s="41"/>
      <c r="M899" s="41"/>
      <c r="N899" s="41"/>
    </row>
    <row r="900" spans="3:14" s="54" customFormat="1" ht="13.5" customHeight="1">
      <c r="C900" s="59"/>
      <c r="D900" s="41"/>
      <c r="M900" s="41"/>
      <c r="N900" s="41"/>
    </row>
    <row r="901" spans="3:14" s="54" customFormat="1" ht="13.5" customHeight="1">
      <c r="C901" s="59"/>
      <c r="D901" s="41"/>
      <c r="M901" s="41"/>
      <c r="N901" s="41"/>
    </row>
    <row r="902" spans="3:14" s="54" customFormat="1" ht="13.5" customHeight="1">
      <c r="C902" s="59"/>
      <c r="D902" s="41"/>
      <c r="M902" s="41"/>
      <c r="N902" s="41"/>
    </row>
    <row r="903" spans="3:14" s="54" customFormat="1" ht="13.5" customHeight="1">
      <c r="C903" s="59"/>
      <c r="D903" s="41"/>
      <c r="M903" s="41"/>
      <c r="N903" s="41"/>
    </row>
    <row r="904" spans="3:14" s="54" customFormat="1" ht="13.5" customHeight="1">
      <c r="C904" s="59"/>
      <c r="D904" s="41"/>
      <c r="M904" s="41"/>
      <c r="N904" s="41"/>
    </row>
    <row r="905" spans="3:14" s="54" customFormat="1" ht="13.5" customHeight="1">
      <c r="C905" s="59"/>
      <c r="D905" s="41"/>
      <c r="M905" s="41"/>
      <c r="N905" s="41"/>
    </row>
    <row r="906" spans="3:14" s="54" customFormat="1" ht="13.5" customHeight="1">
      <c r="C906" s="59"/>
      <c r="D906" s="41"/>
      <c r="M906" s="41"/>
      <c r="N906" s="41"/>
    </row>
    <row r="907" spans="3:14" s="54" customFormat="1" ht="13.5" customHeight="1">
      <c r="C907" s="59"/>
      <c r="D907" s="41"/>
      <c r="M907" s="41"/>
      <c r="N907" s="41"/>
    </row>
    <row r="908" spans="3:14" s="54" customFormat="1" ht="13.5" customHeight="1">
      <c r="C908" s="59"/>
      <c r="D908" s="41"/>
      <c r="M908" s="41"/>
      <c r="N908" s="41"/>
    </row>
    <row r="909" spans="3:14" s="54" customFormat="1" ht="13.5" customHeight="1">
      <c r="C909" s="59"/>
      <c r="D909" s="41"/>
      <c r="M909" s="41"/>
      <c r="N909" s="41"/>
    </row>
    <row r="910" spans="3:14" s="54" customFormat="1" ht="13.5" customHeight="1">
      <c r="C910" s="59"/>
      <c r="D910" s="41"/>
      <c r="M910" s="41"/>
      <c r="N910" s="41"/>
    </row>
    <row r="911" spans="3:14" s="54" customFormat="1" ht="13.5" customHeight="1">
      <c r="C911" s="59"/>
      <c r="D911" s="41"/>
      <c r="M911" s="41"/>
      <c r="N911" s="41"/>
    </row>
    <row r="912" spans="3:14" s="54" customFormat="1" ht="13.5" customHeight="1">
      <c r="C912" s="59"/>
      <c r="D912" s="41"/>
      <c r="M912" s="41"/>
      <c r="N912" s="41"/>
    </row>
    <row r="913" spans="3:14" s="54" customFormat="1" ht="13.5" customHeight="1">
      <c r="C913" s="59"/>
      <c r="D913" s="41"/>
      <c r="M913" s="41"/>
      <c r="N913" s="41"/>
    </row>
    <row r="914" spans="3:14" s="54" customFormat="1" ht="13.5" customHeight="1">
      <c r="C914" s="59"/>
      <c r="D914" s="41"/>
      <c r="M914" s="41"/>
      <c r="N914" s="41"/>
    </row>
    <row r="915" spans="3:14" s="54" customFormat="1" ht="13.5" customHeight="1">
      <c r="C915" s="59"/>
      <c r="D915" s="41"/>
      <c r="M915" s="41"/>
      <c r="N915" s="41"/>
    </row>
    <row r="916" spans="3:14" s="54" customFormat="1" ht="13.5" customHeight="1">
      <c r="C916" s="59"/>
      <c r="D916" s="41"/>
      <c r="M916" s="41"/>
      <c r="N916" s="41"/>
    </row>
    <row r="917" spans="3:14" s="54" customFormat="1" ht="13.5" customHeight="1">
      <c r="C917" s="59"/>
      <c r="D917" s="41"/>
      <c r="M917" s="41"/>
      <c r="N917" s="41"/>
    </row>
    <row r="918" spans="3:14" s="54" customFormat="1" ht="13.5" customHeight="1">
      <c r="C918" s="59"/>
      <c r="D918" s="41"/>
      <c r="M918" s="41"/>
      <c r="N918" s="41"/>
    </row>
    <row r="919" spans="3:14" s="54" customFormat="1" ht="13.5" customHeight="1">
      <c r="C919" s="59"/>
      <c r="D919" s="41"/>
      <c r="M919" s="41"/>
      <c r="N919" s="41"/>
    </row>
    <row r="920" spans="3:14" s="54" customFormat="1" ht="13.5" customHeight="1">
      <c r="C920" s="59"/>
      <c r="D920" s="41"/>
      <c r="M920" s="41"/>
      <c r="N920" s="41"/>
    </row>
    <row r="921" spans="3:14" s="54" customFormat="1" ht="13.5" customHeight="1">
      <c r="C921" s="59"/>
      <c r="D921" s="41"/>
      <c r="M921" s="41"/>
      <c r="N921" s="41"/>
    </row>
    <row r="922" spans="3:14" s="54" customFormat="1" ht="13.5" customHeight="1">
      <c r="C922" s="59"/>
      <c r="D922" s="41"/>
      <c r="M922" s="41"/>
      <c r="N922" s="41"/>
    </row>
    <row r="923" spans="3:14" s="54" customFormat="1" ht="13.5" customHeight="1">
      <c r="C923" s="59"/>
      <c r="D923" s="41"/>
      <c r="M923" s="41"/>
      <c r="N923" s="41"/>
    </row>
    <row r="924" spans="3:14" s="54" customFormat="1" ht="13.5" customHeight="1">
      <c r="C924" s="59"/>
      <c r="D924" s="41"/>
      <c r="M924" s="41"/>
      <c r="N924" s="41"/>
    </row>
    <row r="925" spans="3:14" s="54" customFormat="1" ht="13.5" customHeight="1">
      <c r="C925" s="59"/>
      <c r="D925" s="41"/>
      <c r="M925" s="41"/>
      <c r="N925" s="41"/>
    </row>
    <row r="926" spans="3:14" s="54" customFormat="1" ht="13.5" customHeight="1">
      <c r="C926" s="59"/>
      <c r="D926" s="41"/>
      <c r="M926" s="41"/>
      <c r="N926" s="41"/>
    </row>
    <row r="927" spans="3:14" s="54" customFormat="1" ht="13.5" customHeight="1">
      <c r="C927" s="59"/>
      <c r="D927" s="41"/>
      <c r="M927" s="41"/>
      <c r="N927" s="41"/>
    </row>
    <row r="928" spans="3:14" s="54" customFormat="1" ht="13.5" customHeight="1">
      <c r="C928" s="59"/>
      <c r="D928" s="41"/>
      <c r="M928" s="41"/>
      <c r="N928" s="41"/>
    </row>
    <row r="929" spans="3:14" s="54" customFormat="1" ht="13.5" customHeight="1">
      <c r="C929" s="59"/>
      <c r="D929" s="41"/>
      <c r="M929" s="41"/>
      <c r="N929" s="41"/>
    </row>
    <row r="930" spans="3:14" s="54" customFormat="1" ht="13.5" customHeight="1">
      <c r="C930" s="59"/>
      <c r="D930" s="41"/>
      <c r="M930" s="41"/>
      <c r="N930" s="41"/>
    </row>
    <row r="931" spans="3:14" s="54" customFormat="1" ht="13.5" customHeight="1">
      <c r="C931" s="59"/>
      <c r="D931" s="41"/>
      <c r="M931" s="41"/>
      <c r="N931" s="41"/>
    </row>
    <row r="932" spans="3:14" s="54" customFormat="1" ht="13.5" customHeight="1">
      <c r="C932" s="59"/>
      <c r="D932" s="41"/>
      <c r="M932" s="41"/>
      <c r="N932" s="41"/>
    </row>
    <row r="933" spans="3:14" s="54" customFormat="1" ht="13.5" customHeight="1">
      <c r="C933" s="59"/>
      <c r="D933" s="41"/>
      <c r="M933" s="41"/>
      <c r="N933" s="41"/>
    </row>
    <row r="934" spans="3:14" s="54" customFormat="1" ht="13.5" customHeight="1">
      <c r="C934" s="59"/>
      <c r="D934" s="41"/>
      <c r="M934" s="41"/>
      <c r="N934" s="41"/>
    </row>
    <row r="935" spans="3:14" s="54" customFormat="1" ht="13.5" customHeight="1">
      <c r="C935" s="59"/>
      <c r="D935" s="41"/>
      <c r="M935" s="41"/>
      <c r="N935" s="41"/>
    </row>
    <row r="936" spans="3:14" s="54" customFormat="1" ht="13.5" customHeight="1">
      <c r="C936" s="59"/>
      <c r="D936" s="41"/>
      <c r="M936" s="41"/>
      <c r="N936" s="41"/>
    </row>
    <row r="937" spans="3:14" s="54" customFormat="1" ht="13.5" customHeight="1">
      <c r="C937" s="59"/>
      <c r="D937" s="41"/>
      <c r="M937" s="41"/>
      <c r="N937" s="41"/>
    </row>
    <row r="938" spans="3:14" s="54" customFormat="1" ht="13.5" customHeight="1">
      <c r="C938" s="59"/>
      <c r="D938" s="41"/>
      <c r="M938" s="41"/>
      <c r="N938" s="41"/>
    </row>
    <row r="939" spans="3:14" s="54" customFormat="1" ht="13.5" customHeight="1">
      <c r="C939" s="59"/>
      <c r="D939" s="41"/>
      <c r="M939" s="41"/>
      <c r="N939" s="41"/>
    </row>
    <row r="940" spans="3:14" s="54" customFormat="1" ht="13.5" customHeight="1">
      <c r="C940" s="59"/>
      <c r="D940" s="41"/>
      <c r="M940" s="41"/>
      <c r="N940" s="41"/>
    </row>
    <row r="941" spans="3:14" s="54" customFormat="1" ht="13.5" customHeight="1">
      <c r="C941" s="59"/>
      <c r="D941" s="41"/>
      <c r="M941" s="41"/>
      <c r="N941" s="41"/>
    </row>
    <row r="942" spans="3:14" s="54" customFormat="1" ht="13.5" customHeight="1">
      <c r="C942" s="59"/>
      <c r="D942" s="41"/>
      <c r="M942" s="41"/>
      <c r="N942" s="41"/>
    </row>
    <row r="943" spans="3:14" s="54" customFormat="1" ht="13.5" customHeight="1">
      <c r="C943" s="59"/>
      <c r="D943" s="41"/>
      <c r="M943" s="41"/>
      <c r="N943" s="41"/>
    </row>
    <row r="944" spans="3:14" s="54" customFormat="1" ht="13.5" customHeight="1">
      <c r="C944" s="59"/>
      <c r="D944" s="41"/>
      <c r="M944" s="41"/>
      <c r="N944" s="41"/>
    </row>
    <row r="945" spans="3:14" s="54" customFormat="1" ht="13.5" customHeight="1">
      <c r="C945" s="59"/>
      <c r="D945" s="41"/>
      <c r="M945" s="41"/>
      <c r="N945" s="41"/>
    </row>
    <row r="946" spans="3:14" s="54" customFormat="1" ht="13.5" customHeight="1">
      <c r="C946" s="59"/>
      <c r="D946" s="41"/>
      <c r="M946" s="41"/>
      <c r="N946" s="41"/>
    </row>
    <row r="947" spans="3:14" s="54" customFormat="1" ht="13.5" customHeight="1">
      <c r="C947" s="59"/>
      <c r="D947" s="41"/>
      <c r="M947" s="41"/>
      <c r="N947" s="41"/>
    </row>
    <row r="948" spans="3:14" s="54" customFormat="1" ht="13.5" customHeight="1">
      <c r="C948" s="59"/>
      <c r="D948" s="41"/>
      <c r="M948" s="41"/>
      <c r="N948" s="41"/>
    </row>
    <row r="949" spans="3:14" s="54" customFormat="1" ht="13.5" customHeight="1">
      <c r="C949" s="59"/>
      <c r="D949" s="41"/>
      <c r="M949" s="41"/>
      <c r="N949" s="41"/>
    </row>
    <row r="950" spans="3:14" s="54" customFormat="1" ht="13.5" customHeight="1">
      <c r="C950" s="59"/>
      <c r="D950" s="41"/>
      <c r="M950" s="41"/>
      <c r="N950" s="41"/>
    </row>
    <row r="951" spans="3:14" s="54" customFormat="1" ht="13.5" customHeight="1">
      <c r="C951" s="59"/>
      <c r="D951" s="41"/>
      <c r="M951" s="41"/>
      <c r="N951" s="41"/>
    </row>
    <row r="952" spans="3:14" s="54" customFormat="1" ht="13.5" customHeight="1">
      <c r="C952" s="59"/>
      <c r="D952" s="41"/>
      <c r="M952" s="41"/>
      <c r="N952" s="41"/>
    </row>
    <row r="953" spans="3:14" s="54" customFormat="1" ht="13.5" customHeight="1">
      <c r="C953" s="59"/>
      <c r="D953" s="41"/>
      <c r="M953" s="41"/>
      <c r="N953" s="41"/>
    </row>
    <row r="954" spans="3:14" s="54" customFormat="1" ht="13.5" customHeight="1">
      <c r="C954" s="59"/>
      <c r="D954" s="41"/>
      <c r="M954" s="41"/>
      <c r="N954" s="41"/>
    </row>
    <row r="955" spans="3:14" s="54" customFormat="1" ht="13.5" customHeight="1">
      <c r="C955" s="59"/>
      <c r="D955" s="41"/>
      <c r="M955" s="41"/>
      <c r="N955" s="41"/>
    </row>
    <row r="956" spans="3:14" s="54" customFormat="1" ht="13.5" customHeight="1">
      <c r="C956" s="59"/>
      <c r="D956" s="41"/>
      <c r="M956" s="41"/>
      <c r="N956" s="41"/>
    </row>
    <row r="957" spans="3:14" s="54" customFormat="1" ht="13.5" customHeight="1">
      <c r="C957" s="59"/>
      <c r="D957" s="41"/>
      <c r="M957" s="41"/>
      <c r="N957" s="41"/>
    </row>
    <row r="958" spans="3:14" s="54" customFormat="1" ht="13.5" customHeight="1">
      <c r="C958" s="59"/>
      <c r="D958" s="41"/>
      <c r="M958" s="41"/>
      <c r="N958" s="41"/>
    </row>
    <row r="959" spans="3:14" s="54" customFormat="1" ht="13.5" customHeight="1">
      <c r="C959" s="59"/>
      <c r="D959" s="41"/>
      <c r="M959" s="41"/>
      <c r="N959" s="41"/>
    </row>
    <row r="960" spans="3:14" s="54" customFormat="1" ht="13.5" customHeight="1">
      <c r="C960" s="59"/>
      <c r="D960" s="41"/>
      <c r="M960" s="41"/>
      <c r="N960" s="41"/>
    </row>
    <row r="961" spans="3:14" s="54" customFormat="1" ht="13.5" customHeight="1">
      <c r="C961" s="59"/>
      <c r="D961" s="41"/>
      <c r="M961" s="41"/>
      <c r="N961" s="41"/>
    </row>
    <row r="962" spans="3:14" s="54" customFormat="1" ht="13.5" customHeight="1">
      <c r="C962" s="59"/>
      <c r="D962" s="41"/>
      <c r="M962" s="41"/>
      <c r="N962" s="41"/>
    </row>
    <row r="963" spans="3:14" s="54" customFormat="1" ht="13.5" customHeight="1">
      <c r="C963" s="59"/>
      <c r="D963" s="41"/>
      <c r="M963" s="41"/>
      <c r="N963" s="41"/>
    </row>
    <row r="964" spans="3:14" s="54" customFormat="1" ht="13.5" customHeight="1">
      <c r="C964" s="59"/>
      <c r="D964" s="41"/>
      <c r="M964" s="41"/>
      <c r="N964" s="41"/>
    </row>
    <row r="965" spans="3:14" s="54" customFormat="1" ht="13.5" customHeight="1">
      <c r="C965" s="59"/>
      <c r="D965" s="41"/>
      <c r="M965" s="41"/>
      <c r="N965" s="41"/>
    </row>
    <row r="966" spans="3:14" s="54" customFormat="1" ht="13.5" customHeight="1">
      <c r="C966" s="59"/>
      <c r="D966" s="41"/>
      <c r="M966" s="41"/>
      <c r="N966" s="41"/>
    </row>
    <row r="967" spans="3:14" s="54" customFormat="1" ht="13.5" customHeight="1">
      <c r="C967" s="59"/>
      <c r="D967" s="41"/>
      <c r="M967" s="41"/>
      <c r="N967" s="41"/>
    </row>
    <row r="968" spans="3:14" s="54" customFormat="1" ht="13.5" customHeight="1">
      <c r="C968" s="59"/>
      <c r="D968" s="41"/>
      <c r="M968" s="41"/>
      <c r="N968" s="41"/>
    </row>
    <row r="969" spans="3:14" s="54" customFormat="1" ht="13.5" customHeight="1">
      <c r="C969" s="59"/>
      <c r="D969" s="41"/>
      <c r="M969" s="41"/>
      <c r="N969" s="41"/>
    </row>
    <row r="970" spans="3:14" s="54" customFormat="1" ht="13.5" customHeight="1">
      <c r="C970" s="59"/>
      <c r="D970" s="41"/>
      <c r="M970" s="41"/>
      <c r="N970" s="41"/>
    </row>
    <row r="971" spans="3:14" s="54" customFormat="1" ht="13.5" customHeight="1">
      <c r="C971" s="59"/>
      <c r="D971" s="41"/>
      <c r="M971" s="41"/>
      <c r="N971" s="41"/>
    </row>
    <row r="972" spans="3:14" s="54" customFormat="1" ht="13.5" customHeight="1">
      <c r="C972" s="59"/>
      <c r="D972" s="41"/>
      <c r="M972" s="41"/>
      <c r="N972" s="41"/>
    </row>
  </sheetData>
  <mergeCells count="156">
    <mergeCell ref="A1:L1"/>
    <mergeCell ref="A2:L2"/>
    <mergeCell ref="B3:J3"/>
    <mergeCell ref="B4:J4"/>
    <mergeCell ref="B5:J5"/>
    <mergeCell ref="B6:J6"/>
    <mergeCell ref="A10:A12"/>
    <mergeCell ref="B10:B12"/>
    <mergeCell ref="C10:D12"/>
    <mergeCell ref="L10:L12"/>
    <mergeCell ref="A13:A15"/>
    <mergeCell ref="B13:B15"/>
    <mergeCell ref="C13:D15"/>
    <mergeCell ref="L13:L15"/>
    <mergeCell ref="H7:H8"/>
    <mergeCell ref="I7:I8"/>
    <mergeCell ref="J7:J8"/>
    <mergeCell ref="K7:K8"/>
    <mergeCell ref="L7:L8"/>
    <mergeCell ref="C9:D9"/>
    <mergeCell ref="E9:K9"/>
    <mergeCell ref="A7:A8"/>
    <mergeCell ref="B7:B8"/>
    <mergeCell ref="C7:D8"/>
    <mergeCell ref="E7:E8"/>
    <mergeCell ref="F7:F8"/>
    <mergeCell ref="G7:G8"/>
    <mergeCell ref="A22:A24"/>
    <mergeCell ref="B22:B24"/>
    <mergeCell ref="C22:D24"/>
    <mergeCell ref="L22:L24"/>
    <mergeCell ref="A25:A27"/>
    <mergeCell ref="B25:B27"/>
    <mergeCell ref="C25:D27"/>
    <mergeCell ref="L25:L27"/>
    <mergeCell ref="A16:A18"/>
    <mergeCell ref="B16:B18"/>
    <mergeCell ref="C16:D18"/>
    <mergeCell ref="L16:L18"/>
    <mergeCell ref="A19:A21"/>
    <mergeCell ref="B19:B21"/>
    <mergeCell ref="C19:D21"/>
    <mergeCell ref="L19:L21"/>
    <mergeCell ref="A34:A36"/>
    <mergeCell ref="B34:B36"/>
    <mergeCell ref="C34:D36"/>
    <mergeCell ref="L34:L36"/>
    <mergeCell ref="A37:A39"/>
    <mergeCell ref="B37:B39"/>
    <mergeCell ref="C37:D39"/>
    <mergeCell ref="L37:L39"/>
    <mergeCell ref="A28:A30"/>
    <mergeCell ref="B28:B30"/>
    <mergeCell ref="C28:D30"/>
    <mergeCell ref="L28:L30"/>
    <mergeCell ref="A31:A33"/>
    <mergeCell ref="B31:B33"/>
    <mergeCell ref="C31:D33"/>
    <mergeCell ref="L31:L33"/>
    <mergeCell ref="A46:A48"/>
    <mergeCell ref="B46:B48"/>
    <mergeCell ref="C46:D48"/>
    <mergeCell ref="L46:L48"/>
    <mergeCell ref="A49:A51"/>
    <mergeCell ref="B49:B51"/>
    <mergeCell ref="C49:D51"/>
    <mergeCell ref="L49:L51"/>
    <mergeCell ref="A40:A42"/>
    <mergeCell ref="B40:B42"/>
    <mergeCell ref="C40:D42"/>
    <mergeCell ref="L40:L42"/>
    <mergeCell ref="A43:A45"/>
    <mergeCell ref="B43:B45"/>
    <mergeCell ref="C43:D45"/>
    <mergeCell ref="L43:L45"/>
    <mergeCell ref="A58:A60"/>
    <mergeCell ref="B58:B60"/>
    <mergeCell ref="C58:D60"/>
    <mergeCell ref="L58:L60"/>
    <mergeCell ref="A61:A63"/>
    <mergeCell ref="B61:B63"/>
    <mergeCell ref="C61:D63"/>
    <mergeCell ref="L61:L63"/>
    <mergeCell ref="A52:A54"/>
    <mergeCell ref="B52:B54"/>
    <mergeCell ref="C52:D54"/>
    <mergeCell ref="L52:L54"/>
    <mergeCell ref="A55:A57"/>
    <mergeCell ref="B55:B57"/>
    <mergeCell ref="C55:D57"/>
    <mergeCell ref="L55:L57"/>
    <mergeCell ref="A68:A70"/>
    <mergeCell ref="B68:B70"/>
    <mergeCell ref="C68:D70"/>
    <mergeCell ref="L68:L70"/>
    <mergeCell ref="A71:A73"/>
    <mergeCell ref="B71:B73"/>
    <mergeCell ref="C71:D73"/>
    <mergeCell ref="L71:L73"/>
    <mergeCell ref="A64:A66"/>
    <mergeCell ref="B64:B66"/>
    <mergeCell ref="C64:D66"/>
    <mergeCell ref="L64:L66"/>
    <mergeCell ref="C67:D67"/>
    <mergeCell ref="E67:K67"/>
    <mergeCell ref="A80:A82"/>
    <mergeCell ref="B80:B82"/>
    <mergeCell ref="C80:D82"/>
    <mergeCell ref="L80:L82"/>
    <mergeCell ref="A83:A85"/>
    <mergeCell ref="B83:B85"/>
    <mergeCell ref="C83:D85"/>
    <mergeCell ref="L83:L85"/>
    <mergeCell ref="A74:A76"/>
    <mergeCell ref="B74:B76"/>
    <mergeCell ref="C74:D76"/>
    <mergeCell ref="L74:L76"/>
    <mergeCell ref="A77:A79"/>
    <mergeCell ref="B77:B79"/>
    <mergeCell ref="C77:D79"/>
    <mergeCell ref="L77:L79"/>
    <mergeCell ref="A92:A94"/>
    <mergeCell ref="B92:B94"/>
    <mergeCell ref="C92:D94"/>
    <mergeCell ref="L92:L94"/>
    <mergeCell ref="A95:A97"/>
    <mergeCell ref="B95:B97"/>
    <mergeCell ref="C95:D97"/>
    <mergeCell ref="L95:L97"/>
    <mergeCell ref="A86:A88"/>
    <mergeCell ref="B86:B88"/>
    <mergeCell ref="C86:D88"/>
    <mergeCell ref="L86:L88"/>
    <mergeCell ref="A89:A91"/>
    <mergeCell ref="B89:B91"/>
    <mergeCell ref="C89:D91"/>
    <mergeCell ref="L89:L91"/>
    <mergeCell ref="A121:L121"/>
    <mergeCell ref="A104:A106"/>
    <mergeCell ref="B104:B106"/>
    <mergeCell ref="C104:D106"/>
    <mergeCell ref="L104:L106"/>
    <mergeCell ref="A98:A100"/>
    <mergeCell ref="B98:B100"/>
    <mergeCell ref="C98:D100"/>
    <mergeCell ref="L98:L100"/>
    <mergeCell ref="A101:A103"/>
    <mergeCell ref="B101:B103"/>
    <mergeCell ref="C101:D103"/>
    <mergeCell ref="L101:L103"/>
    <mergeCell ref="A107:A109"/>
    <mergeCell ref="B107:B109"/>
    <mergeCell ref="C107:D109"/>
    <mergeCell ref="L107:L109"/>
    <mergeCell ref="A119:B119"/>
    <mergeCell ref="A120:B120"/>
  </mergeCells>
  <pageMargins left="0.51181102362204722" right="0.51181102362204722" top="0.98425196850393704" bottom="0.98425196850393704" header="0" footer="0"/>
  <pageSetup paperSize="8"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Orçamento Sintético</vt:lpstr>
      <vt:lpstr>mc cff</vt:lpstr>
      <vt:lpstr>Cronograma FF</vt:lpstr>
      <vt:lpstr>'Cronograma FF'!Area_de_impressao</vt:lpstr>
      <vt:lpstr>'Orçamento Sintético'!Area_de_impressao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Erika Barros</cp:lastModifiedBy>
  <cp:revision>0</cp:revision>
  <cp:lastPrinted>2026-03-25T19:28:02Z</cp:lastPrinted>
  <dcterms:created xsi:type="dcterms:W3CDTF">2025-03-20T00:55:38Z</dcterms:created>
  <dcterms:modified xsi:type="dcterms:W3CDTF">2026-03-25T19:28:08Z</dcterms:modified>
</cp:coreProperties>
</file>