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4\"/>
    </mc:Choice>
  </mc:AlternateContent>
  <xr:revisionPtr revIDLastSave="0" documentId="13_ncr:1_{5501774C-E42B-4B41-B143-7610BD41B317}" xr6:coauthVersionLast="47" xr6:coauthVersionMax="47" xr10:uidLastSave="{00000000-0000-0000-0000-000000000000}"/>
  <bookViews>
    <workbookView xWindow="-120" yWindow="480" windowWidth="20730" windowHeight="11160" xr2:uid="{55D53BC4-755D-41F3-B9D5-9FB363095A35}"/>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B22" i="1"/>
  <c r="O15" i="1"/>
  <c r="D15" i="1"/>
  <c r="B15" i="1"/>
  <c r="L68" i="1"/>
  <c r="O14" i="1"/>
  <c r="D14" i="1"/>
  <c r="B14" i="1"/>
  <c r="D13" i="1"/>
  <c r="B13" i="1"/>
  <c r="L66" i="1"/>
  <c r="O11" i="1"/>
  <c r="I66" i="1" s="1"/>
  <c r="D11" i="1"/>
  <c r="B11" i="1"/>
  <c r="O10" i="1"/>
  <c r="I90" i="1" s="1"/>
  <c r="B9" i="1"/>
  <c r="L356" i="1" l="1"/>
  <c r="N356" i="1" s="1"/>
  <c r="L354" i="1"/>
  <c r="N354" i="1" s="1"/>
  <c r="L352" i="1"/>
  <c r="N352" i="1" s="1"/>
  <c r="L350" i="1"/>
  <c r="N350" i="1" s="1"/>
  <c r="P350" i="1" s="1"/>
  <c r="L348" i="1"/>
  <c r="N348" i="1" s="1"/>
  <c r="L344" i="1"/>
  <c r="N344" i="1" s="1"/>
  <c r="L342" i="1"/>
  <c r="L340" i="1"/>
  <c r="N340" i="1" s="1"/>
  <c r="P340" i="1" s="1"/>
  <c r="L338" i="1"/>
  <c r="N338" i="1" s="1"/>
  <c r="L336" i="1"/>
  <c r="N336" i="1" s="1"/>
  <c r="L334" i="1"/>
  <c r="N334" i="1" s="1"/>
  <c r="L332" i="1"/>
  <c r="N332" i="1" s="1"/>
  <c r="P332" i="1" s="1"/>
  <c r="L330" i="1"/>
  <c r="L326" i="1"/>
  <c r="N326" i="1" s="1"/>
  <c r="L324" i="1"/>
  <c r="L320" i="1"/>
  <c r="N320" i="1" s="1"/>
  <c r="P320" i="1" s="1"/>
  <c r="L318" i="1"/>
  <c r="L316" i="1"/>
  <c r="L314" i="1"/>
  <c r="N314" i="1" s="1"/>
  <c r="L312" i="1"/>
  <c r="N312" i="1" s="1"/>
  <c r="P312" i="1" s="1"/>
  <c r="L310" i="1"/>
  <c r="N310" i="1" s="1"/>
  <c r="L306" i="1"/>
  <c r="N306" i="1" s="1"/>
  <c r="L301" i="1"/>
  <c r="L299" i="1"/>
  <c r="N299" i="1" s="1"/>
  <c r="P299" i="1" s="1"/>
  <c r="L297" i="1"/>
  <c r="L357" i="1"/>
  <c r="L355" i="1"/>
  <c r="L353" i="1"/>
  <c r="N353" i="1" s="1"/>
  <c r="P353" i="1" s="1"/>
  <c r="L351" i="1"/>
  <c r="L349" i="1"/>
  <c r="L345" i="1"/>
  <c r="L343" i="1"/>
  <c r="N343" i="1" s="1"/>
  <c r="P343" i="1" s="1"/>
  <c r="L315" i="1"/>
  <c r="L337" i="1"/>
  <c r="L335" i="1"/>
  <c r="L321" i="1"/>
  <c r="N321" i="1" s="1"/>
  <c r="P321" i="1" s="1"/>
  <c r="L296" i="1"/>
  <c r="L294" i="1"/>
  <c r="N294" i="1" s="1"/>
  <c r="L292" i="1"/>
  <c r="L288" i="1"/>
  <c r="N288" i="1" s="1"/>
  <c r="L286" i="1"/>
  <c r="L284" i="1"/>
  <c r="N284" i="1" s="1"/>
  <c r="L282" i="1"/>
  <c r="L280" i="1"/>
  <c r="N280" i="1" s="1"/>
  <c r="P280" i="1" s="1"/>
  <c r="L278" i="1"/>
  <c r="N278" i="1" s="1"/>
  <c r="L276" i="1"/>
  <c r="L274" i="1"/>
  <c r="N274" i="1" s="1"/>
  <c r="L272" i="1"/>
  <c r="N272" i="1" s="1"/>
  <c r="P272" i="1" s="1"/>
  <c r="L270" i="1"/>
  <c r="N270" i="1" s="1"/>
  <c r="L268" i="1"/>
  <c r="L266" i="1"/>
  <c r="N266" i="1" s="1"/>
  <c r="L264" i="1"/>
  <c r="N264" i="1" s="1"/>
  <c r="P264" i="1" s="1"/>
  <c r="L260" i="1"/>
  <c r="N260" i="1" s="1"/>
  <c r="L258" i="1"/>
  <c r="N258" i="1" s="1"/>
  <c r="L256" i="1"/>
  <c r="N256" i="1" s="1"/>
  <c r="L254" i="1"/>
  <c r="N254" i="1" s="1"/>
  <c r="P254" i="1" s="1"/>
  <c r="L250" i="1"/>
  <c r="L248" i="1"/>
  <c r="L246" i="1"/>
  <c r="N246" i="1" s="1"/>
  <c r="L244" i="1"/>
  <c r="N244" i="1" s="1"/>
  <c r="P244" i="1" s="1"/>
  <c r="L242" i="1"/>
  <c r="L240" i="1"/>
  <c r="L238" i="1"/>
  <c r="N238" i="1" s="1"/>
  <c r="L234" i="1"/>
  <c r="N234" i="1" s="1"/>
  <c r="P234" i="1" s="1"/>
  <c r="L232" i="1"/>
  <c r="N232" i="1" s="1"/>
  <c r="L230" i="1"/>
  <c r="N230" i="1" s="1"/>
  <c r="L222" i="1"/>
  <c r="N222" i="1" s="1"/>
  <c r="L333" i="1"/>
  <c r="N333" i="1" s="1"/>
  <c r="P333" i="1" s="1"/>
  <c r="L327" i="1"/>
  <c r="L319" i="1"/>
  <c r="L341" i="1"/>
  <c r="L331" i="1"/>
  <c r="N331" i="1" s="1"/>
  <c r="P331" i="1" s="1"/>
  <c r="L325" i="1"/>
  <c r="L317" i="1"/>
  <c r="L307" i="1"/>
  <c r="L304" i="1"/>
  <c r="N304" i="1" s="1"/>
  <c r="P304" i="1" s="1"/>
  <c r="L300" i="1"/>
  <c r="L295" i="1"/>
  <c r="L281" i="1"/>
  <c r="L275" i="1"/>
  <c r="N275" i="1" s="1"/>
  <c r="P275" i="1" s="1"/>
  <c r="L293" i="1"/>
  <c r="L287" i="1"/>
  <c r="L273" i="1"/>
  <c r="L259" i="1"/>
  <c r="N259" i="1" s="1"/>
  <c r="P259" i="1" s="1"/>
  <c r="L291" i="1"/>
  <c r="L285" i="1"/>
  <c r="L271" i="1"/>
  <c r="L257" i="1"/>
  <c r="N257" i="1" s="1"/>
  <c r="P257" i="1" s="1"/>
  <c r="L269" i="1"/>
  <c r="L247" i="1"/>
  <c r="L239" i="1"/>
  <c r="L233" i="1"/>
  <c r="N233" i="1" s="1"/>
  <c r="P233" i="1" s="1"/>
  <c r="L227" i="1"/>
  <c r="L223" i="1"/>
  <c r="L219" i="1"/>
  <c r="L214" i="1"/>
  <c r="N214" i="1" s="1"/>
  <c r="P214" i="1" s="1"/>
  <c r="L212" i="1"/>
  <c r="N212" i="1" s="1"/>
  <c r="L277" i="1"/>
  <c r="L255" i="1"/>
  <c r="L245" i="1"/>
  <c r="N245" i="1" s="1"/>
  <c r="P245" i="1" s="1"/>
  <c r="L231" i="1"/>
  <c r="L261" i="1"/>
  <c r="L251" i="1"/>
  <c r="L243" i="1"/>
  <c r="N243" i="1" s="1"/>
  <c r="P243" i="1" s="1"/>
  <c r="L229" i="1"/>
  <c r="L225" i="1"/>
  <c r="L220" i="1"/>
  <c r="L217" i="1"/>
  <c r="N217" i="1" s="1"/>
  <c r="P217" i="1" s="1"/>
  <c r="L213" i="1"/>
  <c r="L298" i="1"/>
  <c r="L283" i="1"/>
  <c r="L249" i="1"/>
  <c r="N249" i="1" s="1"/>
  <c r="P249" i="1" s="1"/>
  <c r="L241" i="1"/>
  <c r="L210" i="1"/>
  <c r="L209" i="1"/>
  <c r="L208" i="1"/>
  <c r="N208" i="1" s="1"/>
  <c r="P208" i="1" s="1"/>
  <c r="L207" i="1"/>
  <c r="L206" i="1"/>
  <c r="L205" i="1"/>
  <c r="L204" i="1"/>
  <c r="N204" i="1" s="1"/>
  <c r="P204" i="1" s="1"/>
  <c r="L235" i="1"/>
  <c r="L211" i="1"/>
  <c r="L201" i="1"/>
  <c r="L200" i="1"/>
  <c r="N200" i="1" s="1"/>
  <c r="P200" i="1" s="1"/>
  <c r="L199" i="1"/>
  <c r="L198" i="1"/>
  <c r="L197" i="1"/>
  <c r="L196" i="1"/>
  <c r="N196" i="1" s="1"/>
  <c r="P196" i="1" s="1"/>
  <c r="L195" i="1"/>
  <c r="L194" i="1"/>
  <c r="L193" i="1"/>
  <c r="L190" i="1"/>
  <c r="N190" i="1" s="1"/>
  <c r="P190" i="1" s="1"/>
  <c r="L188" i="1"/>
  <c r="L186" i="1"/>
  <c r="L184" i="1"/>
  <c r="L182" i="1"/>
  <c r="N182" i="1" s="1"/>
  <c r="P182" i="1" s="1"/>
  <c r="L172" i="1"/>
  <c r="L170" i="1"/>
  <c r="L168" i="1"/>
  <c r="L164" i="1"/>
  <c r="N164" i="1" s="1"/>
  <c r="P164" i="1" s="1"/>
  <c r="L162" i="1"/>
  <c r="L160" i="1"/>
  <c r="L158" i="1"/>
  <c r="L156" i="1"/>
  <c r="N156" i="1" s="1"/>
  <c r="P156" i="1" s="1"/>
  <c r="L154" i="1"/>
  <c r="L152" i="1"/>
  <c r="L148" i="1"/>
  <c r="L146" i="1"/>
  <c r="N146" i="1" s="1"/>
  <c r="P146" i="1" s="1"/>
  <c r="L144" i="1"/>
  <c r="L136" i="1"/>
  <c r="L134" i="1"/>
  <c r="L131" i="1"/>
  <c r="N131" i="1" s="1"/>
  <c r="P131" i="1" s="1"/>
  <c r="L127" i="1"/>
  <c r="L125" i="1"/>
  <c r="L123" i="1"/>
  <c r="L121" i="1"/>
  <c r="N121" i="1" s="1"/>
  <c r="P121" i="1" s="1"/>
  <c r="L119" i="1"/>
  <c r="L115" i="1"/>
  <c r="L191" i="1"/>
  <c r="L189" i="1"/>
  <c r="N189" i="1" s="1"/>
  <c r="P189" i="1" s="1"/>
  <c r="L187" i="1"/>
  <c r="L185" i="1"/>
  <c r="L183" i="1"/>
  <c r="L181" i="1"/>
  <c r="N181" i="1" s="1"/>
  <c r="P181" i="1" s="1"/>
  <c r="L179" i="1"/>
  <c r="L177" i="1"/>
  <c r="L173" i="1"/>
  <c r="N173" i="1" s="1"/>
  <c r="L171" i="1"/>
  <c r="N171" i="1" s="1"/>
  <c r="P171" i="1" s="1"/>
  <c r="L169" i="1"/>
  <c r="N169" i="1" s="1"/>
  <c r="L167" i="1"/>
  <c r="N167" i="1" s="1"/>
  <c r="L163" i="1"/>
  <c r="L161" i="1"/>
  <c r="N161" i="1" s="1"/>
  <c r="P161" i="1" s="1"/>
  <c r="L159" i="1"/>
  <c r="L157" i="1"/>
  <c r="L155" i="1"/>
  <c r="L153" i="1"/>
  <c r="N153" i="1" s="1"/>
  <c r="P153" i="1" s="1"/>
  <c r="L149" i="1"/>
  <c r="N149" i="1" s="1"/>
  <c r="L147" i="1"/>
  <c r="N147" i="1" s="1"/>
  <c r="L145" i="1"/>
  <c r="N145" i="1" s="1"/>
  <c r="L143" i="1"/>
  <c r="N143" i="1" s="1"/>
  <c r="P143" i="1" s="1"/>
  <c r="L141" i="1"/>
  <c r="N141" i="1" s="1"/>
  <c r="L139" i="1"/>
  <c r="N139" i="1" s="1"/>
  <c r="L137" i="1"/>
  <c r="N137" i="1" s="1"/>
  <c r="L133" i="1"/>
  <c r="N133" i="1" s="1"/>
  <c r="P133" i="1" s="1"/>
  <c r="L128" i="1"/>
  <c r="N128" i="1" s="1"/>
  <c r="L126" i="1"/>
  <c r="N126" i="1" s="1"/>
  <c r="L124" i="1"/>
  <c r="N124" i="1" s="1"/>
  <c r="L122" i="1"/>
  <c r="N122" i="1" s="1"/>
  <c r="P122" i="1" s="1"/>
  <c r="L120" i="1"/>
  <c r="N120" i="1" s="1"/>
  <c r="L118" i="1"/>
  <c r="N118" i="1" s="1"/>
  <c r="L114" i="1"/>
  <c r="N114" i="1" s="1"/>
  <c r="L174" i="1"/>
  <c r="N174" i="1" s="1"/>
  <c r="P174" i="1" s="1"/>
  <c r="L36" i="1"/>
  <c r="L38" i="1"/>
  <c r="L46" i="1"/>
  <c r="L48" i="1"/>
  <c r="N48" i="1" s="1"/>
  <c r="P48" i="1" s="1"/>
  <c r="L50" i="1"/>
  <c r="L52" i="1"/>
  <c r="L54" i="1"/>
  <c r="L56" i="1"/>
  <c r="N56" i="1" s="1"/>
  <c r="P56" i="1" s="1"/>
  <c r="L58" i="1"/>
  <c r="L60" i="1"/>
  <c r="L62" i="1"/>
  <c r="L64" i="1"/>
  <c r="N64" i="1" s="1"/>
  <c r="P64" i="1" s="1"/>
  <c r="L70" i="1"/>
  <c r="L72" i="1"/>
  <c r="L74" i="1"/>
  <c r="L76" i="1"/>
  <c r="N76" i="1" s="1"/>
  <c r="P76" i="1" s="1"/>
  <c r="L80" i="1"/>
  <c r="N80" i="1" s="1"/>
  <c r="P80" i="1" s="1"/>
  <c r="L82" i="1"/>
  <c r="N82" i="1" s="1"/>
  <c r="P82" i="1" s="1"/>
  <c r="L84" i="1"/>
  <c r="N84" i="1" s="1"/>
  <c r="P84" i="1" s="1"/>
  <c r="L86" i="1"/>
  <c r="N86" i="1" s="1"/>
  <c r="P86" i="1" s="1"/>
  <c r="L88" i="1"/>
  <c r="N88" i="1" s="1"/>
  <c r="P88" i="1" s="1"/>
  <c r="K90" i="1"/>
  <c r="O90" i="1" s="1"/>
  <c r="L103" i="1"/>
  <c r="L105" i="1"/>
  <c r="N105" i="1" s="1"/>
  <c r="P105" i="1" s="1"/>
  <c r="L107" i="1"/>
  <c r="L109" i="1"/>
  <c r="P139" i="1"/>
  <c r="P145" i="1"/>
  <c r="P149" i="1"/>
  <c r="P167" i="1"/>
  <c r="L328" i="1"/>
  <c r="N328" i="1" s="1"/>
  <c r="P328" i="1" s="1"/>
  <c r="L322" i="1"/>
  <c r="N322" i="1" s="1"/>
  <c r="P322" i="1" s="1"/>
  <c r="L323" i="1"/>
  <c r="L25" i="1"/>
  <c r="L33" i="1"/>
  <c r="N33" i="1" s="1"/>
  <c r="P33" i="1" s="1"/>
  <c r="I347" i="1"/>
  <c r="K347" i="1" s="1"/>
  <c r="O347" i="1" s="1"/>
  <c r="I265" i="1"/>
  <c r="I290" i="1"/>
  <c r="K290" i="1" s="1"/>
  <c r="O290" i="1" s="1"/>
  <c r="I263" i="1"/>
  <c r="K263" i="1" s="1"/>
  <c r="O263" i="1" s="1"/>
  <c r="I267" i="1"/>
  <c r="K267" i="1" s="1"/>
  <c r="O267" i="1" s="1"/>
  <c r="I252" i="1"/>
  <c r="K252" i="1" s="1"/>
  <c r="O252" i="1" s="1"/>
  <c r="I236" i="1"/>
  <c r="K236" i="1" s="1"/>
  <c r="O236" i="1" s="1"/>
  <c r="I203" i="1"/>
  <c r="K203" i="1" s="1"/>
  <c r="O203" i="1" s="1"/>
  <c r="I180" i="1"/>
  <c r="K180" i="1" s="1"/>
  <c r="O180" i="1" s="1"/>
  <c r="I178" i="1"/>
  <c r="I176" i="1"/>
  <c r="I165" i="1"/>
  <c r="I150" i="1"/>
  <c r="K150" i="1" s="1"/>
  <c r="O150" i="1" s="1"/>
  <c r="I117" i="1"/>
  <c r="I308" i="1"/>
  <c r="I221" i="1"/>
  <c r="K221" i="1" s="1"/>
  <c r="O221" i="1" s="1"/>
  <c r="I135" i="1"/>
  <c r="K135" i="1" s="1"/>
  <c r="O135" i="1" s="1"/>
  <c r="I25" i="1"/>
  <c r="I33" i="1"/>
  <c r="I36" i="1"/>
  <c r="K36" i="1" s="1"/>
  <c r="O36" i="1" s="1"/>
  <c r="I38" i="1"/>
  <c r="K38" i="1" s="1"/>
  <c r="O38" i="1" s="1"/>
  <c r="I46" i="1"/>
  <c r="I48" i="1"/>
  <c r="I50" i="1"/>
  <c r="I52" i="1"/>
  <c r="I54" i="1"/>
  <c r="I56" i="1"/>
  <c r="I58" i="1"/>
  <c r="K58" i="1" s="1"/>
  <c r="O58" i="1" s="1"/>
  <c r="I60" i="1"/>
  <c r="K60" i="1" s="1"/>
  <c r="O60" i="1" s="1"/>
  <c r="I62" i="1"/>
  <c r="I64" i="1"/>
  <c r="I68" i="1"/>
  <c r="K68" i="1" s="1"/>
  <c r="O68" i="1" s="1"/>
  <c r="I70" i="1"/>
  <c r="K70" i="1" s="1"/>
  <c r="O70" i="1" s="1"/>
  <c r="I72" i="1"/>
  <c r="I74" i="1"/>
  <c r="I76" i="1"/>
  <c r="I80" i="1"/>
  <c r="K80" i="1" s="1"/>
  <c r="O80" i="1" s="1"/>
  <c r="I82" i="1"/>
  <c r="K82" i="1" s="1"/>
  <c r="O82" i="1" s="1"/>
  <c r="I84" i="1"/>
  <c r="K84" i="1" s="1"/>
  <c r="O84" i="1" s="1"/>
  <c r="I86" i="1"/>
  <c r="K86" i="1" s="1"/>
  <c r="O86" i="1" s="1"/>
  <c r="I88" i="1"/>
  <c r="K88" i="1" s="1"/>
  <c r="O88" i="1" s="1"/>
  <c r="L91" i="1"/>
  <c r="L93" i="1"/>
  <c r="L95" i="1"/>
  <c r="L97" i="1"/>
  <c r="N97" i="1" s="1"/>
  <c r="P97" i="1" s="1"/>
  <c r="L99" i="1"/>
  <c r="L112" i="1"/>
  <c r="P118" i="1"/>
  <c r="P126" i="1"/>
  <c r="P137" i="1"/>
  <c r="N157" i="1"/>
  <c r="L347" i="1"/>
  <c r="N347" i="1" s="1"/>
  <c r="P347" i="1" s="1"/>
  <c r="L290" i="1"/>
  <c r="N290" i="1" s="1"/>
  <c r="L252" i="1"/>
  <c r="N252" i="1" s="1"/>
  <c r="L236" i="1"/>
  <c r="L267" i="1"/>
  <c r="N267" i="1" s="1"/>
  <c r="P267" i="1" s="1"/>
  <c r="L265" i="1"/>
  <c r="N265" i="1" s="1"/>
  <c r="P265" i="1" s="1"/>
  <c r="L263" i="1"/>
  <c r="L203" i="1"/>
  <c r="L180" i="1"/>
  <c r="N180" i="1" s="1"/>
  <c r="P180" i="1" s="1"/>
  <c r="L178" i="1"/>
  <c r="N178" i="1" s="1"/>
  <c r="P178" i="1" s="1"/>
  <c r="L176" i="1"/>
  <c r="L150" i="1"/>
  <c r="L117" i="1"/>
  <c r="N117" i="1" s="1"/>
  <c r="P117" i="1" s="1"/>
  <c r="L165" i="1"/>
  <c r="N165" i="1" s="1"/>
  <c r="P165" i="1" s="1"/>
  <c r="L308" i="1"/>
  <c r="L221" i="1"/>
  <c r="L135" i="1"/>
  <c r="N135" i="1" s="1"/>
  <c r="P135" i="1" s="1"/>
  <c r="L30" i="1"/>
  <c r="N30" i="1" s="1"/>
  <c r="P30" i="1" s="1"/>
  <c r="L35" i="1"/>
  <c r="N35" i="1" s="1"/>
  <c r="P35" i="1" s="1"/>
  <c r="N36" i="1"/>
  <c r="P36" i="1" s="1"/>
  <c r="L37" i="1"/>
  <c r="N37" i="1" s="1"/>
  <c r="P37" i="1" s="1"/>
  <c r="N38" i="1"/>
  <c r="P38" i="1" s="1"/>
  <c r="L39" i="1"/>
  <c r="N39" i="1" s="1"/>
  <c r="P39" i="1" s="1"/>
  <c r="L41" i="1"/>
  <c r="N41" i="1" s="1"/>
  <c r="P41" i="1" s="1"/>
  <c r="L43" i="1"/>
  <c r="N43" i="1" s="1"/>
  <c r="P43" i="1" s="1"/>
  <c r="L45" i="1"/>
  <c r="N45" i="1" s="1"/>
  <c r="P45" i="1" s="1"/>
  <c r="N46" i="1"/>
  <c r="P46" i="1" s="1"/>
  <c r="L47" i="1"/>
  <c r="N47" i="1" s="1"/>
  <c r="P47" i="1" s="1"/>
  <c r="L49" i="1"/>
  <c r="N49" i="1" s="1"/>
  <c r="P49" i="1" s="1"/>
  <c r="N50" i="1"/>
  <c r="P50" i="1" s="1"/>
  <c r="L51" i="1"/>
  <c r="N51" i="1" s="1"/>
  <c r="P51" i="1" s="1"/>
  <c r="N52" i="1"/>
  <c r="P52" i="1" s="1"/>
  <c r="N54" i="1"/>
  <c r="P54" i="1" s="1"/>
  <c r="L55" i="1"/>
  <c r="N55" i="1" s="1"/>
  <c r="P55" i="1" s="1"/>
  <c r="L57" i="1"/>
  <c r="N57" i="1" s="1"/>
  <c r="P57" i="1" s="1"/>
  <c r="N58" i="1"/>
  <c r="P58" i="1" s="1"/>
  <c r="L59" i="1"/>
  <c r="N59" i="1" s="1"/>
  <c r="P59" i="1" s="1"/>
  <c r="N60" i="1"/>
  <c r="P60" i="1" s="1"/>
  <c r="L61" i="1"/>
  <c r="N61" i="1" s="1"/>
  <c r="P61" i="1" s="1"/>
  <c r="N62" i="1"/>
  <c r="P62" i="1" s="1"/>
  <c r="L63" i="1"/>
  <c r="N63" i="1" s="1"/>
  <c r="P63" i="1" s="1"/>
  <c r="L65" i="1"/>
  <c r="N65" i="1" s="1"/>
  <c r="P65" i="1" s="1"/>
  <c r="N66" i="1"/>
  <c r="P66" i="1" s="1"/>
  <c r="L67" i="1"/>
  <c r="N67" i="1" s="1"/>
  <c r="P67" i="1" s="1"/>
  <c r="N68" i="1"/>
  <c r="P68" i="1" s="1"/>
  <c r="N70" i="1"/>
  <c r="P70" i="1" s="1"/>
  <c r="L71" i="1"/>
  <c r="N71" i="1" s="1"/>
  <c r="P71" i="1" s="1"/>
  <c r="N72" i="1"/>
  <c r="P72" i="1" s="1"/>
  <c r="L73" i="1"/>
  <c r="N73" i="1" s="1"/>
  <c r="P73" i="1" s="1"/>
  <c r="N74" i="1"/>
  <c r="P74" i="1" s="1"/>
  <c r="L75" i="1"/>
  <c r="N75" i="1" s="1"/>
  <c r="P75" i="1" s="1"/>
  <c r="L77" i="1"/>
  <c r="N77" i="1" s="1"/>
  <c r="P77" i="1" s="1"/>
  <c r="L79" i="1"/>
  <c r="N79" i="1" s="1"/>
  <c r="P79" i="1" s="1"/>
  <c r="L81" i="1"/>
  <c r="N81" i="1" s="1"/>
  <c r="P81" i="1" s="1"/>
  <c r="L83" i="1"/>
  <c r="N83" i="1" s="1"/>
  <c r="P83" i="1" s="1"/>
  <c r="L85" i="1"/>
  <c r="N85" i="1" s="1"/>
  <c r="P85" i="1" s="1"/>
  <c r="L87" i="1"/>
  <c r="N87" i="1" s="1"/>
  <c r="P87" i="1" s="1"/>
  <c r="L89" i="1"/>
  <c r="N89" i="1" s="1"/>
  <c r="P89" i="1" s="1"/>
  <c r="L102" i="1"/>
  <c r="N102" i="1" s="1"/>
  <c r="P102" i="1" s="1"/>
  <c r="N103" i="1"/>
  <c r="P103" i="1" s="1"/>
  <c r="L104" i="1"/>
  <c r="N104" i="1" s="1"/>
  <c r="P104" i="1" s="1"/>
  <c r="L106" i="1"/>
  <c r="N106" i="1" s="1"/>
  <c r="P106" i="1" s="1"/>
  <c r="N107" i="1"/>
  <c r="P107" i="1" s="1"/>
  <c r="L108" i="1"/>
  <c r="N108" i="1" s="1"/>
  <c r="P108" i="1" s="1"/>
  <c r="N109" i="1"/>
  <c r="P109" i="1" s="1"/>
  <c r="L110" i="1"/>
  <c r="N110" i="1" s="1"/>
  <c r="P110" i="1" s="1"/>
  <c r="P147" i="1"/>
  <c r="P169" i="1"/>
  <c r="P173" i="1"/>
  <c r="N25" i="1"/>
  <c r="P25" i="1" s="1"/>
  <c r="L26" i="1"/>
  <c r="N26" i="1" s="1"/>
  <c r="P26" i="1" s="1"/>
  <c r="L28" i="1"/>
  <c r="N28" i="1" s="1"/>
  <c r="P28" i="1" s="1"/>
  <c r="I356" i="1"/>
  <c r="I354" i="1"/>
  <c r="K354" i="1" s="1"/>
  <c r="O354" i="1" s="1"/>
  <c r="I352" i="1"/>
  <c r="K352" i="1" s="1"/>
  <c r="O352" i="1" s="1"/>
  <c r="I350" i="1"/>
  <c r="I348" i="1"/>
  <c r="I344" i="1"/>
  <c r="K344" i="1" s="1"/>
  <c r="O344" i="1" s="1"/>
  <c r="I342" i="1"/>
  <c r="K342" i="1" s="1"/>
  <c r="O342" i="1" s="1"/>
  <c r="I340" i="1"/>
  <c r="I338" i="1"/>
  <c r="I357" i="1"/>
  <c r="K357" i="1" s="1"/>
  <c r="O357" i="1" s="1"/>
  <c r="I355" i="1"/>
  <c r="K355" i="1" s="1"/>
  <c r="O355" i="1" s="1"/>
  <c r="I353" i="1"/>
  <c r="I351" i="1"/>
  <c r="I349" i="1"/>
  <c r="K349" i="1" s="1"/>
  <c r="O349" i="1" s="1"/>
  <c r="I345" i="1"/>
  <c r="K345" i="1" s="1"/>
  <c r="O345" i="1" s="1"/>
  <c r="I343" i="1"/>
  <c r="I341" i="1"/>
  <c r="I337" i="1"/>
  <c r="K337" i="1" s="1"/>
  <c r="O337" i="1" s="1"/>
  <c r="I335" i="1"/>
  <c r="K335" i="1" s="1"/>
  <c r="O335" i="1" s="1"/>
  <c r="I334" i="1"/>
  <c r="I321" i="1"/>
  <c r="K321" i="1" s="1"/>
  <c r="O321" i="1" s="1"/>
  <c r="I320" i="1"/>
  <c r="K320" i="1" s="1"/>
  <c r="O320" i="1" s="1"/>
  <c r="I333" i="1"/>
  <c r="K333" i="1" s="1"/>
  <c r="O333" i="1" s="1"/>
  <c r="I332" i="1"/>
  <c r="K332" i="1" s="1"/>
  <c r="O332" i="1" s="1"/>
  <c r="I327" i="1"/>
  <c r="K327" i="1" s="1"/>
  <c r="O327" i="1" s="1"/>
  <c r="I326" i="1"/>
  <c r="K326" i="1" s="1"/>
  <c r="O326" i="1" s="1"/>
  <c r="I319" i="1"/>
  <c r="K319" i="1" s="1"/>
  <c r="O319" i="1" s="1"/>
  <c r="I318" i="1"/>
  <c r="K318" i="1" s="1"/>
  <c r="O318" i="1" s="1"/>
  <c r="I312" i="1"/>
  <c r="K312" i="1" s="1"/>
  <c r="O312" i="1" s="1"/>
  <c r="O311" i="1" s="1"/>
  <c r="I301" i="1"/>
  <c r="K301" i="1" s="1"/>
  <c r="O301" i="1" s="1"/>
  <c r="I331" i="1"/>
  <c r="K331" i="1" s="1"/>
  <c r="O331" i="1" s="1"/>
  <c r="I330" i="1"/>
  <c r="K330" i="1" s="1"/>
  <c r="O330" i="1" s="1"/>
  <c r="I325" i="1"/>
  <c r="I324" i="1"/>
  <c r="K324" i="1" s="1"/>
  <c r="O324" i="1" s="1"/>
  <c r="I317" i="1"/>
  <c r="I316" i="1"/>
  <c r="I336" i="1"/>
  <c r="I315" i="1"/>
  <c r="K315" i="1" s="1"/>
  <c r="O315" i="1" s="1"/>
  <c r="I314" i="1"/>
  <c r="I310" i="1"/>
  <c r="I304" i="1"/>
  <c r="K304" i="1" s="1"/>
  <c r="I300" i="1"/>
  <c r="K300" i="1" s="1"/>
  <c r="O300" i="1" s="1"/>
  <c r="I293" i="1"/>
  <c r="K293" i="1" s="1"/>
  <c r="O293" i="1" s="1"/>
  <c r="I292" i="1"/>
  <c r="I287" i="1"/>
  <c r="I286" i="1"/>
  <c r="K286" i="1" s="1"/>
  <c r="O286" i="1" s="1"/>
  <c r="I273" i="1"/>
  <c r="K273" i="1" s="1"/>
  <c r="O273" i="1" s="1"/>
  <c r="I272" i="1"/>
  <c r="I306" i="1"/>
  <c r="K306" i="1" s="1"/>
  <c r="O306" i="1" s="1"/>
  <c r="I298" i="1"/>
  <c r="K298" i="1" s="1"/>
  <c r="O298" i="1" s="1"/>
  <c r="I291" i="1"/>
  <c r="K291" i="1" s="1"/>
  <c r="O291" i="1" s="1"/>
  <c r="I285" i="1"/>
  <c r="K285" i="1" s="1"/>
  <c r="I284" i="1"/>
  <c r="K284" i="1" s="1"/>
  <c r="O284" i="1" s="1"/>
  <c r="I278" i="1"/>
  <c r="K278" i="1" s="1"/>
  <c r="O278" i="1" s="1"/>
  <c r="I271" i="1"/>
  <c r="K271" i="1" s="1"/>
  <c r="O271" i="1" s="1"/>
  <c r="I270" i="1"/>
  <c r="K270" i="1" s="1"/>
  <c r="O270" i="1" s="1"/>
  <c r="I257" i="1"/>
  <c r="K257" i="1" s="1"/>
  <c r="O257" i="1" s="1"/>
  <c r="I256" i="1"/>
  <c r="K256" i="1" s="1"/>
  <c r="O256" i="1" s="1"/>
  <c r="I307" i="1"/>
  <c r="K307" i="1" s="1"/>
  <c r="O307" i="1" s="1"/>
  <c r="I299" i="1"/>
  <c r="K299" i="1" s="1"/>
  <c r="O299" i="1" s="1"/>
  <c r="I296" i="1"/>
  <c r="I283" i="1"/>
  <c r="K283" i="1" s="1"/>
  <c r="O283" i="1" s="1"/>
  <c r="I282" i="1"/>
  <c r="K282" i="1" s="1"/>
  <c r="O282" i="1" s="1"/>
  <c r="I277" i="1"/>
  <c r="I276" i="1"/>
  <c r="I269" i="1"/>
  <c r="K269" i="1" s="1"/>
  <c r="O269" i="1" s="1"/>
  <c r="I268" i="1"/>
  <c r="K268" i="1" s="1"/>
  <c r="O268" i="1" s="1"/>
  <c r="I255" i="1"/>
  <c r="I295" i="1"/>
  <c r="K295" i="1" s="1"/>
  <c r="O295" i="1" s="1"/>
  <c r="I280" i="1"/>
  <c r="K280" i="1" s="1"/>
  <c r="O280" i="1" s="1"/>
  <c r="I261" i="1"/>
  <c r="K261" i="1" s="1"/>
  <c r="O261" i="1" s="1"/>
  <c r="I258" i="1"/>
  <c r="I245" i="1"/>
  <c r="K245" i="1" s="1"/>
  <c r="O245" i="1" s="1"/>
  <c r="I244" i="1"/>
  <c r="K244" i="1" s="1"/>
  <c r="O244" i="1" s="1"/>
  <c r="I231" i="1"/>
  <c r="K231" i="1" s="1"/>
  <c r="O231" i="1" s="1"/>
  <c r="I230" i="1"/>
  <c r="I297" i="1"/>
  <c r="I294" i="1"/>
  <c r="K294" i="1" s="1"/>
  <c r="O294" i="1" s="1"/>
  <c r="I288" i="1"/>
  <c r="K288" i="1" s="1"/>
  <c r="O288" i="1" s="1"/>
  <c r="I275" i="1"/>
  <c r="K275" i="1" s="1"/>
  <c r="O275" i="1" s="1"/>
  <c r="I266" i="1"/>
  <c r="K266" i="1" s="1"/>
  <c r="O266" i="1" s="1"/>
  <c r="I260" i="1"/>
  <c r="K260" i="1" s="1"/>
  <c r="O260" i="1" s="1"/>
  <c r="I251" i="1"/>
  <c r="K251" i="1" s="1"/>
  <c r="O251" i="1" s="1"/>
  <c r="I250" i="1"/>
  <c r="I243" i="1"/>
  <c r="K243" i="1" s="1"/>
  <c r="I242" i="1"/>
  <c r="K242" i="1" s="1"/>
  <c r="O242" i="1" s="1"/>
  <c r="I229" i="1"/>
  <c r="K229" i="1" s="1"/>
  <c r="O229" i="1" s="1"/>
  <c r="I225" i="1"/>
  <c r="K225" i="1" s="1"/>
  <c r="I220" i="1"/>
  <c r="K220" i="1" s="1"/>
  <c r="O220" i="1" s="1"/>
  <c r="I217" i="1"/>
  <c r="K217" i="1" s="1"/>
  <c r="O217" i="1" s="1"/>
  <c r="I213" i="1"/>
  <c r="K213" i="1" s="1"/>
  <c r="O213" i="1" s="1"/>
  <c r="I211" i="1"/>
  <c r="I209" i="1"/>
  <c r="I207" i="1"/>
  <c r="K207" i="1" s="1"/>
  <c r="O207" i="1" s="1"/>
  <c r="I205" i="1"/>
  <c r="K205" i="1" s="1"/>
  <c r="O205" i="1" s="1"/>
  <c r="I201" i="1"/>
  <c r="K201" i="1" s="1"/>
  <c r="O201" i="1" s="1"/>
  <c r="I199" i="1"/>
  <c r="K199" i="1" s="1"/>
  <c r="O199" i="1" s="1"/>
  <c r="I197" i="1"/>
  <c r="K197" i="1" s="1"/>
  <c r="O197" i="1" s="1"/>
  <c r="I195" i="1"/>
  <c r="K195" i="1" s="1"/>
  <c r="O195" i="1" s="1"/>
  <c r="I193" i="1"/>
  <c r="K193" i="1" s="1"/>
  <c r="O193" i="1" s="1"/>
  <c r="I274" i="1"/>
  <c r="K274" i="1" s="1"/>
  <c r="O274" i="1" s="1"/>
  <c r="I259" i="1"/>
  <c r="K259" i="1" s="1"/>
  <c r="O259" i="1" s="1"/>
  <c r="I254" i="1"/>
  <c r="K254" i="1" s="1"/>
  <c r="O254" i="1" s="1"/>
  <c r="I249" i="1"/>
  <c r="K249" i="1" s="1"/>
  <c r="O249" i="1" s="1"/>
  <c r="I248" i="1"/>
  <c r="K248" i="1" s="1"/>
  <c r="O248" i="1" s="1"/>
  <c r="I241" i="1"/>
  <c r="K241" i="1" s="1"/>
  <c r="O241" i="1" s="1"/>
  <c r="I240" i="1"/>
  <c r="K240" i="1" s="1"/>
  <c r="O240" i="1" s="1"/>
  <c r="I235" i="1"/>
  <c r="I234" i="1"/>
  <c r="K234" i="1" s="1"/>
  <c r="O234" i="1" s="1"/>
  <c r="I281" i="1"/>
  <c r="K281" i="1" s="1"/>
  <c r="O281" i="1" s="1"/>
  <c r="I264" i="1"/>
  <c r="K264" i="1" s="1"/>
  <c r="O264" i="1" s="1"/>
  <c r="I239" i="1"/>
  <c r="I222" i="1"/>
  <c r="I247" i="1"/>
  <c r="K247" i="1" s="1"/>
  <c r="O247" i="1" s="1"/>
  <c r="I238" i="1"/>
  <c r="K238" i="1" s="1"/>
  <c r="O238" i="1" s="1"/>
  <c r="I227" i="1"/>
  <c r="I212" i="1"/>
  <c r="I200" i="1"/>
  <c r="K200" i="1" s="1"/>
  <c r="O200" i="1" s="1"/>
  <c r="I198" i="1"/>
  <c r="K198" i="1" s="1"/>
  <c r="O198" i="1" s="1"/>
  <c r="I196" i="1"/>
  <c r="I194" i="1"/>
  <c r="I191" i="1"/>
  <c r="K191" i="1" s="1"/>
  <c r="O191" i="1" s="1"/>
  <c r="I189" i="1"/>
  <c r="K189" i="1" s="1"/>
  <c r="O189" i="1" s="1"/>
  <c r="I187" i="1"/>
  <c r="I185" i="1"/>
  <c r="I183" i="1"/>
  <c r="K183" i="1" s="1"/>
  <c r="O183" i="1" s="1"/>
  <c r="I181" i="1"/>
  <c r="I179" i="1"/>
  <c r="I177" i="1"/>
  <c r="I246" i="1"/>
  <c r="K246" i="1" s="1"/>
  <c r="O246" i="1" s="1"/>
  <c r="I233" i="1"/>
  <c r="K233" i="1" s="1"/>
  <c r="O233" i="1" s="1"/>
  <c r="I219" i="1"/>
  <c r="I214" i="1"/>
  <c r="I232" i="1"/>
  <c r="I223" i="1"/>
  <c r="K223" i="1" s="1"/>
  <c r="O223" i="1" s="1"/>
  <c r="I210" i="1"/>
  <c r="I208" i="1"/>
  <c r="I206" i="1"/>
  <c r="K206" i="1" s="1"/>
  <c r="O206" i="1" s="1"/>
  <c r="I204" i="1"/>
  <c r="K204" i="1" s="1"/>
  <c r="O204" i="1" s="1"/>
  <c r="I190" i="1"/>
  <c r="I188" i="1"/>
  <c r="I186" i="1"/>
  <c r="K186" i="1" s="1"/>
  <c r="O186" i="1" s="1"/>
  <c r="I184" i="1"/>
  <c r="K184" i="1" s="1"/>
  <c r="O184" i="1" s="1"/>
  <c r="I182" i="1"/>
  <c r="I174" i="1"/>
  <c r="I173" i="1"/>
  <c r="K173" i="1" s="1"/>
  <c r="O173" i="1" s="1"/>
  <c r="I171" i="1"/>
  <c r="K171" i="1" s="1"/>
  <c r="O171" i="1" s="1"/>
  <c r="I169" i="1"/>
  <c r="I167" i="1"/>
  <c r="I163" i="1"/>
  <c r="K163" i="1" s="1"/>
  <c r="O163" i="1" s="1"/>
  <c r="I161" i="1"/>
  <c r="I159" i="1"/>
  <c r="I157" i="1"/>
  <c r="I155" i="1"/>
  <c r="K155" i="1" s="1"/>
  <c r="O155" i="1" s="1"/>
  <c r="I153" i="1"/>
  <c r="K153" i="1" s="1"/>
  <c r="O153" i="1" s="1"/>
  <c r="I149" i="1"/>
  <c r="I147" i="1"/>
  <c r="I145" i="1"/>
  <c r="K145" i="1" s="1"/>
  <c r="O145" i="1" s="1"/>
  <c r="I143" i="1"/>
  <c r="K143" i="1" s="1"/>
  <c r="O143" i="1" s="1"/>
  <c r="I141" i="1"/>
  <c r="I139" i="1"/>
  <c r="I137" i="1"/>
  <c r="K137" i="1" s="1"/>
  <c r="O137" i="1" s="1"/>
  <c r="I133" i="1"/>
  <c r="K133" i="1" s="1"/>
  <c r="O133" i="1" s="1"/>
  <c r="I128" i="1"/>
  <c r="I126" i="1"/>
  <c r="I124" i="1"/>
  <c r="K124" i="1" s="1"/>
  <c r="O124" i="1" s="1"/>
  <c r="I122" i="1"/>
  <c r="K122" i="1" s="1"/>
  <c r="O122" i="1" s="1"/>
  <c r="I120" i="1"/>
  <c r="I118" i="1"/>
  <c r="I114" i="1"/>
  <c r="K114" i="1" s="1"/>
  <c r="O114" i="1" s="1"/>
  <c r="I112" i="1"/>
  <c r="I110" i="1"/>
  <c r="K110" i="1" s="1"/>
  <c r="O110" i="1" s="1"/>
  <c r="I108" i="1"/>
  <c r="K108" i="1" s="1"/>
  <c r="O108" i="1" s="1"/>
  <c r="I106" i="1"/>
  <c r="K106" i="1" s="1"/>
  <c r="O106" i="1" s="1"/>
  <c r="I104" i="1"/>
  <c r="K104" i="1" s="1"/>
  <c r="O104" i="1" s="1"/>
  <c r="I102" i="1"/>
  <c r="K102" i="1" s="1"/>
  <c r="O102" i="1" s="1"/>
  <c r="I100" i="1"/>
  <c r="K100" i="1" s="1"/>
  <c r="O100" i="1" s="1"/>
  <c r="I98" i="1"/>
  <c r="K98" i="1" s="1"/>
  <c r="O98" i="1" s="1"/>
  <c r="I96" i="1"/>
  <c r="K96" i="1" s="1"/>
  <c r="O96" i="1" s="1"/>
  <c r="I94" i="1"/>
  <c r="K94" i="1" s="1"/>
  <c r="O94" i="1" s="1"/>
  <c r="I92" i="1"/>
  <c r="K92" i="1" s="1"/>
  <c r="O92" i="1" s="1"/>
  <c r="I172" i="1"/>
  <c r="K172" i="1" s="1"/>
  <c r="O172" i="1" s="1"/>
  <c r="I170" i="1"/>
  <c r="K170" i="1" s="1"/>
  <c r="O170" i="1" s="1"/>
  <c r="I168" i="1"/>
  <c r="I164" i="1"/>
  <c r="I162" i="1"/>
  <c r="K162" i="1" s="1"/>
  <c r="O162" i="1" s="1"/>
  <c r="I160" i="1"/>
  <c r="K160" i="1" s="1"/>
  <c r="O160" i="1" s="1"/>
  <c r="I158" i="1"/>
  <c r="I156" i="1"/>
  <c r="I154" i="1"/>
  <c r="K154" i="1" s="1"/>
  <c r="O154" i="1" s="1"/>
  <c r="I152" i="1"/>
  <c r="K152" i="1" s="1"/>
  <c r="O152" i="1" s="1"/>
  <c r="I148" i="1"/>
  <c r="I146" i="1"/>
  <c r="I144" i="1"/>
  <c r="K144" i="1" s="1"/>
  <c r="O144" i="1" s="1"/>
  <c r="I136" i="1"/>
  <c r="K136" i="1" s="1"/>
  <c r="O136" i="1" s="1"/>
  <c r="I134" i="1"/>
  <c r="I131" i="1"/>
  <c r="I127" i="1"/>
  <c r="K127" i="1" s="1"/>
  <c r="O127" i="1" s="1"/>
  <c r="I125" i="1"/>
  <c r="K125" i="1" s="1"/>
  <c r="O125" i="1" s="1"/>
  <c r="I123" i="1"/>
  <c r="I121" i="1"/>
  <c r="I119" i="1"/>
  <c r="K119" i="1" s="1"/>
  <c r="O119" i="1" s="1"/>
  <c r="I115" i="1"/>
  <c r="K115" i="1" s="1"/>
  <c r="O115" i="1" s="1"/>
  <c r="I113" i="1"/>
  <c r="K113" i="1" s="1"/>
  <c r="O113" i="1" s="1"/>
  <c r="I109" i="1"/>
  <c r="K109" i="1" s="1"/>
  <c r="O109" i="1" s="1"/>
  <c r="I107" i="1"/>
  <c r="K107" i="1" s="1"/>
  <c r="O107" i="1" s="1"/>
  <c r="I105" i="1"/>
  <c r="K105" i="1" s="1"/>
  <c r="O105" i="1" s="1"/>
  <c r="I103" i="1"/>
  <c r="K103" i="1" s="1"/>
  <c r="O103" i="1" s="1"/>
  <c r="I99" i="1"/>
  <c r="I97" i="1"/>
  <c r="K97" i="1" s="1"/>
  <c r="O97" i="1" s="1"/>
  <c r="I95" i="1"/>
  <c r="K95" i="1" s="1"/>
  <c r="O95" i="1" s="1"/>
  <c r="I93" i="1"/>
  <c r="I91" i="1"/>
  <c r="I328" i="1"/>
  <c r="K328" i="1" s="1"/>
  <c r="O328" i="1" s="1"/>
  <c r="I323" i="1"/>
  <c r="I322" i="1"/>
  <c r="K25" i="1"/>
  <c r="O25" i="1" s="1"/>
  <c r="I26" i="1"/>
  <c r="K26" i="1" s="1"/>
  <c r="O26" i="1" s="1"/>
  <c r="I28" i="1"/>
  <c r="K28" i="1" s="1"/>
  <c r="O28" i="1" s="1"/>
  <c r="O27" i="1" s="1"/>
  <c r="I30" i="1"/>
  <c r="K30" i="1" s="1"/>
  <c r="O30" i="1" s="1"/>
  <c r="O29" i="1" s="1"/>
  <c r="K33" i="1"/>
  <c r="O33" i="1" s="1"/>
  <c r="I35" i="1"/>
  <c r="K35" i="1" s="1"/>
  <c r="O35" i="1" s="1"/>
  <c r="I37" i="1"/>
  <c r="K37" i="1" s="1"/>
  <c r="O37" i="1" s="1"/>
  <c r="I39" i="1"/>
  <c r="K39" i="1" s="1"/>
  <c r="O39" i="1" s="1"/>
  <c r="I41" i="1"/>
  <c r="K41" i="1" s="1"/>
  <c r="O41" i="1" s="1"/>
  <c r="O40" i="1" s="1"/>
  <c r="I43" i="1"/>
  <c r="K43" i="1" s="1"/>
  <c r="O43" i="1" s="1"/>
  <c r="O42" i="1" s="1"/>
  <c r="I45" i="1"/>
  <c r="K45" i="1" s="1"/>
  <c r="O45" i="1" s="1"/>
  <c r="K46" i="1"/>
  <c r="O46" i="1" s="1"/>
  <c r="I47" i="1"/>
  <c r="K47" i="1" s="1"/>
  <c r="O47" i="1" s="1"/>
  <c r="K48" i="1"/>
  <c r="O48" i="1" s="1"/>
  <c r="I49" i="1"/>
  <c r="K49" i="1" s="1"/>
  <c r="O49" i="1" s="1"/>
  <c r="K50" i="1"/>
  <c r="O50" i="1" s="1"/>
  <c r="I51" i="1"/>
  <c r="K51" i="1" s="1"/>
  <c r="O51" i="1" s="1"/>
  <c r="K52" i="1"/>
  <c r="O52" i="1" s="1"/>
  <c r="K54" i="1"/>
  <c r="O54" i="1" s="1"/>
  <c r="I55" i="1"/>
  <c r="K55" i="1" s="1"/>
  <c r="O55" i="1" s="1"/>
  <c r="K56" i="1"/>
  <c r="O56" i="1" s="1"/>
  <c r="I57" i="1"/>
  <c r="K57" i="1" s="1"/>
  <c r="O57" i="1" s="1"/>
  <c r="I59" i="1"/>
  <c r="K59" i="1" s="1"/>
  <c r="O59" i="1" s="1"/>
  <c r="I61" i="1"/>
  <c r="K61" i="1" s="1"/>
  <c r="O61" i="1" s="1"/>
  <c r="K62" i="1"/>
  <c r="O62" i="1" s="1"/>
  <c r="I63" i="1"/>
  <c r="K63" i="1" s="1"/>
  <c r="O63" i="1" s="1"/>
  <c r="K64" i="1"/>
  <c r="O64" i="1" s="1"/>
  <c r="I65" i="1"/>
  <c r="K65" i="1" s="1"/>
  <c r="O65" i="1" s="1"/>
  <c r="K66" i="1"/>
  <c r="O66" i="1" s="1"/>
  <c r="I67" i="1"/>
  <c r="K67" i="1" s="1"/>
  <c r="O67" i="1" s="1"/>
  <c r="I71" i="1"/>
  <c r="K71" i="1" s="1"/>
  <c r="O71" i="1" s="1"/>
  <c r="K72" i="1"/>
  <c r="O72" i="1" s="1"/>
  <c r="I73" i="1"/>
  <c r="K73" i="1" s="1"/>
  <c r="O73" i="1" s="1"/>
  <c r="K74" i="1"/>
  <c r="O74" i="1" s="1"/>
  <c r="I75" i="1"/>
  <c r="K75" i="1" s="1"/>
  <c r="O75" i="1" s="1"/>
  <c r="K76" i="1"/>
  <c r="O76" i="1" s="1"/>
  <c r="I77" i="1"/>
  <c r="K77" i="1" s="1"/>
  <c r="O77" i="1" s="1"/>
  <c r="I79" i="1"/>
  <c r="K79" i="1" s="1"/>
  <c r="O79" i="1" s="1"/>
  <c r="I81" i="1"/>
  <c r="K81" i="1" s="1"/>
  <c r="O81" i="1" s="1"/>
  <c r="I83" i="1"/>
  <c r="K83" i="1" s="1"/>
  <c r="O83" i="1" s="1"/>
  <c r="I85" i="1"/>
  <c r="K85" i="1" s="1"/>
  <c r="O85" i="1" s="1"/>
  <c r="I87" i="1"/>
  <c r="K87" i="1" s="1"/>
  <c r="O87" i="1" s="1"/>
  <c r="I89" i="1"/>
  <c r="K89" i="1" s="1"/>
  <c r="O89" i="1" s="1"/>
  <c r="L90" i="1"/>
  <c r="N90" i="1" s="1"/>
  <c r="P90" i="1" s="1"/>
  <c r="K91" i="1"/>
  <c r="O91" i="1" s="1"/>
  <c r="N91" i="1"/>
  <c r="P91" i="1" s="1"/>
  <c r="L92" i="1"/>
  <c r="N92" i="1" s="1"/>
  <c r="P92" i="1" s="1"/>
  <c r="K93" i="1"/>
  <c r="O93" i="1" s="1"/>
  <c r="N93" i="1"/>
  <c r="P93" i="1" s="1"/>
  <c r="L94" i="1"/>
  <c r="N94" i="1" s="1"/>
  <c r="P94" i="1" s="1"/>
  <c r="N95" i="1"/>
  <c r="P95" i="1" s="1"/>
  <c r="L96" i="1"/>
  <c r="N96" i="1" s="1"/>
  <c r="P96" i="1" s="1"/>
  <c r="L98" i="1"/>
  <c r="N98" i="1" s="1"/>
  <c r="P98" i="1" s="1"/>
  <c r="K99" i="1"/>
  <c r="O99" i="1" s="1"/>
  <c r="N99" i="1"/>
  <c r="P99" i="1" s="1"/>
  <c r="L100" i="1"/>
  <c r="N100" i="1" s="1"/>
  <c r="P100" i="1" s="1"/>
  <c r="K112" i="1"/>
  <c r="O112" i="1" s="1"/>
  <c r="N112" i="1"/>
  <c r="P112" i="1" s="1"/>
  <c r="L113" i="1"/>
  <c r="N113" i="1" s="1"/>
  <c r="P113" i="1" s="1"/>
  <c r="P114" i="1"/>
  <c r="P120" i="1"/>
  <c r="P124" i="1"/>
  <c r="P128" i="1"/>
  <c r="P141" i="1"/>
  <c r="N155" i="1"/>
  <c r="P155" i="1" s="1"/>
  <c r="N159" i="1"/>
  <c r="N163" i="1"/>
  <c r="P163" i="1" s="1"/>
  <c r="K118" i="1"/>
  <c r="O118" i="1" s="1"/>
  <c r="K120" i="1"/>
  <c r="O120" i="1" s="1"/>
  <c r="K126" i="1"/>
  <c r="O126" i="1" s="1"/>
  <c r="K128" i="1"/>
  <c r="O128" i="1" s="1"/>
  <c r="K139" i="1"/>
  <c r="O139" i="1" s="1"/>
  <c r="O138" i="1" s="1"/>
  <c r="K141" i="1"/>
  <c r="O141" i="1" s="1"/>
  <c r="O140" i="1" s="1"/>
  <c r="K147" i="1"/>
  <c r="O147" i="1" s="1"/>
  <c r="K149" i="1"/>
  <c r="O149" i="1" s="1"/>
  <c r="K157" i="1"/>
  <c r="O157" i="1" s="1"/>
  <c r="K159" i="1"/>
  <c r="O159" i="1" s="1"/>
  <c r="K161" i="1"/>
  <c r="O161" i="1" s="1"/>
  <c r="K165" i="1"/>
  <c r="O165" i="1" s="1"/>
  <c r="K167" i="1"/>
  <c r="O167" i="1" s="1"/>
  <c r="K169" i="1"/>
  <c r="O169" i="1" s="1"/>
  <c r="N197" i="1"/>
  <c r="P197" i="1" s="1"/>
  <c r="N206" i="1"/>
  <c r="P206" i="1" s="1"/>
  <c r="N210" i="1"/>
  <c r="P210" i="1" s="1"/>
  <c r="N115" i="1"/>
  <c r="P115" i="1" s="1"/>
  <c r="N119" i="1"/>
  <c r="P119" i="1" s="1"/>
  <c r="N123" i="1"/>
  <c r="P123" i="1" s="1"/>
  <c r="N125" i="1"/>
  <c r="P125" i="1" s="1"/>
  <c r="N127" i="1"/>
  <c r="P127" i="1" s="1"/>
  <c r="N134" i="1"/>
  <c r="P134" i="1" s="1"/>
  <c r="N136" i="1"/>
  <c r="P136" i="1" s="1"/>
  <c r="N144" i="1"/>
  <c r="P144" i="1" s="1"/>
  <c r="N148" i="1"/>
  <c r="P148" i="1" s="1"/>
  <c r="N150" i="1"/>
  <c r="P150" i="1" s="1"/>
  <c r="N152" i="1"/>
  <c r="P152" i="1" s="1"/>
  <c r="N154" i="1"/>
  <c r="P154" i="1" s="1"/>
  <c r="P157" i="1"/>
  <c r="N158" i="1"/>
  <c r="P158" i="1" s="1"/>
  <c r="P159" i="1"/>
  <c r="N160" i="1"/>
  <c r="P160" i="1" s="1"/>
  <c r="N162" i="1"/>
  <c r="P162" i="1" s="1"/>
  <c r="N168" i="1"/>
  <c r="P168" i="1" s="1"/>
  <c r="N170" i="1"/>
  <c r="P170" i="1" s="1"/>
  <c r="N172" i="1"/>
  <c r="P172" i="1" s="1"/>
  <c r="K176" i="1"/>
  <c r="O176" i="1" s="1"/>
  <c r="N176" i="1"/>
  <c r="P176" i="1" s="1"/>
  <c r="K178" i="1"/>
  <c r="O178" i="1" s="1"/>
  <c r="K182" i="1"/>
  <c r="O182" i="1" s="1"/>
  <c r="N184" i="1"/>
  <c r="P184" i="1" s="1"/>
  <c r="N186" i="1"/>
  <c r="K188" i="1"/>
  <c r="O188" i="1" s="1"/>
  <c r="N188" i="1"/>
  <c r="P188" i="1" s="1"/>
  <c r="O190" i="1"/>
  <c r="K190" i="1"/>
  <c r="N199" i="1"/>
  <c r="P199" i="1" s="1"/>
  <c r="N205" i="1"/>
  <c r="P205" i="1" s="1"/>
  <c r="K117" i="1"/>
  <c r="O117" i="1" s="1"/>
  <c r="K121" i="1"/>
  <c r="O121" i="1" s="1"/>
  <c r="K123" i="1"/>
  <c r="O123" i="1" s="1"/>
  <c r="K131" i="1"/>
  <c r="O131" i="1" s="1"/>
  <c r="K134" i="1"/>
  <c r="O134" i="1" s="1"/>
  <c r="K146" i="1"/>
  <c r="O146" i="1" s="1"/>
  <c r="K148" i="1"/>
  <c r="O148" i="1" s="1"/>
  <c r="K156" i="1"/>
  <c r="O156" i="1" s="1"/>
  <c r="K158" i="1"/>
  <c r="O158" i="1" s="1"/>
  <c r="K164" i="1"/>
  <c r="O164" i="1" s="1"/>
  <c r="K168" i="1"/>
  <c r="O168" i="1" s="1"/>
  <c r="K174" i="1"/>
  <c r="O174" i="1" s="1"/>
  <c r="P186" i="1"/>
  <c r="N193" i="1"/>
  <c r="P193" i="1" s="1"/>
  <c r="N201" i="1"/>
  <c r="K177" i="1"/>
  <c r="O177" i="1" s="1"/>
  <c r="N177" i="1"/>
  <c r="P177" i="1" s="1"/>
  <c r="K179" i="1"/>
  <c r="O179" i="1" s="1"/>
  <c r="N179" i="1"/>
  <c r="P179" i="1" s="1"/>
  <c r="K181" i="1"/>
  <c r="O181" i="1" s="1"/>
  <c r="N183" i="1"/>
  <c r="P183" i="1" s="1"/>
  <c r="K185" i="1"/>
  <c r="O185" i="1" s="1"/>
  <c r="N185" i="1"/>
  <c r="P185" i="1" s="1"/>
  <c r="K187" i="1"/>
  <c r="O187" i="1" s="1"/>
  <c r="N187" i="1"/>
  <c r="P187" i="1" s="1"/>
  <c r="N191" i="1"/>
  <c r="P191" i="1" s="1"/>
  <c r="N195" i="1"/>
  <c r="P195" i="1" s="1"/>
  <c r="N203" i="1"/>
  <c r="P203" i="1" s="1"/>
  <c r="N207" i="1"/>
  <c r="P207" i="1" s="1"/>
  <c r="P201" i="1"/>
  <c r="N209" i="1"/>
  <c r="P209" i="1" s="1"/>
  <c r="K211" i="1"/>
  <c r="O211" i="1" s="1"/>
  <c r="K222" i="1"/>
  <c r="O222" i="1" s="1"/>
  <c r="K230" i="1"/>
  <c r="O230" i="1" s="1"/>
  <c r="N240" i="1"/>
  <c r="P240" i="1" s="1"/>
  <c r="K250" i="1"/>
  <c r="O250" i="1" s="1"/>
  <c r="K194" i="1"/>
  <c r="O194" i="1" s="1"/>
  <c r="K196" i="1"/>
  <c r="O196" i="1" s="1"/>
  <c r="K209" i="1"/>
  <c r="O209" i="1" s="1"/>
  <c r="P212" i="1"/>
  <c r="K232" i="1"/>
  <c r="O232" i="1" s="1"/>
  <c r="N241" i="1"/>
  <c r="P241" i="1" s="1"/>
  <c r="N242" i="1"/>
  <c r="N250" i="1"/>
  <c r="N194" i="1"/>
  <c r="P194" i="1" s="1"/>
  <c r="N198" i="1"/>
  <c r="P198" i="1" s="1"/>
  <c r="N211" i="1"/>
  <c r="P211" i="1" s="1"/>
  <c r="K208" i="1"/>
  <c r="O208" i="1" s="1"/>
  <c r="K210" i="1"/>
  <c r="O210" i="1" s="1"/>
  <c r="N213" i="1"/>
  <c r="P213" i="1" s="1"/>
  <c r="N235" i="1"/>
  <c r="P235" i="1" s="1"/>
  <c r="K235" i="1"/>
  <c r="O235" i="1" s="1"/>
  <c r="N236" i="1"/>
  <c r="P236" i="1" s="1"/>
  <c r="N248" i="1"/>
  <c r="P248" i="1" s="1"/>
  <c r="K255" i="1"/>
  <c r="K258" i="1"/>
  <c r="O258" i="1" s="1"/>
  <c r="N268" i="1"/>
  <c r="P268" i="1" s="1"/>
  <c r="N277" i="1"/>
  <c r="P277" i="1" s="1"/>
  <c r="K277" i="1"/>
  <c r="O277" i="1" s="1"/>
  <c r="N297" i="1"/>
  <c r="P297" i="1" s="1"/>
  <c r="N219" i="1"/>
  <c r="P219" i="1" s="1"/>
  <c r="N225" i="1"/>
  <c r="P225" i="1" s="1"/>
  <c r="N229" i="1"/>
  <c r="P229" i="1" s="1"/>
  <c r="P242" i="1"/>
  <c r="P250" i="1"/>
  <c r="N251" i="1"/>
  <c r="P251" i="1" s="1"/>
  <c r="P260" i="1"/>
  <c r="N269" i="1"/>
  <c r="P269" i="1" s="1"/>
  <c r="K272" i="1"/>
  <c r="O272" i="1" s="1"/>
  <c r="N282" i="1"/>
  <c r="P282" i="1" s="1"/>
  <c r="K212" i="1"/>
  <c r="O212" i="1" s="1"/>
  <c r="K214" i="1"/>
  <c r="O214" i="1" s="1"/>
  <c r="K219" i="1"/>
  <c r="O219" i="1" s="1"/>
  <c r="N221" i="1"/>
  <c r="P221" i="1" s="1"/>
  <c r="K227" i="1"/>
  <c r="O227" i="1" s="1"/>
  <c r="O226" i="1" s="1"/>
  <c r="P230" i="1"/>
  <c r="N231" i="1"/>
  <c r="P231" i="1" s="1"/>
  <c r="K239" i="1"/>
  <c r="O239" i="1" s="1"/>
  <c r="P252" i="1"/>
  <c r="N261" i="1"/>
  <c r="P261" i="1" s="1"/>
  <c r="K276" i="1"/>
  <c r="O276" i="1" s="1"/>
  <c r="N283" i="1"/>
  <c r="P283" i="1" s="1"/>
  <c r="K292" i="1"/>
  <c r="O292" i="1" s="1"/>
  <c r="N220" i="1"/>
  <c r="P220" i="1" s="1"/>
  <c r="P222" i="1"/>
  <c r="N223" i="1"/>
  <c r="P223" i="1" s="1"/>
  <c r="O225" i="1"/>
  <c r="O224" i="1" s="1"/>
  <c r="N227" i="1"/>
  <c r="P227" i="1" s="1"/>
  <c r="P232" i="1"/>
  <c r="P238" i="1"/>
  <c r="N239" i="1"/>
  <c r="P239" i="1" s="1"/>
  <c r="O243" i="1"/>
  <c r="P246" i="1"/>
  <c r="N247" i="1"/>
  <c r="P247" i="1" s="1"/>
  <c r="N255" i="1"/>
  <c r="P255" i="1" s="1"/>
  <c r="O255" i="1"/>
  <c r="N276" i="1"/>
  <c r="P276" i="1" s="1"/>
  <c r="N286" i="1"/>
  <c r="N292" i="1"/>
  <c r="P292" i="1" s="1"/>
  <c r="K296" i="1"/>
  <c r="O296" i="1" s="1"/>
  <c r="P256" i="1"/>
  <c r="N263" i="1"/>
  <c r="P263" i="1" s="1"/>
  <c r="K265" i="1"/>
  <c r="O265" i="1" s="1"/>
  <c r="P270" i="1"/>
  <c r="N271" i="1"/>
  <c r="P271" i="1" s="1"/>
  <c r="P278" i="1"/>
  <c r="P284" i="1"/>
  <c r="N285" i="1"/>
  <c r="P285" i="1" s="1"/>
  <c r="K287" i="1"/>
  <c r="O287" i="1" s="1"/>
  <c r="P290" i="1"/>
  <c r="N291" i="1"/>
  <c r="P291" i="1" s="1"/>
  <c r="K297" i="1"/>
  <c r="O297" i="1" s="1"/>
  <c r="N298" i="1"/>
  <c r="P298" i="1" s="1"/>
  <c r="P306" i="1"/>
  <c r="K308" i="1"/>
  <c r="O308" i="1" s="1"/>
  <c r="K310" i="1"/>
  <c r="O310" i="1" s="1"/>
  <c r="O309" i="1" s="1"/>
  <c r="K314" i="1"/>
  <c r="O314" i="1" s="1"/>
  <c r="K316" i="1"/>
  <c r="O316" i="1" s="1"/>
  <c r="N330" i="1"/>
  <c r="P330" i="1" s="1"/>
  <c r="P258" i="1"/>
  <c r="N273" i="1"/>
  <c r="P273" i="1" s="1"/>
  <c r="P286" i="1"/>
  <c r="N287" i="1"/>
  <c r="P287" i="1" s="1"/>
  <c r="N293" i="1"/>
  <c r="P293" i="1" s="1"/>
  <c r="N301" i="1"/>
  <c r="P301" i="1" s="1"/>
  <c r="N308" i="1"/>
  <c r="N316" i="1"/>
  <c r="N324" i="1"/>
  <c r="P324" i="1" s="1"/>
  <c r="P266" i="1"/>
  <c r="P274" i="1"/>
  <c r="N281" i="1"/>
  <c r="P281" i="1" s="1"/>
  <c r="O285" i="1"/>
  <c r="P288" i="1"/>
  <c r="P294" i="1"/>
  <c r="N295" i="1"/>
  <c r="P295" i="1" s="1"/>
  <c r="N300" i="1"/>
  <c r="P300" i="1" s="1"/>
  <c r="O304" i="1"/>
  <c r="K322" i="1"/>
  <c r="O322" i="1" s="1"/>
  <c r="N307" i="1"/>
  <c r="P307" i="1" s="1"/>
  <c r="P308" i="1"/>
  <c r="N318" i="1"/>
  <c r="P318" i="1" s="1"/>
  <c r="K334" i="1"/>
  <c r="O334" i="1" s="1"/>
  <c r="P316" i="1"/>
  <c r="N317" i="1"/>
  <c r="P317" i="1" s="1"/>
  <c r="N325" i="1"/>
  <c r="P325" i="1" s="1"/>
  <c r="N337" i="1"/>
  <c r="P337" i="1" s="1"/>
  <c r="P354" i="1"/>
  <c r="N319" i="1"/>
  <c r="P319" i="1" s="1"/>
  <c r="P326" i="1"/>
  <c r="N327" i="1"/>
  <c r="P327" i="1" s="1"/>
  <c r="K336" i="1"/>
  <c r="O336" i="1" s="1"/>
  <c r="P338" i="1"/>
  <c r="P344" i="1"/>
  <c r="N296" i="1"/>
  <c r="P296" i="1" s="1"/>
  <c r="K323" i="1"/>
  <c r="O323" i="1" s="1"/>
  <c r="P334" i="1"/>
  <c r="N335" i="1"/>
  <c r="P335" i="1" s="1"/>
  <c r="K338" i="1"/>
  <c r="O338" i="1" s="1"/>
  <c r="K341" i="1"/>
  <c r="O341" i="1" s="1"/>
  <c r="N341" i="1"/>
  <c r="P341" i="1" s="1"/>
  <c r="P348" i="1"/>
  <c r="P352" i="1"/>
  <c r="P356" i="1"/>
  <c r="P310" i="1"/>
  <c r="P314" i="1"/>
  <c r="N315" i="1"/>
  <c r="P315" i="1" s="1"/>
  <c r="K317" i="1"/>
  <c r="O317" i="1" s="1"/>
  <c r="N323" i="1"/>
  <c r="P323" i="1" s="1"/>
  <c r="K325" i="1"/>
  <c r="O325" i="1" s="1"/>
  <c r="P336" i="1"/>
  <c r="K340" i="1"/>
  <c r="O340" i="1" s="1"/>
  <c r="N342" i="1"/>
  <c r="P342" i="1" s="1"/>
  <c r="K348" i="1"/>
  <c r="O348" i="1" s="1"/>
  <c r="K350" i="1"/>
  <c r="O350" i="1" s="1"/>
  <c r="K356" i="1"/>
  <c r="O356" i="1" s="1"/>
  <c r="N345" i="1"/>
  <c r="P345" i="1" s="1"/>
  <c r="N349" i="1"/>
  <c r="P349" i="1" s="1"/>
  <c r="N351" i="1"/>
  <c r="P351" i="1" s="1"/>
  <c r="N355" i="1"/>
  <c r="P355" i="1" s="1"/>
  <c r="N357" i="1"/>
  <c r="P357" i="1" s="1"/>
  <c r="K343" i="1"/>
  <c r="O343" i="1" s="1"/>
  <c r="K351" i="1"/>
  <c r="O351" i="1" s="1"/>
  <c r="K353" i="1"/>
  <c r="O353" i="1" s="1"/>
  <c r="O218" i="1" l="1"/>
  <c r="O24" i="1"/>
  <c r="O23" i="1" s="1"/>
  <c r="Q26" i="1"/>
  <c r="O346" i="1"/>
  <c r="P346" i="1"/>
  <c r="Q347" i="1" s="1"/>
  <c r="P226" i="1"/>
  <c r="Q227" i="1" s="1"/>
  <c r="P218" i="1"/>
  <c r="Q219" i="1" s="1"/>
  <c r="P202" i="1"/>
  <c r="Q209" i="1" s="1"/>
  <c r="O116" i="1"/>
  <c r="P130" i="1"/>
  <c r="Q131" i="1" s="1"/>
  <c r="P111" i="1"/>
  <c r="Q112" i="1" s="1"/>
  <c r="O34" i="1"/>
  <c r="P24" i="1"/>
  <c r="Q25" i="1" s="1"/>
  <c r="P40" i="1"/>
  <c r="Q41" i="1" s="1"/>
  <c r="Q211" i="1"/>
  <c r="O202" i="1"/>
  <c r="P151" i="1"/>
  <c r="Q160" i="1" s="1"/>
  <c r="O53" i="1"/>
  <c r="O44" i="1"/>
  <c r="O32" i="1"/>
  <c r="P101" i="1"/>
  <c r="Q106" i="1" s="1"/>
  <c r="P34" i="1"/>
  <c r="Q36" i="1" s="1"/>
  <c r="Q298" i="1"/>
  <c r="P116" i="1"/>
  <c r="Q119" i="1" s="1"/>
  <c r="O166" i="1"/>
  <c r="O132" i="1"/>
  <c r="O78" i="1"/>
  <c r="O69" i="1"/>
  <c r="O101" i="1"/>
  <c r="P27" i="1"/>
  <c r="Q28" i="1" s="1"/>
  <c r="P53" i="1"/>
  <c r="Q60" i="1" s="1"/>
  <c r="P44" i="1"/>
  <c r="Q50" i="1" s="1"/>
  <c r="Q38" i="1"/>
  <c r="P32" i="1"/>
  <c r="Q33" i="1" s="1"/>
  <c r="O130" i="1"/>
  <c r="Q154" i="1"/>
  <c r="Q108" i="1"/>
  <c r="Q104" i="1"/>
  <c r="P78" i="1"/>
  <c r="Q91" i="1" s="1"/>
  <c r="P69" i="1"/>
  <c r="Q77" i="1" s="1"/>
  <c r="Q65" i="1"/>
  <c r="P42" i="1"/>
  <c r="Q43" i="1" s="1"/>
  <c r="P29" i="1"/>
  <c r="Q30" i="1" s="1"/>
  <c r="Q88" i="1"/>
  <c r="Q80" i="1"/>
  <c r="Q351" i="1"/>
  <c r="P303" i="1"/>
  <c r="O313" i="1"/>
  <c r="Q238" i="1"/>
  <c r="P237" i="1"/>
  <c r="Q239" i="1" s="1"/>
  <c r="P228" i="1"/>
  <c r="Q233" i="1" s="1"/>
  <c r="P216" i="1"/>
  <c r="Q217" i="1" s="1"/>
  <c r="Q249" i="1"/>
  <c r="O151" i="1"/>
  <c r="O142" i="1"/>
  <c r="Q105" i="1"/>
  <c r="O192" i="1"/>
  <c r="O329" i="1"/>
  <c r="P138" i="1"/>
  <c r="Q139" i="1" s="1"/>
  <c r="O339" i="1"/>
  <c r="P309" i="1"/>
  <c r="Q310" i="1" s="1"/>
  <c r="P339" i="1"/>
  <c r="Q341" i="1" s="1"/>
  <c r="Q245" i="1"/>
  <c r="Q242" i="1"/>
  <c r="P224" i="1"/>
  <c r="Q225" i="1" s="1"/>
  <c r="P192" i="1"/>
  <c r="Q195" i="1" s="1"/>
  <c r="P140" i="1"/>
  <c r="Q141" i="1" s="1"/>
  <c r="Q120" i="1"/>
  <c r="Q103" i="1"/>
  <c r="O253" i="1"/>
  <c r="P132" i="1"/>
  <c r="Q137" i="1" s="1"/>
  <c r="O262" i="1"/>
  <c r="Q352" i="1"/>
  <c r="P311" i="1"/>
  <c r="Q312" i="1" s="1"/>
  <c r="P289" i="1"/>
  <c r="Q296" i="1" s="1"/>
  <c r="Q232" i="1"/>
  <c r="Q244" i="1"/>
  <c r="P253" i="1"/>
  <c r="Q259" i="1" s="1"/>
  <c r="P175" i="1"/>
  <c r="Q179" i="1" s="1"/>
  <c r="Q157" i="1"/>
  <c r="O216" i="1"/>
  <c r="O279" i="1"/>
  <c r="P142" i="1"/>
  <c r="Q150" i="1" s="1"/>
  <c r="Q109" i="1"/>
  <c r="Q107" i="1"/>
  <c r="O289" i="1"/>
  <c r="P166" i="1"/>
  <c r="Q168" i="1" s="1"/>
  <c r="P313" i="1"/>
  <c r="Q315" i="1" s="1"/>
  <c r="P329" i="1"/>
  <c r="Q337" i="1" s="1"/>
  <c r="O303" i="1"/>
  <c r="P279" i="1"/>
  <c r="Q287" i="1" s="1"/>
  <c r="P305" i="1"/>
  <c r="Q307" i="1" s="1"/>
  <c r="P262" i="1"/>
  <c r="Q275" i="1" s="1"/>
  <c r="O228" i="1"/>
  <c r="Q252" i="1"/>
  <c r="Q250" i="1"/>
  <c r="O237" i="1"/>
  <c r="Q235" i="1"/>
  <c r="Q240" i="1"/>
  <c r="Q194" i="1"/>
  <c r="Q241" i="1"/>
  <c r="Q197" i="1"/>
  <c r="O175" i="1"/>
  <c r="O111" i="1"/>
  <c r="Q99" i="1"/>
  <c r="Q97" i="1"/>
  <c r="Q95" i="1"/>
  <c r="O305" i="1"/>
  <c r="Q300" i="1" l="1"/>
  <c r="Q301" i="1"/>
  <c r="Q212" i="1"/>
  <c r="Q299" i="1"/>
  <c r="Q205" i="1"/>
  <c r="Q204" i="1"/>
  <c r="Q213" i="1"/>
  <c r="Q114" i="1"/>
  <c r="Q210" i="1"/>
  <c r="Q159" i="1"/>
  <c r="Q113" i="1"/>
  <c r="Q231" i="1"/>
  <c r="Q37" i="1"/>
  <c r="Q115" i="1"/>
  <c r="Q207" i="1"/>
  <c r="Q206" i="1"/>
  <c r="Q208" i="1"/>
  <c r="Q173" i="1"/>
  <c r="Q190" i="1"/>
  <c r="Q196" i="1"/>
  <c r="Q198" i="1"/>
  <c r="Q52" i="1"/>
  <c r="Q199" i="1"/>
  <c r="Q201" i="1"/>
  <c r="Q48" i="1"/>
  <c r="Q342" i="1"/>
  <c r="Q61" i="1"/>
  <c r="Q294" i="1"/>
  <c r="Q345" i="1"/>
  <c r="Q193" i="1"/>
  <c r="Q330" i="1"/>
  <c r="Q128" i="1"/>
  <c r="Q126" i="1"/>
  <c r="Q161" i="1"/>
  <c r="Q348" i="1"/>
  <c r="Q118" i="1"/>
  <c r="Q124" i="1"/>
  <c r="Q163" i="1"/>
  <c r="Q354" i="1"/>
  <c r="Q165" i="1"/>
  <c r="Q74" i="1"/>
  <c r="Q158" i="1"/>
  <c r="Q355" i="1"/>
  <c r="Q125" i="1"/>
  <c r="Q164" i="1"/>
  <c r="Q220" i="1"/>
  <c r="Q75" i="1"/>
  <c r="O215" i="1"/>
  <c r="R217" i="1" s="1"/>
  <c r="Q332" i="1"/>
  <c r="Q336" i="1"/>
  <c r="Q221" i="1"/>
  <c r="Q353" i="1"/>
  <c r="Q162" i="1"/>
  <c r="Q349" i="1"/>
  <c r="Q110" i="1"/>
  <c r="Q122" i="1"/>
  <c r="Q222" i="1"/>
  <c r="Q308" i="1"/>
  <c r="Q174" i="1"/>
  <c r="Q280" i="1"/>
  <c r="Q167" i="1"/>
  <c r="Q153" i="1"/>
  <c r="Q184" i="1"/>
  <c r="Q254" i="1"/>
  <c r="Q338" i="1"/>
  <c r="Q356" i="1"/>
  <c r="Q155" i="1"/>
  <c r="Q200" i="1"/>
  <c r="Q350" i="1"/>
  <c r="Q70" i="1"/>
  <c r="Q123" i="1"/>
  <c r="Q71" i="1"/>
  <c r="Q117" i="1"/>
  <c r="Q223" i="1"/>
  <c r="Q357" i="1"/>
  <c r="Q152" i="1"/>
  <c r="Q286" i="1"/>
  <c r="Q316" i="1"/>
  <c r="Q145" i="1"/>
  <c r="Q182" i="1"/>
  <c r="Q306" i="1"/>
  <c r="Q267" i="1"/>
  <c r="O302" i="1"/>
  <c r="R304" i="1" s="1"/>
  <c r="Q149" i="1"/>
  <c r="Q143" i="1"/>
  <c r="Q135" i="1"/>
  <c r="Q176" i="1"/>
  <c r="Q230" i="1"/>
  <c r="Q282" i="1"/>
  <c r="Q290" i="1"/>
  <c r="Q320" i="1"/>
  <c r="Q322" i="1"/>
  <c r="Q171" i="1"/>
  <c r="Q147" i="1"/>
  <c r="Q246" i="1"/>
  <c r="Q291" i="1"/>
  <c r="Q295" i="1"/>
  <c r="Q344" i="1"/>
  <c r="Q343" i="1"/>
  <c r="Q169" i="1"/>
  <c r="Q234" i="1"/>
  <c r="Q243" i="1"/>
  <c r="Q285" i="1"/>
  <c r="Q288" i="1"/>
  <c r="Q334" i="1"/>
  <c r="Q325" i="1"/>
  <c r="Q57" i="1"/>
  <c r="Q87" i="1"/>
  <c r="Q96" i="1"/>
  <c r="Q134" i="1"/>
  <c r="Q276" i="1"/>
  <c r="Q49" i="1"/>
  <c r="Q62" i="1"/>
  <c r="Q81" i="1"/>
  <c r="Q94" i="1"/>
  <c r="Q172" i="1"/>
  <c r="Q273" i="1"/>
  <c r="Q35" i="1"/>
  <c r="Q55" i="1"/>
  <c r="Q72" i="1"/>
  <c r="Q102" i="1"/>
  <c r="Q92" i="1"/>
  <c r="Q127" i="1"/>
  <c r="Q156" i="1"/>
  <c r="Q185" i="1"/>
  <c r="Q86" i="1"/>
  <c r="Q47" i="1"/>
  <c r="Q64" i="1"/>
  <c r="Q85" i="1"/>
  <c r="Q90" i="1"/>
  <c r="Q121" i="1"/>
  <c r="Q146" i="1"/>
  <c r="Q183" i="1"/>
  <c r="Q214" i="1"/>
  <c r="Q261" i="1"/>
  <c r="Q247" i="1"/>
  <c r="Q323" i="1"/>
  <c r="Q277" i="1"/>
  <c r="Q256" i="1"/>
  <c r="Q281" i="1"/>
  <c r="Q318" i="1"/>
  <c r="Q328" i="1"/>
  <c r="Q257" i="1"/>
  <c r="Q258" i="1"/>
  <c r="Q321" i="1"/>
  <c r="Q331" i="1"/>
  <c r="Q327" i="1"/>
  <c r="Q297" i="1"/>
  <c r="Q317" i="1"/>
  <c r="Q148" i="1"/>
  <c r="Q170" i="1"/>
  <c r="Q187" i="1"/>
  <c r="Q293" i="1"/>
  <c r="Q82" i="1"/>
  <c r="Q54" i="1"/>
  <c r="Q66" i="1"/>
  <c r="Q89" i="1"/>
  <c r="Q177" i="1"/>
  <c r="Q248" i="1"/>
  <c r="Q255" i="1"/>
  <c r="Q39" i="1"/>
  <c r="Q59" i="1"/>
  <c r="Q76" i="1"/>
  <c r="O31" i="1"/>
  <c r="Q100" i="1"/>
  <c r="Q144" i="1"/>
  <c r="Q189" i="1"/>
  <c r="Q51" i="1"/>
  <c r="Q68" i="1"/>
  <c r="Q98" i="1"/>
  <c r="Q236" i="1"/>
  <c r="Q292" i="1"/>
  <c r="Q264" i="1"/>
  <c r="Q268" i="1"/>
  <c r="Q278" i="1"/>
  <c r="Q178" i="1"/>
  <c r="Q270" i="1"/>
  <c r="Q272" i="1"/>
  <c r="Q319" i="1"/>
  <c r="Q180" i="1"/>
  <c r="Q266" i="1"/>
  <c r="P302" i="1"/>
  <c r="S304" i="1" s="1"/>
  <c r="Q326" i="1"/>
  <c r="Q191" i="1"/>
  <c r="Q335" i="1"/>
  <c r="Q136" i="1"/>
  <c r="Q181" i="1"/>
  <c r="Q269" i="1"/>
  <c r="Q324" i="1"/>
  <c r="Q84" i="1"/>
  <c r="Q46" i="1"/>
  <c r="Q63" i="1"/>
  <c r="Q83" i="1"/>
  <c r="Q251" i="1"/>
  <c r="Q56" i="1"/>
  <c r="Q73" i="1"/>
  <c r="P23" i="1"/>
  <c r="P129" i="1"/>
  <c r="S131" i="1" s="1"/>
  <c r="Q203" i="1"/>
  <c r="Q265" i="1"/>
  <c r="Q263" i="1"/>
  <c r="Q314" i="1"/>
  <c r="Q133" i="1"/>
  <c r="Q186" i="1"/>
  <c r="Q260" i="1"/>
  <c r="Q284" i="1"/>
  <c r="Q274" i="1"/>
  <c r="Q333" i="1"/>
  <c r="Q340" i="1"/>
  <c r="Q188" i="1"/>
  <c r="P215" i="1"/>
  <c r="S217" i="1" s="1"/>
  <c r="Q229" i="1"/>
  <c r="Q271" i="1"/>
  <c r="Q304" i="1"/>
  <c r="Q79" i="1"/>
  <c r="Q93" i="1"/>
  <c r="O129" i="1"/>
  <c r="R131" i="1" s="1"/>
  <c r="P31" i="1"/>
  <c r="S33" i="1" s="1"/>
  <c r="Q45" i="1"/>
  <c r="Q58" i="1"/>
  <c r="Q283" i="1"/>
  <c r="Q67" i="1"/>
  <c r="O358" i="1" l="1"/>
  <c r="R33" i="1"/>
  <c r="P358" i="1"/>
</calcChain>
</file>

<file path=xl/sharedStrings.xml><?xml version="1.0" encoding="utf-8"?>
<sst xmlns="http://schemas.openxmlformats.org/spreadsheetml/2006/main" count="484" uniqueCount="422">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</sst>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Font="1" applyFill="1" applyBorder="1" applyAlignment="1" applyProtection="1">
      <alignment horizontal="center" vertical="center"/>
      <protection hidden="1"/>
    </xf>
    <xf numFmtId="0" fontId="13" fillId="5" borderId="31" xfId="0"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13" fillId="3" borderId="11" xfId="0" applyFont="1" applyFill="1" applyBorder="1" applyAlignment="1" applyProtection="1">
      <alignment horizontal="center" vertical="center" wrapText="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119D111F-6179-467D-B2D7-28363243360C}"/>
    <cellStyle name="Porcentagem" xfId="2" builtinId="5"/>
    <cellStyle name="Vírgula 14" xfId="4" xr:uid="{FA2B76BF-7B14-4E3F-B46F-29E9CB5F7C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BD520089-ECA0-4735-B258-727A815BE0E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B17A0AB5-CF86-4FDB-A31E-C94662969F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B439136C-08B5-42B9-A399-FF01BE4225F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4\CB-DOHDU-SPO-LOTE4_CENTRAL-JAN-V1%20RV16-FINAL.xlsx" TargetMode="External"/><Relationship Id="rId1" Type="http://schemas.openxmlformats.org/officeDocument/2006/relationships/externalLinkPath" Target="CB-DOHDU-SPO-LOTE4_CENTRAL-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4 AGRESTE CENTRAL"/>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cell r="E13"/>
        </row>
        <row r="14">
          <cell r="C14">
            <v>45962</v>
          </cell>
          <cell r="E14"/>
        </row>
      </sheetData>
      <sheetData sheetId="1"/>
      <sheetData sheetId="2"/>
      <sheetData sheetId="3">
        <row r="22">
          <cell r="B22" t="str">
            <v>LOTE 04 - AGRESTE CENTRAL</v>
          </cell>
        </row>
      </sheetData>
      <sheetData sheetId="4">
        <row r="1">
          <cell r="A1"/>
          <cell r="B1"/>
          <cell r="C1"/>
          <cell r="D1"/>
          <cell r="E1"/>
          <cell r="F1"/>
          <cell r="G1"/>
          <cell r="H1"/>
          <cell r="M1"/>
          <cell r="N1"/>
          <cell r="O1"/>
          <cell r="P1"/>
          <cell r="Q1"/>
          <cell r="R1"/>
          <cell r="S1"/>
        </row>
        <row r="2">
          <cell r="C2" t="str">
            <v>ANEXO D
MEMÓRIA DE CÁLCULO - MC
Peça integrante do Volume Licitatório</v>
          </cell>
          <cell r="D2"/>
          <cell r="E2"/>
          <cell r="F2"/>
          <cell r="G2"/>
          <cell r="H2"/>
          <cell r="I2"/>
          <cell r="J2"/>
          <cell r="K2"/>
          <cell r="L2"/>
          <cell r="M2"/>
          <cell r="N2"/>
          <cell r="O2"/>
          <cell r="P2"/>
          <cell r="Q2"/>
          <cell r="R2"/>
          <cell r="S2"/>
        </row>
        <row r="3">
          <cell r="C3"/>
          <cell r="D3"/>
          <cell r="E3"/>
          <cell r="F3"/>
          <cell r="G3"/>
          <cell r="H3"/>
          <cell r="I3"/>
          <cell r="J3"/>
          <cell r="K3"/>
          <cell r="L3"/>
          <cell r="M3"/>
          <cell r="N3"/>
          <cell r="O3"/>
          <cell r="P3"/>
          <cell r="Q3" t="str">
            <v>resumo</v>
          </cell>
          <cell r="R3"/>
          <cell r="S3"/>
        </row>
        <row r="4">
          <cell r="C4"/>
          <cell r="D4"/>
          <cell r="E4"/>
          <cell r="F4"/>
          <cell r="G4"/>
          <cell r="H4"/>
          <cell r="I4"/>
          <cell r="J4"/>
          <cell r="K4"/>
          <cell r="L4"/>
          <cell r="M4"/>
          <cell r="N4"/>
          <cell r="O4"/>
          <cell r="P4"/>
          <cell r="Q4"/>
          <cell r="R4"/>
          <cell r="S4"/>
        </row>
        <row r="5">
          <cell r="C5"/>
          <cell r="D5"/>
          <cell r="E5"/>
          <cell r="F5"/>
          <cell r="G5"/>
          <cell r="H5"/>
          <cell r="I5"/>
          <cell r="J5"/>
          <cell r="K5"/>
          <cell r="L5"/>
          <cell r="M5"/>
          <cell r="N5"/>
          <cell r="O5"/>
          <cell r="P5" t="str">
            <v>serviços</v>
          </cell>
          <cell r="Q5" t="str">
            <v>extensão (m)</v>
          </cell>
          <cell r="R5" t="str">
            <v>qtde de ruas</v>
          </cell>
          <cell r="S5"/>
        </row>
        <row r="6">
          <cell r="C6"/>
          <cell r="D6"/>
          <cell r="E6"/>
          <cell r="F6"/>
          <cell r="G6"/>
          <cell r="H6"/>
          <cell r="I6"/>
          <cell r="J6"/>
          <cell r="K6"/>
          <cell r="L6"/>
          <cell r="M6"/>
          <cell r="N6"/>
          <cell r="O6"/>
          <cell r="P6" t="str">
            <v>asfalto</v>
          </cell>
          <cell r="Q6">
            <v>9653.3700000000008</v>
          </cell>
          <cell r="R6">
            <v>32</v>
          </cell>
          <cell r="S6"/>
        </row>
        <row r="7">
          <cell r="E7"/>
          <cell r="F7"/>
          <cell r="G7"/>
          <cell r="H7"/>
          <cell r="I7"/>
          <cell r="J7"/>
          <cell r="K7"/>
          <cell r="L7"/>
          <cell r="M7"/>
          <cell r="N7"/>
          <cell r="O7"/>
          <cell r="P7"/>
          <cell r="Q7"/>
          <cell r="R7"/>
          <cell r="S7"/>
        </row>
        <row r="8">
          <cell r="E8"/>
          <cell r="F8"/>
          <cell r="G8"/>
          <cell r="H8"/>
          <cell r="I8"/>
          <cell r="J8"/>
          <cell r="K8"/>
          <cell r="L8"/>
          <cell r="M8"/>
          <cell r="N8"/>
          <cell r="O8"/>
          <cell r="P8"/>
          <cell r="Q8"/>
          <cell r="R8"/>
          <cell r="S8"/>
        </row>
        <row r="9">
          <cell r="F9"/>
          <cell r="G9"/>
          <cell r="H9"/>
          <cell r="I9"/>
          <cell r="J9"/>
          <cell r="K9"/>
          <cell r="L9"/>
          <cell r="M9"/>
          <cell r="N9"/>
          <cell r="O9"/>
          <cell r="P9" t="str">
            <v>pedra granitica</v>
          </cell>
          <cell r="Q9">
            <v>4419.09</v>
          </cell>
          <cell r="R9">
            <v>15</v>
          </cell>
          <cell r="S9"/>
        </row>
        <row r="10">
          <cell r="A10" t="str">
            <v>DADOS</v>
          </cell>
          <cell r="B10"/>
          <cell r="C10"/>
          <cell r="D10"/>
          <cell r="E10"/>
          <cell r="F10"/>
          <cell r="G10"/>
          <cell r="H10"/>
          <cell r="I10" t="str">
            <v>BENEFÍCIOS E DESPESAS INDIRETAS (BDI)</v>
          </cell>
          <cell r="J10"/>
          <cell r="K10"/>
          <cell r="L10"/>
          <cell r="M10"/>
          <cell r="N10"/>
          <cell r="O10"/>
          <cell r="P10" t="str">
            <v>intertravado</v>
          </cell>
          <cell r="Q10">
            <v>7390.32</v>
          </cell>
          <cell r="R10">
            <v>25</v>
          </cell>
          <cell r="S10"/>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C11"/>
          <cell r="D11"/>
          <cell r="E11"/>
          <cell r="F11"/>
          <cell r="G11"/>
          <cell r="H11"/>
          <cell r="I11" t="str">
            <v>ÍNDICE</v>
          </cell>
          <cell r="J11" t="str">
            <v>BDI</v>
          </cell>
          <cell r="K11"/>
          <cell r="L11" t="str">
            <v>COM DESON.</v>
          </cell>
          <cell r="M11" t="str">
            <v>SEM DESON.</v>
          </cell>
          <cell r="N11"/>
          <cell r="O11"/>
          <cell r="P11" t="str">
            <v>cap. e recap.</v>
          </cell>
          <cell r="Q11">
            <v>34588.870000000003</v>
          </cell>
          <cell r="R11">
            <v>115</v>
          </cell>
          <cell r="S11"/>
        </row>
        <row r="12">
          <cell r="A12"/>
          <cell r="B12"/>
          <cell r="C12"/>
          <cell r="D12"/>
          <cell r="E12"/>
          <cell r="F12"/>
          <cell r="G12"/>
          <cell r="H12"/>
          <cell r="I12">
            <v>1</v>
          </cell>
          <cell r="J12" t="str">
            <v>PADRÃO PAV</v>
          </cell>
          <cell r="K12"/>
          <cell r="L12">
            <v>0.25509999999999999</v>
          </cell>
          <cell r="M12">
            <v>0.2069</v>
          </cell>
          <cell r="N12"/>
          <cell r="O12"/>
          <cell r="P12"/>
          <cell r="Q12">
            <v>56051.65</v>
          </cell>
          <cell r="R12">
            <v>187</v>
          </cell>
          <cell r="S12"/>
        </row>
        <row r="13">
          <cell r="A13" t="str">
            <v>DATA-BASE:</v>
          </cell>
          <cell r="B13">
            <v>45992</v>
          </cell>
          <cell r="C13" t="str">
            <v>DESONERAÇÃO:</v>
          </cell>
          <cell r="D13" t="str">
            <v>Não Desonerado</v>
          </cell>
          <cell r="E13"/>
          <cell r="F13"/>
          <cell r="G13"/>
          <cell r="H13"/>
          <cell r="I13">
            <v>2</v>
          </cell>
          <cell r="J13" t="str">
            <v>DIFERENCIADO PAV</v>
          </cell>
          <cell r="K13"/>
          <cell r="L13">
            <v>0.1895</v>
          </cell>
          <cell r="M13">
            <v>0.14380000000000001</v>
          </cell>
          <cell r="N13"/>
          <cell r="O13"/>
          <cell r="P13"/>
          <cell r="Q13"/>
          <cell r="R13"/>
          <cell r="S13"/>
        </row>
        <row r="14">
          <cell r="A14" t="str">
            <v>TABELAS DE REFERÊNCIA</v>
          </cell>
          <cell r="B14"/>
          <cell r="C14"/>
          <cell r="D14"/>
          <cell r="E14"/>
          <cell r="F14"/>
          <cell r="G14"/>
          <cell r="H14"/>
          <cell r="I14">
            <v>3</v>
          </cell>
          <cell r="J14" t="str">
            <v>PADRÃO EDIFICAÇÃO</v>
          </cell>
          <cell r="K14"/>
          <cell r="L14"/>
          <cell r="M14"/>
          <cell r="N14"/>
          <cell r="O14"/>
          <cell r="P14"/>
          <cell r="Q14"/>
          <cell r="R14"/>
          <cell r="S14"/>
        </row>
        <row r="15">
          <cell r="A15" t="str">
            <v>SINAPI</v>
          </cell>
          <cell r="B15">
            <v>45992</v>
          </cell>
          <cell r="C15" t="str">
            <v>SICRO</v>
          </cell>
          <cell r="D15">
            <v>45931</v>
          </cell>
          <cell r="E15"/>
          <cell r="F15"/>
          <cell r="G15"/>
          <cell r="H15"/>
          <cell r="I15">
            <v>4</v>
          </cell>
          <cell r="J15" t="str">
            <v>DIFERENCIADO EDIFICAÇÃO</v>
          </cell>
          <cell r="K15"/>
          <cell r="L15"/>
          <cell r="M15"/>
          <cell r="N15"/>
          <cell r="O15"/>
          <cell r="P15"/>
          <cell r="Q15"/>
          <cell r="R15"/>
          <cell r="S15"/>
        </row>
        <row r="16">
          <cell r="A16" t="str">
            <v>COMPESA</v>
          </cell>
          <cell r="B16" t="str">
            <v>2024.2</v>
          </cell>
          <cell r="C16" t="str">
            <v>SEINFRA</v>
          </cell>
          <cell r="D16">
            <v>0</v>
          </cell>
          <cell r="E16"/>
          <cell r="F16"/>
          <cell r="G16"/>
          <cell r="H16"/>
          <cell r="I16">
            <v>5</v>
          </cell>
          <cell r="J16" t="str">
            <v>MATERIAIS</v>
          </cell>
          <cell r="K16"/>
          <cell r="L16">
            <v>0.184</v>
          </cell>
          <cell r="M16">
            <v>0.13969999999999999</v>
          </cell>
          <cell r="N16"/>
          <cell r="O16"/>
          <cell r="P16"/>
          <cell r="Q16"/>
          <cell r="R16"/>
          <cell r="S16"/>
        </row>
        <row r="17">
          <cell r="A17" t="str">
            <v>ORSE</v>
          </cell>
          <cell r="B17">
            <v>45962</v>
          </cell>
          <cell r="C17" t="str">
            <v>OUTROS</v>
          </cell>
          <cell r="D17">
            <v>0</v>
          </cell>
          <cell r="E17"/>
          <cell r="F17"/>
          <cell r="G17"/>
          <cell r="H17"/>
          <cell r="I17">
            <v>6</v>
          </cell>
          <cell r="J17" t="str">
            <v>LOC. BENS MÓVEIS</v>
          </cell>
          <cell r="K17"/>
          <cell r="L17">
            <v>0.15740000000000001</v>
          </cell>
          <cell r="M17">
            <v>0.1142</v>
          </cell>
          <cell r="N17"/>
          <cell r="O17"/>
          <cell r="P17"/>
          <cell r="Q17"/>
          <cell r="R17"/>
          <cell r="S17"/>
        </row>
        <row r="18">
          <cell r="A18"/>
          <cell r="B18"/>
          <cell r="C18"/>
          <cell r="D18"/>
          <cell r="E18"/>
          <cell r="F18"/>
          <cell r="G18"/>
          <cell r="H18"/>
          <cell r="I18"/>
          <cell r="J18"/>
          <cell r="K18"/>
          <cell r="L18"/>
          <cell r="M18"/>
          <cell r="N18"/>
          <cell r="O18"/>
          <cell r="P18"/>
          <cell r="Q18"/>
          <cell r="R18"/>
          <cell r="S18"/>
        </row>
        <row r="19">
          <cell r="A19" t="str">
            <v>ITEM</v>
          </cell>
          <cell r="B19" t="str">
            <v>FONTE</v>
          </cell>
          <cell r="C19" t="str">
            <v>CÓDIGO</v>
          </cell>
          <cell r="D19" t="str">
            <v>DESCRIÇÃO DO ITEM</v>
          </cell>
          <cell r="E19" t="str">
            <v>UNID</v>
          </cell>
          <cell r="F19" t="str">
            <v>QUANT. TOTAL</v>
          </cell>
          <cell r="G19" t="str">
            <v>MEDIDAS</v>
          </cell>
          <cell r="H19"/>
          <cell r="I19"/>
          <cell r="J19"/>
          <cell r="K19"/>
          <cell r="L19"/>
          <cell r="M19"/>
        </row>
        <row r="20">
          <cell r="A20"/>
          <cell r="B20"/>
          <cell r="C20"/>
          <cell r="D20"/>
          <cell r="E20"/>
          <cell r="F20"/>
          <cell r="G20" t="str">
            <v>LARGURA</v>
          </cell>
          <cell r="H20" t="str">
            <v>COMPRIMENTO</v>
          </cell>
          <cell r="I20" t="str">
            <v>ALTURA OU ESPESSURA</v>
          </cell>
          <cell r="J20" t="str">
            <v>QUANTIDADE</v>
          </cell>
          <cell r="K20" t="str">
            <v>ÁREA</v>
          </cell>
          <cell r="L20" t="str">
            <v>PESO</v>
          </cell>
          <cell r="M20" t="str">
            <v>VOLUME</v>
          </cell>
        </row>
        <row r="21">
          <cell r="A21"/>
          <cell r="B21"/>
          <cell r="C21"/>
          <cell r="D21"/>
          <cell r="E21"/>
          <cell r="F21"/>
          <cell r="G21" t="str">
            <v>(M)</v>
          </cell>
          <cell r="H21" t="str">
            <v>(M)</v>
          </cell>
          <cell r="I21" t="str">
            <v>(M)</v>
          </cell>
          <cell r="J21" t="str">
            <v>(UND)</v>
          </cell>
          <cell r="K21" t="str">
            <v>(M2)</v>
          </cell>
          <cell r="L21" t="str">
            <v>(KG/T)</v>
          </cell>
          <cell r="M21" t="str">
            <v>(M3)</v>
          </cell>
        </row>
        <row r="22">
          <cell r="A22" t="str">
            <v>LOTE 04 - AGRESTE CENTRAL</v>
          </cell>
          <cell r="B22"/>
          <cell r="C22"/>
          <cell r="D22"/>
          <cell r="E22"/>
          <cell r="F22"/>
          <cell r="G22"/>
          <cell r="H22"/>
          <cell r="I22"/>
          <cell r="J22"/>
          <cell r="K22"/>
          <cell r="L22"/>
          <cell r="M22"/>
        </row>
        <row r="23">
          <cell r="A23" t="str">
            <v>1.</v>
          </cell>
          <cell r="B23" t="str">
            <v/>
          </cell>
          <cell r="C23" t="str">
            <v/>
          </cell>
          <cell r="D23" t="str">
            <v>SERVIÇOS PRELIMINARES (CANTEIRO DE OBRAS)</v>
          </cell>
          <cell r="E23"/>
          <cell r="F23"/>
          <cell r="G23"/>
          <cell r="H23"/>
          <cell r="I23"/>
          <cell r="J23"/>
          <cell r="K23"/>
          <cell r="L23"/>
          <cell r="M23"/>
        </row>
        <row r="24">
          <cell r="A24" t="str">
            <v>1.1</v>
          </cell>
          <cell r="B24"/>
          <cell r="C24"/>
          <cell r="D24" t="str">
            <v>CANTEIRO DE OBRAS</v>
          </cell>
          <cell r="E24"/>
          <cell r="F24"/>
          <cell r="G24"/>
          <cell r="H24"/>
          <cell r="I24"/>
          <cell r="J24"/>
          <cell r="K24"/>
          <cell r="L24"/>
          <cell r="M24"/>
        </row>
        <row r="25">
          <cell r="A25" t="str">
            <v>1.1.1</v>
          </cell>
          <cell r="B25" t="str">
            <v>COMPOSIÇÃO</v>
          </cell>
          <cell r="C25" t="str">
            <v>CPU 001</v>
          </cell>
          <cell r="D25" t="str">
            <v>CANTEIRO DE OBRAS CENTRAL</v>
          </cell>
          <cell r="E25" t="str">
            <v>UN</v>
          </cell>
          <cell r="F25">
            <v>1</v>
          </cell>
          <cell r="G25"/>
          <cell r="H25"/>
          <cell r="I25"/>
          <cell r="J25"/>
          <cell r="K25"/>
          <cell r="L25"/>
          <cell r="M25"/>
          <cell r="N25"/>
          <cell r="O25"/>
          <cell r="P25"/>
          <cell r="Q25"/>
          <cell r="R25"/>
          <cell r="S25"/>
          <cell r="T25"/>
          <cell r="U25"/>
        </row>
        <row r="26">
          <cell r="A26"/>
          <cell r="B26"/>
          <cell r="C26"/>
          <cell r="D26" t="str">
            <v>CANTEIRO SEDE</v>
          </cell>
          <cell r="E26"/>
          <cell r="F26">
            <v>1</v>
          </cell>
          <cell r="G26"/>
          <cell r="H26"/>
          <cell r="I26"/>
          <cell r="J26">
            <v>1</v>
          </cell>
          <cell r="K26"/>
          <cell r="L26"/>
          <cell r="M26"/>
          <cell r="N26"/>
          <cell r="O26"/>
          <cell r="P26"/>
          <cell r="Q26"/>
          <cell r="R26"/>
          <cell r="S26"/>
          <cell r="T26"/>
          <cell r="U26"/>
        </row>
        <row r="27">
          <cell r="A27"/>
          <cell r="B27"/>
          <cell r="C27"/>
          <cell r="D27"/>
          <cell r="E27"/>
          <cell r="F27"/>
          <cell r="G27"/>
          <cell r="H27"/>
          <cell r="I27"/>
          <cell r="J27"/>
          <cell r="K27"/>
          <cell r="L27"/>
          <cell r="M27"/>
          <cell r="N27"/>
          <cell r="O27"/>
          <cell r="P27"/>
          <cell r="Q27"/>
          <cell r="R27"/>
          <cell r="S27"/>
          <cell r="T27"/>
          <cell r="U27"/>
        </row>
        <row r="28">
          <cell r="A28" t="str">
            <v>1.1.2</v>
          </cell>
          <cell r="B28" t="str">
            <v>SICRO OUTUBRO / 2025</v>
          </cell>
          <cell r="C28">
            <v>903810</v>
          </cell>
          <cell r="D28" t="str">
            <v>INSTALAÇÃO DA USINA DE ASFALTO A QUENTE CAPACIDADE DE 120 T/H</v>
          </cell>
          <cell r="E28" t="str">
            <v>UN</v>
          </cell>
          <cell r="F28">
            <v>1</v>
          </cell>
          <cell r="G28"/>
          <cell r="H28"/>
          <cell r="I28"/>
          <cell r="J28"/>
          <cell r="K28"/>
          <cell r="L28"/>
          <cell r="M28"/>
          <cell r="N28"/>
          <cell r="O28"/>
          <cell r="P28"/>
          <cell r="Q28"/>
          <cell r="R28"/>
          <cell r="S28"/>
          <cell r="T28"/>
          <cell r="U28"/>
        </row>
        <row r="29">
          <cell r="A29"/>
          <cell r="B29"/>
          <cell r="C29"/>
          <cell r="D29" t="str">
            <v>CANTEIRO SEDE</v>
          </cell>
          <cell r="E29"/>
          <cell r="F29">
            <v>1</v>
          </cell>
          <cell r="G29"/>
          <cell r="H29"/>
          <cell r="I29"/>
          <cell r="J29">
            <v>1</v>
          </cell>
          <cell r="K29"/>
          <cell r="L29"/>
          <cell r="M29"/>
          <cell r="N29"/>
          <cell r="O29"/>
          <cell r="P29"/>
          <cell r="Q29"/>
          <cell r="R29"/>
          <cell r="S29"/>
          <cell r="T29"/>
          <cell r="U29"/>
        </row>
        <row r="30">
          <cell r="A30"/>
          <cell r="B30"/>
          <cell r="C30"/>
          <cell r="D30"/>
          <cell r="E30"/>
          <cell r="F30"/>
          <cell r="G30"/>
          <cell r="H30"/>
          <cell r="I30"/>
          <cell r="J30"/>
          <cell r="K30"/>
          <cell r="L30"/>
          <cell r="M30"/>
          <cell r="N30"/>
          <cell r="O30"/>
          <cell r="P30"/>
          <cell r="Q30"/>
          <cell r="R30"/>
          <cell r="S30"/>
          <cell r="T30"/>
          <cell r="U30"/>
        </row>
        <row r="31">
          <cell r="A31" t="str">
            <v>1.2</v>
          </cell>
          <cell r="B31"/>
          <cell r="C31"/>
          <cell r="D31" t="str">
            <v>MOBILIZAÇÃO</v>
          </cell>
          <cell r="E31"/>
          <cell r="F31"/>
          <cell r="G31"/>
          <cell r="H31"/>
          <cell r="I31"/>
          <cell r="J31"/>
          <cell r="K31"/>
          <cell r="L31"/>
          <cell r="M31"/>
          <cell r="N31"/>
          <cell r="O31"/>
          <cell r="P31"/>
          <cell r="Q31"/>
          <cell r="R31"/>
          <cell r="S31"/>
          <cell r="T31"/>
          <cell r="U31"/>
        </row>
        <row r="32">
          <cell r="A32" t="str">
            <v>1.2.1</v>
          </cell>
          <cell r="B32" t="str">
            <v>COMPOSIÇÃO</v>
          </cell>
          <cell r="C32" t="str">
            <v>CPU 013</v>
          </cell>
          <cell r="D32" t="str">
            <v>MOBILIZAÇÃO DE MAQUINAS E EQUIPAMENTOS - CANTEIRO CENTRAL</v>
          </cell>
          <cell r="E32" t="str">
            <v>UN</v>
          </cell>
          <cell r="F32">
            <v>1</v>
          </cell>
          <cell r="G32"/>
          <cell r="H32"/>
          <cell r="I32"/>
          <cell r="J32"/>
          <cell r="K32"/>
          <cell r="L32"/>
          <cell r="M32"/>
          <cell r="N32"/>
          <cell r="O32"/>
          <cell r="P32"/>
          <cell r="Q32"/>
          <cell r="R32"/>
          <cell r="S32"/>
          <cell r="T32"/>
          <cell r="U32"/>
        </row>
        <row r="33">
          <cell r="A33"/>
          <cell r="B33"/>
          <cell r="C33"/>
          <cell r="D33" t="str">
            <v>MOBILIZAÇÃO</v>
          </cell>
          <cell r="E33"/>
          <cell r="F33">
            <v>1</v>
          </cell>
          <cell r="G33"/>
          <cell r="H33"/>
          <cell r="I33"/>
          <cell r="J33">
            <v>1</v>
          </cell>
          <cell r="K33"/>
          <cell r="L33"/>
          <cell r="M33"/>
          <cell r="N33"/>
          <cell r="O33"/>
          <cell r="P33"/>
          <cell r="Q33"/>
          <cell r="R33"/>
          <cell r="S33"/>
          <cell r="T33"/>
          <cell r="U33"/>
        </row>
        <row r="34">
          <cell r="A34"/>
          <cell r="B34"/>
          <cell r="C34"/>
          <cell r="D34"/>
          <cell r="E34"/>
          <cell r="F34"/>
          <cell r="G34"/>
          <cell r="H34"/>
          <cell r="I34"/>
          <cell r="J34"/>
          <cell r="K34"/>
          <cell r="L34"/>
          <cell r="M34"/>
          <cell r="N34"/>
          <cell r="O34"/>
          <cell r="P34"/>
          <cell r="Q34"/>
          <cell r="R34"/>
          <cell r="S34"/>
          <cell r="T34"/>
          <cell r="U34"/>
        </row>
        <row r="35">
          <cell r="A35" t="str">
            <v>1.3</v>
          </cell>
          <cell r="B35"/>
          <cell r="C35"/>
          <cell r="D35" t="str">
            <v>DESMOBILIZAÇÃO</v>
          </cell>
          <cell r="E35"/>
          <cell r="F35"/>
          <cell r="G35"/>
          <cell r="H35"/>
          <cell r="I35"/>
          <cell r="J35"/>
          <cell r="K35"/>
          <cell r="L35"/>
          <cell r="M35"/>
          <cell r="N35"/>
          <cell r="O35"/>
          <cell r="P35"/>
          <cell r="Q35"/>
          <cell r="R35"/>
          <cell r="S35"/>
          <cell r="T35"/>
          <cell r="U35"/>
        </row>
        <row r="36">
          <cell r="A36" t="str">
            <v>1.3.1</v>
          </cell>
          <cell r="B36" t="str">
            <v>COMPOSIÇÃO</v>
          </cell>
          <cell r="C36" t="str">
            <v>CPU 014</v>
          </cell>
          <cell r="D36" t="str">
            <v>DESMOBILIZAÇÃO DE MAQUINAS E EQUIPAMENTOS - CANTEIRO CENTRAL</v>
          </cell>
          <cell r="E36" t="str">
            <v>UN</v>
          </cell>
          <cell r="F36">
            <v>1</v>
          </cell>
          <cell r="G36"/>
          <cell r="H36"/>
          <cell r="I36"/>
          <cell r="J36"/>
          <cell r="K36"/>
          <cell r="L36"/>
          <cell r="M36"/>
          <cell r="N36"/>
          <cell r="O36"/>
          <cell r="P36"/>
          <cell r="Q36"/>
          <cell r="R36"/>
          <cell r="S36"/>
          <cell r="T36"/>
          <cell r="U36"/>
        </row>
        <row r="37">
          <cell r="A37"/>
          <cell r="B37"/>
          <cell r="C37"/>
          <cell r="D37" t="str">
            <v>DESMOBILIZAÇÃO</v>
          </cell>
          <cell r="E37"/>
          <cell r="F37">
            <v>1</v>
          </cell>
          <cell r="G37"/>
          <cell r="H37"/>
          <cell r="I37"/>
          <cell r="J37">
            <v>1</v>
          </cell>
          <cell r="K37"/>
          <cell r="L37"/>
          <cell r="M37"/>
          <cell r="N37"/>
          <cell r="O37"/>
          <cell r="P37"/>
          <cell r="Q37"/>
          <cell r="R37"/>
          <cell r="S37"/>
          <cell r="T37"/>
          <cell r="U37"/>
        </row>
        <row r="38">
          <cell r="A38"/>
          <cell r="B38"/>
          <cell r="C38"/>
          <cell r="D38"/>
          <cell r="E38"/>
          <cell r="F38"/>
          <cell r="G38"/>
          <cell r="H38"/>
          <cell r="I38"/>
          <cell r="J38"/>
          <cell r="K38"/>
          <cell r="L38"/>
          <cell r="M38"/>
          <cell r="N38"/>
          <cell r="O38"/>
          <cell r="P38"/>
          <cell r="Q38"/>
          <cell r="R38"/>
          <cell r="S38"/>
          <cell r="T38"/>
          <cell r="U38"/>
        </row>
        <row r="39">
          <cell r="A39" t="str">
            <v>2.</v>
          </cell>
          <cell r="B39" t="str">
            <v/>
          </cell>
          <cell r="C39" t="str">
            <v/>
          </cell>
          <cell r="D39" t="str">
            <v>EXECUÇÃO DE SERVIÇOS DE ENGENHARIA DE PAVIMENTAÇÃO ASFÁLTICA</v>
          </cell>
          <cell r="E39" t="str">
            <v/>
          </cell>
          <cell r="F39"/>
          <cell r="G39"/>
          <cell r="H39"/>
          <cell r="I39"/>
          <cell r="J39"/>
          <cell r="K39"/>
          <cell r="L39"/>
          <cell r="M39"/>
          <cell r="N39"/>
          <cell r="O39"/>
          <cell r="P39"/>
          <cell r="Q39"/>
          <cell r="R39"/>
          <cell r="S39"/>
        </row>
        <row r="40">
          <cell r="A40" t="str">
            <v>2.1</v>
          </cell>
          <cell r="B40" t="str">
            <v/>
          </cell>
          <cell r="C40" t="str">
            <v/>
          </cell>
          <cell r="D40" t="str">
            <v>ADMINISTRAÇÃO LOCAL</v>
          </cell>
          <cell r="E40" t="str">
            <v/>
          </cell>
          <cell r="F40"/>
          <cell r="G40"/>
          <cell r="H40"/>
          <cell r="I40"/>
          <cell r="J40"/>
          <cell r="K40"/>
          <cell r="L40"/>
          <cell r="M40"/>
          <cell r="N40"/>
          <cell r="O40"/>
          <cell r="P40"/>
          <cell r="Q40"/>
          <cell r="R40"/>
          <cell r="S40"/>
        </row>
        <row r="41">
          <cell r="A41" t="str">
            <v>2.1.1</v>
          </cell>
          <cell r="B41" t="str">
            <v>COMPOSIÇÃO</v>
          </cell>
          <cell r="C41" t="str">
            <v>CPU 009</v>
          </cell>
          <cell r="D41" t="str">
            <v>ADMINISTRAÇÃO LOCAL PARA PAVIMENTAÇÃO ASFÁLTICA (12 MESES)</v>
          </cell>
          <cell r="E41" t="str">
            <v>UN</v>
          </cell>
          <cell r="F41">
            <v>1</v>
          </cell>
          <cell r="G41"/>
          <cell r="H41"/>
          <cell r="I41"/>
          <cell r="J41"/>
          <cell r="K41"/>
          <cell r="L41"/>
          <cell r="M41"/>
          <cell r="N41"/>
          <cell r="O41"/>
          <cell r="P41"/>
          <cell r="Q41"/>
          <cell r="R41"/>
          <cell r="S41"/>
        </row>
        <row r="42">
          <cell r="A42"/>
          <cell r="B42"/>
          <cell r="C42"/>
          <cell r="D42" t="str">
            <v>ADMINISTRAÇÃO LOCAL</v>
          </cell>
          <cell r="E42"/>
          <cell r="F42">
            <v>1</v>
          </cell>
          <cell r="G42"/>
          <cell r="H42"/>
          <cell r="I42"/>
          <cell r="J42">
            <v>1</v>
          </cell>
          <cell r="K42"/>
          <cell r="L42"/>
          <cell r="M42"/>
          <cell r="N42"/>
          <cell r="O42"/>
          <cell r="P42"/>
          <cell r="Q42"/>
          <cell r="R42"/>
          <cell r="S42"/>
        </row>
        <row r="43">
          <cell r="A43"/>
          <cell r="B43"/>
          <cell r="C43"/>
          <cell r="D43"/>
          <cell r="E43"/>
          <cell r="F43"/>
          <cell r="G43"/>
          <cell r="H43"/>
          <cell r="I43"/>
          <cell r="J43"/>
          <cell r="K43"/>
          <cell r="L43"/>
          <cell r="M43"/>
          <cell r="N43"/>
          <cell r="O43"/>
          <cell r="P43"/>
          <cell r="Q43"/>
          <cell r="R43"/>
          <cell r="S43"/>
        </row>
        <row r="44">
          <cell r="A44" t="str">
            <v>2.2</v>
          </cell>
          <cell r="B44" t="str">
            <v/>
          </cell>
          <cell r="C44" t="str">
            <v/>
          </cell>
          <cell r="D44" t="str">
            <v>SERVIÇOS PRELIMINARES</v>
          </cell>
          <cell r="E44" t="str">
            <v/>
          </cell>
          <cell r="F44"/>
          <cell r="G44"/>
          <cell r="H44"/>
          <cell r="I44"/>
          <cell r="J44"/>
          <cell r="K44"/>
          <cell r="L44"/>
          <cell r="M44"/>
          <cell r="N44"/>
          <cell r="O44"/>
          <cell r="P44"/>
          <cell r="Q44"/>
          <cell r="R44"/>
          <cell r="S44"/>
        </row>
        <row r="45">
          <cell r="A45" t="str">
            <v>2.2.1</v>
          </cell>
          <cell r="B45" t="str">
            <v>SINAPI DEZEMBRO 2025</v>
          </cell>
          <cell r="C45">
            <v>103689</v>
          </cell>
          <cell r="D45" t="str">
            <v>FORNECIMENTO E INSTALAÇÃO DE PLACA DE OBRA COM CHAPA GALVANIZADA E ESTRUTURA DE MADEIRA. AF_03/2022_PS</v>
          </cell>
          <cell r="E45" t="str">
            <v>M2</v>
          </cell>
          <cell r="F45">
            <v>547.55999999999995</v>
          </cell>
          <cell r="G45"/>
          <cell r="H45"/>
          <cell r="I45"/>
          <cell r="J45"/>
          <cell r="K45"/>
          <cell r="L45"/>
          <cell r="M45"/>
          <cell r="N45"/>
          <cell r="O45"/>
          <cell r="P45"/>
          <cell r="Q45"/>
          <cell r="R45"/>
          <cell r="S45"/>
        </row>
        <row r="46">
          <cell r="A46"/>
          <cell r="B46"/>
          <cell r="C46"/>
          <cell r="D46" t="str">
            <v>MODELO 01</v>
          </cell>
          <cell r="E46"/>
          <cell r="F46">
            <v>168.48</v>
          </cell>
          <cell r="G46"/>
          <cell r="H46">
            <v>3.6</v>
          </cell>
          <cell r="I46">
            <v>1.8</v>
          </cell>
          <cell r="J46">
            <v>26</v>
          </cell>
          <cell r="K46"/>
          <cell r="L46"/>
          <cell r="M46"/>
          <cell r="N46" t="str">
            <v>QTDE DE MUNÍCIPIOS</v>
          </cell>
          <cell r="O46"/>
          <cell r="P46"/>
          <cell r="Q46"/>
          <cell r="R46"/>
          <cell r="S46"/>
        </row>
        <row r="47">
          <cell r="A47"/>
          <cell r="B47"/>
          <cell r="C47"/>
          <cell r="D47" t="str">
            <v>MODELO 02</v>
          </cell>
          <cell r="E47"/>
          <cell r="F47">
            <v>379.08</v>
          </cell>
          <cell r="G47"/>
          <cell r="H47">
            <v>5.4</v>
          </cell>
          <cell r="I47">
            <v>2.7</v>
          </cell>
          <cell r="J47">
            <v>26</v>
          </cell>
          <cell r="K47"/>
          <cell r="L47"/>
          <cell r="M47"/>
          <cell r="N47"/>
          <cell r="O47"/>
          <cell r="P47"/>
          <cell r="Q47"/>
          <cell r="R47"/>
          <cell r="S47"/>
        </row>
        <row r="48">
          <cell r="A48"/>
          <cell r="B48"/>
          <cell r="C48"/>
          <cell r="D48"/>
          <cell r="E48"/>
          <cell r="F48"/>
          <cell r="G48"/>
          <cell r="H48"/>
          <cell r="I48"/>
          <cell r="J48"/>
          <cell r="K48"/>
          <cell r="L48"/>
          <cell r="M48"/>
          <cell r="N48"/>
          <cell r="O48"/>
          <cell r="P48"/>
          <cell r="Q48"/>
          <cell r="R48"/>
          <cell r="S48"/>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G49"/>
          <cell r="H49"/>
          <cell r="I49"/>
          <cell r="J49" t="str">
            <v>QTDE</v>
          </cell>
          <cell r="K49" t="str">
            <v>MESES</v>
          </cell>
          <cell r="L49"/>
          <cell r="M49"/>
          <cell r="N49"/>
          <cell r="O49"/>
          <cell r="P49"/>
          <cell r="Q49"/>
          <cell r="R49"/>
          <cell r="S49"/>
        </row>
        <row r="50">
          <cell r="A50"/>
          <cell r="B50"/>
          <cell r="C50"/>
          <cell r="D50" t="str">
            <v>CANTEIRO</v>
          </cell>
          <cell r="E50"/>
          <cell r="F50">
            <v>22</v>
          </cell>
          <cell r="G50"/>
          <cell r="H50"/>
          <cell r="I50"/>
          <cell r="J50">
            <v>2</v>
          </cell>
          <cell r="K50">
            <v>11</v>
          </cell>
          <cell r="L50"/>
          <cell r="M50"/>
          <cell r="N50"/>
          <cell r="O50"/>
          <cell r="P50"/>
          <cell r="Q50"/>
          <cell r="R50"/>
          <cell r="S50"/>
        </row>
        <row r="51">
          <cell r="A51"/>
          <cell r="B51"/>
          <cell r="C51"/>
          <cell r="D51"/>
          <cell r="E51"/>
          <cell r="F51"/>
          <cell r="G51"/>
          <cell r="H51"/>
          <cell r="I51"/>
          <cell r="J51"/>
          <cell r="K51"/>
          <cell r="L51"/>
          <cell r="M51"/>
          <cell r="N51"/>
          <cell r="O51"/>
          <cell r="P51"/>
          <cell r="Q51"/>
          <cell r="R51"/>
          <cell r="S51"/>
        </row>
        <row r="52">
          <cell r="A52" t="str">
            <v>2.2.3</v>
          </cell>
          <cell r="B52" t="str">
            <v>ORSE NOVEMBRO / 2025</v>
          </cell>
          <cell r="C52">
            <v>4659</v>
          </cell>
          <cell r="D52" t="str">
            <v>LOCAÇÃO DE CONTAINER - REFEITÓRIO SEM BANHEIRO - 6,00 X 2,40M - REV 02_02/2022</v>
          </cell>
          <cell r="E52" t="str">
            <v>MÊS</v>
          </cell>
          <cell r="F52">
            <v>11</v>
          </cell>
          <cell r="G52"/>
          <cell r="H52"/>
          <cell r="I52"/>
          <cell r="J52" t="str">
            <v>MESES</v>
          </cell>
          <cell r="K52"/>
          <cell r="L52"/>
          <cell r="M52"/>
          <cell r="N52"/>
          <cell r="O52"/>
          <cell r="P52"/>
          <cell r="Q52"/>
          <cell r="R52"/>
          <cell r="S52"/>
        </row>
        <row r="53">
          <cell r="A53"/>
          <cell r="B53"/>
          <cell r="C53"/>
          <cell r="D53" t="str">
            <v>REFEITÓRIO</v>
          </cell>
          <cell r="E53"/>
          <cell r="F53">
            <v>11</v>
          </cell>
          <cell r="G53"/>
          <cell r="H53"/>
          <cell r="I53"/>
          <cell r="J53">
            <v>11</v>
          </cell>
          <cell r="K53"/>
          <cell r="L53"/>
          <cell r="M53"/>
          <cell r="N53"/>
          <cell r="O53"/>
          <cell r="P53"/>
          <cell r="Q53"/>
          <cell r="R53"/>
          <cell r="S53"/>
        </row>
        <row r="54">
          <cell r="A54"/>
          <cell r="B54"/>
          <cell r="C54"/>
          <cell r="D54"/>
          <cell r="E54"/>
          <cell r="F54"/>
          <cell r="G54"/>
          <cell r="H54"/>
          <cell r="I54"/>
          <cell r="J54"/>
          <cell r="K54"/>
          <cell r="L54"/>
          <cell r="M54"/>
          <cell r="N54"/>
          <cell r="O54"/>
          <cell r="P54"/>
          <cell r="Q54"/>
          <cell r="R54"/>
          <cell r="S54"/>
        </row>
        <row r="55">
          <cell r="A55" t="str">
            <v>2.2.4</v>
          </cell>
          <cell r="B55" t="str">
            <v>COMPESA 2024.2</v>
          </cell>
          <cell r="C55" t="str">
            <v>31.01.05U</v>
          </cell>
          <cell r="D55" t="str">
            <v>CONSERTO DE RAMAIS PREDIAIS DE ÁGUA DANIFICADOS DURANTE EXECUÇÃO DAS OBRAS.</v>
          </cell>
          <cell r="E55" t="str">
            <v>UN</v>
          </cell>
          <cell r="F55">
            <v>97</v>
          </cell>
          <cell r="G55"/>
          <cell r="H55"/>
          <cell r="I55"/>
          <cell r="J55"/>
          <cell r="K55"/>
          <cell r="L55"/>
          <cell r="M55"/>
          <cell r="N55"/>
          <cell r="O55"/>
          <cell r="P55"/>
          <cell r="Q55"/>
          <cell r="R55"/>
          <cell r="S55"/>
        </row>
        <row r="56">
          <cell r="A56"/>
          <cell r="B56"/>
          <cell r="C56"/>
          <cell r="D56" t="str">
            <v>ESTIMATIVA DE CONSERTO</v>
          </cell>
          <cell r="E56"/>
          <cell r="F56">
            <v>97</v>
          </cell>
          <cell r="G56"/>
          <cell r="H56">
            <v>9653.3700000000008</v>
          </cell>
          <cell r="I56"/>
          <cell r="J56"/>
          <cell r="K56"/>
          <cell r="L56">
            <v>0.01</v>
          </cell>
          <cell r="M56"/>
          <cell r="N56"/>
          <cell r="O56"/>
          <cell r="P56"/>
          <cell r="Q56"/>
          <cell r="R56"/>
          <cell r="S56"/>
        </row>
        <row r="57">
          <cell r="A57"/>
          <cell r="B57"/>
          <cell r="C57"/>
          <cell r="D57"/>
          <cell r="E57"/>
          <cell r="F57"/>
          <cell r="G57"/>
          <cell r="H57"/>
          <cell r="I57"/>
          <cell r="J57"/>
          <cell r="K57"/>
          <cell r="L57"/>
          <cell r="M57"/>
          <cell r="N57"/>
          <cell r="O57"/>
          <cell r="P57"/>
          <cell r="Q57"/>
          <cell r="R57"/>
          <cell r="S57"/>
        </row>
        <row r="58">
          <cell r="A58" t="str">
            <v>2.2.5</v>
          </cell>
          <cell r="B58" t="str">
            <v>COMPESA 2024.2</v>
          </cell>
          <cell r="C58" t="str">
            <v>31.08.09U</v>
          </cell>
          <cell r="D58" t="str">
            <v>CONSERTO DE RAMAIS PREDIAIS DE ESGOTO DANIFICADOS DURANTE EXECUÇÃO DAS OBRAS.</v>
          </cell>
          <cell r="E58" t="str">
            <v>UN</v>
          </cell>
          <cell r="F58">
            <v>97</v>
          </cell>
          <cell r="G58"/>
          <cell r="H58"/>
          <cell r="I58"/>
          <cell r="J58"/>
          <cell r="K58"/>
          <cell r="L58"/>
          <cell r="M58"/>
          <cell r="N58"/>
          <cell r="O58"/>
          <cell r="P58"/>
          <cell r="Q58"/>
          <cell r="R58"/>
          <cell r="S58"/>
        </row>
        <row r="59">
          <cell r="A59"/>
          <cell r="B59"/>
          <cell r="C59"/>
          <cell r="D59" t="str">
            <v>ESTIMATIVA DE CONSERTO</v>
          </cell>
          <cell r="E59"/>
          <cell r="F59">
            <v>97</v>
          </cell>
          <cell r="G59"/>
          <cell r="H59">
            <v>9653.3700000000008</v>
          </cell>
          <cell r="I59"/>
          <cell r="J59"/>
          <cell r="K59"/>
          <cell r="L59">
            <v>0.01</v>
          </cell>
          <cell r="M59"/>
          <cell r="N59"/>
          <cell r="O59"/>
          <cell r="P59"/>
          <cell r="Q59"/>
          <cell r="R59"/>
          <cell r="S59"/>
        </row>
        <row r="60">
          <cell r="A60"/>
          <cell r="B60"/>
          <cell r="C60"/>
          <cell r="D60"/>
          <cell r="E60"/>
          <cell r="F60"/>
          <cell r="G60"/>
          <cell r="H60"/>
          <cell r="I60"/>
          <cell r="J60"/>
          <cell r="K60"/>
          <cell r="L60"/>
          <cell r="M60"/>
          <cell r="N60"/>
          <cell r="O60"/>
          <cell r="P60"/>
          <cell r="Q60"/>
          <cell r="R60"/>
          <cell r="S60"/>
        </row>
        <row r="61">
          <cell r="A61" t="str">
            <v>2.3</v>
          </cell>
          <cell r="B61" t="str">
            <v/>
          </cell>
          <cell r="C61" t="str">
            <v/>
          </cell>
          <cell r="D61" t="str">
            <v>MOBILIZAÇÃO</v>
          </cell>
          <cell r="E61" t="str">
            <v/>
          </cell>
          <cell r="F61"/>
          <cell r="G61"/>
          <cell r="H61"/>
          <cell r="I61"/>
          <cell r="J61"/>
          <cell r="K61"/>
          <cell r="L61"/>
          <cell r="M61"/>
          <cell r="N61"/>
          <cell r="O61"/>
          <cell r="P61"/>
          <cell r="Q61"/>
          <cell r="R61"/>
          <cell r="S61"/>
        </row>
        <row r="62">
          <cell r="A62" t="str">
            <v>2.3.1</v>
          </cell>
          <cell r="B62" t="str">
            <v>COMPOSIÇÃO</v>
          </cell>
          <cell r="C62" t="str">
            <v>CPU 002</v>
          </cell>
          <cell r="D62" t="str">
            <v>MOBILIZAÇÃO DE MAQUINAS E EQUIPAMENTOS - PAVIMENTAÇÃO ASFÁLTICA, CAPEAMENTO E/OU RECAPEAMENTO</v>
          </cell>
          <cell r="E62" t="str">
            <v>UN</v>
          </cell>
          <cell r="F62">
            <v>25</v>
          </cell>
          <cell r="G62"/>
          <cell r="H62"/>
          <cell r="I62"/>
          <cell r="J62"/>
          <cell r="K62"/>
          <cell r="L62"/>
          <cell r="M62"/>
          <cell r="N62"/>
          <cell r="O62"/>
          <cell r="P62"/>
          <cell r="Q62"/>
          <cell r="R62"/>
          <cell r="S62"/>
        </row>
        <row r="63">
          <cell r="A63"/>
          <cell r="B63"/>
          <cell r="C63"/>
          <cell r="D63" t="str">
            <v>MOBILIZAÇÃO</v>
          </cell>
          <cell r="E63"/>
          <cell r="F63">
            <v>25</v>
          </cell>
          <cell r="G63"/>
          <cell r="H63"/>
          <cell r="I63"/>
          <cell r="J63">
            <v>25</v>
          </cell>
          <cell r="K63"/>
          <cell r="L63"/>
          <cell r="M63"/>
          <cell r="N63"/>
          <cell r="O63"/>
          <cell r="P63"/>
          <cell r="Q63"/>
          <cell r="R63"/>
          <cell r="S63"/>
        </row>
        <row r="64">
          <cell r="A64"/>
          <cell r="B64"/>
          <cell r="C64"/>
          <cell r="D64"/>
          <cell r="E64"/>
          <cell r="F64"/>
          <cell r="G64"/>
          <cell r="H64"/>
          <cell r="I64"/>
          <cell r="J64"/>
          <cell r="K64"/>
          <cell r="L64"/>
          <cell r="M64"/>
          <cell r="N64"/>
          <cell r="O64"/>
          <cell r="P64"/>
          <cell r="Q64"/>
          <cell r="R64"/>
          <cell r="S64"/>
        </row>
        <row r="65">
          <cell r="A65" t="str">
            <v>2.4</v>
          </cell>
          <cell r="B65" t="str">
            <v/>
          </cell>
          <cell r="C65" t="str">
            <v/>
          </cell>
          <cell r="D65" t="str">
            <v>DESMOBILIZAÇÃO</v>
          </cell>
          <cell r="E65" t="str">
            <v/>
          </cell>
          <cell r="F65"/>
          <cell r="G65"/>
          <cell r="H65"/>
          <cell r="I65"/>
          <cell r="J65"/>
          <cell r="K65"/>
          <cell r="L65"/>
          <cell r="M65"/>
          <cell r="N65"/>
          <cell r="O65"/>
          <cell r="P65"/>
          <cell r="Q65"/>
          <cell r="R65"/>
          <cell r="S65"/>
        </row>
        <row r="66">
          <cell r="A66" t="str">
            <v>2.4.1</v>
          </cell>
          <cell r="B66" t="str">
            <v>COMPOSIÇÃO</v>
          </cell>
          <cell r="C66" t="str">
            <v>CPU 003</v>
          </cell>
          <cell r="D66" t="str">
            <v>DESMOBILIZAÇÃO DE MAQUINAS E EQUIPAMENTOS - PAVIMENTAÇÃO ASFÁLTICA, CAPEAMENTO E/OU RECAPEAMENTO</v>
          </cell>
          <cell r="E66" t="str">
            <v>UN</v>
          </cell>
          <cell r="F66">
            <v>25</v>
          </cell>
          <cell r="G66"/>
          <cell r="H66"/>
          <cell r="I66"/>
          <cell r="J66"/>
          <cell r="K66"/>
          <cell r="L66"/>
          <cell r="M66"/>
          <cell r="N66"/>
          <cell r="O66"/>
          <cell r="P66"/>
          <cell r="Q66"/>
          <cell r="R66"/>
          <cell r="S66"/>
        </row>
        <row r="67">
          <cell r="A67"/>
          <cell r="B67"/>
          <cell r="C67"/>
          <cell r="D67" t="str">
            <v>DESMOBILIZAÇÃO</v>
          </cell>
          <cell r="E67"/>
          <cell r="F67">
            <v>25</v>
          </cell>
          <cell r="G67"/>
          <cell r="H67"/>
          <cell r="I67"/>
          <cell r="J67">
            <v>25</v>
          </cell>
          <cell r="K67"/>
          <cell r="L67"/>
          <cell r="M67"/>
          <cell r="N67"/>
          <cell r="O67"/>
          <cell r="P67"/>
          <cell r="Q67"/>
          <cell r="R67"/>
          <cell r="S67"/>
        </row>
        <row r="68">
          <cell r="A68"/>
          <cell r="B68"/>
          <cell r="C68"/>
          <cell r="D68"/>
          <cell r="E68"/>
          <cell r="F68"/>
          <cell r="G68"/>
          <cell r="H68"/>
          <cell r="I68"/>
          <cell r="J68"/>
          <cell r="K68"/>
          <cell r="L68"/>
          <cell r="M68"/>
          <cell r="N68"/>
          <cell r="O68"/>
          <cell r="P68"/>
          <cell r="Q68"/>
          <cell r="R68"/>
          <cell r="S68"/>
        </row>
        <row r="69">
          <cell r="A69" t="str">
            <v>2.5</v>
          </cell>
          <cell r="B69" t="str">
            <v/>
          </cell>
          <cell r="C69" t="str">
            <v/>
          </cell>
          <cell r="D69" t="str">
            <v>MOVIMENTAÇÃO DE TERRA</v>
          </cell>
          <cell r="E69" t="str">
            <v/>
          </cell>
          <cell r="F69"/>
          <cell r="G69"/>
          <cell r="H69"/>
          <cell r="I69"/>
          <cell r="J69"/>
          <cell r="K69"/>
          <cell r="L69"/>
          <cell r="M69"/>
          <cell r="N69"/>
          <cell r="O69"/>
          <cell r="P69"/>
          <cell r="Q69"/>
          <cell r="R69"/>
          <cell r="S69"/>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14335.25</v>
          </cell>
          <cell r="G70" t="str">
            <v>SEÇÃO</v>
          </cell>
          <cell r="H70" t="str">
            <v>COMPR.</v>
          </cell>
          <cell r="I70" t="str">
            <v>ESPESSURA</v>
          </cell>
          <cell r="J70"/>
          <cell r="K70"/>
          <cell r="L70"/>
          <cell r="M70"/>
          <cell r="N70"/>
          <cell r="O70"/>
          <cell r="P70"/>
          <cell r="Q70"/>
          <cell r="R70"/>
          <cell r="S70"/>
        </row>
        <row r="71">
          <cell r="A71"/>
          <cell r="B71"/>
          <cell r="C71"/>
          <cell r="D71" t="str">
            <v>VOLUME ESCAVADO</v>
          </cell>
          <cell r="E71"/>
          <cell r="F71">
            <v>14335.25</v>
          </cell>
          <cell r="G71">
            <v>9.9</v>
          </cell>
          <cell r="H71">
            <v>9653.3700000000008</v>
          </cell>
          <cell r="I71">
            <v>0.15</v>
          </cell>
          <cell r="J71"/>
          <cell r="K71"/>
          <cell r="L71"/>
          <cell r="M71"/>
          <cell r="N71"/>
          <cell r="O71"/>
          <cell r="P71"/>
          <cell r="Q71"/>
          <cell r="R71"/>
          <cell r="S71"/>
        </row>
        <row r="72">
          <cell r="A72"/>
          <cell r="B72"/>
          <cell r="C72"/>
          <cell r="D72"/>
          <cell r="E72"/>
          <cell r="F72"/>
          <cell r="G72"/>
          <cell r="H72"/>
          <cell r="I72"/>
          <cell r="J72"/>
          <cell r="K72"/>
          <cell r="L72"/>
          <cell r="M72"/>
          <cell r="N72"/>
          <cell r="O72"/>
          <cell r="P72"/>
          <cell r="Q72"/>
          <cell r="R72"/>
          <cell r="S72"/>
        </row>
        <row r="73">
          <cell r="A73" t="str">
            <v>2.5.2</v>
          </cell>
          <cell r="B73" t="str">
            <v>SICRO OUTUBRO / 2025</v>
          </cell>
          <cell r="C73">
            <v>4413942</v>
          </cell>
          <cell r="D73" t="str">
            <v>ESPALHAMENTO DE MATERIAL EM BOTA-FORA</v>
          </cell>
          <cell r="E73" t="str">
            <v>M³</v>
          </cell>
          <cell r="F73">
            <v>14335.25</v>
          </cell>
          <cell r="G73"/>
          <cell r="H73"/>
          <cell r="I73"/>
          <cell r="J73"/>
          <cell r="K73"/>
          <cell r="L73"/>
          <cell r="M73"/>
          <cell r="N73"/>
          <cell r="O73"/>
          <cell r="P73"/>
          <cell r="Q73"/>
          <cell r="R73"/>
          <cell r="S73"/>
        </row>
        <row r="74">
          <cell r="A74"/>
          <cell r="B74"/>
          <cell r="C74"/>
          <cell r="D74" t="str">
            <v>VOLUME ESCAVADO</v>
          </cell>
          <cell r="E74"/>
          <cell r="F74">
            <v>14335.25</v>
          </cell>
          <cell r="G74"/>
          <cell r="H74"/>
          <cell r="I74"/>
          <cell r="J74"/>
          <cell r="K74"/>
          <cell r="L74"/>
          <cell r="M74">
            <v>14335.25</v>
          </cell>
          <cell r="N74"/>
          <cell r="O74"/>
          <cell r="P74"/>
          <cell r="Q74"/>
          <cell r="R74"/>
          <cell r="S74"/>
        </row>
        <row r="75">
          <cell r="A75"/>
          <cell r="B75"/>
          <cell r="C75"/>
          <cell r="D75"/>
          <cell r="E75"/>
          <cell r="F75"/>
          <cell r="G75"/>
          <cell r="H75"/>
          <cell r="I75"/>
          <cell r="J75"/>
          <cell r="K75"/>
          <cell r="L75"/>
          <cell r="M75"/>
          <cell r="N75"/>
          <cell r="O75"/>
          <cell r="P75"/>
          <cell r="Q75"/>
          <cell r="R75"/>
          <cell r="S75"/>
        </row>
        <row r="76">
          <cell r="A76" t="str">
            <v>2.5.3</v>
          </cell>
          <cell r="B76" t="str">
            <v>SICRO OUTUBRO / 2025</v>
          </cell>
          <cell r="C76">
            <v>4011227</v>
          </cell>
          <cell r="D76" t="str">
            <v>SUB-BASE DE SOLO ESTABILIZADO GRANULOMETRICAMENTE SEM MISTURA COM MATERIAL DE JAZIDA - 100% PROCTOR INTERMEDIÁRIO</v>
          </cell>
          <cell r="E76" t="str">
            <v>M³</v>
          </cell>
          <cell r="F76">
            <v>999.12</v>
          </cell>
          <cell r="G76"/>
          <cell r="H76"/>
          <cell r="I76"/>
          <cell r="J76"/>
          <cell r="K76"/>
          <cell r="L76" t="str">
            <v>INCIDÊNCIA</v>
          </cell>
          <cell r="M76"/>
          <cell r="N76"/>
          <cell r="O76"/>
          <cell r="P76"/>
          <cell r="Q76"/>
          <cell r="R76"/>
          <cell r="S76"/>
        </row>
        <row r="77">
          <cell r="A77"/>
          <cell r="B77"/>
          <cell r="C77"/>
          <cell r="D77" t="str">
            <v>ATERRO</v>
          </cell>
          <cell r="E77"/>
          <cell r="F77">
            <v>999.12</v>
          </cell>
          <cell r="G77">
            <v>6.9</v>
          </cell>
          <cell r="H77">
            <v>9653.3700000000008</v>
          </cell>
          <cell r="I77">
            <v>0.15</v>
          </cell>
          <cell r="K77"/>
          <cell r="L77">
            <v>0.1</v>
          </cell>
          <cell r="M77"/>
          <cell r="N77"/>
          <cell r="O77"/>
          <cell r="P77"/>
          <cell r="Q77"/>
          <cell r="R77"/>
          <cell r="S77"/>
        </row>
        <row r="78">
          <cell r="A78"/>
          <cell r="B78"/>
          <cell r="C78"/>
          <cell r="D78"/>
          <cell r="E78"/>
          <cell r="F78"/>
          <cell r="G78"/>
          <cell r="H78"/>
          <cell r="I78"/>
          <cell r="J78"/>
          <cell r="K78"/>
          <cell r="L78"/>
          <cell r="M78"/>
          <cell r="N78"/>
          <cell r="O78"/>
          <cell r="P78"/>
          <cell r="Q78"/>
          <cell r="R78"/>
          <cell r="S78"/>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95568.36</v>
          </cell>
          <cell r="G79"/>
          <cell r="H79"/>
          <cell r="I79"/>
          <cell r="J79"/>
          <cell r="K79"/>
          <cell r="L79"/>
          <cell r="M79"/>
          <cell r="N79"/>
          <cell r="O79"/>
          <cell r="P79"/>
          <cell r="Q79"/>
          <cell r="R79"/>
          <cell r="S79"/>
        </row>
        <row r="80">
          <cell r="A80"/>
          <cell r="B80"/>
          <cell r="C80"/>
          <cell r="D80" t="str">
            <v>ÁREA REGULARIZADA (ITEM 2.6.1)</v>
          </cell>
          <cell r="E80"/>
          <cell r="F80">
            <v>95568.36</v>
          </cell>
          <cell r="G80"/>
          <cell r="H80"/>
          <cell r="I80"/>
          <cell r="J80"/>
          <cell r="K80">
            <v>95568.36</v>
          </cell>
          <cell r="L80"/>
          <cell r="M80"/>
          <cell r="N80"/>
          <cell r="O80"/>
          <cell r="P80"/>
          <cell r="Q80"/>
          <cell r="R80"/>
          <cell r="S80"/>
        </row>
        <row r="81">
          <cell r="A81"/>
          <cell r="B81"/>
          <cell r="C81"/>
          <cell r="D81"/>
          <cell r="E81"/>
          <cell r="F81"/>
          <cell r="G81"/>
          <cell r="H81"/>
          <cell r="I81"/>
          <cell r="K81"/>
          <cell r="L81"/>
          <cell r="M81"/>
          <cell r="N81"/>
          <cell r="O81"/>
          <cell r="P81"/>
          <cell r="Q81"/>
          <cell r="R81"/>
          <cell r="S81"/>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24847.77</v>
          </cell>
          <cell r="G82"/>
          <cell r="H82"/>
          <cell r="I82" t="str">
            <v>ESPESSURA</v>
          </cell>
          <cell r="J82" t="str">
            <v>EMPOLAMENTO</v>
          </cell>
          <cell r="K82"/>
          <cell r="L82"/>
          <cell r="M82" t="str">
            <v>LIMPEZA</v>
          </cell>
          <cell r="N82"/>
          <cell r="O82"/>
          <cell r="P82"/>
          <cell r="Q82"/>
          <cell r="R82"/>
          <cell r="S82"/>
        </row>
        <row r="83">
          <cell r="A83"/>
          <cell r="B83"/>
          <cell r="C83"/>
          <cell r="D83" t="str">
            <v>VOLUME DA LIMPEZA</v>
          </cell>
          <cell r="E83"/>
          <cell r="F83">
            <v>24847.77</v>
          </cell>
          <cell r="G83"/>
          <cell r="H83"/>
          <cell r="I83">
            <v>0.2</v>
          </cell>
          <cell r="J83">
            <v>1.3</v>
          </cell>
          <cell r="K83"/>
          <cell r="L83"/>
          <cell r="M83">
            <v>95568.36</v>
          </cell>
          <cell r="N83"/>
          <cell r="O83"/>
          <cell r="P83"/>
          <cell r="Q83"/>
          <cell r="R83"/>
          <cell r="S83"/>
        </row>
        <row r="84">
          <cell r="A84"/>
          <cell r="B84"/>
          <cell r="C84"/>
          <cell r="D84"/>
          <cell r="E84"/>
          <cell r="F84"/>
          <cell r="G84"/>
          <cell r="H84"/>
          <cell r="I84"/>
          <cell r="J84"/>
          <cell r="K84"/>
          <cell r="L84"/>
          <cell r="M84"/>
          <cell r="N84"/>
          <cell r="O84"/>
          <cell r="P84"/>
          <cell r="Q84"/>
          <cell r="R84"/>
          <cell r="S84"/>
        </row>
        <row r="85">
          <cell r="A85" t="str">
            <v>2.5.6</v>
          </cell>
          <cell r="B85" t="str">
            <v>SINAPI DEZEMBRO 2025</v>
          </cell>
          <cell r="C85">
            <v>95876</v>
          </cell>
          <cell r="D85" t="str">
            <v>TRANSPORTE COM CAMINHÃO BASCULANTE DE 14 M³, EM VIA URBANA PAVIMENTADA, DMT ATÉ 30 KM (UNIDADE: M3XKM). AF_07/2020</v>
          </cell>
          <cell r="E85" t="str">
            <v>M3XKM</v>
          </cell>
          <cell r="F85">
            <v>372716.55</v>
          </cell>
          <cell r="G85"/>
          <cell r="H85" t="str">
            <v>KM</v>
          </cell>
          <cell r="I85"/>
          <cell r="J85"/>
          <cell r="K85"/>
          <cell r="L85"/>
          <cell r="M85" t="str">
            <v>CARGA</v>
          </cell>
          <cell r="N85"/>
          <cell r="O85"/>
          <cell r="P85"/>
          <cell r="Q85"/>
          <cell r="R85"/>
          <cell r="S85"/>
        </row>
        <row r="86">
          <cell r="A86"/>
          <cell r="B86"/>
          <cell r="C86"/>
          <cell r="D86" t="str">
            <v>CARGA X DISTÂNCIA</v>
          </cell>
          <cell r="E86"/>
          <cell r="F86">
            <v>372716.55</v>
          </cell>
          <cell r="G86"/>
          <cell r="H86">
            <v>15</v>
          </cell>
          <cell r="I86"/>
          <cell r="J86"/>
          <cell r="K86"/>
          <cell r="L86"/>
          <cell r="M86">
            <v>24847.77</v>
          </cell>
          <cell r="N86"/>
          <cell r="O86"/>
          <cell r="P86"/>
          <cell r="Q86"/>
          <cell r="R86"/>
          <cell r="S86"/>
        </row>
        <row r="87">
          <cell r="A87"/>
          <cell r="B87"/>
          <cell r="C87"/>
          <cell r="D87"/>
          <cell r="E87"/>
          <cell r="F87"/>
          <cell r="G87"/>
          <cell r="H87"/>
          <cell r="I87"/>
          <cell r="J87"/>
          <cell r="K87"/>
          <cell r="L87"/>
          <cell r="M87"/>
          <cell r="N87"/>
          <cell r="O87"/>
          <cell r="P87"/>
          <cell r="Q87"/>
          <cell r="R87"/>
          <cell r="S87"/>
        </row>
        <row r="88">
          <cell r="A88" t="str">
            <v>2.5.7</v>
          </cell>
          <cell r="B88" t="str">
            <v>ORSE NOVEMBRO / 2025</v>
          </cell>
          <cell r="C88">
            <v>4268</v>
          </cell>
          <cell r="D88" t="str">
            <v>REMOÇÃO DE ÁRVORE, PORTE MÉDIO, COM UTILIZAÇÃO DE RETRO-ESCAVADEIRA</v>
          </cell>
          <cell r="E88" t="str">
            <v>UN</v>
          </cell>
          <cell r="F88">
            <v>10</v>
          </cell>
          <cell r="G88"/>
          <cell r="H88"/>
          <cell r="I88"/>
          <cell r="J88"/>
          <cell r="K88"/>
          <cell r="L88"/>
          <cell r="M88"/>
          <cell r="N88"/>
          <cell r="O88"/>
          <cell r="P88"/>
          <cell r="Q88"/>
          <cell r="R88"/>
          <cell r="S88"/>
        </row>
        <row r="89">
          <cell r="A89"/>
          <cell r="B89"/>
          <cell r="C89"/>
          <cell r="D89" t="str">
            <v>ESTIMATIVA DE 1 UND DE ÁRVORE POR KM</v>
          </cell>
          <cell r="E89"/>
          <cell r="F89">
            <v>10</v>
          </cell>
          <cell r="G89"/>
          <cell r="H89"/>
          <cell r="I89"/>
          <cell r="J89">
            <v>10</v>
          </cell>
          <cell r="K89"/>
          <cell r="L89"/>
          <cell r="M89"/>
          <cell r="N89"/>
          <cell r="O89"/>
          <cell r="P89"/>
          <cell r="Q89"/>
          <cell r="R89"/>
          <cell r="S89"/>
        </row>
        <row r="90">
          <cell r="A90"/>
          <cell r="B90"/>
          <cell r="C90"/>
          <cell r="D90"/>
          <cell r="E90"/>
          <cell r="F90"/>
          <cell r="G90"/>
          <cell r="H90"/>
          <cell r="I90"/>
          <cell r="J90"/>
          <cell r="K90"/>
          <cell r="L90"/>
          <cell r="M90"/>
          <cell r="N90"/>
          <cell r="O90"/>
          <cell r="P90"/>
          <cell r="Q90"/>
          <cell r="R90"/>
          <cell r="S90"/>
        </row>
        <row r="91">
          <cell r="A91" t="str">
            <v>2.5.8</v>
          </cell>
          <cell r="B91" t="str">
            <v>COMPOSIÇÃO</v>
          </cell>
          <cell r="C91" t="str">
            <v>CPU 016</v>
          </cell>
          <cell r="D91" t="str">
            <v>AQUISIÇÃO DE MATERIAL DE JAZIDA PARA EXECUÇÃO DA SUB-BASE</v>
          </cell>
          <cell r="E91" t="str">
            <v>M3</v>
          </cell>
          <cell r="F91">
            <v>999.12</v>
          </cell>
          <cell r="G91"/>
          <cell r="H91"/>
          <cell r="I91"/>
          <cell r="J91"/>
          <cell r="K91"/>
          <cell r="L91"/>
          <cell r="M91"/>
          <cell r="N91"/>
          <cell r="O91"/>
          <cell r="P91"/>
          <cell r="Q91"/>
          <cell r="R91"/>
          <cell r="S91"/>
        </row>
        <row r="92">
          <cell r="A92"/>
          <cell r="B92"/>
          <cell r="C92"/>
          <cell r="D92" t="str">
            <v>ATERRO (ITEM 2.5.3)</v>
          </cell>
          <cell r="E92"/>
          <cell r="F92">
            <v>999.12</v>
          </cell>
          <cell r="G92"/>
          <cell r="H92"/>
          <cell r="I92"/>
          <cell r="J92"/>
          <cell r="K92"/>
          <cell r="L92"/>
          <cell r="M92">
            <v>999.12</v>
          </cell>
          <cell r="N92"/>
          <cell r="O92"/>
          <cell r="P92"/>
          <cell r="Q92"/>
          <cell r="R92"/>
          <cell r="S92"/>
        </row>
        <row r="93">
          <cell r="A93"/>
          <cell r="B93"/>
          <cell r="C93"/>
          <cell r="D93"/>
          <cell r="E93"/>
          <cell r="F93"/>
          <cell r="G93"/>
          <cell r="H93"/>
          <cell r="I93"/>
          <cell r="J93"/>
          <cell r="K93"/>
          <cell r="L93"/>
          <cell r="M93"/>
          <cell r="N93"/>
          <cell r="O93"/>
          <cell r="P93"/>
          <cell r="Q93"/>
          <cell r="R93"/>
          <cell r="S93"/>
        </row>
        <row r="94">
          <cell r="A94" t="str">
            <v>2.6</v>
          </cell>
          <cell r="B94" t="str">
            <v/>
          </cell>
          <cell r="C94" t="str">
            <v/>
          </cell>
          <cell r="D94" t="str">
            <v>PAVIMENTAÇÃO EM CBUQ (CONCRETO BETUMINOSO USINADO À QUENTE)</v>
          </cell>
          <cell r="E94" t="str">
            <v/>
          </cell>
          <cell r="F94"/>
          <cell r="G94"/>
          <cell r="H94"/>
          <cell r="I94"/>
          <cell r="J94"/>
          <cell r="K94"/>
          <cell r="L94"/>
          <cell r="M94"/>
          <cell r="N94"/>
          <cell r="O94"/>
          <cell r="P94"/>
          <cell r="Q94"/>
          <cell r="R94"/>
          <cell r="S94"/>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95568.36</v>
          </cell>
          <cell r="G95"/>
          <cell r="H95"/>
          <cell r="I95"/>
          <cell r="J95"/>
          <cell r="L95"/>
          <cell r="M95"/>
          <cell r="N95"/>
          <cell r="O95"/>
          <cell r="P95"/>
          <cell r="Q95"/>
          <cell r="R95"/>
          <cell r="S95"/>
        </row>
        <row r="96">
          <cell r="A96"/>
          <cell r="B96"/>
          <cell r="C96"/>
          <cell r="D96" t="str">
            <v>ÁREA REGULARIZADA</v>
          </cell>
          <cell r="E96"/>
          <cell r="F96">
            <v>95568.36</v>
          </cell>
          <cell r="G96">
            <v>9.9</v>
          </cell>
          <cell r="H96">
            <v>9653.3700000000008</v>
          </cell>
          <cell r="I96"/>
          <cell r="J96"/>
          <cell r="K96"/>
          <cell r="L96"/>
          <cell r="M96"/>
          <cell r="N96"/>
          <cell r="O96"/>
          <cell r="P96"/>
          <cell r="Q96"/>
          <cell r="R96"/>
          <cell r="S96"/>
        </row>
        <row r="97">
          <cell r="A97"/>
          <cell r="B97"/>
          <cell r="C97"/>
          <cell r="D97"/>
          <cell r="E97"/>
          <cell r="F97"/>
          <cell r="G97"/>
          <cell r="H97"/>
          <cell r="I97"/>
          <cell r="J97"/>
          <cell r="K97"/>
          <cell r="L97"/>
          <cell r="M97"/>
          <cell r="N97"/>
          <cell r="O97"/>
          <cell r="P97"/>
          <cell r="Q97"/>
          <cell r="R97"/>
          <cell r="S97"/>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9556.83</v>
          </cell>
          <cell r="G98"/>
          <cell r="H98"/>
          <cell r="I98"/>
          <cell r="J98"/>
          <cell r="L98"/>
          <cell r="M98"/>
          <cell r="N98"/>
          <cell r="O98"/>
          <cell r="P98"/>
          <cell r="Q98"/>
          <cell r="R98"/>
          <cell r="S98"/>
        </row>
        <row r="99">
          <cell r="A99"/>
          <cell r="B99"/>
          <cell r="C99"/>
          <cell r="D99" t="str">
            <v>MATERIAL GRANULAR</v>
          </cell>
          <cell r="E99"/>
          <cell r="F99">
            <v>9556.83</v>
          </cell>
          <cell r="G99">
            <v>6.6</v>
          </cell>
          <cell r="H99">
            <v>9653.3700000000008</v>
          </cell>
          <cell r="I99">
            <v>0.15</v>
          </cell>
          <cell r="J99"/>
          <cell r="K99"/>
          <cell r="L99"/>
          <cell r="M99"/>
          <cell r="N99"/>
          <cell r="O99"/>
          <cell r="P99"/>
          <cell r="Q99"/>
          <cell r="R99"/>
          <cell r="S99"/>
        </row>
        <row r="100">
          <cell r="A100"/>
          <cell r="B100"/>
          <cell r="C100"/>
          <cell r="D100"/>
          <cell r="E100"/>
          <cell r="F100"/>
          <cell r="G100"/>
          <cell r="H100"/>
          <cell r="I100"/>
          <cell r="J100"/>
          <cell r="K100"/>
          <cell r="L100"/>
          <cell r="M100"/>
          <cell r="N100"/>
          <cell r="O100"/>
          <cell r="P100"/>
          <cell r="Q100"/>
          <cell r="R100"/>
          <cell r="S100"/>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4995.6099999999997</v>
          </cell>
          <cell r="G101"/>
          <cell r="H101"/>
          <cell r="I101"/>
          <cell r="J101"/>
          <cell r="L101" t="str">
            <v>INCIDÊNCIA</v>
          </cell>
          <cell r="M101"/>
          <cell r="N101"/>
          <cell r="O101"/>
          <cell r="P101"/>
          <cell r="Q101"/>
          <cell r="R101"/>
          <cell r="S101"/>
        </row>
        <row r="102">
          <cell r="A102"/>
          <cell r="B102"/>
          <cell r="C102"/>
          <cell r="D102" t="str">
            <v>ATERRO</v>
          </cell>
          <cell r="E102"/>
          <cell r="F102">
            <v>4995.6099999999997</v>
          </cell>
          <cell r="G102">
            <v>6.9</v>
          </cell>
          <cell r="H102">
            <v>9653.3700000000008</v>
          </cell>
          <cell r="I102">
            <v>0.15</v>
          </cell>
          <cell r="J102"/>
          <cell r="K102"/>
          <cell r="L102">
            <v>0.5</v>
          </cell>
          <cell r="M102"/>
          <cell r="N102"/>
          <cell r="O102"/>
          <cell r="P102"/>
          <cell r="Q102"/>
          <cell r="R102"/>
          <cell r="S102"/>
        </row>
        <row r="103">
          <cell r="A103"/>
          <cell r="B103"/>
          <cell r="C103"/>
          <cell r="D103"/>
          <cell r="E103"/>
          <cell r="F103"/>
          <cell r="G103"/>
          <cell r="H103"/>
          <cell r="I103"/>
          <cell r="J103"/>
          <cell r="K103"/>
          <cell r="L103"/>
          <cell r="M103"/>
          <cell r="N103"/>
          <cell r="O103"/>
          <cell r="P103"/>
          <cell r="Q103"/>
          <cell r="R103"/>
          <cell r="S103"/>
        </row>
        <row r="104">
          <cell r="A104" t="str">
            <v>2.6.4</v>
          </cell>
          <cell r="B104" t="str">
            <v>SICRO OUTUBRO / 2025</v>
          </cell>
          <cell r="C104">
            <v>4011352</v>
          </cell>
          <cell r="D104" t="str">
            <v>IMPRIMAÇÃO COM EMULSÃO ASFÁLTICA (ADAPTADO)</v>
          </cell>
          <cell r="E104" t="str">
            <v>M²</v>
          </cell>
          <cell r="F104">
            <v>57920.2</v>
          </cell>
          <cell r="G104"/>
          <cell r="H104"/>
          <cell r="I104"/>
          <cell r="J104"/>
          <cell r="L104"/>
          <cell r="M104"/>
          <cell r="N104"/>
          <cell r="O104"/>
          <cell r="P104"/>
          <cell r="Q104"/>
          <cell r="R104"/>
          <cell r="S104"/>
        </row>
        <row r="105">
          <cell r="A105"/>
          <cell r="B105"/>
          <cell r="C105"/>
          <cell r="D105" t="str">
            <v>ÁREA DO PAVIMENTO</v>
          </cell>
          <cell r="E105"/>
          <cell r="F105">
            <v>57920.2</v>
          </cell>
          <cell r="G105"/>
          <cell r="H105"/>
          <cell r="I105"/>
          <cell r="J105"/>
          <cell r="K105">
            <v>57920.2</v>
          </cell>
          <cell r="L105"/>
          <cell r="M105"/>
          <cell r="N105"/>
          <cell r="O105"/>
          <cell r="P105"/>
          <cell r="Q105"/>
          <cell r="R105"/>
          <cell r="S105"/>
        </row>
        <row r="106">
          <cell r="A106"/>
          <cell r="B106"/>
          <cell r="C106"/>
          <cell r="D106"/>
          <cell r="E106"/>
          <cell r="F106"/>
          <cell r="G106"/>
          <cell r="H106"/>
          <cell r="I106"/>
          <cell r="J106"/>
          <cell r="K106"/>
          <cell r="L106"/>
          <cell r="M106"/>
          <cell r="N106"/>
          <cell r="O106"/>
          <cell r="P106"/>
          <cell r="Q106"/>
          <cell r="R106"/>
          <cell r="S106"/>
        </row>
        <row r="107">
          <cell r="A107" t="str">
            <v>2.6.5</v>
          </cell>
          <cell r="B107" t="str">
            <v>SICRO OUTUBRO / 2025</v>
          </cell>
          <cell r="C107">
            <v>4011353</v>
          </cell>
          <cell r="D107" t="str">
            <v>PINTURA DE LIGAÇÃO (ADAPTADO)</v>
          </cell>
          <cell r="E107" t="str">
            <v>M²</v>
          </cell>
          <cell r="F107">
            <v>57920.2</v>
          </cell>
          <cell r="G107"/>
          <cell r="H107"/>
          <cell r="I107"/>
          <cell r="J107"/>
          <cell r="L107"/>
          <cell r="M107"/>
          <cell r="N107"/>
          <cell r="O107"/>
          <cell r="P107"/>
          <cell r="Q107"/>
          <cell r="R107"/>
          <cell r="S107"/>
        </row>
        <row r="108">
          <cell r="A108"/>
          <cell r="B108"/>
          <cell r="C108"/>
          <cell r="D108" t="str">
            <v>ÁREA DO PAVIMENTO</v>
          </cell>
          <cell r="E108"/>
          <cell r="F108">
            <v>57920.2</v>
          </cell>
          <cell r="G108"/>
          <cell r="H108"/>
          <cell r="I108"/>
          <cell r="J108"/>
          <cell r="K108">
            <v>57920.2</v>
          </cell>
          <cell r="L108"/>
          <cell r="M108"/>
          <cell r="N108"/>
          <cell r="O108"/>
          <cell r="P108"/>
          <cell r="Q108"/>
          <cell r="R108"/>
          <cell r="S108"/>
        </row>
        <row r="109">
          <cell r="A109"/>
          <cell r="B109"/>
          <cell r="C109"/>
          <cell r="D109"/>
          <cell r="E109"/>
          <cell r="F109"/>
          <cell r="G109"/>
          <cell r="H109"/>
          <cell r="I109"/>
          <cell r="J109"/>
          <cell r="K109"/>
          <cell r="L109"/>
          <cell r="M109"/>
          <cell r="N109"/>
          <cell r="O109"/>
          <cell r="P109"/>
          <cell r="Q109"/>
          <cell r="R109"/>
          <cell r="S109"/>
        </row>
        <row r="110">
          <cell r="A110" t="str">
            <v>2.6.6</v>
          </cell>
          <cell r="B110" t="str">
            <v>COMPOSIÇÃO</v>
          </cell>
          <cell r="C110" t="str">
            <v>CPU 017</v>
          </cell>
          <cell r="D110" t="str">
            <v>CONCRETO ASFÁLTICO - FAIXA C-12,5 - AREIA E BRITA COMERCIAIS</v>
          </cell>
          <cell r="E110" t="str">
            <v>T</v>
          </cell>
          <cell r="F110">
            <v>7398.72</v>
          </cell>
          <cell r="G110"/>
          <cell r="H110"/>
          <cell r="I110"/>
          <cell r="J110"/>
          <cell r="K110"/>
          <cell r="L110" t="str">
            <v>Massa Esp. CBUQ
(T/M3)</v>
          </cell>
          <cell r="M110" t="str">
            <v>Volume do Asfalto (M3)</v>
          </cell>
          <cell r="O110"/>
          <cell r="P110"/>
          <cell r="Q110"/>
          <cell r="R110"/>
          <cell r="S110"/>
        </row>
        <row r="111">
          <cell r="A111"/>
          <cell r="B111"/>
          <cell r="C111"/>
          <cell r="D111" t="str">
            <v>PAVIMENTO ASFÁLTICO</v>
          </cell>
          <cell r="E111"/>
          <cell r="F111">
            <v>7398.72</v>
          </cell>
          <cell r="G111"/>
          <cell r="H111"/>
          <cell r="I111"/>
          <cell r="J111"/>
          <cell r="K111"/>
          <cell r="L111">
            <v>2.5548000000000002</v>
          </cell>
          <cell r="M111">
            <v>2896.01</v>
          </cell>
          <cell r="N111"/>
          <cell r="O111"/>
          <cell r="P111"/>
          <cell r="Q111"/>
          <cell r="R111"/>
          <cell r="S111"/>
        </row>
        <row r="112">
          <cell r="A112"/>
          <cell r="B112"/>
          <cell r="C112"/>
          <cell r="D112"/>
          <cell r="E112"/>
          <cell r="F112"/>
          <cell r="G112"/>
          <cell r="H112"/>
          <cell r="I112"/>
          <cell r="J112"/>
          <cell r="K112"/>
          <cell r="L112"/>
          <cell r="M112"/>
          <cell r="N112"/>
          <cell r="O112"/>
          <cell r="P112"/>
          <cell r="Q112"/>
          <cell r="R112"/>
          <cell r="S112"/>
        </row>
        <row r="113">
          <cell r="A113" t="str">
            <v>2.6.7</v>
          </cell>
          <cell r="B113" t="str">
            <v>SINAPI DEZEMBRO 2025</v>
          </cell>
          <cell r="C113">
            <v>100987</v>
          </cell>
          <cell r="D113" t="str">
            <v>CARGA DE MISTURA ASFÁLTICA EM CAMINHÃO BASCULANTE 14 M³ (UNIDADE: M3). AF_07/2020</v>
          </cell>
          <cell r="E113" t="str">
            <v>M3</v>
          </cell>
          <cell r="F113">
            <v>2896.01</v>
          </cell>
          <cell r="G113"/>
          <cell r="H113"/>
          <cell r="I113"/>
          <cell r="J113"/>
          <cell r="K113"/>
          <cell r="L113"/>
          <cell r="M113"/>
          <cell r="N113"/>
          <cell r="O113"/>
          <cell r="P113"/>
          <cell r="Q113"/>
          <cell r="R113"/>
          <cell r="S113"/>
        </row>
        <row r="114">
          <cell r="A114"/>
          <cell r="B114"/>
          <cell r="C114"/>
          <cell r="D114" t="str">
            <v>CARGA DO MATERIAL ASFÁLTICO</v>
          </cell>
          <cell r="E114"/>
          <cell r="F114">
            <v>2896.01</v>
          </cell>
          <cell r="G114"/>
          <cell r="H114"/>
          <cell r="I114"/>
          <cell r="J114"/>
          <cell r="K114"/>
          <cell r="L114"/>
          <cell r="M114">
            <v>2896.01</v>
          </cell>
          <cell r="N114"/>
          <cell r="O114"/>
          <cell r="P114"/>
          <cell r="Q114"/>
          <cell r="R114"/>
          <cell r="S114"/>
        </row>
        <row r="115">
          <cell r="A115"/>
          <cell r="B115"/>
          <cell r="C115"/>
          <cell r="D115"/>
          <cell r="E115"/>
          <cell r="F115"/>
          <cell r="G115"/>
          <cell r="H115"/>
          <cell r="I115"/>
          <cell r="J115"/>
          <cell r="K115"/>
          <cell r="L115"/>
          <cell r="M115"/>
          <cell r="N115"/>
          <cell r="O115"/>
          <cell r="P115"/>
          <cell r="Q115"/>
          <cell r="R115"/>
          <cell r="S115"/>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15551.56</v>
          </cell>
          <cell r="G116"/>
          <cell r="H116"/>
          <cell r="I116"/>
          <cell r="J116"/>
          <cell r="K116"/>
          <cell r="L116"/>
          <cell r="M116"/>
          <cell r="N116"/>
          <cell r="O116"/>
          <cell r="P116"/>
          <cell r="Q116"/>
          <cell r="R116"/>
          <cell r="S116"/>
        </row>
        <row r="117">
          <cell r="A117"/>
          <cell r="B117"/>
          <cell r="C117"/>
          <cell r="D117" t="str">
            <v>CARGA DO MATERIAL GRANULAR (ITEM 2.6.2)</v>
          </cell>
          <cell r="E117"/>
          <cell r="F117">
            <v>9556.83</v>
          </cell>
          <cell r="G117"/>
          <cell r="H117"/>
          <cell r="I117"/>
          <cell r="J117"/>
          <cell r="K117"/>
          <cell r="M117">
            <v>9556.83</v>
          </cell>
          <cell r="N117"/>
          <cell r="O117"/>
          <cell r="P117"/>
          <cell r="Q117"/>
          <cell r="R117"/>
          <cell r="S117"/>
        </row>
        <row r="118">
          <cell r="A118"/>
          <cell r="B118"/>
          <cell r="C118"/>
          <cell r="D118" t="str">
            <v>AQUISIÇÃO DO ATERRO (ITEM 2.5.8)</v>
          </cell>
          <cell r="E118"/>
          <cell r="F118">
            <v>999.12</v>
          </cell>
          <cell r="G118"/>
          <cell r="H118"/>
          <cell r="I118"/>
          <cell r="J118"/>
          <cell r="K118"/>
          <cell r="L118"/>
          <cell r="M118">
            <v>999.12</v>
          </cell>
          <cell r="N118"/>
          <cell r="O118"/>
          <cell r="P118"/>
          <cell r="Q118"/>
          <cell r="R118"/>
          <cell r="S118"/>
        </row>
        <row r="119">
          <cell r="A119"/>
          <cell r="B119"/>
          <cell r="C119"/>
          <cell r="D119" t="str">
            <v>AQUISIÇÃO DO ATERRO (ITEM 2.6.14)</v>
          </cell>
          <cell r="E119"/>
          <cell r="F119">
            <v>4995.6099999999997</v>
          </cell>
          <cell r="G119"/>
          <cell r="H119"/>
          <cell r="I119"/>
          <cell r="J119"/>
          <cell r="K119"/>
          <cell r="L119"/>
          <cell r="M119">
            <v>4995.6099999999997</v>
          </cell>
          <cell r="N119"/>
          <cell r="O119"/>
          <cell r="P119"/>
          <cell r="Q119"/>
          <cell r="R119"/>
          <cell r="S119"/>
        </row>
        <row r="120">
          <cell r="A120"/>
          <cell r="B120"/>
          <cell r="C120"/>
          <cell r="D120"/>
          <cell r="E120"/>
          <cell r="F120"/>
          <cell r="G120"/>
          <cell r="H120"/>
          <cell r="I120"/>
          <cell r="J120"/>
          <cell r="K120"/>
          <cell r="L120"/>
          <cell r="M120"/>
          <cell r="N120"/>
          <cell r="O120"/>
          <cell r="P120"/>
          <cell r="Q120"/>
          <cell r="R120"/>
          <cell r="S120"/>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1636192.84</v>
          </cell>
          <cell r="G121"/>
          <cell r="H121"/>
          <cell r="I121"/>
          <cell r="J121"/>
          <cell r="K121"/>
          <cell r="L121"/>
          <cell r="M121"/>
          <cell r="N121"/>
          <cell r="O121"/>
          <cell r="P121"/>
          <cell r="Q121"/>
          <cell r="R121"/>
          <cell r="S121"/>
        </row>
        <row r="122">
          <cell r="A122"/>
          <cell r="B122"/>
          <cell r="C122"/>
          <cell r="D122" t="str">
            <v>TRANSPORTE DA CARGA</v>
          </cell>
          <cell r="E122"/>
          <cell r="F122">
            <v>1636192.84</v>
          </cell>
          <cell r="G122"/>
          <cell r="H122"/>
          <cell r="I122"/>
          <cell r="J122">
            <v>0.9</v>
          </cell>
          <cell r="K122"/>
          <cell r="L122">
            <v>1817992.05</v>
          </cell>
          <cell r="M122"/>
          <cell r="N122"/>
          <cell r="O122"/>
          <cell r="P122"/>
          <cell r="Q122"/>
          <cell r="R122"/>
          <cell r="S122"/>
        </row>
        <row r="123">
          <cell r="A123"/>
          <cell r="B123"/>
          <cell r="C123"/>
          <cell r="D123"/>
          <cell r="E123"/>
          <cell r="F123"/>
          <cell r="G123"/>
          <cell r="H123"/>
          <cell r="I123"/>
          <cell r="J123"/>
          <cell r="K123"/>
          <cell r="L123"/>
          <cell r="M123"/>
          <cell r="N123"/>
          <cell r="O123"/>
          <cell r="P123"/>
          <cell r="Q123"/>
          <cell r="R123"/>
          <cell r="S123"/>
        </row>
        <row r="124">
          <cell r="A124"/>
          <cell r="B124"/>
          <cell r="C124"/>
          <cell r="D124"/>
          <cell r="E124"/>
          <cell r="F124"/>
          <cell r="G124"/>
          <cell r="H124" t="str">
            <v>KM</v>
          </cell>
          <cell r="I124"/>
          <cell r="J124"/>
          <cell r="K124"/>
          <cell r="L124" t="str">
            <v>Massa Esp. CBUQ
(T/M3)</v>
          </cell>
          <cell r="M124" t="str">
            <v>CARGA</v>
          </cell>
          <cell r="N124"/>
          <cell r="O124"/>
          <cell r="P124"/>
          <cell r="Q124"/>
          <cell r="R124"/>
          <cell r="S124"/>
        </row>
        <row r="125">
          <cell r="A125"/>
          <cell r="B125"/>
          <cell r="C125"/>
          <cell r="D125" t="str">
            <v>CARGA DO MATERIAL ASFÁLTICO</v>
          </cell>
          <cell r="E125"/>
          <cell r="F125">
            <v>381626.3</v>
          </cell>
          <cell r="G125"/>
          <cell r="H125">
            <v>51.58</v>
          </cell>
          <cell r="I125"/>
          <cell r="J125"/>
          <cell r="K125"/>
          <cell r="L125">
            <v>2.5548000000000002</v>
          </cell>
          <cell r="M125">
            <v>2896.01</v>
          </cell>
          <cell r="N125"/>
          <cell r="O125"/>
          <cell r="P125"/>
          <cell r="Q125"/>
          <cell r="R125"/>
          <cell r="S125"/>
        </row>
        <row r="126">
          <cell r="A126"/>
          <cell r="B126"/>
          <cell r="C126"/>
          <cell r="D126" t="str">
            <v>CARGA DO MATERIAL GRANULAR (ITEM 2.6.2)</v>
          </cell>
          <cell r="E126"/>
          <cell r="F126">
            <v>915735.45</v>
          </cell>
          <cell r="G126"/>
          <cell r="H126">
            <v>63.88</v>
          </cell>
          <cell r="I126"/>
          <cell r="J126"/>
          <cell r="K126"/>
          <cell r="L126">
            <v>1.5</v>
          </cell>
          <cell r="M126">
            <v>9556.83</v>
          </cell>
          <cell r="N126"/>
          <cell r="O126"/>
          <cell r="P126"/>
          <cell r="Q126"/>
          <cell r="R126"/>
          <cell r="S126"/>
        </row>
        <row r="127">
          <cell r="A127"/>
          <cell r="B127"/>
          <cell r="C127"/>
          <cell r="D127" t="str">
            <v>AQUISIÇÃO DO ATERRO (ITEM 2.5.8)</v>
          </cell>
          <cell r="E127"/>
          <cell r="F127">
            <v>86771.57</v>
          </cell>
          <cell r="G127"/>
          <cell r="H127">
            <v>54.28</v>
          </cell>
          <cell r="I127"/>
          <cell r="J127"/>
          <cell r="K127"/>
          <cell r="L127">
            <v>1.6</v>
          </cell>
          <cell r="M127">
            <v>999.12</v>
          </cell>
          <cell r="N127"/>
          <cell r="O127"/>
          <cell r="P127"/>
          <cell r="Q127"/>
          <cell r="R127"/>
          <cell r="S127"/>
        </row>
        <row r="128">
          <cell r="A128"/>
          <cell r="B128"/>
          <cell r="C128"/>
          <cell r="D128" t="str">
            <v>AQUISIÇÃO DO ATERRO (ITEM 2.6.14)</v>
          </cell>
          <cell r="E128"/>
          <cell r="F128">
            <v>433858.73</v>
          </cell>
          <cell r="G128"/>
          <cell r="H128">
            <v>54.28</v>
          </cell>
          <cell r="I128"/>
          <cell r="J128"/>
          <cell r="K128"/>
          <cell r="L128">
            <v>1.6</v>
          </cell>
          <cell r="M128">
            <v>4995.6099999999997</v>
          </cell>
          <cell r="N128"/>
          <cell r="O128"/>
          <cell r="P128"/>
          <cell r="Q128"/>
          <cell r="R128"/>
          <cell r="S128"/>
        </row>
        <row r="129">
          <cell r="A129"/>
          <cell r="B129"/>
          <cell r="C129"/>
          <cell r="D129"/>
          <cell r="E129"/>
          <cell r="F129"/>
          <cell r="G129"/>
          <cell r="H129"/>
          <cell r="I129"/>
          <cell r="J129"/>
          <cell r="K129"/>
          <cell r="L129"/>
          <cell r="M129"/>
          <cell r="N129"/>
          <cell r="O129"/>
          <cell r="P129"/>
          <cell r="Q129"/>
          <cell r="R129"/>
          <cell r="S129"/>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181799.2</v>
          </cell>
          <cell r="G130"/>
          <cell r="H130"/>
          <cell r="I130"/>
          <cell r="J130"/>
          <cell r="K130"/>
          <cell r="L130"/>
          <cell r="M130"/>
          <cell r="N130"/>
          <cell r="O130"/>
          <cell r="P130"/>
          <cell r="Q130"/>
          <cell r="R130"/>
          <cell r="S130"/>
        </row>
        <row r="131">
          <cell r="A131"/>
          <cell r="B131"/>
          <cell r="C131"/>
          <cell r="D131" t="str">
            <v>TRANSPORTE DA CARGA</v>
          </cell>
          <cell r="E131"/>
          <cell r="F131">
            <v>181799.2</v>
          </cell>
          <cell r="G131"/>
          <cell r="H131"/>
          <cell r="I131"/>
          <cell r="J131">
            <v>0.1</v>
          </cell>
          <cell r="K131"/>
          <cell r="L131">
            <v>1817992.05</v>
          </cell>
          <cell r="M131"/>
          <cell r="N131"/>
          <cell r="O131"/>
          <cell r="P131"/>
          <cell r="Q131"/>
          <cell r="R131"/>
          <cell r="S131"/>
        </row>
        <row r="132">
          <cell r="A132"/>
          <cell r="B132"/>
          <cell r="C132"/>
          <cell r="D132"/>
          <cell r="E132"/>
          <cell r="F132"/>
          <cell r="G132"/>
          <cell r="H132"/>
          <cell r="I132"/>
          <cell r="J132"/>
          <cell r="K132"/>
          <cell r="L132"/>
          <cell r="M132"/>
          <cell r="N132"/>
          <cell r="O132"/>
          <cell r="P132"/>
          <cell r="Q132"/>
          <cell r="R132"/>
          <cell r="S132"/>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4929.3999999999996</v>
          </cell>
          <cell r="G133"/>
          <cell r="H133" t="str">
            <v>KM</v>
          </cell>
          <cell r="I133"/>
          <cell r="J133"/>
          <cell r="K133" t="str">
            <v>ÁREA</v>
          </cell>
          <cell r="L133" t="str">
            <v>Taxa de Emulsão RR-2C TON/M2</v>
          </cell>
          <cell r="M133"/>
          <cell r="N133"/>
          <cell r="O133"/>
          <cell r="P133"/>
          <cell r="Q133"/>
          <cell r="R133"/>
          <cell r="S133"/>
        </row>
        <row r="134">
          <cell r="A134"/>
          <cell r="B134"/>
          <cell r="C134"/>
          <cell r="D134" t="str">
            <v>TRANSPORTE DA PINTURA</v>
          </cell>
          <cell r="E134"/>
          <cell r="F134">
            <v>1344.38</v>
          </cell>
          <cell r="G134"/>
          <cell r="H134">
            <v>51.58</v>
          </cell>
          <cell r="I134"/>
          <cell r="J134"/>
          <cell r="K134">
            <v>57920.2</v>
          </cell>
          <cell r="L134">
            <v>4.4999999999999999E-4</v>
          </cell>
          <cell r="M134"/>
          <cell r="N134"/>
          <cell r="O134"/>
          <cell r="P134"/>
          <cell r="Q134"/>
          <cell r="R134"/>
          <cell r="S134"/>
        </row>
        <row r="135">
          <cell r="A135"/>
          <cell r="B135"/>
          <cell r="C135"/>
          <cell r="D135" t="str">
            <v>TRANSPORTE DA IMPRIMAÇÃO</v>
          </cell>
          <cell r="E135"/>
          <cell r="F135">
            <v>3585.02</v>
          </cell>
          <cell r="G135"/>
          <cell r="H135">
            <v>51.58</v>
          </cell>
          <cell r="I135"/>
          <cell r="J135"/>
          <cell r="K135">
            <v>57920.2</v>
          </cell>
          <cell r="L135">
            <v>1.1999999999999999E-3</v>
          </cell>
          <cell r="M135"/>
          <cell r="N135"/>
          <cell r="O135"/>
          <cell r="P135"/>
          <cell r="Q135"/>
          <cell r="R135"/>
          <cell r="S135"/>
        </row>
        <row r="136">
          <cell r="A136"/>
          <cell r="B136"/>
          <cell r="C136"/>
          <cell r="D136"/>
          <cell r="E136"/>
          <cell r="F136"/>
          <cell r="G136"/>
          <cell r="H136"/>
          <cell r="I136"/>
          <cell r="J136"/>
          <cell r="K136"/>
          <cell r="L136"/>
          <cell r="M136"/>
          <cell r="N136"/>
          <cell r="O136"/>
          <cell r="P136"/>
          <cell r="Q136"/>
          <cell r="R136"/>
          <cell r="S136"/>
        </row>
        <row r="137">
          <cell r="A137" t="str">
            <v>2.6.12</v>
          </cell>
          <cell r="B137" t="str">
            <v>COMPOSIÇÃO</v>
          </cell>
          <cell r="C137" t="str">
            <v>CPU 008</v>
          </cell>
          <cell r="D137" t="str">
            <v>TRANSPORTE DE EMULSÃO ASFÁLTICA CATIÔNICA RR-2C PARA PAVIMENTAÇÃO ASFÁLTICA DA REFINARIA ATÉ A OBRA</v>
          </cell>
          <cell r="E137" t="str">
            <v>T</v>
          </cell>
          <cell r="F137">
            <v>26.06</v>
          </cell>
          <cell r="G137"/>
          <cell r="H137"/>
          <cell r="I137"/>
          <cell r="J137"/>
          <cell r="K137"/>
          <cell r="L137" t="str">
            <v>Taxa de Emulsão RR-2C TON/M2</v>
          </cell>
          <cell r="M137"/>
          <cell r="N137"/>
          <cell r="O137"/>
          <cell r="P137"/>
          <cell r="Q137"/>
          <cell r="R137"/>
          <cell r="S137"/>
        </row>
        <row r="138">
          <cell r="A138"/>
          <cell r="B138"/>
          <cell r="C138"/>
          <cell r="D138" t="str">
            <v>TRANSPORTE DA EMULSÃO</v>
          </cell>
          <cell r="E138"/>
          <cell r="F138">
            <v>26.06</v>
          </cell>
          <cell r="G138"/>
          <cell r="H138"/>
          <cell r="I138"/>
          <cell r="J138"/>
          <cell r="K138">
            <v>57920.2</v>
          </cell>
          <cell r="L138">
            <v>4.4999999999999999E-4</v>
          </cell>
          <cell r="M138"/>
          <cell r="N138"/>
          <cell r="O138"/>
          <cell r="P138"/>
          <cell r="Q138"/>
          <cell r="R138"/>
          <cell r="S138"/>
        </row>
        <row r="139">
          <cell r="A139"/>
          <cell r="B139"/>
          <cell r="C139"/>
          <cell r="D139"/>
          <cell r="E139"/>
          <cell r="F139"/>
          <cell r="G139"/>
          <cell r="H139"/>
          <cell r="I139"/>
          <cell r="K139"/>
          <cell r="L139"/>
          <cell r="M139"/>
          <cell r="N139"/>
          <cell r="O139"/>
          <cell r="P139"/>
          <cell r="Q139"/>
          <cell r="R139"/>
          <cell r="S139"/>
        </row>
        <row r="140">
          <cell r="A140" t="str">
            <v>2.6.13</v>
          </cell>
          <cell r="B140" t="str">
            <v>COMPOSIÇÃO</v>
          </cell>
          <cell r="C140" t="str">
            <v>CPU 015</v>
          </cell>
          <cell r="D140" t="str">
            <v>TRANSPORTE DE ASFALTOS DILUÍDOS CM-30 PARA PAVIMENTAÇÃO ASFÁLTICA DA REFINARIA ATÉ A OBRA</v>
          </cell>
          <cell r="E140" t="str">
            <v>T</v>
          </cell>
          <cell r="F140">
            <v>69.5</v>
          </cell>
          <cell r="G140"/>
          <cell r="H140" t="str">
            <v xml:space="preserve">Área </v>
          </cell>
          <cell r="I140"/>
          <cell r="J140"/>
          <cell r="K140"/>
          <cell r="L140" t="str">
            <v>Taxa de CM-30
 TON/M2</v>
          </cell>
          <cell r="M140"/>
          <cell r="N140"/>
          <cell r="O140"/>
          <cell r="P140"/>
          <cell r="Q140"/>
          <cell r="R140"/>
          <cell r="S140"/>
        </row>
        <row r="141">
          <cell r="A141"/>
          <cell r="B141"/>
          <cell r="C141"/>
          <cell r="D141" t="str">
            <v>TRANSPORTE DA EMULSÃO</v>
          </cell>
          <cell r="E141"/>
          <cell r="F141">
            <v>69.5</v>
          </cell>
          <cell r="G141"/>
          <cell r="H141">
            <v>57920.2</v>
          </cell>
          <cell r="I141"/>
          <cell r="J141"/>
          <cell r="K141"/>
          <cell r="L141">
            <v>1.1999999999999999E-3</v>
          </cell>
          <cell r="M141"/>
          <cell r="N141"/>
          <cell r="O141"/>
          <cell r="P141"/>
          <cell r="Q141"/>
          <cell r="R141"/>
          <cell r="S141"/>
        </row>
        <row r="142">
          <cell r="A142"/>
          <cell r="B142"/>
          <cell r="C142"/>
          <cell r="D142"/>
          <cell r="E142"/>
          <cell r="F142"/>
          <cell r="G142"/>
          <cell r="H142"/>
          <cell r="I142"/>
          <cell r="J142"/>
          <cell r="K142"/>
          <cell r="L142"/>
          <cell r="M142"/>
          <cell r="N142"/>
          <cell r="O142"/>
          <cell r="P142"/>
          <cell r="Q142"/>
          <cell r="R142"/>
          <cell r="S142"/>
        </row>
        <row r="143">
          <cell r="A143" t="str">
            <v>2.6.14</v>
          </cell>
          <cell r="B143" t="str">
            <v>COMPOSIÇÃO</v>
          </cell>
          <cell r="C143" t="str">
            <v>CPU 018</v>
          </cell>
          <cell r="D143" t="str">
            <v>TRANSPORTE DE CIMENTO ASFÁLTICO DE PETRÓLEO CAP 50/70 DA REFINARIA ATÉ A USINA DE ASFALTO</v>
          </cell>
          <cell r="E143" t="str">
            <v>T</v>
          </cell>
          <cell r="F143">
            <v>467.59</v>
          </cell>
          <cell r="G143"/>
          <cell r="H143"/>
          <cell r="I143"/>
          <cell r="J143" t="str">
            <v>Massa Esp. CBUQ
(T/M3)</v>
          </cell>
          <cell r="K143"/>
          <cell r="L143" t="str">
            <v>Taxa de CAP 50/70 TON/TON</v>
          </cell>
          <cell r="M143" t="str">
            <v>Volume do Asfalto (M3)</v>
          </cell>
          <cell r="N143"/>
          <cell r="O143"/>
          <cell r="P143"/>
          <cell r="Q143"/>
          <cell r="R143"/>
          <cell r="S143"/>
        </row>
        <row r="144">
          <cell r="A144"/>
          <cell r="B144"/>
          <cell r="C144"/>
          <cell r="D144" t="str">
            <v>TRANSPORTE DO ASFALTO</v>
          </cell>
          <cell r="E144"/>
          <cell r="F144">
            <v>467.59</v>
          </cell>
          <cell r="G144"/>
          <cell r="H144"/>
          <cell r="I144"/>
          <cell r="J144">
            <v>2.5548000000000002</v>
          </cell>
          <cell r="K144"/>
          <cell r="L144">
            <v>6.3200000000000006E-2</v>
          </cell>
          <cell r="M144">
            <v>2896.01</v>
          </cell>
          <cell r="N144"/>
          <cell r="O144"/>
          <cell r="P144"/>
          <cell r="Q144"/>
          <cell r="R144"/>
          <cell r="S144"/>
        </row>
        <row r="145">
          <cell r="A145"/>
          <cell r="B145"/>
          <cell r="C145"/>
          <cell r="D145"/>
          <cell r="E145"/>
          <cell r="F145"/>
          <cell r="G145"/>
          <cell r="H145"/>
          <cell r="I145"/>
          <cell r="J145"/>
          <cell r="K145"/>
          <cell r="L145"/>
          <cell r="M145"/>
          <cell r="N145"/>
          <cell r="O145"/>
          <cell r="P145"/>
          <cell r="Q145"/>
          <cell r="R145"/>
          <cell r="S145"/>
        </row>
        <row r="146">
          <cell r="A146" t="str">
            <v>2.6.15</v>
          </cell>
          <cell r="B146" t="str">
            <v>COMPOSIÇÃO</v>
          </cell>
          <cell r="C146" t="str">
            <v>CPU 016</v>
          </cell>
          <cell r="D146" t="str">
            <v>AQUISIÇÃO DE MATERIAL DE JAZIDA PARA EXECUÇÃO DA SUB-BASE</v>
          </cell>
          <cell r="E146" t="str">
            <v>M3</v>
          </cell>
          <cell r="F146">
            <v>4995.6099999999997</v>
          </cell>
          <cell r="G146"/>
          <cell r="H146"/>
          <cell r="I146"/>
          <cell r="J146"/>
          <cell r="K146"/>
          <cell r="L146"/>
          <cell r="M146"/>
          <cell r="N146"/>
          <cell r="O146"/>
          <cell r="P146"/>
          <cell r="Q146"/>
          <cell r="R146"/>
          <cell r="S146"/>
        </row>
        <row r="147">
          <cell r="A147"/>
          <cell r="B147"/>
          <cell r="C147"/>
          <cell r="D147" t="str">
            <v>ATERRO (ITEM 2.6.3)</v>
          </cell>
          <cell r="E147"/>
          <cell r="F147">
            <v>4995.6099999999997</v>
          </cell>
          <cell r="G147"/>
          <cell r="H147"/>
          <cell r="I147"/>
          <cell r="J147"/>
          <cell r="K147"/>
          <cell r="L147"/>
          <cell r="M147">
            <v>4995.6099999999997</v>
          </cell>
          <cell r="N147"/>
          <cell r="O147"/>
          <cell r="P147"/>
          <cell r="Q147"/>
          <cell r="R147"/>
          <cell r="S147"/>
        </row>
        <row r="148">
          <cell r="A148"/>
          <cell r="B148"/>
          <cell r="C148"/>
          <cell r="D148"/>
          <cell r="E148"/>
          <cell r="F148"/>
          <cell r="G148"/>
          <cell r="H148"/>
          <cell r="I148"/>
          <cell r="J148"/>
          <cell r="K148"/>
          <cell r="L148"/>
          <cell r="M148"/>
          <cell r="N148"/>
          <cell r="O148"/>
          <cell r="P148"/>
          <cell r="Q148"/>
          <cell r="R148"/>
          <cell r="S148"/>
        </row>
        <row r="149">
          <cell r="A149" t="str">
            <v>2.7</v>
          </cell>
          <cell r="B149" t="str">
            <v/>
          </cell>
          <cell r="C149" t="str">
            <v/>
          </cell>
          <cell r="D149" t="str">
            <v>PASSEIO/PROTEÇÃO DE GUIA</v>
          </cell>
          <cell r="E149" t="str">
            <v/>
          </cell>
          <cell r="F149"/>
          <cell r="G149"/>
          <cell r="H149"/>
          <cell r="I149"/>
          <cell r="J149"/>
          <cell r="K149"/>
          <cell r="L149"/>
          <cell r="M149"/>
          <cell r="N149"/>
          <cell r="O149"/>
          <cell r="P149"/>
          <cell r="Q149"/>
          <cell r="R149"/>
          <cell r="S149"/>
        </row>
        <row r="150">
          <cell r="A150" t="str">
            <v>2.7.1</v>
          </cell>
          <cell r="B150" t="str">
            <v>SINAPI DEZEMBRO 2025</v>
          </cell>
          <cell r="C150">
            <v>94342</v>
          </cell>
          <cell r="D150" t="str">
            <v>ATERRO MANUAL DE VALAS COM AREIA PARA ATERRO. AF_08/2023</v>
          </cell>
          <cell r="E150" t="str">
            <v>M3</v>
          </cell>
          <cell r="F150">
            <v>6455.2</v>
          </cell>
          <cell r="G150"/>
          <cell r="H150"/>
          <cell r="I150"/>
          <cell r="J150"/>
          <cell r="K150"/>
          <cell r="L150"/>
          <cell r="M150"/>
          <cell r="N150"/>
          <cell r="O150"/>
          <cell r="P150"/>
          <cell r="Q150"/>
          <cell r="R150"/>
          <cell r="S150"/>
        </row>
        <row r="151">
          <cell r="A151"/>
          <cell r="B151"/>
          <cell r="C151"/>
          <cell r="D151" t="str">
            <v>ATERRO PARA A BASE DA PROTEÇÃO DE GUIA</v>
          </cell>
          <cell r="E151"/>
          <cell r="F151">
            <v>6324.88</v>
          </cell>
          <cell r="G151">
            <v>1.2</v>
          </cell>
          <cell r="H151">
            <v>9653.3700000000008</v>
          </cell>
          <cell r="I151">
            <v>0.39</v>
          </cell>
          <cell r="J151">
            <v>2</v>
          </cell>
          <cell r="K151"/>
          <cell r="L151">
            <v>0.7</v>
          </cell>
          <cell r="M151"/>
          <cell r="N151"/>
          <cell r="O151"/>
          <cell r="P151"/>
          <cell r="Q151"/>
          <cell r="R151"/>
          <cell r="S151"/>
        </row>
        <row r="152">
          <cell r="A152"/>
          <cell r="B152"/>
          <cell r="C152"/>
          <cell r="D152" t="str">
            <v>ATERRO PARA A CONTENÇÃO DO MEIO-FIO</v>
          </cell>
          <cell r="E152"/>
          <cell r="F152">
            <v>130.32</v>
          </cell>
          <cell r="G152">
            <v>0.3</v>
          </cell>
          <cell r="H152">
            <v>9653.3700000000008</v>
          </cell>
          <cell r="I152">
            <v>0.15</v>
          </cell>
          <cell r="J152">
            <v>2</v>
          </cell>
          <cell r="K152"/>
          <cell r="L152">
            <v>0.3</v>
          </cell>
          <cell r="M152"/>
          <cell r="N152"/>
          <cell r="O152"/>
          <cell r="P152"/>
          <cell r="Q152"/>
          <cell r="R152"/>
          <cell r="S152"/>
        </row>
        <row r="153">
          <cell r="A153"/>
          <cell r="B153"/>
          <cell r="C153"/>
          <cell r="D153"/>
          <cell r="E153"/>
          <cell r="F153"/>
          <cell r="G153"/>
          <cell r="H153"/>
          <cell r="I153"/>
          <cell r="J153"/>
          <cell r="K153"/>
          <cell r="L153"/>
          <cell r="M153"/>
          <cell r="N153"/>
          <cell r="O153"/>
          <cell r="P153"/>
          <cell r="Q153"/>
          <cell r="R153"/>
          <cell r="S153"/>
        </row>
        <row r="154">
          <cell r="A154" t="str">
            <v>2.7.2</v>
          </cell>
          <cell r="B154" t="str">
            <v>COMPESA 2024.2</v>
          </cell>
          <cell r="C154" t="str">
            <v>02.05.14U</v>
          </cell>
          <cell r="D154" t="str">
            <v>COMPACTAÇÃO MECÂNICA LEVE EM CAMADAS DE 0,20 M DE ESPESSURA.</v>
          </cell>
          <cell r="E154" t="str">
            <v>M2</v>
          </cell>
          <cell r="F154">
            <v>16217.66</v>
          </cell>
          <cell r="G154"/>
          <cell r="H154"/>
          <cell r="I154"/>
          <cell r="J154"/>
          <cell r="K154"/>
          <cell r="L154"/>
          <cell r="M154"/>
          <cell r="N154"/>
          <cell r="O154"/>
          <cell r="P154"/>
          <cell r="Q154"/>
          <cell r="R154"/>
          <cell r="S154"/>
        </row>
        <row r="155">
          <cell r="A155"/>
          <cell r="B155"/>
          <cell r="C155"/>
          <cell r="D155" t="str">
            <v>COMPACTAÇÃO DO ATERRO</v>
          </cell>
          <cell r="E155"/>
          <cell r="F155">
            <v>16217.66</v>
          </cell>
          <cell r="G155">
            <v>1.2</v>
          </cell>
          <cell r="H155">
            <v>9653.3700000000008</v>
          </cell>
          <cell r="I155"/>
          <cell r="J155">
            <v>2</v>
          </cell>
          <cell r="K155"/>
          <cell r="L155">
            <v>0.7</v>
          </cell>
          <cell r="M155"/>
          <cell r="N155"/>
          <cell r="O155"/>
          <cell r="P155"/>
          <cell r="Q155"/>
          <cell r="R155"/>
          <cell r="S155"/>
        </row>
        <row r="156">
          <cell r="A156"/>
          <cell r="B156"/>
          <cell r="C156"/>
          <cell r="D156"/>
          <cell r="E156"/>
          <cell r="F156"/>
          <cell r="G156"/>
          <cell r="H156"/>
          <cell r="I156"/>
          <cell r="J156"/>
          <cell r="K156"/>
          <cell r="L156"/>
          <cell r="M156"/>
          <cell r="N156"/>
          <cell r="O156"/>
          <cell r="P156"/>
          <cell r="Q156"/>
          <cell r="R156"/>
          <cell r="S156"/>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86.88</v>
          </cell>
          <cell r="G157"/>
          <cell r="H157"/>
          <cell r="I157"/>
          <cell r="J157"/>
          <cell r="K157"/>
          <cell r="L157"/>
          <cell r="M157"/>
          <cell r="N157"/>
          <cell r="O157"/>
          <cell r="P157"/>
          <cell r="Q157"/>
          <cell r="R157"/>
          <cell r="S157"/>
        </row>
        <row r="158">
          <cell r="A158"/>
          <cell r="B158"/>
          <cell r="C158"/>
          <cell r="D158" t="str">
            <v>LASTRO DO MEIO-FIO DE TRAVAMENTO</v>
          </cell>
          <cell r="E158"/>
          <cell r="F158">
            <v>86.88</v>
          </cell>
          <cell r="G158">
            <v>0.3</v>
          </cell>
          <cell r="H158">
            <v>9653.3700000000008</v>
          </cell>
          <cell r="I158">
            <v>0.05</v>
          </cell>
          <cell r="J158">
            <v>2</v>
          </cell>
          <cell r="K158"/>
          <cell r="L158">
            <v>0.3</v>
          </cell>
          <cell r="M158"/>
          <cell r="N158"/>
          <cell r="O158"/>
          <cell r="P158"/>
          <cell r="Q158"/>
          <cell r="R158"/>
          <cell r="S158"/>
        </row>
        <row r="159">
          <cell r="A159"/>
          <cell r="B159"/>
          <cell r="C159"/>
          <cell r="D159"/>
          <cell r="E159"/>
          <cell r="F159"/>
          <cell r="G159"/>
          <cell r="H159"/>
          <cell r="I159"/>
          <cell r="J159"/>
          <cell r="K159"/>
          <cell r="L159"/>
          <cell r="M159"/>
          <cell r="N159"/>
          <cell r="O159"/>
          <cell r="P159"/>
          <cell r="Q159"/>
          <cell r="R159"/>
          <cell r="S159"/>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608.16</v>
          </cell>
          <cell r="G160"/>
          <cell r="H160"/>
          <cell r="I160"/>
          <cell r="J160"/>
          <cell r="K160"/>
          <cell r="L160"/>
          <cell r="M160"/>
          <cell r="N160"/>
          <cell r="O160"/>
          <cell r="P160"/>
          <cell r="Q160"/>
          <cell r="R160"/>
          <cell r="S160"/>
        </row>
        <row r="161">
          <cell r="A161"/>
          <cell r="B161"/>
          <cell r="C161"/>
          <cell r="D161" t="str">
            <v>TRAVAMENTO DO MEIO-FIO NO SOLO</v>
          </cell>
          <cell r="E161"/>
          <cell r="F161">
            <v>608.16</v>
          </cell>
          <cell r="G161">
            <v>0.3</v>
          </cell>
          <cell r="H161">
            <v>9653.3700000000008</v>
          </cell>
          <cell r="I161">
            <v>0.15</v>
          </cell>
          <cell r="J161">
            <v>2</v>
          </cell>
          <cell r="K161"/>
          <cell r="L161">
            <v>0.7</v>
          </cell>
          <cell r="M161"/>
          <cell r="N161"/>
          <cell r="O161"/>
          <cell r="P161"/>
          <cell r="Q161"/>
          <cell r="R161"/>
          <cell r="S161"/>
        </row>
        <row r="162">
          <cell r="A162"/>
          <cell r="B162"/>
          <cell r="C162"/>
          <cell r="D162"/>
          <cell r="E162"/>
          <cell r="F162"/>
          <cell r="G162"/>
          <cell r="H162"/>
          <cell r="I162"/>
          <cell r="J162"/>
          <cell r="K162"/>
          <cell r="L162"/>
          <cell r="M162"/>
          <cell r="N162"/>
          <cell r="O162"/>
          <cell r="P162"/>
          <cell r="Q162"/>
          <cell r="R162"/>
          <cell r="S162"/>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760.2</v>
          </cell>
          <cell r="G163"/>
          <cell r="H163"/>
          <cell r="I163"/>
          <cell r="J163" t="str">
            <v>EMPOLAMENTO</v>
          </cell>
          <cell r="K163"/>
          <cell r="L163"/>
          <cell r="M163"/>
          <cell r="N163"/>
          <cell r="O163"/>
          <cell r="P163"/>
          <cell r="Q163"/>
          <cell r="R163"/>
          <cell r="S163"/>
        </row>
        <row r="164">
          <cell r="A164"/>
          <cell r="B164"/>
          <cell r="C164"/>
          <cell r="D164" t="str">
            <v>MATERIAL ESCAVADO</v>
          </cell>
          <cell r="E164"/>
          <cell r="F164">
            <v>760.2</v>
          </cell>
          <cell r="G164"/>
          <cell r="H164"/>
          <cell r="I164"/>
          <cell r="J164">
            <v>1.25</v>
          </cell>
          <cell r="K164"/>
          <cell r="L164"/>
          <cell r="M164">
            <v>608.16</v>
          </cell>
          <cell r="N164"/>
          <cell r="O164"/>
          <cell r="P164"/>
          <cell r="Q164"/>
          <cell r="R164"/>
          <cell r="S164"/>
        </row>
        <row r="165">
          <cell r="A165"/>
          <cell r="B165"/>
          <cell r="C165"/>
          <cell r="D165"/>
          <cell r="E165"/>
          <cell r="F165"/>
          <cell r="G165"/>
          <cell r="H165"/>
          <cell r="I165"/>
          <cell r="J165"/>
          <cell r="K165"/>
          <cell r="L165"/>
          <cell r="M165"/>
          <cell r="N165"/>
          <cell r="O165"/>
          <cell r="P165"/>
          <cell r="Q165"/>
          <cell r="R165"/>
          <cell r="S165"/>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11403</v>
          </cell>
          <cell r="G166"/>
          <cell r="H166" t="str">
            <v>KM</v>
          </cell>
          <cell r="I166"/>
          <cell r="J166"/>
          <cell r="K166"/>
          <cell r="L166"/>
          <cell r="M166" t="str">
            <v>CARGA</v>
          </cell>
          <cell r="N166"/>
          <cell r="O166"/>
          <cell r="P166"/>
          <cell r="Q166"/>
          <cell r="R166"/>
          <cell r="S166"/>
        </row>
        <row r="167">
          <cell r="A167"/>
          <cell r="B167"/>
          <cell r="C167"/>
          <cell r="D167" t="str">
            <v>TRANSPORTE DA CARGA</v>
          </cell>
          <cell r="E167"/>
          <cell r="F167">
            <v>11403</v>
          </cell>
          <cell r="G167"/>
          <cell r="H167">
            <v>15</v>
          </cell>
          <cell r="I167"/>
          <cell r="J167"/>
          <cell r="K167"/>
          <cell r="L167"/>
          <cell r="M167">
            <v>760.2</v>
          </cell>
          <cell r="N167"/>
          <cell r="O167"/>
          <cell r="P167"/>
          <cell r="Q167"/>
          <cell r="R167"/>
          <cell r="S167"/>
        </row>
        <row r="168">
          <cell r="A168"/>
          <cell r="B168"/>
          <cell r="C168"/>
          <cell r="D168"/>
          <cell r="E168"/>
          <cell r="F168"/>
          <cell r="G168"/>
          <cell r="H168"/>
          <cell r="I168"/>
          <cell r="J168"/>
          <cell r="K168"/>
          <cell r="L168"/>
          <cell r="M168"/>
          <cell r="N168"/>
          <cell r="O168"/>
          <cell r="P168"/>
          <cell r="Q168"/>
          <cell r="R168"/>
          <cell r="S168"/>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16217.66</v>
          </cell>
          <cell r="G169"/>
          <cell r="H169"/>
          <cell r="I169"/>
          <cell r="J169"/>
          <cell r="K169"/>
          <cell r="L169"/>
          <cell r="M169"/>
          <cell r="N169">
            <v>56051.65</v>
          </cell>
          <cell r="O169" t="str">
            <v>EXTENSÃO TOTAL</v>
          </cell>
          <cell r="P169"/>
          <cell r="Q169"/>
          <cell r="R169"/>
          <cell r="S169"/>
        </row>
        <row r="170">
          <cell r="A170"/>
          <cell r="B170"/>
          <cell r="C170"/>
          <cell r="D170" t="str">
            <v>PROTEÇÃO DE GUIA</v>
          </cell>
          <cell r="E170"/>
          <cell r="F170">
            <v>16217.66</v>
          </cell>
          <cell r="G170">
            <v>1.2</v>
          </cell>
          <cell r="H170">
            <v>9653.3700000000008</v>
          </cell>
          <cell r="I170"/>
          <cell r="J170">
            <v>2</v>
          </cell>
          <cell r="K170"/>
          <cell r="L170">
            <v>0.7</v>
          </cell>
          <cell r="M170"/>
          <cell r="N170">
            <v>186.84</v>
          </cell>
          <cell r="O170"/>
          <cell r="P170"/>
          <cell r="Q170"/>
          <cell r="R170"/>
          <cell r="S170"/>
        </row>
        <row r="171">
          <cell r="A171"/>
          <cell r="B171"/>
          <cell r="C171"/>
          <cell r="D171"/>
          <cell r="E171"/>
          <cell r="F171"/>
          <cell r="G171"/>
          <cell r="H171"/>
          <cell r="I171"/>
          <cell r="J171"/>
          <cell r="K171"/>
          <cell r="L171"/>
          <cell r="M171"/>
          <cell r="N171"/>
          <cell r="O171"/>
          <cell r="P171"/>
          <cell r="Q171"/>
          <cell r="R171"/>
          <cell r="S171"/>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2502.15</v>
          </cell>
          <cell r="G172"/>
          <cell r="H172"/>
          <cell r="I172"/>
          <cell r="J172"/>
          <cell r="K172"/>
          <cell r="L172"/>
          <cell r="M172"/>
          <cell r="N172"/>
          <cell r="O172"/>
          <cell r="P172"/>
          <cell r="Q172"/>
          <cell r="R172"/>
          <cell r="S172"/>
        </row>
        <row r="173">
          <cell r="A173"/>
          <cell r="B173"/>
          <cell r="C173"/>
          <cell r="D173" t="str">
            <v>RAMPA DE ACESSIBILIDADE</v>
          </cell>
          <cell r="E173"/>
          <cell r="F173">
            <v>2502.15</v>
          </cell>
          <cell r="G173">
            <v>1.2</v>
          </cell>
          <cell r="H173">
            <v>7.2</v>
          </cell>
          <cell r="I173"/>
          <cell r="J173">
            <v>9.6533700000000007</v>
          </cell>
          <cell r="K173"/>
          <cell r="L173">
            <v>30</v>
          </cell>
          <cell r="M173"/>
          <cell r="N173"/>
          <cell r="O173"/>
          <cell r="P173"/>
          <cell r="Q173"/>
          <cell r="R173"/>
          <cell r="S173"/>
        </row>
        <row r="174">
          <cell r="A174"/>
          <cell r="B174"/>
          <cell r="C174"/>
          <cell r="D174"/>
          <cell r="E174"/>
          <cell r="F174"/>
          <cell r="G174"/>
          <cell r="H174"/>
          <cell r="I174"/>
          <cell r="J174"/>
          <cell r="K174"/>
          <cell r="L174"/>
          <cell r="M174"/>
          <cell r="N174"/>
          <cell r="O174"/>
          <cell r="P174"/>
          <cell r="Q174"/>
          <cell r="R174"/>
          <cell r="S174"/>
        </row>
        <row r="175">
          <cell r="A175" t="str">
            <v>2.8</v>
          </cell>
          <cell r="B175" t="str">
            <v/>
          </cell>
          <cell r="C175" t="str">
            <v/>
          </cell>
          <cell r="D175" t="str">
            <v>DRENAGEM</v>
          </cell>
          <cell r="E175" t="str">
            <v/>
          </cell>
          <cell r="F175"/>
          <cell r="G175"/>
          <cell r="H175"/>
          <cell r="I175"/>
          <cell r="J175"/>
          <cell r="K175"/>
          <cell r="L175"/>
          <cell r="M175"/>
          <cell r="N175"/>
          <cell r="O175"/>
          <cell r="P175"/>
          <cell r="Q175"/>
          <cell r="R175"/>
          <cell r="S175"/>
        </row>
        <row r="176">
          <cell r="A176" t="str">
            <v>2.8.1</v>
          </cell>
          <cell r="B176" t="str">
            <v>SINAPI DEZEMBRO 2025</v>
          </cell>
          <cell r="C176">
            <v>94281</v>
          </cell>
          <cell r="D176" t="str">
            <v>EXECUÇÃO DE SARJETA DE CONCRETO USINADO, MOLDADA IN LOCO EM TRECHO RETO, 30 CM BASE X 15 CM ALTURA. AF_01/2024</v>
          </cell>
          <cell r="E176" t="str">
            <v>M</v>
          </cell>
          <cell r="F176">
            <v>17376.060000000001</v>
          </cell>
          <cell r="G176"/>
          <cell r="H176"/>
          <cell r="I176"/>
          <cell r="J176"/>
          <cell r="K176"/>
          <cell r="L176"/>
          <cell r="M176"/>
          <cell r="N176"/>
          <cell r="O176"/>
          <cell r="P176"/>
          <cell r="Q176"/>
          <cell r="R176"/>
          <cell r="S176"/>
        </row>
        <row r="177">
          <cell r="A177"/>
          <cell r="B177"/>
          <cell r="C177"/>
          <cell r="D177" t="str">
            <v>SARJETA NOS DOIS LADOS DA VIA</v>
          </cell>
          <cell r="E177"/>
          <cell r="F177">
            <v>17376.060000000001</v>
          </cell>
          <cell r="G177"/>
          <cell r="H177">
            <v>9653.3700000000008</v>
          </cell>
          <cell r="I177"/>
          <cell r="J177">
            <v>2</v>
          </cell>
          <cell r="K177"/>
          <cell r="L177">
            <v>0.9</v>
          </cell>
          <cell r="M177"/>
          <cell r="N177"/>
          <cell r="O177"/>
          <cell r="P177"/>
          <cell r="Q177"/>
          <cell r="R177"/>
          <cell r="S177"/>
        </row>
        <row r="178">
          <cell r="A178"/>
          <cell r="B178"/>
          <cell r="C178"/>
          <cell r="D178"/>
          <cell r="E178"/>
          <cell r="F178"/>
          <cell r="G178"/>
          <cell r="H178"/>
          <cell r="I178"/>
          <cell r="J178"/>
          <cell r="K178"/>
          <cell r="L178"/>
          <cell r="M178"/>
          <cell r="N178"/>
          <cell r="O178"/>
          <cell r="P178"/>
          <cell r="Q178"/>
          <cell r="R178"/>
          <cell r="S178"/>
        </row>
        <row r="179">
          <cell r="A179" t="str">
            <v>2.8.2</v>
          </cell>
          <cell r="B179" t="str">
            <v>SINAPI DEZEMBRO 2025</v>
          </cell>
          <cell r="C179">
            <v>94282</v>
          </cell>
          <cell r="D179" t="str">
            <v>EXECUÇÃO DE SARJETA DE CONCRETO USINADO, MOLDADA IN LOCO EM TRECHO CURVO, 30 CM BASE X 15 CM ALTURA. AF_01/2024</v>
          </cell>
          <cell r="E179" t="str">
            <v>M</v>
          </cell>
          <cell r="F179">
            <v>1930.67</v>
          </cell>
          <cell r="G179"/>
          <cell r="H179"/>
          <cell r="I179"/>
          <cell r="J179"/>
          <cell r="K179"/>
          <cell r="L179"/>
          <cell r="M179"/>
          <cell r="N179"/>
          <cell r="O179"/>
          <cell r="P179"/>
          <cell r="Q179"/>
          <cell r="R179"/>
          <cell r="S179"/>
        </row>
        <row r="180">
          <cell r="A180"/>
          <cell r="B180"/>
          <cell r="C180"/>
          <cell r="D180" t="str">
            <v>SARJETA NOS DOIS LADOS DA VIA</v>
          </cell>
          <cell r="E180"/>
          <cell r="F180">
            <v>1930.67</v>
          </cell>
          <cell r="G180"/>
          <cell r="H180">
            <v>9653.3700000000008</v>
          </cell>
          <cell r="I180"/>
          <cell r="J180">
            <v>2</v>
          </cell>
          <cell r="K180"/>
          <cell r="L180">
            <v>0.1</v>
          </cell>
          <cell r="M180"/>
          <cell r="N180"/>
          <cell r="O180"/>
          <cell r="P180"/>
          <cell r="Q180"/>
          <cell r="R180"/>
          <cell r="S180"/>
        </row>
        <row r="181">
          <cell r="A181"/>
          <cell r="B181"/>
          <cell r="C181"/>
          <cell r="D181"/>
          <cell r="E181"/>
          <cell r="F181"/>
          <cell r="G181"/>
          <cell r="H181"/>
          <cell r="I181"/>
          <cell r="J181"/>
          <cell r="K181"/>
          <cell r="L181"/>
          <cell r="M181"/>
          <cell r="N181"/>
          <cell r="O181"/>
          <cell r="P181"/>
          <cell r="Q181"/>
          <cell r="R181"/>
          <cell r="S181"/>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23168.080000000002</v>
          </cell>
          <cell r="G182"/>
          <cell r="H182"/>
          <cell r="I182"/>
          <cell r="J182"/>
          <cell r="K182"/>
          <cell r="L182"/>
          <cell r="M182"/>
          <cell r="N182"/>
          <cell r="O182"/>
          <cell r="P182"/>
          <cell r="Q182"/>
          <cell r="R182"/>
          <cell r="S182"/>
        </row>
        <row r="183">
          <cell r="A183"/>
          <cell r="B183"/>
          <cell r="C183"/>
          <cell r="D183" t="str">
            <v>MEIO-FIO NOS DOIS LADOS DA VIA</v>
          </cell>
          <cell r="E183"/>
          <cell r="F183">
            <v>17376.060000000001</v>
          </cell>
          <cell r="G183"/>
          <cell r="H183">
            <v>9653.3700000000008</v>
          </cell>
          <cell r="I183"/>
          <cell r="J183">
            <v>2</v>
          </cell>
          <cell r="K183"/>
          <cell r="L183">
            <v>0.9</v>
          </cell>
          <cell r="M183"/>
          <cell r="N183"/>
          <cell r="O183"/>
          <cell r="P183"/>
          <cell r="Q183"/>
          <cell r="R183"/>
          <cell r="S183"/>
        </row>
        <row r="184">
          <cell r="A184"/>
          <cell r="B184"/>
          <cell r="C184"/>
          <cell r="D184" t="str">
            <v>CONTENÇÃO DO INTERTRAVADO DA GUIA DE PROTEÇÃO</v>
          </cell>
          <cell r="E184"/>
          <cell r="F184">
            <v>5792.02</v>
          </cell>
          <cell r="G184"/>
          <cell r="H184">
            <v>9653.3700000000008</v>
          </cell>
          <cell r="I184"/>
          <cell r="J184">
            <v>2</v>
          </cell>
          <cell r="K184"/>
          <cell r="L184">
            <v>0.3</v>
          </cell>
          <cell r="M184"/>
          <cell r="N184"/>
          <cell r="O184"/>
          <cell r="P184"/>
          <cell r="Q184"/>
          <cell r="R184"/>
          <cell r="S184"/>
        </row>
        <row r="185">
          <cell r="A185"/>
          <cell r="B185"/>
          <cell r="C185"/>
          <cell r="D185"/>
          <cell r="E185"/>
          <cell r="F185"/>
          <cell r="G185"/>
          <cell r="H185"/>
          <cell r="I185"/>
          <cell r="J185"/>
          <cell r="K185"/>
          <cell r="L185"/>
          <cell r="M185"/>
          <cell r="N185"/>
          <cell r="O185"/>
          <cell r="P185"/>
          <cell r="Q185"/>
          <cell r="R185"/>
          <cell r="S185"/>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1930.67</v>
          </cell>
          <cell r="G186"/>
          <cell r="H186"/>
          <cell r="I186"/>
          <cell r="J186"/>
          <cell r="K186"/>
          <cell r="L186"/>
          <cell r="M186"/>
          <cell r="N186"/>
          <cell r="O186"/>
          <cell r="P186"/>
          <cell r="Q186"/>
          <cell r="R186"/>
          <cell r="S186"/>
        </row>
        <row r="187">
          <cell r="A187"/>
          <cell r="B187"/>
          <cell r="C187"/>
          <cell r="D187" t="str">
            <v>MEIO-FIO NOS DOIS LADOS DA VIA</v>
          </cell>
          <cell r="E187"/>
          <cell r="F187">
            <v>1930.67</v>
          </cell>
          <cell r="G187"/>
          <cell r="H187">
            <v>9653.3700000000008</v>
          </cell>
          <cell r="I187"/>
          <cell r="J187">
            <v>2</v>
          </cell>
          <cell r="K187"/>
          <cell r="L187">
            <v>0.1</v>
          </cell>
          <cell r="M187"/>
          <cell r="N187"/>
          <cell r="O187"/>
          <cell r="P187"/>
          <cell r="Q187"/>
          <cell r="R187"/>
          <cell r="S187"/>
        </row>
        <row r="188">
          <cell r="A188"/>
          <cell r="B188"/>
          <cell r="C188"/>
          <cell r="D188"/>
          <cell r="E188"/>
          <cell r="F188"/>
          <cell r="G188"/>
          <cell r="H188"/>
          <cell r="I188"/>
          <cell r="J188"/>
          <cell r="K188"/>
          <cell r="L188"/>
          <cell r="M188"/>
          <cell r="N188"/>
          <cell r="O188"/>
          <cell r="P188"/>
          <cell r="Q188"/>
          <cell r="R188"/>
          <cell r="S188"/>
        </row>
        <row r="189">
          <cell r="A189" t="str">
            <v>2.8.5</v>
          </cell>
          <cell r="B189" t="str">
            <v>SINAPI DEZEMBRO 2025</v>
          </cell>
          <cell r="C189">
            <v>102498</v>
          </cell>
          <cell r="D189" t="str">
            <v>PINTURA DE MEIO-FIO COM TINTA BRANCA A BASE DE CAL (CAIAÇÃO). AF_05/2021</v>
          </cell>
          <cell r="E189" t="str">
            <v>M</v>
          </cell>
          <cell r="F189">
            <v>19306.73</v>
          </cell>
          <cell r="G189"/>
          <cell r="H189"/>
          <cell r="I189"/>
          <cell r="J189"/>
          <cell r="K189"/>
          <cell r="L189"/>
          <cell r="M189"/>
          <cell r="N189"/>
          <cell r="O189"/>
          <cell r="P189"/>
          <cell r="Q189"/>
          <cell r="R189"/>
          <cell r="S189"/>
        </row>
        <row r="190">
          <cell r="A190"/>
          <cell r="B190"/>
          <cell r="C190"/>
          <cell r="D190" t="str">
            <v>MEIO FIO RETO + MEIO FIO CURVO</v>
          </cell>
          <cell r="E190"/>
          <cell r="F190">
            <v>19306.73</v>
          </cell>
          <cell r="G190"/>
          <cell r="H190">
            <v>19306.73</v>
          </cell>
          <cell r="I190"/>
          <cell r="J190"/>
          <cell r="K190"/>
          <cell r="L190"/>
          <cell r="M190"/>
          <cell r="N190"/>
          <cell r="O190"/>
          <cell r="P190"/>
          <cell r="Q190"/>
          <cell r="R190"/>
          <cell r="S190"/>
        </row>
        <row r="191">
          <cell r="A191"/>
          <cell r="B191"/>
          <cell r="C191"/>
          <cell r="D191"/>
          <cell r="E191"/>
          <cell r="F191"/>
          <cell r="G191"/>
          <cell r="H191"/>
          <cell r="I191"/>
          <cell r="J191"/>
          <cell r="K191"/>
          <cell r="L191"/>
          <cell r="M191"/>
          <cell r="N191"/>
          <cell r="O191"/>
          <cell r="P191"/>
          <cell r="Q191"/>
          <cell r="R191"/>
          <cell r="S191"/>
        </row>
        <row r="192">
          <cell r="A192" t="str">
            <v>2.8.6</v>
          </cell>
          <cell r="B192" t="str">
            <v>SICRO OUTUBRO / 2025</v>
          </cell>
          <cell r="C192">
            <v>4915708</v>
          </cell>
          <cell r="D192" t="str">
            <v>LIMPEZA DE SARJETA E MEIO-FIO</v>
          </cell>
          <cell r="E192" t="str">
            <v>M</v>
          </cell>
          <cell r="F192">
            <v>38613.46</v>
          </cell>
          <cell r="G192"/>
          <cell r="H192"/>
          <cell r="I192"/>
          <cell r="J192"/>
          <cell r="K192"/>
          <cell r="L192"/>
          <cell r="M192"/>
          <cell r="N192"/>
          <cell r="O192"/>
          <cell r="P192"/>
          <cell r="Q192"/>
          <cell r="R192"/>
          <cell r="S192"/>
        </row>
        <row r="193">
          <cell r="A193"/>
          <cell r="B193"/>
          <cell r="C193"/>
          <cell r="D193" t="str">
            <v>SARJETA</v>
          </cell>
          <cell r="E193"/>
          <cell r="F193">
            <v>19306.73</v>
          </cell>
          <cell r="G193"/>
          <cell r="H193">
            <v>19306.73</v>
          </cell>
          <cell r="I193"/>
          <cell r="J193"/>
          <cell r="K193"/>
          <cell r="L193"/>
          <cell r="M193"/>
          <cell r="N193"/>
          <cell r="O193"/>
          <cell r="P193"/>
          <cell r="Q193"/>
          <cell r="R193"/>
          <cell r="S193"/>
        </row>
        <row r="194">
          <cell r="A194"/>
          <cell r="B194"/>
          <cell r="C194"/>
          <cell r="D194" t="str">
            <v>MEIO FIO</v>
          </cell>
          <cell r="E194"/>
          <cell r="F194">
            <v>19306.73</v>
          </cell>
          <cell r="G194"/>
          <cell r="H194">
            <v>19306.73</v>
          </cell>
          <cell r="I194"/>
          <cell r="J194"/>
          <cell r="K194"/>
          <cell r="L194"/>
          <cell r="M194"/>
          <cell r="N194"/>
          <cell r="O194"/>
          <cell r="P194"/>
          <cell r="Q194"/>
          <cell r="R194"/>
          <cell r="S194"/>
        </row>
        <row r="195">
          <cell r="A195"/>
          <cell r="B195"/>
          <cell r="C195"/>
          <cell r="D195"/>
          <cell r="E195"/>
          <cell r="F195"/>
          <cell r="G195"/>
          <cell r="H195"/>
          <cell r="I195"/>
          <cell r="J195"/>
          <cell r="K195"/>
          <cell r="L195"/>
          <cell r="M195"/>
          <cell r="N195"/>
          <cell r="O195"/>
          <cell r="P195"/>
          <cell r="Q195"/>
          <cell r="R195"/>
          <cell r="S195"/>
        </row>
        <row r="196">
          <cell r="A196" t="str">
            <v>2.8.7</v>
          </cell>
          <cell r="B196" t="str">
            <v>SINAPI-I DEZEMBRO 2025</v>
          </cell>
          <cell r="C196">
            <v>7761</v>
          </cell>
          <cell r="D196" t="str">
            <v>TUBO DE CONCRETO ARMADO PARA AGUAS PLUVIAIS, CLASSE PA-2, COM ENCAIXE PONTA E BOLSA, DIAMETRO NOMINAL DE 400 MM</v>
          </cell>
          <cell r="E196" t="str">
            <v>M</v>
          </cell>
          <cell r="F196">
            <v>482.66</v>
          </cell>
          <cell r="G196"/>
          <cell r="H196"/>
          <cell r="I196"/>
          <cell r="J196"/>
          <cell r="K196"/>
          <cell r="L196"/>
          <cell r="M196"/>
          <cell r="N196"/>
          <cell r="O196"/>
          <cell r="P196"/>
          <cell r="Q196"/>
          <cell r="R196"/>
          <cell r="S196"/>
        </row>
        <row r="197">
          <cell r="A197"/>
          <cell r="B197"/>
          <cell r="C197"/>
          <cell r="D197" t="str">
            <v>TUBO DN 400MM</v>
          </cell>
          <cell r="E197"/>
          <cell r="F197">
            <v>482.66</v>
          </cell>
          <cell r="G197"/>
          <cell r="H197">
            <v>9653.3700000000008</v>
          </cell>
          <cell r="I197"/>
          <cell r="J197"/>
          <cell r="K197"/>
          <cell r="L197">
            <v>0.05</v>
          </cell>
          <cell r="M197"/>
          <cell r="N197"/>
          <cell r="O197"/>
          <cell r="P197"/>
          <cell r="Q197"/>
          <cell r="R197"/>
          <cell r="S197"/>
        </row>
        <row r="198">
          <cell r="A198"/>
          <cell r="B198"/>
          <cell r="C198"/>
          <cell r="D198"/>
          <cell r="E198"/>
          <cell r="F198"/>
          <cell r="G198"/>
          <cell r="H198"/>
          <cell r="I198"/>
          <cell r="J198"/>
          <cell r="K198"/>
          <cell r="L198"/>
          <cell r="M198"/>
          <cell r="N198"/>
          <cell r="O198"/>
          <cell r="P198"/>
          <cell r="Q198"/>
          <cell r="R198"/>
          <cell r="S198"/>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482.66</v>
          </cell>
          <cell r="G199"/>
          <cell r="H199"/>
          <cell r="I199"/>
          <cell r="J199"/>
          <cell r="K199"/>
          <cell r="L199"/>
          <cell r="M199"/>
          <cell r="N199"/>
          <cell r="O199"/>
          <cell r="P199"/>
          <cell r="Q199"/>
          <cell r="R199"/>
          <cell r="S199"/>
        </row>
        <row r="200">
          <cell r="A200"/>
          <cell r="B200"/>
          <cell r="C200"/>
          <cell r="D200" t="str">
            <v>ASSENTAMENTO DO TUBO DN 400MM</v>
          </cell>
          <cell r="E200"/>
          <cell r="F200">
            <v>482.66</v>
          </cell>
          <cell r="G200"/>
          <cell r="H200">
            <v>482.66</v>
          </cell>
          <cell r="I200"/>
          <cell r="J200"/>
          <cell r="K200"/>
          <cell r="L200"/>
          <cell r="M200"/>
          <cell r="N200"/>
          <cell r="O200"/>
          <cell r="P200"/>
          <cell r="Q200"/>
          <cell r="R200"/>
          <cell r="S200"/>
        </row>
        <row r="201">
          <cell r="A201"/>
          <cell r="B201"/>
          <cell r="C201"/>
          <cell r="D201"/>
          <cell r="E201"/>
          <cell r="F201"/>
          <cell r="G201"/>
          <cell r="H201"/>
          <cell r="I201"/>
          <cell r="J201"/>
          <cell r="K201"/>
          <cell r="L201"/>
          <cell r="M201"/>
          <cell r="N201"/>
          <cell r="O201"/>
          <cell r="P201"/>
          <cell r="Q201"/>
          <cell r="R201"/>
          <cell r="S201"/>
        </row>
        <row r="202">
          <cell r="A202" t="str">
            <v>2.8.9</v>
          </cell>
          <cell r="B202" t="str">
            <v>SINAPI-I DEZEMBRO 2025</v>
          </cell>
          <cell r="C202">
            <v>7762</v>
          </cell>
          <cell r="D202" t="str">
            <v>TUBO DE CONCRETO ARMADO PARA AGUAS PLUVIAIS, CLASSE PA-2, COM ENCAIXE PONTA E BOLSA, DIAMETRO NOMINAL DE 600 MM</v>
          </cell>
          <cell r="E202" t="str">
            <v>M</v>
          </cell>
          <cell r="F202">
            <v>482.66</v>
          </cell>
          <cell r="G202"/>
          <cell r="H202"/>
          <cell r="I202"/>
          <cell r="J202"/>
          <cell r="K202"/>
          <cell r="L202"/>
          <cell r="M202"/>
          <cell r="N202"/>
          <cell r="O202"/>
          <cell r="P202"/>
          <cell r="Q202"/>
          <cell r="R202"/>
          <cell r="S202"/>
        </row>
        <row r="203">
          <cell r="A203"/>
          <cell r="B203"/>
          <cell r="C203"/>
          <cell r="D203" t="str">
            <v>TUBO DN 600MM</v>
          </cell>
          <cell r="E203"/>
          <cell r="F203">
            <v>482.66</v>
          </cell>
          <cell r="G203"/>
          <cell r="H203">
            <v>9653.3700000000008</v>
          </cell>
          <cell r="I203"/>
          <cell r="J203"/>
          <cell r="K203"/>
          <cell r="L203">
            <v>0.05</v>
          </cell>
          <cell r="M203"/>
          <cell r="N203"/>
          <cell r="O203"/>
          <cell r="P203"/>
          <cell r="Q203"/>
          <cell r="R203"/>
          <cell r="S203"/>
        </row>
        <row r="204">
          <cell r="A204"/>
          <cell r="B204"/>
          <cell r="C204"/>
          <cell r="D204"/>
          <cell r="E204"/>
          <cell r="F204"/>
          <cell r="G204"/>
          <cell r="H204"/>
          <cell r="I204"/>
          <cell r="J204"/>
          <cell r="K204"/>
          <cell r="L204"/>
          <cell r="M204"/>
          <cell r="N204"/>
          <cell r="O204"/>
          <cell r="P204"/>
          <cell r="Q204"/>
          <cell r="R204"/>
          <cell r="S204"/>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482.66</v>
          </cell>
          <cell r="G205"/>
          <cell r="H205"/>
          <cell r="I205"/>
          <cell r="J205"/>
          <cell r="K205"/>
          <cell r="L205"/>
          <cell r="M205"/>
          <cell r="N205"/>
          <cell r="O205"/>
          <cell r="P205"/>
          <cell r="Q205"/>
          <cell r="R205"/>
          <cell r="S205"/>
        </row>
        <row r="206">
          <cell r="A206"/>
          <cell r="B206"/>
          <cell r="C206"/>
          <cell r="D206" t="str">
            <v>ASSENTAMENTO DO TUBO DN 600MM</v>
          </cell>
          <cell r="E206"/>
          <cell r="F206">
            <v>482.66</v>
          </cell>
          <cell r="G206"/>
          <cell r="H206">
            <v>482.66</v>
          </cell>
          <cell r="I206"/>
          <cell r="J206"/>
          <cell r="K206"/>
          <cell r="L206"/>
          <cell r="M206"/>
          <cell r="N206"/>
          <cell r="O206"/>
          <cell r="P206"/>
          <cell r="Q206"/>
          <cell r="R206"/>
          <cell r="S206"/>
        </row>
        <row r="207">
          <cell r="A207"/>
          <cell r="B207"/>
          <cell r="C207"/>
          <cell r="D207"/>
          <cell r="E207"/>
          <cell r="F207"/>
          <cell r="G207"/>
          <cell r="H207"/>
          <cell r="I207"/>
          <cell r="J207"/>
          <cell r="K207"/>
          <cell r="L207"/>
          <cell r="M207"/>
          <cell r="N207"/>
          <cell r="O207"/>
          <cell r="P207"/>
          <cell r="Q207"/>
          <cell r="R207"/>
          <cell r="S207"/>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482.66</v>
          </cell>
          <cell r="G208"/>
          <cell r="H208"/>
          <cell r="I208"/>
          <cell r="J208"/>
          <cell r="K208"/>
          <cell r="L208"/>
          <cell r="M208"/>
          <cell r="N208"/>
          <cell r="O208"/>
          <cell r="P208"/>
          <cell r="Q208"/>
          <cell r="R208"/>
          <cell r="S208"/>
        </row>
        <row r="209">
          <cell r="A209"/>
          <cell r="B209"/>
          <cell r="C209"/>
          <cell r="D209" t="str">
            <v>TUBO DN 1000MM</v>
          </cell>
          <cell r="E209"/>
          <cell r="F209">
            <v>482.66</v>
          </cell>
          <cell r="G209"/>
          <cell r="H209">
            <v>9653.3700000000008</v>
          </cell>
          <cell r="I209"/>
          <cell r="J209"/>
          <cell r="K209"/>
          <cell r="L209">
            <v>0.05</v>
          </cell>
          <cell r="M209"/>
          <cell r="N209"/>
          <cell r="O209"/>
          <cell r="P209"/>
          <cell r="Q209"/>
          <cell r="R209"/>
          <cell r="S209"/>
        </row>
        <row r="210">
          <cell r="A210"/>
          <cell r="B210"/>
          <cell r="C210"/>
          <cell r="D210"/>
          <cell r="E210"/>
          <cell r="F210"/>
          <cell r="G210"/>
          <cell r="H210"/>
          <cell r="I210"/>
          <cell r="J210"/>
          <cell r="K210"/>
          <cell r="L210"/>
          <cell r="M210"/>
          <cell r="N210"/>
          <cell r="O210"/>
          <cell r="P210"/>
          <cell r="Q210"/>
          <cell r="R210"/>
          <cell r="S210"/>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482.66</v>
          </cell>
          <cell r="G211"/>
          <cell r="H211"/>
          <cell r="I211"/>
          <cell r="J211"/>
          <cell r="K211"/>
          <cell r="L211"/>
          <cell r="M211"/>
          <cell r="N211"/>
          <cell r="O211"/>
          <cell r="P211"/>
          <cell r="Q211"/>
          <cell r="R211"/>
          <cell r="S211"/>
        </row>
        <row r="212">
          <cell r="A212"/>
          <cell r="B212"/>
          <cell r="C212"/>
          <cell r="D212" t="str">
            <v>ASSENTAMENTO DO TUBO DN 1000MM</v>
          </cell>
          <cell r="E212"/>
          <cell r="F212">
            <v>482.66</v>
          </cell>
          <cell r="G212"/>
          <cell r="H212">
            <v>482.66</v>
          </cell>
          <cell r="I212"/>
          <cell r="J212"/>
          <cell r="K212"/>
          <cell r="L212"/>
          <cell r="M212"/>
          <cell r="N212"/>
          <cell r="O212"/>
          <cell r="P212"/>
          <cell r="Q212"/>
          <cell r="R212"/>
          <cell r="S212"/>
        </row>
        <row r="213">
          <cell r="A213"/>
          <cell r="B213"/>
          <cell r="C213"/>
          <cell r="D213"/>
          <cell r="E213"/>
          <cell r="F213"/>
          <cell r="G213"/>
          <cell r="H213"/>
          <cell r="I213"/>
          <cell r="J213"/>
          <cell r="K213"/>
          <cell r="L213"/>
          <cell r="M213"/>
          <cell r="N213"/>
          <cell r="O213"/>
          <cell r="P213"/>
          <cell r="Q213"/>
          <cell r="R213"/>
          <cell r="S213"/>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1303.1600000000001</v>
          </cell>
          <cell r="G214"/>
          <cell r="H214"/>
          <cell r="I214"/>
          <cell r="J214"/>
          <cell r="K214"/>
          <cell r="L214"/>
          <cell r="M214"/>
          <cell r="N214"/>
          <cell r="O214"/>
          <cell r="P214"/>
          <cell r="Q214"/>
          <cell r="R214"/>
          <cell r="S214"/>
        </row>
        <row r="215">
          <cell r="A215"/>
          <cell r="B215"/>
          <cell r="C215"/>
          <cell r="D215" t="str">
            <v>TUBO DN 400MM</v>
          </cell>
          <cell r="E215"/>
          <cell r="F215">
            <v>202.71</v>
          </cell>
          <cell r="G215">
            <v>0.6</v>
          </cell>
          <cell r="H215">
            <v>482.66</v>
          </cell>
          <cell r="I215">
            <v>0.7</v>
          </cell>
          <cell r="J215"/>
          <cell r="K215"/>
          <cell r="L215"/>
          <cell r="M215"/>
          <cell r="N215"/>
          <cell r="O215"/>
          <cell r="P215"/>
          <cell r="Q215"/>
          <cell r="R215"/>
          <cell r="S215"/>
        </row>
        <row r="216">
          <cell r="A216"/>
          <cell r="B216"/>
          <cell r="C216"/>
          <cell r="D216" t="str">
            <v>TUBO DN 600MM</v>
          </cell>
          <cell r="E216"/>
          <cell r="F216">
            <v>347.51</v>
          </cell>
          <cell r="G216">
            <v>0.8</v>
          </cell>
          <cell r="H216">
            <v>482.66</v>
          </cell>
          <cell r="I216">
            <v>0.9</v>
          </cell>
          <cell r="J216"/>
          <cell r="K216"/>
          <cell r="L216"/>
          <cell r="M216"/>
          <cell r="N216"/>
          <cell r="O216"/>
          <cell r="P216"/>
          <cell r="Q216"/>
          <cell r="R216"/>
          <cell r="S216"/>
        </row>
        <row r="217">
          <cell r="A217"/>
          <cell r="B217"/>
          <cell r="C217"/>
          <cell r="D217" t="str">
            <v>TUBO DN 1000MM</v>
          </cell>
          <cell r="E217"/>
          <cell r="F217">
            <v>752.94</v>
          </cell>
          <cell r="G217">
            <v>1.2</v>
          </cell>
          <cell r="H217">
            <v>482.66</v>
          </cell>
          <cell r="I217">
            <v>1.3</v>
          </cell>
          <cell r="J217"/>
          <cell r="K217"/>
          <cell r="L217"/>
          <cell r="M217"/>
          <cell r="N217"/>
          <cell r="O217"/>
          <cell r="P217"/>
          <cell r="Q217"/>
          <cell r="R217"/>
          <cell r="S217"/>
        </row>
        <row r="218">
          <cell r="A218"/>
          <cell r="B218"/>
          <cell r="C218"/>
          <cell r="D218"/>
          <cell r="E218"/>
          <cell r="F218"/>
          <cell r="G218"/>
          <cell r="H218"/>
          <cell r="I218"/>
          <cell r="J218"/>
          <cell r="K218"/>
          <cell r="L218"/>
          <cell r="M218"/>
          <cell r="N218"/>
          <cell r="O218"/>
          <cell r="P218"/>
          <cell r="Q218"/>
          <cell r="R218"/>
          <cell r="S218"/>
        </row>
        <row r="219">
          <cell r="A219" t="str">
            <v>2.8.14</v>
          </cell>
          <cell r="B219" t="str">
            <v>SINAPI DEZEMBRO 2025</v>
          </cell>
          <cell r="C219">
            <v>94342</v>
          </cell>
          <cell r="D219" t="str">
            <v>ATERRO MANUAL DE VALAS COM AREIA PARA ATERRO. AF_08/2023</v>
          </cell>
          <cell r="E219" t="str">
            <v>M3</v>
          </cell>
          <cell r="F219">
            <v>723.98</v>
          </cell>
          <cell r="G219"/>
          <cell r="H219"/>
          <cell r="I219"/>
          <cell r="J219"/>
          <cell r="K219"/>
          <cell r="L219"/>
          <cell r="M219"/>
          <cell r="N219"/>
          <cell r="O219"/>
          <cell r="P219"/>
          <cell r="Q219"/>
          <cell r="R219"/>
          <cell r="S219"/>
        </row>
        <row r="220">
          <cell r="A220"/>
          <cell r="B220"/>
          <cell r="C220"/>
          <cell r="D220" t="str">
            <v>ESCAVADO</v>
          </cell>
          <cell r="E220"/>
          <cell r="F220">
            <v>1303.1600000000001</v>
          </cell>
          <cell r="G220"/>
          <cell r="H220"/>
          <cell r="I220"/>
          <cell r="J220"/>
          <cell r="K220" t="str">
            <v>ÁREA DO TUBO</v>
          </cell>
          <cell r="L220"/>
          <cell r="M220"/>
          <cell r="N220"/>
          <cell r="O220"/>
          <cell r="P220"/>
          <cell r="Q220"/>
          <cell r="R220"/>
          <cell r="S220"/>
        </row>
        <row r="221">
          <cell r="A221"/>
          <cell r="B221"/>
          <cell r="C221"/>
          <cell r="D221" t="str">
            <v>DESCONTO DO TUBO DN 400MM</v>
          </cell>
          <cell r="E221"/>
          <cell r="F221">
            <v>-62.74</v>
          </cell>
          <cell r="G221"/>
          <cell r="H221">
            <v>482.66</v>
          </cell>
          <cell r="I221"/>
          <cell r="J221"/>
          <cell r="K221">
            <v>0.13</v>
          </cell>
          <cell r="L221"/>
          <cell r="M221"/>
          <cell r="N221"/>
          <cell r="O221"/>
          <cell r="P221"/>
          <cell r="Q221"/>
          <cell r="R221"/>
          <cell r="S221"/>
        </row>
        <row r="222">
          <cell r="A222"/>
          <cell r="B222"/>
          <cell r="C222"/>
          <cell r="D222" t="str">
            <v>DESCONTO DO TUBO DN 600MM</v>
          </cell>
          <cell r="E222"/>
          <cell r="F222">
            <v>-135.13999999999999</v>
          </cell>
          <cell r="G222"/>
          <cell r="H222">
            <v>482.66</v>
          </cell>
          <cell r="I222"/>
          <cell r="J222"/>
          <cell r="K222">
            <v>0.28000000000000003</v>
          </cell>
          <cell r="L222"/>
          <cell r="M222"/>
          <cell r="N222"/>
          <cell r="O222"/>
          <cell r="P222"/>
          <cell r="Q222"/>
          <cell r="R222"/>
          <cell r="S222"/>
        </row>
        <row r="223">
          <cell r="A223"/>
          <cell r="B223"/>
          <cell r="C223"/>
          <cell r="D223" t="str">
            <v>DESCONTO DO TUBO DN 1000MM</v>
          </cell>
          <cell r="E223"/>
          <cell r="F223">
            <v>-381.3</v>
          </cell>
          <cell r="G223"/>
          <cell r="H223">
            <v>482.66</v>
          </cell>
          <cell r="I223"/>
          <cell r="J223"/>
          <cell r="K223">
            <v>0.79</v>
          </cell>
          <cell r="L223"/>
          <cell r="M223"/>
          <cell r="N223"/>
          <cell r="O223"/>
          <cell r="P223"/>
          <cell r="Q223"/>
          <cell r="R223"/>
          <cell r="S223"/>
        </row>
        <row r="224">
          <cell r="A224"/>
          <cell r="B224"/>
          <cell r="C224"/>
          <cell r="D224"/>
          <cell r="E224"/>
          <cell r="F224"/>
          <cell r="G224"/>
          <cell r="H224"/>
          <cell r="I224"/>
          <cell r="J224"/>
          <cell r="K224"/>
          <cell r="L224"/>
          <cell r="M224"/>
          <cell r="N224"/>
          <cell r="O224"/>
          <cell r="P224"/>
          <cell r="Q224"/>
          <cell r="R224"/>
          <cell r="S224"/>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1628.95</v>
          </cell>
          <cell r="G225"/>
          <cell r="H225"/>
          <cell r="I225"/>
          <cell r="J225" t="str">
            <v>EMPOLAMENTO</v>
          </cell>
          <cell r="K225"/>
          <cell r="L225"/>
          <cell r="M225"/>
          <cell r="N225"/>
          <cell r="O225"/>
          <cell r="P225"/>
          <cell r="Q225"/>
          <cell r="R225"/>
          <cell r="S225"/>
        </row>
        <row r="226">
          <cell r="A226"/>
          <cell r="B226"/>
          <cell r="C226"/>
          <cell r="D226" t="str">
            <v>MATERIAL ESCAVADO</v>
          </cell>
          <cell r="E226"/>
          <cell r="F226">
            <v>1628.95</v>
          </cell>
          <cell r="G226"/>
          <cell r="H226"/>
          <cell r="I226"/>
          <cell r="J226">
            <v>1.25</v>
          </cell>
          <cell r="K226"/>
          <cell r="L226"/>
          <cell r="M226">
            <v>1303.1600000000001</v>
          </cell>
          <cell r="N226"/>
          <cell r="O226"/>
          <cell r="P226"/>
          <cell r="Q226"/>
          <cell r="R226"/>
          <cell r="S226"/>
        </row>
        <row r="227">
          <cell r="A227"/>
          <cell r="B227"/>
          <cell r="C227"/>
          <cell r="D227"/>
          <cell r="E227"/>
          <cell r="F227"/>
          <cell r="G227"/>
          <cell r="H227"/>
          <cell r="I227"/>
          <cell r="J227"/>
          <cell r="K227"/>
          <cell r="L227"/>
          <cell r="M227"/>
          <cell r="N227"/>
          <cell r="O227"/>
          <cell r="P227"/>
          <cell r="Q227"/>
          <cell r="R227"/>
          <cell r="S227"/>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24434.25</v>
          </cell>
          <cell r="G228"/>
          <cell r="H228" t="str">
            <v>KM</v>
          </cell>
          <cell r="I228"/>
          <cell r="J228"/>
          <cell r="K228"/>
          <cell r="L228"/>
          <cell r="M228" t="str">
            <v>CARGA</v>
          </cell>
          <cell r="N228"/>
          <cell r="O228"/>
          <cell r="P228"/>
          <cell r="Q228"/>
          <cell r="R228"/>
          <cell r="S228"/>
        </row>
        <row r="229">
          <cell r="A229"/>
          <cell r="B229"/>
          <cell r="C229"/>
          <cell r="D229" t="str">
            <v>TRANSPORTE DA CARGA</v>
          </cell>
          <cell r="E229"/>
          <cell r="F229">
            <v>24434.25</v>
          </cell>
          <cell r="G229"/>
          <cell r="H229">
            <v>15</v>
          </cell>
          <cell r="I229"/>
          <cell r="J229"/>
          <cell r="K229"/>
          <cell r="L229"/>
          <cell r="M229">
            <v>1628.95</v>
          </cell>
          <cell r="N229"/>
          <cell r="O229"/>
          <cell r="P229"/>
          <cell r="Q229"/>
          <cell r="R229"/>
          <cell r="S229"/>
        </row>
        <row r="230">
          <cell r="A230"/>
          <cell r="B230"/>
          <cell r="C230"/>
          <cell r="D230"/>
          <cell r="E230"/>
          <cell r="F230"/>
          <cell r="G230"/>
          <cell r="H230"/>
          <cell r="I230"/>
          <cell r="J230"/>
          <cell r="K230"/>
          <cell r="L230"/>
          <cell r="M230"/>
          <cell r="N230"/>
          <cell r="O230"/>
          <cell r="P230"/>
          <cell r="Q230"/>
          <cell r="R230"/>
          <cell r="S230"/>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97</v>
          </cell>
          <cell r="G231"/>
          <cell r="H231"/>
          <cell r="I231"/>
          <cell r="J231"/>
          <cell r="K231"/>
          <cell r="L231"/>
          <cell r="M231"/>
          <cell r="N231"/>
          <cell r="O231"/>
          <cell r="P231"/>
          <cell r="Q231"/>
          <cell r="R231"/>
          <cell r="S231"/>
        </row>
        <row r="232">
          <cell r="A232"/>
          <cell r="B232"/>
          <cell r="C232"/>
          <cell r="D232" t="str">
            <v>CAIXA PARA A BOCA 1,3 X 1 X 1,2 M</v>
          </cell>
          <cell r="E232"/>
          <cell r="F232">
            <v>97</v>
          </cell>
          <cell r="G232"/>
          <cell r="H232">
            <v>9653.3700000000008</v>
          </cell>
          <cell r="I232"/>
          <cell r="J232"/>
          <cell r="K232"/>
          <cell r="L232">
            <v>0.01</v>
          </cell>
          <cell r="M232"/>
          <cell r="N232"/>
          <cell r="O232"/>
          <cell r="P232"/>
          <cell r="Q232"/>
          <cell r="R232"/>
          <cell r="S232"/>
        </row>
        <row r="233">
          <cell r="A233"/>
          <cell r="B233"/>
          <cell r="C233"/>
          <cell r="D233"/>
          <cell r="E233"/>
          <cell r="F233"/>
          <cell r="G233"/>
          <cell r="H233"/>
          <cell r="I233"/>
          <cell r="J233"/>
          <cell r="K233"/>
          <cell r="L233"/>
          <cell r="M233"/>
          <cell r="N233"/>
          <cell r="O233"/>
          <cell r="P233"/>
          <cell r="Q233"/>
          <cell r="R233"/>
          <cell r="S233"/>
        </row>
        <row r="234">
          <cell r="A234" t="str">
            <v>2.8.18</v>
          </cell>
          <cell r="B234" t="str">
            <v>SICRO OUTUBRO / 2025</v>
          </cell>
          <cell r="C234">
            <v>804121</v>
          </cell>
          <cell r="D234" t="str">
            <v>BOCA DE BSTC D = 1,00 M - ESCONSIDADE 0° - AREIA E BRITA COMERCIAIS - ALAS RETAS</v>
          </cell>
          <cell r="E234" t="str">
            <v>UN</v>
          </cell>
          <cell r="F234">
            <v>97</v>
          </cell>
          <cell r="G234"/>
          <cell r="H234"/>
          <cell r="I234"/>
          <cell r="J234"/>
          <cell r="K234"/>
          <cell r="L234"/>
          <cell r="M234"/>
          <cell r="N234"/>
          <cell r="O234"/>
          <cell r="P234"/>
          <cell r="Q234"/>
          <cell r="R234"/>
          <cell r="S234"/>
        </row>
        <row r="235">
          <cell r="A235"/>
          <cell r="B235"/>
          <cell r="C235"/>
          <cell r="D235" t="str">
            <v>BOCA DE BSTC D = 1,00 M</v>
          </cell>
          <cell r="E235"/>
          <cell r="F235">
            <v>97</v>
          </cell>
          <cell r="G235"/>
          <cell r="H235">
            <v>9653.3700000000008</v>
          </cell>
          <cell r="I235"/>
          <cell r="J235"/>
          <cell r="K235"/>
          <cell r="L235">
            <v>0.01</v>
          </cell>
          <cell r="M235"/>
          <cell r="N235"/>
          <cell r="O235"/>
          <cell r="P235"/>
          <cell r="Q235"/>
          <cell r="R235"/>
          <cell r="S235"/>
        </row>
        <row r="236">
          <cell r="A236"/>
          <cell r="B236"/>
          <cell r="C236"/>
          <cell r="D236"/>
          <cell r="E236"/>
          <cell r="F236"/>
          <cell r="G236"/>
          <cell r="H236"/>
          <cell r="I236"/>
          <cell r="J236"/>
          <cell r="K236"/>
          <cell r="L236"/>
          <cell r="M236"/>
          <cell r="N236"/>
          <cell r="O236"/>
          <cell r="P236"/>
          <cell r="Q236"/>
          <cell r="R236"/>
          <cell r="S236"/>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482.66</v>
          </cell>
          <cell r="G237"/>
          <cell r="H237"/>
          <cell r="I237"/>
          <cell r="J237"/>
          <cell r="K237"/>
          <cell r="L237"/>
          <cell r="M237"/>
          <cell r="N237"/>
          <cell r="O237"/>
          <cell r="P237"/>
          <cell r="Q237"/>
          <cell r="R237"/>
          <cell r="S237"/>
        </row>
        <row r="238">
          <cell r="A238"/>
          <cell r="B238"/>
          <cell r="C238"/>
          <cell r="D238" t="str">
            <v>CANALETA</v>
          </cell>
          <cell r="E238"/>
          <cell r="F238">
            <v>482.66</v>
          </cell>
          <cell r="G238"/>
          <cell r="H238">
            <v>9653.3700000000008</v>
          </cell>
          <cell r="I238"/>
          <cell r="J238"/>
          <cell r="K238"/>
          <cell r="L238">
            <v>0.05</v>
          </cell>
          <cell r="M238"/>
          <cell r="N238"/>
          <cell r="O238"/>
          <cell r="P238"/>
          <cell r="Q238"/>
          <cell r="R238"/>
          <cell r="S238"/>
        </row>
        <row r="239">
          <cell r="A239"/>
          <cell r="B239"/>
          <cell r="C239"/>
          <cell r="D239"/>
          <cell r="E239"/>
          <cell r="F239"/>
          <cell r="G239"/>
          <cell r="H239"/>
          <cell r="I239"/>
          <cell r="J239"/>
          <cell r="K239"/>
          <cell r="L239"/>
          <cell r="M239"/>
          <cell r="N239"/>
          <cell r="O239"/>
          <cell r="P239"/>
          <cell r="Q239"/>
          <cell r="R239"/>
          <cell r="S239"/>
        </row>
        <row r="240">
          <cell r="A240" t="str">
            <v>2.8.20</v>
          </cell>
          <cell r="B240" t="str">
            <v>SINAPI DEZEMBRO 2025</v>
          </cell>
          <cell r="C240">
            <v>89512</v>
          </cell>
          <cell r="D240" t="str">
            <v>TUBO PVC, SÉRIE R, ÁGUA PLUVIAL, DN 100 MM, FORNECIDO E INSTALADO EM RAMAL DE ENCAMINHAMENTO. AF_06/2022</v>
          </cell>
          <cell r="E240" t="str">
            <v>M</v>
          </cell>
          <cell r="F240">
            <v>965.33</v>
          </cell>
          <cell r="G240"/>
          <cell r="H240"/>
          <cell r="I240"/>
          <cell r="J240"/>
          <cell r="K240"/>
          <cell r="L240"/>
          <cell r="M240"/>
          <cell r="N240"/>
          <cell r="O240"/>
          <cell r="P240"/>
          <cell r="Q240"/>
          <cell r="R240"/>
          <cell r="S240"/>
        </row>
        <row r="241">
          <cell r="A241"/>
          <cell r="B241"/>
          <cell r="C241"/>
          <cell r="D241" t="str">
            <v>RECUPERAÇÃO DE TUBULAÇÃO DANIFICADA</v>
          </cell>
          <cell r="E241"/>
          <cell r="F241">
            <v>965.33</v>
          </cell>
          <cell r="G241"/>
          <cell r="H241">
            <v>9653.3700000000008</v>
          </cell>
          <cell r="I241"/>
          <cell r="J241">
            <v>2</v>
          </cell>
          <cell r="K241"/>
          <cell r="L241">
            <v>0.05</v>
          </cell>
          <cell r="M241"/>
          <cell r="N241"/>
          <cell r="O241"/>
          <cell r="P241"/>
          <cell r="Q241"/>
          <cell r="R241"/>
          <cell r="S241"/>
        </row>
        <row r="242">
          <cell r="A242"/>
          <cell r="B242"/>
          <cell r="C242"/>
          <cell r="D242"/>
          <cell r="E242"/>
          <cell r="F242"/>
          <cell r="G242"/>
          <cell r="H242"/>
          <cell r="I242"/>
          <cell r="J242"/>
          <cell r="K242"/>
          <cell r="L242"/>
          <cell r="M242"/>
          <cell r="N242"/>
          <cell r="O242"/>
          <cell r="P242"/>
          <cell r="Q242"/>
          <cell r="R242"/>
          <cell r="S242"/>
        </row>
        <row r="243">
          <cell r="A243" t="str">
            <v>2.8.21</v>
          </cell>
          <cell r="B243" t="str">
            <v>SINAPI DEZEMBRO 2025</v>
          </cell>
          <cell r="C243">
            <v>104166</v>
          </cell>
          <cell r="D243" t="str">
            <v>TUBO PVC, SÉRIE R, ÁGUA PLUVIAL, DN 150 MM, FORNECIDO E INSTALADO EM RAMAL DE ENCAMINHAMENTO. AF_06/2022</v>
          </cell>
          <cell r="E243" t="str">
            <v>M</v>
          </cell>
          <cell r="F243">
            <v>579.20000000000005</v>
          </cell>
          <cell r="G243"/>
          <cell r="H243"/>
          <cell r="I243"/>
          <cell r="J243"/>
          <cell r="K243"/>
          <cell r="L243"/>
          <cell r="M243"/>
          <cell r="N243"/>
          <cell r="O243"/>
          <cell r="P243"/>
          <cell r="Q243"/>
          <cell r="R243"/>
          <cell r="S243"/>
        </row>
        <row r="244">
          <cell r="A244"/>
          <cell r="B244"/>
          <cell r="C244"/>
          <cell r="D244" t="str">
            <v>RECUPERAÇÃO DE TUBULAÇÃO DANIFICADA</v>
          </cell>
          <cell r="E244"/>
          <cell r="F244">
            <v>579.20000000000005</v>
          </cell>
          <cell r="G244"/>
          <cell r="H244">
            <v>9653.3700000000008</v>
          </cell>
          <cell r="I244"/>
          <cell r="J244">
            <v>2</v>
          </cell>
          <cell r="K244"/>
          <cell r="L244">
            <v>0.03</v>
          </cell>
          <cell r="M244"/>
          <cell r="N244"/>
          <cell r="O244"/>
          <cell r="P244"/>
          <cell r="Q244"/>
          <cell r="R244"/>
          <cell r="S244"/>
        </row>
        <row r="245">
          <cell r="A245"/>
          <cell r="B245"/>
          <cell r="C245"/>
          <cell r="D245"/>
          <cell r="E245"/>
          <cell r="F245"/>
          <cell r="G245"/>
          <cell r="H245"/>
          <cell r="I245"/>
          <cell r="J245"/>
          <cell r="K245"/>
          <cell r="L245"/>
          <cell r="M245"/>
          <cell r="N245"/>
          <cell r="O245"/>
          <cell r="P245"/>
          <cell r="Q245"/>
          <cell r="R245"/>
          <cell r="S245"/>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257</v>
          </cell>
          <cell r="G246"/>
          <cell r="H246"/>
          <cell r="I246"/>
          <cell r="J246"/>
          <cell r="K246"/>
          <cell r="L246"/>
          <cell r="M246"/>
          <cell r="N246"/>
          <cell r="O246"/>
          <cell r="P246"/>
          <cell r="Q246"/>
          <cell r="R246"/>
          <cell r="S246"/>
        </row>
        <row r="247">
          <cell r="A247"/>
          <cell r="B247"/>
          <cell r="C247"/>
          <cell r="D247" t="str">
            <v>CAIXA DE PASSAGEM</v>
          </cell>
          <cell r="E247"/>
          <cell r="F247">
            <v>257</v>
          </cell>
          <cell r="G247"/>
          <cell r="H247"/>
          <cell r="I247"/>
          <cell r="J247">
            <v>257</v>
          </cell>
          <cell r="K247"/>
          <cell r="L247"/>
          <cell r="M247"/>
          <cell r="N247"/>
          <cell r="O247"/>
          <cell r="P247"/>
          <cell r="Q247"/>
          <cell r="R247"/>
          <cell r="S247"/>
        </row>
        <row r="248">
          <cell r="A248"/>
          <cell r="B248"/>
          <cell r="C248"/>
          <cell r="D248"/>
          <cell r="E248"/>
          <cell r="F248"/>
          <cell r="G248"/>
          <cell r="H248"/>
          <cell r="I248"/>
          <cell r="J248"/>
          <cell r="K248"/>
          <cell r="L248"/>
          <cell r="M248"/>
          <cell r="N248"/>
          <cell r="O248"/>
          <cell r="P248"/>
          <cell r="Q248"/>
          <cell r="R248"/>
          <cell r="S248"/>
        </row>
        <row r="249">
          <cell r="A249" t="str">
            <v>2.9</v>
          </cell>
          <cell r="B249" t="str">
            <v/>
          </cell>
          <cell r="C249" t="str">
            <v/>
          </cell>
          <cell r="D249" t="str">
            <v>SINALIZAÇÃO VIÁRIA VERTICAL</v>
          </cell>
          <cell r="E249" t="str">
            <v/>
          </cell>
          <cell r="F249"/>
          <cell r="G249"/>
          <cell r="H249"/>
          <cell r="I249"/>
          <cell r="J249"/>
          <cell r="K249"/>
          <cell r="L249"/>
          <cell r="M249"/>
          <cell r="N249"/>
          <cell r="O249"/>
          <cell r="P249"/>
          <cell r="Q249"/>
          <cell r="R249"/>
          <cell r="S249"/>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150</v>
          </cell>
          <cell r="G250"/>
          <cell r="H250"/>
          <cell r="I250"/>
          <cell r="J250"/>
          <cell r="K250"/>
          <cell r="L250"/>
          <cell r="M250"/>
          <cell r="N250"/>
          <cell r="O250"/>
          <cell r="P250"/>
          <cell r="Q250"/>
          <cell r="R250"/>
          <cell r="S250"/>
        </row>
        <row r="251">
          <cell r="A251"/>
          <cell r="B251"/>
          <cell r="C251"/>
          <cell r="D251" t="str">
            <v>PLACA R1</v>
          </cell>
          <cell r="E251"/>
          <cell r="F251">
            <v>150</v>
          </cell>
          <cell r="G251"/>
          <cell r="H251"/>
          <cell r="I251"/>
          <cell r="J251">
            <v>15</v>
          </cell>
          <cell r="K251"/>
          <cell r="L251">
            <v>10</v>
          </cell>
          <cell r="M251"/>
          <cell r="N251"/>
          <cell r="O251"/>
          <cell r="P251"/>
          <cell r="Q251"/>
          <cell r="R251"/>
          <cell r="S251"/>
        </row>
        <row r="252">
          <cell r="A252"/>
          <cell r="B252"/>
          <cell r="C252"/>
          <cell r="D252"/>
          <cell r="E252"/>
          <cell r="F252"/>
          <cell r="G252"/>
          <cell r="H252"/>
          <cell r="I252"/>
          <cell r="J252"/>
          <cell r="K252"/>
          <cell r="L252"/>
          <cell r="M252"/>
          <cell r="N252"/>
          <cell r="O252"/>
          <cell r="P252"/>
          <cell r="Q252"/>
          <cell r="R252"/>
          <cell r="S252"/>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150</v>
          </cell>
          <cell r="G253"/>
          <cell r="H253"/>
          <cell r="I253"/>
          <cell r="J253"/>
          <cell r="K253"/>
          <cell r="L253"/>
          <cell r="M253"/>
          <cell r="N253"/>
          <cell r="O253"/>
          <cell r="P253"/>
          <cell r="Q253"/>
          <cell r="R253"/>
          <cell r="S253"/>
        </row>
        <row r="254">
          <cell r="A254"/>
          <cell r="B254"/>
          <cell r="C254"/>
          <cell r="D254" t="str">
            <v>PLACA R1</v>
          </cell>
          <cell r="E254"/>
          <cell r="F254">
            <v>150</v>
          </cell>
          <cell r="G254"/>
          <cell r="H254"/>
          <cell r="I254"/>
          <cell r="J254">
            <v>150</v>
          </cell>
          <cell r="K254"/>
          <cell r="L254"/>
          <cell r="M254"/>
          <cell r="N254"/>
          <cell r="O254"/>
          <cell r="P254"/>
          <cell r="Q254"/>
          <cell r="R254"/>
          <cell r="S254"/>
        </row>
        <row r="255">
          <cell r="A255"/>
          <cell r="B255"/>
          <cell r="C255"/>
          <cell r="D255"/>
          <cell r="E255"/>
          <cell r="F255"/>
          <cell r="G255"/>
          <cell r="H255"/>
          <cell r="I255"/>
          <cell r="J255"/>
          <cell r="K255"/>
          <cell r="L255"/>
          <cell r="M255"/>
          <cell r="N255"/>
          <cell r="O255"/>
          <cell r="P255"/>
          <cell r="Q255"/>
          <cell r="R255"/>
          <cell r="S255"/>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60</v>
          </cell>
          <cell r="G256"/>
          <cell r="H256"/>
          <cell r="I256"/>
          <cell r="J256"/>
          <cell r="K256"/>
          <cell r="L256"/>
          <cell r="M256"/>
          <cell r="N256"/>
          <cell r="O256"/>
          <cell r="P256"/>
          <cell r="Q256"/>
          <cell r="R256"/>
          <cell r="S256"/>
        </row>
        <row r="257">
          <cell r="A257"/>
          <cell r="B257"/>
          <cell r="C257"/>
          <cell r="D257" t="str">
            <v>PLACA DE ADVERTÊNCIA</v>
          </cell>
          <cell r="E257"/>
          <cell r="F257">
            <v>60</v>
          </cell>
          <cell r="G257"/>
          <cell r="H257"/>
          <cell r="I257"/>
          <cell r="J257">
            <v>6</v>
          </cell>
          <cell r="K257"/>
          <cell r="L257">
            <v>10</v>
          </cell>
          <cell r="M257"/>
          <cell r="N257"/>
          <cell r="O257"/>
          <cell r="P257"/>
          <cell r="Q257"/>
          <cell r="R257"/>
          <cell r="S257"/>
        </row>
        <row r="258">
          <cell r="A258"/>
          <cell r="B258"/>
          <cell r="C258"/>
          <cell r="D258"/>
          <cell r="E258"/>
          <cell r="F258"/>
          <cell r="G258"/>
          <cell r="H258"/>
          <cell r="I258"/>
          <cell r="J258"/>
          <cell r="K258"/>
          <cell r="L258"/>
          <cell r="M258"/>
          <cell r="N258"/>
          <cell r="O258"/>
          <cell r="P258"/>
          <cell r="Q258"/>
          <cell r="R258"/>
          <cell r="S258"/>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210</v>
          </cell>
          <cell r="G259"/>
          <cell r="H259"/>
          <cell r="I259"/>
          <cell r="J259"/>
          <cell r="K259"/>
          <cell r="L259"/>
          <cell r="M259"/>
          <cell r="N259"/>
          <cell r="O259"/>
          <cell r="P259"/>
          <cell r="Q259"/>
          <cell r="R259"/>
          <cell r="S259"/>
        </row>
        <row r="260">
          <cell r="A260"/>
          <cell r="B260"/>
          <cell r="C260"/>
          <cell r="D260" t="str">
            <v>PLACA DE ADVERTÊNCIA</v>
          </cell>
          <cell r="E260"/>
          <cell r="F260">
            <v>60</v>
          </cell>
          <cell r="G260"/>
          <cell r="H260"/>
          <cell r="I260"/>
          <cell r="J260">
            <v>60</v>
          </cell>
          <cell r="K260"/>
          <cell r="L260"/>
          <cell r="M260"/>
          <cell r="N260"/>
          <cell r="O260"/>
          <cell r="P260"/>
          <cell r="Q260"/>
          <cell r="R260"/>
          <cell r="S260"/>
        </row>
        <row r="261">
          <cell r="A261"/>
          <cell r="B261"/>
          <cell r="C261"/>
          <cell r="D261" t="str">
            <v>PLACA DE REGULAMENTAÇÃO</v>
          </cell>
          <cell r="E261"/>
          <cell r="F261">
            <v>150</v>
          </cell>
          <cell r="G261"/>
          <cell r="H261"/>
          <cell r="I261"/>
          <cell r="J261">
            <v>150</v>
          </cell>
          <cell r="K261"/>
          <cell r="L261"/>
          <cell r="M261"/>
          <cell r="N261"/>
          <cell r="O261"/>
          <cell r="P261"/>
          <cell r="Q261"/>
          <cell r="R261"/>
          <cell r="S261"/>
        </row>
        <row r="262">
          <cell r="A262"/>
          <cell r="B262"/>
          <cell r="C262"/>
          <cell r="D262"/>
          <cell r="E262"/>
          <cell r="F262"/>
          <cell r="G262"/>
          <cell r="H262"/>
          <cell r="I262"/>
          <cell r="J262"/>
          <cell r="K262"/>
          <cell r="L262"/>
          <cell r="M262"/>
          <cell r="N262"/>
          <cell r="O262"/>
          <cell r="P262"/>
          <cell r="Q262"/>
          <cell r="R262"/>
          <cell r="S262"/>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150</v>
          </cell>
          <cell r="G263"/>
          <cell r="H263"/>
          <cell r="I263"/>
          <cell r="J263"/>
          <cell r="K263"/>
          <cell r="L263"/>
          <cell r="M263"/>
          <cell r="N263"/>
          <cell r="O263"/>
          <cell r="P263"/>
          <cell r="Q263"/>
          <cell r="R263"/>
          <cell r="S263"/>
        </row>
        <row r="264">
          <cell r="A264"/>
          <cell r="B264"/>
          <cell r="C264"/>
          <cell r="D264" t="str">
            <v>PLACA DE REGULAMENTAÇÃO</v>
          </cell>
          <cell r="E264"/>
          <cell r="F264">
            <v>150</v>
          </cell>
          <cell r="G264"/>
          <cell r="H264"/>
          <cell r="I264"/>
          <cell r="J264">
            <v>15</v>
          </cell>
          <cell r="K264"/>
          <cell r="L264">
            <v>10</v>
          </cell>
          <cell r="M264"/>
          <cell r="N264"/>
          <cell r="O264"/>
          <cell r="P264"/>
          <cell r="Q264"/>
          <cell r="R264"/>
          <cell r="S264"/>
        </row>
        <row r="265">
          <cell r="A265"/>
          <cell r="B265"/>
          <cell r="C265"/>
          <cell r="D265"/>
          <cell r="E265"/>
          <cell r="F265"/>
          <cell r="G265"/>
          <cell r="H265"/>
          <cell r="I265"/>
          <cell r="J265"/>
          <cell r="K265"/>
          <cell r="L265"/>
          <cell r="M265"/>
          <cell r="N265"/>
          <cell r="O265"/>
          <cell r="P265"/>
          <cell r="Q265"/>
          <cell r="R265"/>
          <cell r="S265"/>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20</v>
          </cell>
          <cell r="G266"/>
          <cell r="H266"/>
          <cell r="I266"/>
          <cell r="J266"/>
          <cell r="K266"/>
          <cell r="L266"/>
          <cell r="M266"/>
          <cell r="N266"/>
          <cell r="O266"/>
          <cell r="P266"/>
          <cell r="Q266"/>
          <cell r="R266"/>
          <cell r="S266"/>
        </row>
        <row r="267">
          <cell r="A267"/>
          <cell r="B267"/>
          <cell r="C267"/>
          <cell r="D267" t="str">
            <v>PLACA R2</v>
          </cell>
          <cell r="E267"/>
          <cell r="F267">
            <v>20</v>
          </cell>
          <cell r="G267"/>
          <cell r="H267"/>
          <cell r="I267"/>
          <cell r="J267">
            <v>2</v>
          </cell>
          <cell r="K267"/>
          <cell r="L267">
            <v>10</v>
          </cell>
          <cell r="M267"/>
          <cell r="N267"/>
          <cell r="O267"/>
          <cell r="P267"/>
          <cell r="Q267"/>
          <cell r="R267"/>
          <cell r="S267"/>
        </row>
        <row r="268">
          <cell r="A268"/>
          <cell r="B268"/>
          <cell r="C268"/>
          <cell r="D268"/>
          <cell r="E268"/>
          <cell r="F268"/>
          <cell r="G268"/>
          <cell r="H268"/>
          <cell r="I268"/>
          <cell r="J268"/>
          <cell r="K268"/>
          <cell r="L268"/>
          <cell r="M268"/>
          <cell r="N268"/>
          <cell r="O268"/>
          <cell r="P268"/>
          <cell r="Q268"/>
          <cell r="R268"/>
          <cell r="S268"/>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20</v>
          </cell>
          <cell r="G269"/>
          <cell r="H269"/>
          <cell r="I269"/>
          <cell r="J269"/>
          <cell r="K269"/>
          <cell r="L269"/>
          <cell r="M269"/>
          <cell r="N269"/>
          <cell r="O269"/>
          <cell r="P269"/>
          <cell r="Q269"/>
          <cell r="R269"/>
          <cell r="S269"/>
        </row>
        <row r="270">
          <cell r="A270"/>
          <cell r="B270"/>
          <cell r="C270"/>
          <cell r="D270" t="str">
            <v>PLACA R2</v>
          </cell>
          <cell r="E270"/>
          <cell r="F270">
            <v>20</v>
          </cell>
          <cell r="G270"/>
          <cell r="H270"/>
          <cell r="I270"/>
          <cell r="J270">
            <v>20</v>
          </cell>
          <cell r="K270"/>
          <cell r="L270"/>
          <cell r="M270"/>
          <cell r="N270"/>
          <cell r="O270"/>
          <cell r="P270"/>
          <cell r="Q270"/>
          <cell r="R270"/>
          <cell r="S270"/>
        </row>
        <row r="271">
          <cell r="A271"/>
          <cell r="B271"/>
          <cell r="C271"/>
          <cell r="D271"/>
          <cell r="E271"/>
          <cell r="F271"/>
          <cell r="G271"/>
          <cell r="H271"/>
          <cell r="I271"/>
          <cell r="J271"/>
          <cell r="K271"/>
          <cell r="L271"/>
          <cell r="M271"/>
          <cell r="N271"/>
          <cell r="O271"/>
          <cell r="P271"/>
          <cell r="Q271"/>
          <cell r="R271"/>
          <cell r="S271"/>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51</v>
          </cell>
          <cell r="G272"/>
          <cell r="H272"/>
          <cell r="I272"/>
          <cell r="J272"/>
          <cell r="K272"/>
          <cell r="L272"/>
          <cell r="M272"/>
          <cell r="N272"/>
          <cell r="O272"/>
          <cell r="P272"/>
          <cell r="Q272"/>
          <cell r="R272"/>
          <cell r="S272"/>
        </row>
        <row r="273">
          <cell r="A273"/>
          <cell r="B273"/>
          <cell r="C273"/>
          <cell r="D273" t="str">
            <v>PLACA DE IDENTIFICAÇÃO DE RUA</v>
          </cell>
          <cell r="E273"/>
          <cell r="F273">
            <v>51</v>
          </cell>
          <cell r="G273"/>
          <cell r="H273"/>
          <cell r="I273"/>
          <cell r="J273">
            <v>128.71</v>
          </cell>
          <cell r="K273"/>
          <cell r="L273">
            <v>0.4</v>
          </cell>
          <cell r="M273"/>
          <cell r="N273"/>
          <cell r="O273"/>
          <cell r="P273"/>
          <cell r="Q273"/>
          <cell r="R273"/>
          <cell r="S273"/>
        </row>
        <row r="274">
          <cell r="A274"/>
          <cell r="B274"/>
          <cell r="C274"/>
          <cell r="D274"/>
          <cell r="E274"/>
          <cell r="F274"/>
          <cell r="G274"/>
          <cell r="H274"/>
          <cell r="I274"/>
          <cell r="J274"/>
          <cell r="K274"/>
          <cell r="L274"/>
          <cell r="M274"/>
          <cell r="N274"/>
          <cell r="O274"/>
          <cell r="P274"/>
          <cell r="Q274"/>
          <cell r="R274"/>
          <cell r="S274"/>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77</v>
          </cell>
          <cell r="G275"/>
          <cell r="H275"/>
          <cell r="I275"/>
          <cell r="J275"/>
          <cell r="K275"/>
          <cell r="L275"/>
          <cell r="M275"/>
          <cell r="N275"/>
          <cell r="O275"/>
          <cell r="P275"/>
          <cell r="Q275"/>
          <cell r="R275"/>
          <cell r="S275"/>
        </row>
        <row r="276">
          <cell r="A276"/>
          <cell r="B276"/>
          <cell r="C276"/>
          <cell r="D276" t="str">
            <v>PLACA DE IDENTIFICAÇÃO DE RUA</v>
          </cell>
          <cell r="E276"/>
          <cell r="F276">
            <v>77</v>
          </cell>
          <cell r="G276"/>
          <cell r="H276"/>
          <cell r="I276"/>
          <cell r="J276">
            <v>128.71</v>
          </cell>
          <cell r="K276"/>
          <cell r="L276">
            <v>0.6</v>
          </cell>
          <cell r="M276"/>
          <cell r="N276"/>
          <cell r="O276"/>
          <cell r="P276"/>
          <cell r="Q276"/>
          <cell r="R276"/>
          <cell r="S276"/>
        </row>
        <row r="277">
          <cell r="A277"/>
          <cell r="B277"/>
          <cell r="C277"/>
          <cell r="D277"/>
          <cell r="E277"/>
          <cell r="F277"/>
          <cell r="G277"/>
          <cell r="H277"/>
          <cell r="I277"/>
          <cell r="J277"/>
          <cell r="K277"/>
          <cell r="L277"/>
          <cell r="M277"/>
          <cell r="N277"/>
          <cell r="O277"/>
          <cell r="P277"/>
          <cell r="Q277"/>
          <cell r="R277"/>
          <cell r="S277"/>
        </row>
        <row r="278">
          <cell r="A278" t="str">
            <v>2.10</v>
          </cell>
          <cell r="B278" t="str">
            <v/>
          </cell>
          <cell r="C278" t="str">
            <v/>
          </cell>
          <cell r="D278" t="str">
            <v>SINALIZAÇÃO VIÁRIA HORIZONTAL</v>
          </cell>
          <cell r="E278" t="str">
            <v/>
          </cell>
          <cell r="F278"/>
          <cell r="G278"/>
          <cell r="H278"/>
          <cell r="I278"/>
          <cell r="J278"/>
          <cell r="K278"/>
          <cell r="L278"/>
          <cell r="M278"/>
          <cell r="N278"/>
          <cell r="O278"/>
          <cell r="P278"/>
          <cell r="Q278"/>
          <cell r="R278"/>
          <cell r="S278"/>
        </row>
        <row r="279">
          <cell r="A279" t="str">
            <v>2.10.1</v>
          </cell>
          <cell r="B279" t="str">
            <v>SICRO OUTUBRO / 2025</v>
          </cell>
          <cell r="C279">
            <v>5213401</v>
          </cell>
          <cell r="D279" t="str">
            <v>PINTURA DE FAIXA COM TINTA ACRÍLICA - ESPESSURA DE 0,6 MM</v>
          </cell>
          <cell r="E279" t="str">
            <v>M²</v>
          </cell>
          <cell r="F279">
            <v>7336.55</v>
          </cell>
          <cell r="G279"/>
          <cell r="H279"/>
          <cell r="I279"/>
          <cell r="J279"/>
          <cell r="K279"/>
          <cell r="L279"/>
          <cell r="M279"/>
          <cell r="N279"/>
          <cell r="O279"/>
          <cell r="P279"/>
          <cell r="Q279"/>
          <cell r="R279"/>
          <cell r="S279"/>
        </row>
        <row r="280">
          <cell r="A280"/>
          <cell r="B280"/>
          <cell r="C280"/>
          <cell r="D280" t="str">
            <v>FAIXA DE EIXO = COMPRIMENTO DA VIA X 4 FAIXAS</v>
          </cell>
          <cell r="E280"/>
          <cell r="F280">
            <v>3861.34</v>
          </cell>
          <cell r="G280">
            <v>0.1</v>
          </cell>
          <cell r="H280">
            <v>9653.3700000000008</v>
          </cell>
          <cell r="I280"/>
          <cell r="J280">
            <v>4</v>
          </cell>
          <cell r="K280"/>
          <cell r="L280"/>
          <cell r="M280"/>
          <cell r="N280"/>
          <cell r="O280"/>
          <cell r="P280"/>
          <cell r="Q280"/>
          <cell r="R280"/>
          <cell r="S280"/>
        </row>
        <row r="281">
          <cell r="A281"/>
          <cell r="B281"/>
          <cell r="C281"/>
          <cell r="D281" t="str">
            <v>CICLOFAIXA</v>
          </cell>
          <cell r="E281"/>
          <cell r="F281">
            <v>3475.21</v>
          </cell>
          <cell r="G281">
            <v>1.2</v>
          </cell>
          <cell r="H281">
            <v>9653.3700000000008</v>
          </cell>
          <cell r="I281"/>
          <cell r="J281"/>
          <cell r="K281"/>
          <cell r="L281">
            <v>0.3</v>
          </cell>
          <cell r="M281"/>
          <cell r="N281"/>
          <cell r="O281"/>
          <cell r="P281"/>
          <cell r="Q281"/>
          <cell r="R281"/>
          <cell r="S281"/>
        </row>
        <row r="282">
          <cell r="A282"/>
          <cell r="B282"/>
          <cell r="C282"/>
          <cell r="D282"/>
          <cell r="E282"/>
          <cell r="F282"/>
          <cell r="G282"/>
          <cell r="H282"/>
          <cell r="I282"/>
          <cell r="J282"/>
          <cell r="K282"/>
          <cell r="L282"/>
          <cell r="M282"/>
          <cell r="N282"/>
          <cell r="O282"/>
          <cell r="P282"/>
          <cell r="Q282"/>
          <cell r="R282"/>
          <cell r="S282"/>
        </row>
        <row r="283">
          <cell r="A283" t="str">
            <v>2.10.2</v>
          </cell>
          <cell r="B283" t="str">
            <v>SICRO OUTUBRO / 2025</v>
          </cell>
          <cell r="C283">
            <v>5213410</v>
          </cell>
          <cell r="D283" t="str">
            <v>PINTURA DE FAIXA COM TERMOPLÁSTICO EM ALTO RELEVO TIPO I POR EXTRUSÃO - RELEVO DUPLO COM BASE</v>
          </cell>
          <cell r="E283" t="str">
            <v>M²</v>
          </cell>
          <cell r="F283">
            <v>386.16</v>
          </cell>
          <cell r="G283"/>
          <cell r="H283"/>
          <cell r="I283"/>
          <cell r="J283"/>
          <cell r="K283"/>
          <cell r="L283"/>
          <cell r="M283"/>
          <cell r="N283"/>
          <cell r="O283"/>
          <cell r="P283"/>
          <cell r="Q283"/>
          <cell r="R283"/>
          <cell r="S283"/>
        </row>
        <row r="284">
          <cell r="A284"/>
          <cell r="B284"/>
          <cell r="C284"/>
          <cell r="D284" t="str">
            <v>FAIXA DE PEDESTRE</v>
          </cell>
          <cell r="E284"/>
          <cell r="F284">
            <v>386.16</v>
          </cell>
          <cell r="G284"/>
          <cell r="H284">
            <v>32.18</v>
          </cell>
          <cell r="I284"/>
          <cell r="J284">
            <v>24</v>
          </cell>
          <cell r="K284">
            <v>0.5</v>
          </cell>
          <cell r="L284"/>
          <cell r="M284"/>
          <cell r="N284"/>
          <cell r="O284"/>
          <cell r="P284"/>
          <cell r="Q284"/>
          <cell r="R284"/>
          <cell r="S284"/>
        </row>
        <row r="285">
          <cell r="A285"/>
          <cell r="B285"/>
          <cell r="C285"/>
          <cell r="D285"/>
          <cell r="E285"/>
          <cell r="F285"/>
          <cell r="G285"/>
          <cell r="H285"/>
          <cell r="I285"/>
          <cell r="J285"/>
          <cell r="K285"/>
          <cell r="L285"/>
          <cell r="M285"/>
          <cell r="N285"/>
          <cell r="O285"/>
          <cell r="P285"/>
          <cell r="Q285"/>
          <cell r="R285"/>
          <cell r="S285"/>
        </row>
        <row r="286">
          <cell r="A286" t="str">
            <v>2.10.3</v>
          </cell>
          <cell r="B286" t="str">
            <v>SICRO OUTUBRO / 2025</v>
          </cell>
          <cell r="C286">
            <v>5219606</v>
          </cell>
          <cell r="D286" t="str">
            <v>TACHA REFLETIVA EM PLÁSTICO INJETADO - BIDIRECIONAL TIPO II - COM UM PINO - FORNECIMENTO E COLOCAÇÃO</v>
          </cell>
          <cell r="E286" t="str">
            <v>UN</v>
          </cell>
          <cell r="F286">
            <v>1930</v>
          </cell>
          <cell r="G286"/>
          <cell r="H286"/>
          <cell r="I286"/>
          <cell r="J286"/>
          <cell r="K286"/>
          <cell r="L286"/>
          <cell r="M286"/>
          <cell r="N286"/>
          <cell r="O286"/>
          <cell r="P286"/>
          <cell r="Q286"/>
          <cell r="R286"/>
          <cell r="S286"/>
        </row>
        <row r="287">
          <cell r="A287"/>
          <cell r="B287"/>
          <cell r="C287"/>
          <cell r="D287" t="str">
            <v>TACHA BIDIRECIONAL A CADA 1,5 M</v>
          </cell>
          <cell r="E287"/>
          <cell r="F287">
            <v>1930</v>
          </cell>
          <cell r="G287"/>
          <cell r="H287">
            <v>9653.3700000000008</v>
          </cell>
          <cell r="I287"/>
          <cell r="J287">
            <v>1</v>
          </cell>
          <cell r="K287">
            <v>1.5</v>
          </cell>
          <cell r="L287">
            <v>0.3</v>
          </cell>
          <cell r="M287"/>
          <cell r="N287"/>
          <cell r="O287"/>
          <cell r="P287"/>
          <cell r="Q287"/>
          <cell r="R287"/>
          <cell r="S287"/>
        </row>
        <row r="288">
          <cell r="A288"/>
          <cell r="B288"/>
          <cell r="C288"/>
          <cell r="D288"/>
          <cell r="E288"/>
          <cell r="F288"/>
          <cell r="G288"/>
          <cell r="H288"/>
          <cell r="I288"/>
          <cell r="J288"/>
          <cell r="K288"/>
          <cell r="L288"/>
          <cell r="M288"/>
          <cell r="N288"/>
          <cell r="O288"/>
          <cell r="P288"/>
          <cell r="Q288"/>
          <cell r="R288"/>
          <cell r="S288"/>
        </row>
        <row r="289">
          <cell r="A289" t="str">
            <v>2.10.4</v>
          </cell>
          <cell r="B289" t="str">
            <v>SICRO OUTUBRO / 2025</v>
          </cell>
          <cell r="C289">
            <v>5213407</v>
          </cell>
          <cell r="D289" t="str">
            <v>PINTURA DE SETAS E ZEBRADOS COM TINTA ACRÍLICA EMULSIONADA EM ÁGUA - ESPESSURA DE 0,5 MM</v>
          </cell>
          <cell r="E289" t="str">
            <v>M²</v>
          </cell>
          <cell r="F289">
            <v>2896.01</v>
          </cell>
          <cell r="G289"/>
          <cell r="H289"/>
          <cell r="I289"/>
          <cell r="J289"/>
          <cell r="K289"/>
          <cell r="L289"/>
          <cell r="M289"/>
          <cell r="N289"/>
          <cell r="O289">
            <v>18.670000000000002</v>
          </cell>
          <cell r="P289">
            <v>2240.4</v>
          </cell>
          <cell r="Q289"/>
          <cell r="R289"/>
          <cell r="S289"/>
        </row>
        <row r="290">
          <cell r="A290"/>
          <cell r="B290"/>
          <cell r="C290"/>
          <cell r="D290" t="str">
            <v>SETAS E FAIXAS ZEBRADAS</v>
          </cell>
          <cell r="E290"/>
          <cell r="F290">
            <v>2896.01</v>
          </cell>
          <cell r="G290">
            <v>6</v>
          </cell>
          <cell r="H290">
            <v>9653.3700000000008</v>
          </cell>
          <cell r="I290"/>
          <cell r="J290"/>
          <cell r="K290"/>
          <cell r="L290">
            <v>0.05</v>
          </cell>
          <cell r="M290"/>
          <cell r="N290"/>
          <cell r="O290"/>
          <cell r="P290"/>
          <cell r="Q290"/>
          <cell r="R290"/>
          <cell r="S290"/>
        </row>
        <row r="291">
          <cell r="A291"/>
          <cell r="B291"/>
          <cell r="C291"/>
          <cell r="D291"/>
          <cell r="E291"/>
          <cell r="F291"/>
          <cell r="G291"/>
          <cell r="H291"/>
          <cell r="I291"/>
          <cell r="J291"/>
          <cell r="K291"/>
          <cell r="L291"/>
          <cell r="M291"/>
          <cell r="N291"/>
          <cell r="O291"/>
          <cell r="P291"/>
          <cell r="Q291"/>
          <cell r="R291"/>
          <cell r="S291"/>
        </row>
        <row r="292">
          <cell r="A292" t="str">
            <v>2.11</v>
          </cell>
          <cell r="B292" t="str">
            <v/>
          </cell>
          <cell r="C292" t="str">
            <v/>
          </cell>
          <cell r="D292" t="str">
            <v>SERVIÇOS COMPLEMENTARES E SINALIZAÇÃO DE OBRA</v>
          </cell>
          <cell r="E292" t="str">
            <v/>
          </cell>
          <cell r="F292"/>
          <cell r="G292"/>
          <cell r="H292"/>
          <cell r="I292"/>
          <cell r="J292"/>
          <cell r="K292"/>
          <cell r="L292"/>
          <cell r="M292"/>
          <cell r="N292"/>
          <cell r="O292"/>
          <cell r="P292"/>
          <cell r="Q292"/>
          <cell r="R292"/>
          <cell r="S292"/>
        </row>
        <row r="293">
          <cell r="A293" t="str">
            <v>2.11.1</v>
          </cell>
          <cell r="B293" t="str">
            <v>SINAPI-I DEZEMBRO 2025</v>
          </cell>
          <cell r="C293">
            <v>10848</v>
          </cell>
          <cell r="D293" t="str">
            <v>PLACA DE INAUGURACAO METALICA, *40* CM X *60* CM</v>
          </cell>
          <cell r="E293" t="str">
            <v>UN</v>
          </cell>
          <cell r="F293">
            <v>26</v>
          </cell>
          <cell r="G293"/>
          <cell r="H293"/>
          <cell r="I293"/>
          <cell r="J293"/>
          <cell r="K293"/>
          <cell r="L293"/>
          <cell r="M293"/>
          <cell r="N293"/>
          <cell r="O293"/>
          <cell r="P293"/>
          <cell r="Q293"/>
          <cell r="R293"/>
          <cell r="S293"/>
        </row>
        <row r="294">
          <cell r="A294"/>
          <cell r="B294"/>
          <cell r="C294"/>
          <cell r="D294" t="str">
            <v>PLACA DE INAUGURAÇÃO</v>
          </cell>
          <cell r="E294"/>
          <cell r="F294">
            <v>26</v>
          </cell>
          <cell r="G294"/>
          <cell r="H294"/>
          <cell r="I294"/>
          <cell r="J294">
            <v>26</v>
          </cell>
          <cell r="K294"/>
          <cell r="L294"/>
          <cell r="M294"/>
          <cell r="N294"/>
          <cell r="O294"/>
          <cell r="P294"/>
          <cell r="Q294"/>
          <cell r="R294"/>
          <cell r="S294"/>
        </row>
        <row r="295">
          <cell r="A295"/>
          <cell r="B295"/>
          <cell r="C295"/>
          <cell r="D295"/>
          <cell r="E295"/>
          <cell r="F295"/>
          <cell r="G295"/>
          <cell r="H295"/>
          <cell r="I295"/>
          <cell r="J295"/>
          <cell r="L295"/>
          <cell r="M295"/>
          <cell r="N295"/>
          <cell r="O295"/>
          <cell r="P295"/>
          <cell r="Q295"/>
          <cell r="R295"/>
          <cell r="S295"/>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G296"/>
          <cell r="H296" t="str">
            <v>MESES</v>
          </cell>
          <cell r="I296" t="str">
            <v>DIA</v>
          </cell>
          <cell r="J296" t="str">
            <v>QTDE</v>
          </cell>
          <cell r="K296"/>
          <cell r="L296" t="str">
            <v>INCIDÊNCIA</v>
          </cell>
          <cell r="M296"/>
          <cell r="N296"/>
          <cell r="O296"/>
          <cell r="P296"/>
          <cell r="Q296"/>
          <cell r="R296"/>
          <cell r="S296"/>
        </row>
        <row r="297">
          <cell r="A297"/>
          <cell r="B297"/>
          <cell r="C297"/>
          <cell r="D297" t="str">
            <v>SINALIZAÇÃO DE OBRA</v>
          </cell>
          <cell r="E297"/>
          <cell r="F297">
            <v>968</v>
          </cell>
          <cell r="G297"/>
          <cell r="H297">
            <v>11</v>
          </cell>
          <cell r="I297">
            <v>22</v>
          </cell>
          <cell r="J297">
            <v>8</v>
          </cell>
          <cell r="K297"/>
          <cell r="L297">
            <v>0.5</v>
          </cell>
          <cell r="M297"/>
          <cell r="N297"/>
          <cell r="O297"/>
          <cell r="P297"/>
          <cell r="Q297"/>
          <cell r="R297"/>
          <cell r="S297"/>
        </row>
        <row r="298">
          <cell r="A298"/>
          <cell r="B298"/>
          <cell r="C298"/>
          <cell r="D298"/>
          <cell r="E298"/>
          <cell r="G298"/>
          <cell r="H298"/>
          <cell r="I298"/>
          <cell r="J298"/>
          <cell r="K298"/>
          <cell r="L298"/>
          <cell r="M298"/>
          <cell r="N298"/>
          <cell r="O298"/>
          <cell r="P298"/>
          <cell r="Q298"/>
          <cell r="R298"/>
          <cell r="S298"/>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G299"/>
          <cell r="H299" t="str">
            <v>MESES</v>
          </cell>
          <cell r="I299" t="str">
            <v>DIA</v>
          </cell>
          <cell r="J299" t="str">
            <v>QTDE</v>
          </cell>
          <cell r="K299"/>
          <cell r="L299" t="str">
            <v>INCIDÊNCIA</v>
          </cell>
          <cell r="M299"/>
          <cell r="N299"/>
          <cell r="O299"/>
          <cell r="P299"/>
          <cell r="Q299"/>
          <cell r="R299"/>
          <cell r="S299"/>
        </row>
        <row r="300">
          <cell r="A300"/>
          <cell r="B300"/>
          <cell r="C300"/>
          <cell r="D300" t="str">
            <v>SINALIZAÇÃO DE OBRA</v>
          </cell>
          <cell r="E300"/>
          <cell r="F300">
            <v>968</v>
          </cell>
          <cell r="G300"/>
          <cell r="H300">
            <v>11</v>
          </cell>
          <cell r="I300">
            <v>22</v>
          </cell>
          <cell r="J300">
            <v>8</v>
          </cell>
          <cell r="K300"/>
          <cell r="L300">
            <v>0.5</v>
          </cell>
          <cell r="M300"/>
          <cell r="N300"/>
          <cell r="O300"/>
          <cell r="P300"/>
          <cell r="Q300"/>
          <cell r="R300"/>
          <cell r="S300"/>
        </row>
        <row r="301">
          <cell r="A301"/>
          <cell r="B301"/>
          <cell r="C301"/>
          <cell r="D301"/>
          <cell r="E301"/>
          <cell r="F301"/>
          <cell r="G301"/>
          <cell r="H301"/>
          <cell r="I301"/>
          <cell r="J301"/>
          <cell r="K301"/>
          <cell r="L301"/>
          <cell r="M301"/>
          <cell r="N301"/>
          <cell r="O301"/>
          <cell r="P301"/>
          <cell r="Q301"/>
          <cell r="R301"/>
          <cell r="S301"/>
        </row>
        <row r="302">
          <cell r="A302" t="str">
            <v>2.11.4</v>
          </cell>
          <cell r="B302" t="str">
            <v>SINAPI DEZEMBRO 2025</v>
          </cell>
          <cell r="C302">
            <v>104790</v>
          </cell>
          <cell r="D302" t="str">
            <v>DEMOLIÇÃO DE PISO DE CONCRETO SIMPLES, DE FORMA MECANIZADA COM MARTELETE, SEM REAPROVEITAMENTO. AF_09/2023</v>
          </cell>
          <cell r="E302" t="str">
            <v>M3</v>
          </cell>
          <cell r="F302">
            <v>18.04</v>
          </cell>
          <cell r="G302"/>
          <cell r="H302"/>
          <cell r="I302"/>
          <cell r="J302"/>
          <cell r="K302"/>
          <cell r="L302"/>
          <cell r="M302"/>
          <cell r="N302"/>
          <cell r="O302"/>
          <cell r="P302"/>
          <cell r="Q302"/>
          <cell r="R302"/>
          <cell r="S302"/>
        </row>
        <row r="303">
          <cell r="A303"/>
          <cell r="B303"/>
          <cell r="C303"/>
          <cell r="D303" t="str">
            <v>DEMOLIÇÃO</v>
          </cell>
          <cell r="E303"/>
          <cell r="F303">
            <v>18.04</v>
          </cell>
          <cell r="G303"/>
          <cell r="H303"/>
          <cell r="I303"/>
          <cell r="J303"/>
          <cell r="K303"/>
          <cell r="L303"/>
          <cell r="M303">
            <v>18.04</v>
          </cell>
          <cell r="N303"/>
          <cell r="O303"/>
          <cell r="P303"/>
          <cell r="Q303"/>
          <cell r="R303"/>
          <cell r="S303"/>
        </row>
        <row r="304">
          <cell r="A304"/>
          <cell r="B304"/>
          <cell r="C304"/>
          <cell r="D304"/>
          <cell r="E304"/>
          <cell r="F304"/>
          <cell r="G304"/>
          <cell r="H304"/>
          <cell r="I304"/>
          <cell r="J304"/>
          <cell r="K304"/>
          <cell r="L304"/>
          <cell r="M304"/>
          <cell r="N304"/>
          <cell r="O304"/>
          <cell r="P304"/>
          <cell r="Q304"/>
          <cell r="R304"/>
          <cell r="S304"/>
        </row>
        <row r="305">
          <cell r="A305" t="str">
            <v>2.11.5</v>
          </cell>
          <cell r="B305" t="str">
            <v>SICRO OUTUBRO / 2025</v>
          </cell>
          <cell r="C305">
            <v>5219544</v>
          </cell>
          <cell r="D305" t="str">
            <v>CAVALETE EM PERFIL METÁLICO PARA PLACA DE SINALIZAÇÃO - 1,00 M X 1,00 M - CONFECÇÃO</v>
          </cell>
          <cell r="E305" t="str">
            <v>UN</v>
          </cell>
          <cell r="F305">
            <v>128</v>
          </cell>
          <cell r="G305"/>
          <cell r="H305"/>
          <cell r="I305" t="str">
            <v>QTDE DE VIAS</v>
          </cell>
          <cell r="J305" t="str">
            <v>QTDE</v>
          </cell>
          <cell r="K305"/>
          <cell r="L305"/>
          <cell r="M305"/>
          <cell r="N305"/>
          <cell r="O305"/>
          <cell r="P305"/>
          <cell r="Q305"/>
          <cell r="R305"/>
          <cell r="S305"/>
        </row>
        <row r="306">
          <cell r="A306"/>
          <cell r="B306"/>
          <cell r="C306"/>
          <cell r="D306" t="str">
            <v>SINALIZAÇÃO DE OBRA</v>
          </cell>
          <cell r="E306"/>
          <cell r="F306">
            <v>128</v>
          </cell>
          <cell r="G306"/>
          <cell r="H306"/>
          <cell r="I306">
            <v>32</v>
          </cell>
          <cell r="J306">
            <v>4</v>
          </cell>
          <cell r="K306"/>
          <cell r="L306"/>
          <cell r="M306"/>
          <cell r="N306"/>
          <cell r="O306"/>
          <cell r="P306"/>
          <cell r="Q306"/>
          <cell r="R306"/>
          <cell r="S306"/>
        </row>
        <row r="307">
          <cell r="A307"/>
          <cell r="B307"/>
          <cell r="C307"/>
          <cell r="D307"/>
          <cell r="E307"/>
          <cell r="F307"/>
          <cell r="G307"/>
          <cell r="H307"/>
          <cell r="I307"/>
          <cell r="J307"/>
          <cell r="K307"/>
          <cell r="L307"/>
          <cell r="M307"/>
          <cell r="N307"/>
          <cell r="O307"/>
          <cell r="P307"/>
          <cell r="Q307"/>
          <cell r="R307"/>
          <cell r="S307"/>
        </row>
        <row r="308">
          <cell r="A308" t="str">
            <v>2.11.6</v>
          </cell>
          <cell r="B308" t="str">
            <v>SICRO OUTUBRO / 2025</v>
          </cell>
          <cell r="C308">
            <v>5213417</v>
          </cell>
          <cell r="D308" t="str">
            <v>PLACA EM AÇO Nº 16 GALVANIZADO COM PELÍCULA RETRORREFLETIVA TIPO I + III - CONFECÇÃO</v>
          </cell>
          <cell r="E308" t="str">
            <v>M²</v>
          </cell>
          <cell r="F308">
            <v>102.4</v>
          </cell>
          <cell r="G308"/>
          <cell r="H308" t="str">
            <v>COMPR.</v>
          </cell>
          <cell r="I308" t="str">
            <v>ALTURA</v>
          </cell>
          <cell r="J308" t="str">
            <v>CAVALETE</v>
          </cell>
          <cell r="K308"/>
          <cell r="L308"/>
          <cell r="M308"/>
          <cell r="N308"/>
          <cell r="O308"/>
          <cell r="P308"/>
          <cell r="Q308"/>
          <cell r="R308"/>
          <cell r="S308"/>
        </row>
        <row r="309">
          <cell r="A309"/>
          <cell r="B309"/>
          <cell r="C309"/>
          <cell r="D309" t="str">
            <v>SINALIZAÇÃO DE OBRA</v>
          </cell>
          <cell r="E309"/>
          <cell r="F309">
            <v>102.4</v>
          </cell>
          <cell r="G309"/>
          <cell r="H309">
            <v>1</v>
          </cell>
          <cell r="I309">
            <v>0.8</v>
          </cell>
          <cell r="J309">
            <v>128</v>
          </cell>
          <cell r="K309"/>
          <cell r="L309"/>
          <cell r="M309"/>
          <cell r="N309"/>
          <cell r="O309"/>
          <cell r="P309"/>
          <cell r="Q309"/>
          <cell r="R309"/>
          <cell r="S309"/>
        </row>
        <row r="310">
          <cell r="A310"/>
          <cell r="B310"/>
          <cell r="C310"/>
          <cell r="D310"/>
          <cell r="E310"/>
          <cell r="F310"/>
          <cell r="G310"/>
          <cell r="H310"/>
          <cell r="I310"/>
          <cell r="J310"/>
          <cell r="K310"/>
          <cell r="L310"/>
          <cell r="M310"/>
          <cell r="N310"/>
          <cell r="O310"/>
          <cell r="P310"/>
          <cell r="Q310"/>
          <cell r="R310"/>
          <cell r="S310"/>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15.17</v>
          </cell>
          <cell r="G311"/>
          <cell r="H311"/>
          <cell r="I311"/>
          <cell r="J311"/>
          <cell r="K311"/>
          <cell r="L311"/>
          <cell r="M311"/>
          <cell r="N311"/>
          <cell r="O311"/>
          <cell r="P311"/>
          <cell r="Q311"/>
          <cell r="R311"/>
          <cell r="S311"/>
        </row>
        <row r="312">
          <cell r="A312"/>
          <cell r="B312"/>
          <cell r="C312"/>
          <cell r="D312" t="str">
            <v>ESCAVAÇÃO DE MATERIAL (3ª CATEGORIA)</v>
          </cell>
          <cell r="E312"/>
          <cell r="F312">
            <v>15.17</v>
          </cell>
          <cell r="G312"/>
          <cell r="H312"/>
          <cell r="I312"/>
          <cell r="J312"/>
          <cell r="K312"/>
          <cell r="L312"/>
          <cell r="M312">
            <v>15.17</v>
          </cell>
          <cell r="N312"/>
          <cell r="O312"/>
          <cell r="P312"/>
          <cell r="Q312"/>
          <cell r="R312"/>
          <cell r="S312"/>
        </row>
        <row r="313">
          <cell r="A313"/>
          <cell r="B313"/>
          <cell r="C313"/>
          <cell r="D313"/>
          <cell r="E313"/>
          <cell r="F313"/>
          <cell r="G313"/>
          <cell r="H313"/>
          <cell r="I313"/>
          <cell r="J313"/>
          <cell r="K313"/>
          <cell r="L313"/>
          <cell r="M313"/>
          <cell r="N313"/>
          <cell r="O313"/>
          <cell r="P313"/>
          <cell r="Q313"/>
          <cell r="R313"/>
          <cell r="S313"/>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192</v>
          </cell>
          <cell r="G314"/>
          <cell r="H314"/>
          <cell r="I314" t="str">
            <v>QTDE DE VIAS</v>
          </cell>
          <cell r="J314" t="str">
            <v>QTDE</v>
          </cell>
          <cell r="K314"/>
          <cell r="L314"/>
          <cell r="M314"/>
          <cell r="N314"/>
          <cell r="O314"/>
          <cell r="P314"/>
          <cell r="Q314"/>
          <cell r="R314"/>
          <cell r="S314"/>
        </row>
        <row r="315">
          <cell r="A315"/>
          <cell r="B315"/>
          <cell r="C315"/>
          <cell r="D315" t="str">
            <v>LIXEIRA</v>
          </cell>
          <cell r="E315"/>
          <cell r="F315">
            <v>192</v>
          </cell>
          <cell r="G315"/>
          <cell r="H315"/>
          <cell r="I315">
            <v>32</v>
          </cell>
          <cell r="J315">
            <v>6</v>
          </cell>
          <cell r="K315"/>
          <cell r="L315"/>
          <cell r="M315"/>
          <cell r="N315"/>
          <cell r="O315"/>
          <cell r="P315"/>
          <cell r="Q315"/>
          <cell r="R315"/>
          <cell r="S315"/>
        </row>
        <row r="316">
          <cell r="A316"/>
          <cell r="B316"/>
          <cell r="C316"/>
          <cell r="D316"/>
          <cell r="E316"/>
          <cell r="F316"/>
          <cell r="G316"/>
          <cell r="H316"/>
          <cell r="I316"/>
          <cell r="J316"/>
          <cell r="K316"/>
          <cell r="L316"/>
          <cell r="M316"/>
          <cell r="N316"/>
          <cell r="O316"/>
          <cell r="P316"/>
          <cell r="Q316"/>
          <cell r="R316"/>
          <cell r="S316"/>
        </row>
        <row r="317">
          <cell r="A317" t="str">
            <v>2.11.9</v>
          </cell>
          <cell r="B317" t="str">
            <v>SICRO OUTUBRO / 2025</v>
          </cell>
          <cell r="C317">
            <v>5213850</v>
          </cell>
          <cell r="D317" t="str">
            <v>OPERAÇÃO DE SINALIZAÇÃO POR BANDEIROLA DE TECIDO OU COM PLACA METÁLICA</v>
          </cell>
          <cell r="E317" t="str">
            <v>H</v>
          </cell>
          <cell r="F317">
            <v>1408</v>
          </cell>
          <cell r="G317"/>
          <cell r="H317"/>
          <cell r="I317"/>
          <cell r="J317"/>
          <cell r="K317"/>
          <cell r="L317"/>
          <cell r="M317"/>
          <cell r="N317"/>
          <cell r="O317"/>
          <cell r="P317"/>
          <cell r="Q317"/>
          <cell r="R317"/>
          <cell r="S317"/>
        </row>
        <row r="318">
          <cell r="A318"/>
          <cell r="B318"/>
          <cell r="C318"/>
          <cell r="D318" t="str">
            <v>SINALIZAÇÃO DE OBRA</v>
          </cell>
          <cell r="E318"/>
          <cell r="F318">
            <v>1408</v>
          </cell>
          <cell r="G318"/>
          <cell r="H318"/>
          <cell r="I318"/>
          <cell r="J318">
            <v>1408</v>
          </cell>
          <cell r="K318"/>
          <cell r="L318"/>
          <cell r="M318"/>
          <cell r="N318"/>
          <cell r="O318"/>
          <cell r="P318"/>
          <cell r="Q318"/>
          <cell r="R318"/>
          <cell r="S318"/>
        </row>
        <row r="319">
          <cell r="A319"/>
          <cell r="B319"/>
          <cell r="C319"/>
          <cell r="D319"/>
          <cell r="E319"/>
          <cell r="F319"/>
          <cell r="G319"/>
          <cell r="H319"/>
          <cell r="I319"/>
          <cell r="J319"/>
          <cell r="K319"/>
          <cell r="L319"/>
          <cell r="M319"/>
          <cell r="N319"/>
          <cell r="O319"/>
          <cell r="P319"/>
          <cell r="Q319"/>
          <cell r="R319"/>
          <cell r="S319"/>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G320"/>
          <cell r="H320"/>
          <cell r="I320" t="str">
            <v>DIA</v>
          </cell>
          <cell r="J320" t="str">
            <v>QTDE</v>
          </cell>
          <cell r="K320"/>
          <cell r="L320"/>
          <cell r="M320"/>
          <cell r="N320"/>
          <cell r="O320"/>
          <cell r="P320"/>
          <cell r="Q320"/>
          <cell r="R320"/>
          <cell r="S320"/>
        </row>
        <row r="321">
          <cell r="A321"/>
          <cell r="B321"/>
          <cell r="C321"/>
          <cell r="D321" t="str">
            <v>SINALIZAÇÃO DE OBRA</v>
          </cell>
          <cell r="E321"/>
          <cell r="F321">
            <v>660</v>
          </cell>
          <cell r="G321"/>
          <cell r="H321"/>
          <cell r="I321">
            <v>22</v>
          </cell>
          <cell r="J321">
            <v>30</v>
          </cell>
          <cell r="L321"/>
          <cell r="M321"/>
          <cell r="N321"/>
          <cell r="O321"/>
          <cell r="P321"/>
          <cell r="Q321"/>
          <cell r="R321"/>
          <cell r="S321"/>
        </row>
        <row r="322">
          <cell r="A322"/>
          <cell r="B322"/>
          <cell r="C322"/>
          <cell r="D322"/>
          <cell r="E322"/>
          <cell r="F322"/>
          <cell r="G322"/>
          <cell r="H322"/>
          <cell r="I322"/>
          <cell r="J322"/>
          <cell r="K322"/>
          <cell r="L322"/>
          <cell r="M322"/>
          <cell r="N322"/>
          <cell r="O322"/>
          <cell r="P322"/>
          <cell r="Q322"/>
          <cell r="R322"/>
          <cell r="S322"/>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G323"/>
          <cell r="H323" t="str">
            <v>MESES</v>
          </cell>
          <cell r="I323" t="str">
            <v>DIA</v>
          </cell>
          <cell r="J323" t="str">
            <v>QTDE</v>
          </cell>
          <cell r="K323"/>
          <cell r="L323" t="str">
            <v>INCIDÊNCIA</v>
          </cell>
          <cell r="M323"/>
          <cell r="N323"/>
          <cell r="O323"/>
          <cell r="P323"/>
          <cell r="Q323"/>
          <cell r="R323"/>
          <cell r="S323"/>
        </row>
        <row r="324">
          <cell r="A324"/>
          <cell r="B324"/>
          <cell r="C324"/>
          <cell r="D324" t="str">
            <v>SINALIZAÇÃO DE OBRA</v>
          </cell>
          <cell r="E324"/>
          <cell r="F324">
            <v>145</v>
          </cell>
          <cell r="G324"/>
          <cell r="H324">
            <v>11</v>
          </cell>
          <cell r="I324">
            <v>22</v>
          </cell>
          <cell r="J324">
            <v>2</v>
          </cell>
          <cell r="K324"/>
          <cell r="L324">
            <v>0.3</v>
          </cell>
          <cell r="M324"/>
          <cell r="N324"/>
          <cell r="O324"/>
          <cell r="P324"/>
          <cell r="Q324"/>
          <cell r="R324"/>
          <cell r="S324"/>
        </row>
        <row r="325">
          <cell r="A325"/>
          <cell r="B325"/>
          <cell r="C325"/>
          <cell r="D325"/>
          <cell r="E325"/>
          <cell r="F325"/>
          <cell r="G325"/>
          <cell r="H325"/>
          <cell r="I325"/>
          <cell r="J325"/>
          <cell r="K325"/>
          <cell r="L325"/>
          <cell r="M325"/>
          <cell r="N325"/>
          <cell r="O325"/>
          <cell r="P325"/>
          <cell r="Q325"/>
          <cell r="R325"/>
          <cell r="S325"/>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G326"/>
          <cell r="H326" t="str">
            <v>MESES</v>
          </cell>
          <cell r="I326" t="str">
            <v>DIA</v>
          </cell>
          <cell r="J326" t="str">
            <v>QTDE</v>
          </cell>
          <cell r="K326"/>
          <cell r="L326" t="str">
            <v>INCIDÊNCIA</v>
          </cell>
          <cell r="M326"/>
          <cell r="N326"/>
          <cell r="O326"/>
          <cell r="P326"/>
          <cell r="Q326"/>
          <cell r="R326"/>
          <cell r="S326"/>
        </row>
        <row r="327">
          <cell r="A327"/>
          <cell r="B327"/>
          <cell r="C327"/>
          <cell r="D327" t="str">
            <v>SINALIZAÇÃO DE OBRA</v>
          </cell>
          <cell r="E327"/>
          <cell r="F327">
            <v>363</v>
          </cell>
          <cell r="G327"/>
          <cell r="H327">
            <v>11</v>
          </cell>
          <cell r="I327">
            <v>22</v>
          </cell>
          <cell r="J327">
            <v>5</v>
          </cell>
          <cell r="K327"/>
          <cell r="L327">
            <v>0.3</v>
          </cell>
          <cell r="M327"/>
          <cell r="N327"/>
          <cell r="O327"/>
          <cell r="P327"/>
          <cell r="Q327"/>
          <cell r="R327"/>
          <cell r="S327"/>
        </row>
        <row r="328">
          <cell r="A328"/>
          <cell r="B328"/>
          <cell r="C328"/>
          <cell r="D328"/>
          <cell r="E328"/>
          <cell r="F328"/>
          <cell r="G328"/>
          <cell r="H328"/>
          <cell r="I328"/>
          <cell r="J328"/>
          <cell r="K328"/>
          <cell r="L328"/>
          <cell r="M328"/>
          <cell r="N328"/>
          <cell r="O328"/>
          <cell r="P328"/>
          <cell r="Q328"/>
          <cell r="R328"/>
          <cell r="S328"/>
        </row>
        <row r="329">
          <cell r="A329" t="str">
            <v>3.</v>
          </cell>
          <cell r="B329" t="str">
            <v/>
          </cell>
          <cell r="C329" t="str">
            <v/>
          </cell>
          <cell r="D329" t="str">
            <v>EXECUÇÃO DE SERVIÇOS DE ENGENHARIA PARA PAVIMENTAÇÃO DE VIA EM PEDRA GRANÍTICA</v>
          </cell>
          <cell r="E329" t="str">
            <v/>
          </cell>
          <cell r="F329"/>
          <cell r="G329"/>
          <cell r="H329"/>
          <cell r="I329"/>
          <cell r="J329"/>
          <cell r="K329"/>
          <cell r="L329"/>
          <cell r="M329"/>
          <cell r="N329"/>
          <cell r="O329"/>
          <cell r="P329"/>
          <cell r="Q329"/>
          <cell r="R329"/>
          <cell r="S329"/>
        </row>
        <row r="330">
          <cell r="A330" t="str">
            <v>3.1</v>
          </cell>
          <cell r="B330" t="str">
            <v/>
          </cell>
          <cell r="C330" t="str">
            <v/>
          </cell>
          <cell r="D330" t="str">
            <v>ADMINISTRAÇÃO LOCAL</v>
          </cell>
          <cell r="E330" t="str">
            <v/>
          </cell>
          <cell r="F330"/>
          <cell r="G330"/>
          <cell r="H330"/>
          <cell r="I330"/>
          <cell r="J330"/>
          <cell r="K330"/>
          <cell r="L330"/>
          <cell r="M330"/>
          <cell r="N330"/>
          <cell r="O330"/>
          <cell r="P330"/>
          <cell r="Q330"/>
          <cell r="R330"/>
          <cell r="S330"/>
        </row>
        <row r="331">
          <cell r="A331" t="str">
            <v>3.1.1</v>
          </cell>
          <cell r="B331" t="str">
            <v>COMPOSIÇÃO</v>
          </cell>
          <cell r="C331" t="str">
            <v>CPU 010</v>
          </cell>
          <cell r="D331" t="str">
            <v>ADMINISTRAÇÃO LOCAL PARA PAVIMENTAÇÃO EM PEDRA GRANÍTICA (12 MESES)</v>
          </cell>
          <cell r="E331" t="str">
            <v>UN</v>
          </cell>
          <cell r="F331">
            <v>1</v>
          </cell>
          <cell r="G331"/>
          <cell r="H331"/>
          <cell r="I331"/>
          <cell r="J331"/>
          <cell r="K331"/>
          <cell r="L331"/>
          <cell r="M331"/>
          <cell r="N331"/>
          <cell r="O331"/>
          <cell r="P331"/>
          <cell r="Q331"/>
          <cell r="R331"/>
          <cell r="S331"/>
        </row>
        <row r="332">
          <cell r="A332"/>
          <cell r="B332"/>
          <cell r="C332"/>
          <cell r="D332" t="str">
            <v>ADMINISTRAÇÃO LOCAL</v>
          </cell>
          <cell r="E332"/>
          <cell r="F332">
            <v>1</v>
          </cell>
          <cell r="G332"/>
          <cell r="H332"/>
          <cell r="I332"/>
          <cell r="J332">
            <v>1</v>
          </cell>
          <cell r="K332"/>
          <cell r="L332"/>
          <cell r="M332"/>
          <cell r="N332"/>
          <cell r="O332"/>
          <cell r="P332"/>
          <cell r="Q332"/>
          <cell r="R332"/>
          <cell r="S332"/>
        </row>
        <row r="333">
          <cell r="A333"/>
          <cell r="B333"/>
          <cell r="C333"/>
          <cell r="D333"/>
          <cell r="E333"/>
          <cell r="F333"/>
          <cell r="G333"/>
          <cell r="H333"/>
          <cell r="I333"/>
          <cell r="J333"/>
          <cell r="K333"/>
          <cell r="L333"/>
          <cell r="M333"/>
          <cell r="N333"/>
          <cell r="O333"/>
          <cell r="P333"/>
          <cell r="Q333"/>
          <cell r="R333"/>
          <cell r="S333"/>
        </row>
        <row r="334">
          <cell r="A334" t="str">
            <v>3.2</v>
          </cell>
          <cell r="B334" t="str">
            <v/>
          </cell>
          <cell r="C334" t="str">
            <v/>
          </cell>
          <cell r="D334" t="str">
            <v>SERVIÇOS PRELIMINARES</v>
          </cell>
          <cell r="E334" t="str">
            <v/>
          </cell>
          <cell r="F334"/>
          <cell r="G334"/>
          <cell r="H334"/>
          <cell r="I334"/>
          <cell r="J334"/>
          <cell r="K334"/>
          <cell r="L334"/>
          <cell r="M334"/>
          <cell r="N334"/>
          <cell r="O334"/>
          <cell r="P334"/>
          <cell r="Q334"/>
          <cell r="R334"/>
          <cell r="S334"/>
        </row>
        <row r="335">
          <cell r="A335" t="str">
            <v>3.2.1</v>
          </cell>
          <cell r="B335" t="str">
            <v>SINAPI DEZEMBRO 2025</v>
          </cell>
          <cell r="C335">
            <v>103689</v>
          </cell>
          <cell r="D335" t="str">
            <v>FORNECIMENTO E INSTALAÇÃO DE PLACA DE OBRA COM CHAPA GALVANIZADA E ESTRUTURA DE MADEIRA. AF_03/2022_PS</v>
          </cell>
          <cell r="E335" t="str">
            <v>M2</v>
          </cell>
          <cell r="F335">
            <v>547.55999999999995</v>
          </cell>
          <cell r="G335"/>
          <cell r="H335"/>
          <cell r="I335"/>
          <cell r="J335"/>
          <cell r="K335"/>
          <cell r="L335"/>
          <cell r="M335"/>
          <cell r="N335"/>
          <cell r="O335"/>
          <cell r="P335"/>
          <cell r="Q335"/>
          <cell r="R335"/>
          <cell r="S335"/>
        </row>
        <row r="336">
          <cell r="A336"/>
          <cell r="B336"/>
          <cell r="C336"/>
          <cell r="D336" t="str">
            <v>MODELO 01</v>
          </cell>
          <cell r="E336"/>
          <cell r="F336">
            <v>168.48</v>
          </cell>
          <cell r="G336"/>
          <cell r="H336">
            <v>3.6</v>
          </cell>
          <cell r="I336">
            <v>1.8</v>
          </cell>
          <cell r="J336">
            <v>26</v>
          </cell>
          <cell r="K336"/>
          <cell r="L336"/>
          <cell r="M336"/>
          <cell r="N336"/>
          <cell r="O336"/>
          <cell r="P336"/>
          <cell r="Q336"/>
          <cell r="R336"/>
          <cell r="S336"/>
        </row>
        <row r="337">
          <cell r="A337"/>
          <cell r="B337"/>
          <cell r="C337"/>
          <cell r="D337" t="str">
            <v>MODELO 02</v>
          </cell>
          <cell r="E337"/>
          <cell r="F337">
            <v>379.08</v>
          </cell>
          <cell r="G337"/>
          <cell r="H337">
            <v>5.4</v>
          </cell>
          <cell r="I337">
            <v>2.7</v>
          </cell>
          <cell r="J337">
            <v>26</v>
          </cell>
          <cell r="K337"/>
          <cell r="L337"/>
          <cell r="M337"/>
          <cell r="N337"/>
          <cell r="O337"/>
          <cell r="P337"/>
          <cell r="Q337"/>
          <cell r="R337"/>
          <cell r="S337"/>
        </row>
        <row r="338">
          <cell r="A338"/>
          <cell r="B338"/>
          <cell r="C338"/>
          <cell r="D338"/>
          <cell r="E338"/>
          <cell r="F338"/>
          <cell r="G338"/>
          <cell r="H338"/>
          <cell r="I338"/>
          <cell r="J338"/>
          <cell r="K338"/>
          <cell r="L338"/>
          <cell r="M338"/>
          <cell r="N338"/>
          <cell r="O338"/>
          <cell r="P338"/>
          <cell r="Q338"/>
          <cell r="R338"/>
          <cell r="S338"/>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G339"/>
          <cell r="H339"/>
          <cell r="I339"/>
          <cell r="J339" t="str">
            <v>QTDE</v>
          </cell>
          <cell r="K339" t="str">
            <v>MESES</v>
          </cell>
          <cell r="L339"/>
          <cell r="M339"/>
          <cell r="N339"/>
          <cell r="O339"/>
          <cell r="P339"/>
          <cell r="Q339"/>
          <cell r="R339"/>
          <cell r="S339"/>
        </row>
        <row r="340">
          <cell r="A340"/>
          <cell r="B340"/>
          <cell r="C340"/>
          <cell r="D340" t="str">
            <v>CANTEIRO</v>
          </cell>
          <cell r="E340"/>
          <cell r="F340">
            <v>22</v>
          </cell>
          <cell r="G340"/>
          <cell r="H340"/>
          <cell r="I340"/>
          <cell r="J340">
            <v>2</v>
          </cell>
          <cell r="K340">
            <v>11</v>
          </cell>
          <cell r="L340"/>
          <cell r="M340"/>
          <cell r="N340"/>
          <cell r="O340"/>
          <cell r="P340"/>
          <cell r="Q340"/>
          <cell r="R340"/>
          <cell r="S340"/>
        </row>
        <row r="341">
          <cell r="A341"/>
          <cell r="B341"/>
          <cell r="C341"/>
          <cell r="D341"/>
          <cell r="E341"/>
          <cell r="F341"/>
          <cell r="G341"/>
          <cell r="H341"/>
          <cell r="I341"/>
          <cell r="J341"/>
          <cell r="K341"/>
          <cell r="L341"/>
          <cell r="M341"/>
          <cell r="N341"/>
          <cell r="O341"/>
          <cell r="P341"/>
          <cell r="Q341"/>
          <cell r="R341"/>
          <cell r="S341"/>
        </row>
        <row r="342">
          <cell r="A342" t="str">
            <v>3.2.3</v>
          </cell>
          <cell r="B342" t="str">
            <v>ORSE NOVEMBRO / 2025</v>
          </cell>
          <cell r="C342">
            <v>4659</v>
          </cell>
          <cell r="D342" t="str">
            <v>LOCAÇÃO DE CONTAINER - REFEITÓRIO SEM BANHEIRO - 6,00 X 2,40M - REV 02_02/2022</v>
          </cell>
          <cell r="E342" t="str">
            <v>MÊS</v>
          </cell>
          <cell r="F342">
            <v>11</v>
          </cell>
          <cell r="G342"/>
          <cell r="H342"/>
          <cell r="I342"/>
          <cell r="J342" t="str">
            <v>MESES</v>
          </cell>
          <cell r="K342"/>
          <cell r="L342"/>
          <cell r="M342"/>
          <cell r="N342"/>
          <cell r="O342"/>
          <cell r="P342"/>
          <cell r="Q342"/>
          <cell r="R342"/>
          <cell r="S342"/>
        </row>
        <row r="343">
          <cell r="A343"/>
          <cell r="B343"/>
          <cell r="C343"/>
          <cell r="D343" t="str">
            <v>REFEITÓRIO</v>
          </cell>
          <cell r="E343"/>
          <cell r="F343">
            <v>11</v>
          </cell>
          <cell r="G343"/>
          <cell r="H343"/>
          <cell r="I343"/>
          <cell r="J343">
            <v>11</v>
          </cell>
          <cell r="K343"/>
          <cell r="L343"/>
          <cell r="M343"/>
          <cell r="N343"/>
          <cell r="O343"/>
          <cell r="P343"/>
          <cell r="Q343"/>
          <cell r="R343"/>
          <cell r="S343"/>
        </row>
        <row r="344">
          <cell r="A344"/>
          <cell r="B344"/>
          <cell r="C344"/>
          <cell r="D344"/>
          <cell r="E344"/>
          <cell r="F344"/>
          <cell r="G344"/>
          <cell r="H344"/>
          <cell r="I344"/>
          <cell r="J344"/>
          <cell r="K344"/>
          <cell r="L344"/>
          <cell r="M344"/>
          <cell r="N344"/>
          <cell r="O344"/>
          <cell r="P344"/>
          <cell r="Q344"/>
          <cell r="R344"/>
          <cell r="S344"/>
        </row>
        <row r="345">
          <cell r="A345" t="str">
            <v>3.2.4</v>
          </cell>
          <cell r="B345" t="str">
            <v>COMPESA 2024.2</v>
          </cell>
          <cell r="C345" t="str">
            <v>31.01.05U</v>
          </cell>
          <cell r="D345" t="str">
            <v>CONSERTO DE RAMAIS PREDIAIS DE ÁGUA DANIFICADOS DURANTE EXECUÇÃO DAS OBRAS.</v>
          </cell>
          <cell r="E345" t="str">
            <v>UN</v>
          </cell>
          <cell r="F345">
            <v>44</v>
          </cell>
          <cell r="G345"/>
          <cell r="H345"/>
          <cell r="I345"/>
          <cell r="J345"/>
          <cell r="K345"/>
          <cell r="L345"/>
          <cell r="M345"/>
          <cell r="N345"/>
          <cell r="O345"/>
          <cell r="P345"/>
          <cell r="Q345"/>
          <cell r="R345"/>
          <cell r="S345"/>
        </row>
        <row r="346">
          <cell r="A346"/>
          <cell r="B346"/>
          <cell r="C346"/>
          <cell r="D346" t="str">
            <v>ESTIMATIVA DE CONSERTO</v>
          </cell>
          <cell r="E346"/>
          <cell r="F346">
            <v>44</v>
          </cell>
          <cell r="G346"/>
          <cell r="H346">
            <v>4419.09</v>
          </cell>
          <cell r="I346"/>
          <cell r="J346" t="str">
            <v/>
          </cell>
          <cell r="K346"/>
          <cell r="L346">
            <v>0.01</v>
          </cell>
          <cell r="M346"/>
          <cell r="N346"/>
          <cell r="O346"/>
          <cell r="P346"/>
          <cell r="Q346"/>
          <cell r="R346"/>
          <cell r="S346"/>
        </row>
        <row r="347">
          <cell r="A347"/>
          <cell r="B347"/>
          <cell r="C347"/>
          <cell r="D347"/>
          <cell r="E347"/>
          <cell r="F347"/>
          <cell r="G347"/>
          <cell r="H347"/>
          <cell r="I347"/>
          <cell r="J347"/>
          <cell r="K347"/>
          <cell r="L347"/>
          <cell r="M347"/>
          <cell r="N347"/>
          <cell r="O347"/>
          <cell r="P347"/>
          <cell r="Q347"/>
          <cell r="R347"/>
          <cell r="S347"/>
        </row>
        <row r="348">
          <cell r="A348" t="str">
            <v>3.2.5</v>
          </cell>
          <cell r="B348" t="str">
            <v>COMPESA 2024.2</v>
          </cell>
          <cell r="C348" t="str">
            <v>31.08.09U</v>
          </cell>
          <cell r="D348" t="str">
            <v>CONSERTO DE RAMAIS PREDIAIS DE ESGOTO DANIFICADOS DURANTE EXECUÇÃO DAS OBRAS.</v>
          </cell>
          <cell r="E348" t="str">
            <v>UN</v>
          </cell>
          <cell r="F348">
            <v>44</v>
          </cell>
          <cell r="G348"/>
          <cell r="H348"/>
          <cell r="I348"/>
          <cell r="J348"/>
          <cell r="K348"/>
          <cell r="L348"/>
          <cell r="M348"/>
          <cell r="N348"/>
          <cell r="O348"/>
          <cell r="P348"/>
          <cell r="Q348"/>
          <cell r="R348"/>
          <cell r="S348"/>
        </row>
        <row r="349">
          <cell r="A349"/>
          <cell r="B349"/>
          <cell r="C349"/>
          <cell r="D349" t="str">
            <v>ESTIMATIVA DE CONSERTO</v>
          </cell>
          <cell r="E349"/>
          <cell r="F349">
            <v>44</v>
          </cell>
          <cell r="G349"/>
          <cell r="H349">
            <v>4419.09</v>
          </cell>
          <cell r="I349"/>
          <cell r="J349"/>
          <cell r="K349"/>
          <cell r="L349">
            <v>0.01</v>
          </cell>
          <cell r="M349"/>
          <cell r="N349"/>
          <cell r="O349"/>
          <cell r="P349"/>
          <cell r="Q349"/>
          <cell r="R349"/>
          <cell r="S349"/>
        </row>
        <row r="350">
          <cell r="A350"/>
          <cell r="B350"/>
          <cell r="C350"/>
          <cell r="D350"/>
          <cell r="E350"/>
          <cell r="F350"/>
          <cell r="G350"/>
          <cell r="H350"/>
          <cell r="I350"/>
          <cell r="J350"/>
          <cell r="K350"/>
          <cell r="L350"/>
          <cell r="M350"/>
          <cell r="N350"/>
          <cell r="O350"/>
          <cell r="P350"/>
          <cell r="Q350"/>
          <cell r="R350"/>
          <cell r="S350"/>
        </row>
        <row r="351">
          <cell r="A351" t="str">
            <v>3.3</v>
          </cell>
          <cell r="B351" t="str">
            <v/>
          </cell>
          <cell r="C351" t="str">
            <v/>
          </cell>
          <cell r="D351" t="str">
            <v>MOBILIZAÇÃO</v>
          </cell>
          <cell r="E351" t="str">
            <v/>
          </cell>
          <cell r="F351"/>
          <cell r="G351"/>
          <cell r="H351"/>
          <cell r="I351"/>
          <cell r="J351"/>
          <cell r="K351"/>
          <cell r="L351"/>
          <cell r="M351"/>
          <cell r="N351"/>
          <cell r="O351"/>
          <cell r="P351"/>
          <cell r="Q351"/>
          <cell r="R351"/>
          <cell r="S351"/>
        </row>
        <row r="352">
          <cell r="A352" t="str">
            <v>3.3.1</v>
          </cell>
          <cell r="B352" t="str">
            <v>COMPOSIÇÃO</v>
          </cell>
          <cell r="C352" t="str">
            <v>CPU 004</v>
          </cell>
          <cell r="D352" t="str">
            <v>MOBILIZAÇÃO DE MAQUINAS E EQUIPAMENTOS - PAVIMENTAÇÃO EM PARALELEPÍPEDO E/OU INTERTRAVADO</v>
          </cell>
          <cell r="E352" t="str">
            <v>UN</v>
          </cell>
          <cell r="F352">
            <v>25</v>
          </cell>
          <cell r="G352"/>
          <cell r="H352"/>
          <cell r="I352"/>
          <cell r="J352"/>
          <cell r="K352"/>
          <cell r="L352"/>
          <cell r="M352"/>
          <cell r="N352"/>
          <cell r="O352"/>
          <cell r="P352"/>
          <cell r="Q352"/>
          <cell r="R352"/>
          <cell r="S352"/>
        </row>
        <row r="353">
          <cell r="A353"/>
          <cell r="B353"/>
          <cell r="C353"/>
          <cell r="D353" t="str">
            <v>MOBILIZAÇÃO</v>
          </cell>
          <cell r="E353"/>
          <cell r="F353">
            <v>25</v>
          </cell>
          <cell r="G353"/>
          <cell r="H353"/>
          <cell r="I353"/>
          <cell r="J353">
            <v>25</v>
          </cell>
          <cell r="K353"/>
          <cell r="L353"/>
          <cell r="M353"/>
          <cell r="N353"/>
          <cell r="O353"/>
          <cell r="P353"/>
          <cell r="Q353"/>
          <cell r="R353"/>
          <cell r="S353"/>
        </row>
        <row r="354">
          <cell r="A354"/>
          <cell r="B354"/>
          <cell r="C354"/>
          <cell r="D354"/>
          <cell r="E354"/>
          <cell r="F354"/>
          <cell r="G354"/>
          <cell r="H354"/>
          <cell r="I354"/>
          <cell r="J354"/>
          <cell r="K354"/>
          <cell r="L354"/>
          <cell r="M354"/>
          <cell r="N354"/>
          <cell r="O354"/>
          <cell r="P354"/>
          <cell r="Q354"/>
          <cell r="R354"/>
          <cell r="S354"/>
        </row>
        <row r="355">
          <cell r="A355" t="str">
            <v>3.4</v>
          </cell>
          <cell r="B355" t="str">
            <v/>
          </cell>
          <cell r="C355" t="str">
            <v/>
          </cell>
          <cell r="D355" t="str">
            <v>DESMOBILIZAÇÃO</v>
          </cell>
          <cell r="E355" t="str">
            <v/>
          </cell>
          <cell r="F355"/>
          <cell r="G355"/>
          <cell r="H355"/>
          <cell r="I355"/>
          <cell r="J355"/>
          <cell r="K355"/>
          <cell r="L355"/>
          <cell r="M355"/>
          <cell r="N355"/>
          <cell r="O355"/>
          <cell r="P355"/>
          <cell r="Q355"/>
          <cell r="R355"/>
          <cell r="S355"/>
        </row>
        <row r="356">
          <cell r="A356" t="str">
            <v>3.4.1</v>
          </cell>
          <cell r="B356" t="str">
            <v>COMPOSIÇÃO</v>
          </cell>
          <cell r="C356" t="str">
            <v>CPU 005</v>
          </cell>
          <cell r="D356" t="str">
            <v>DESMOBILIZAÇÃO DE MAQUINAS E EQUIPAMENTOS - PAVIMENTAÇÃO EM PARALELEPÍPEDO E/OU INTERTRAVADO</v>
          </cell>
          <cell r="E356" t="str">
            <v>UN</v>
          </cell>
          <cell r="F356">
            <v>25</v>
          </cell>
          <cell r="G356"/>
          <cell r="H356"/>
          <cell r="I356"/>
          <cell r="J356"/>
          <cell r="K356"/>
          <cell r="L356"/>
          <cell r="M356"/>
          <cell r="N356"/>
          <cell r="O356"/>
          <cell r="P356"/>
          <cell r="Q356"/>
          <cell r="R356"/>
          <cell r="S356"/>
        </row>
        <row r="357">
          <cell r="A357"/>
          <cell r="B357"/>
          <cell r="C357"/>
          <cell r="D357" t="str">
            <v>DESMOBILIZAÇÃO</v>
          </cell>
          <cell r="E357"/>
          <cell r="F357">
            <v>25</v>
          </cell>
          <cell r="G357"/>
          <cell r="H357"/>
          <cell r="I357"/>
          <cell r="J357">
            <v>25</v>
          </cell>
          <cell r="K357"/>
          <cell r="L357"/>
          <cell r="M357"/>
          <cell r="N357"/>
          <cell r="O357"/>
          <cell r="P357"/>
          <cell r="Q357"/>
          <cell r="R357"/>
          <cell r="S357"/>
        </row>
        <row r="358">
          <cell r="A358"/>
          <cell r="B358"/>
          <cell r="C358"/>
          <cell r="D358"/>
          <cell r="E358"/>
          <cell r="F358"/>
          <cell r="G358"/>
          <cell r="H358"/>
          <cell r="I358"/>
          <cell r="J358"/>
          <cell r="K358"/>
          <cell r="L358"/>
          <cell r="M358"/>
          <cell r="N358"/>
          <cell r="O358"/>
          <cell r="P358"/>
          <cell r="Q358"/>
          <cell r="R358"/>
          <cell r="S358"/>
        </row>
        <row r="359">
          <cell r="A359" t="str">
            <v>3.5</v>
          </cell>
          <cell r="B359" t="str">
            <v/>
          </cell>
          <cell r="C359" t="str">
            <v/>
          </cell>
          <cell r="D359" t="str">
            <v>MOVIMENTAÇÃO DE TERRA</v>
          </cell>
          <cell r="E359" t="str">
            <v/>
          </cell>
          <cell r="F359"/>
          <cell r="G359"/>
          <cell r="H359"/>
          <cell r="I359"/>
          <cell r="J359"/>
          <cell r="K359"/>
          <cell r="L359"/>
          <cell r="M359"/>
          <cell r="N359"/>
          <cell r="O359"/>
          <cell r="P359"/>
          <cell r="Q359"/>
          <cell r="R359"/>
          <cell r="S359"/>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6562.34</v>
          </cell>
          <cell r="G360" t="str">
            <v>SEÇÃO</v>
          </cell>
          <cell r="H360" t="str">
            <v>COMPR.</v>
          </cell>
          <cell r="I360" t="str">
            <v>ESPESSURA</v>
          </cell>
          <cell r="J360"/>
          <cell r="K360"/>
          <cell r="L360"/>
          <cell r="M360"/>
          <cell r="N360"/>
          <cell r="O360"/>
          <cell r="P360"/>
          <cell r="Q360"/>
          <cell r="R360"/>
          <cell r="S360"/>
        </row>
        <row r="361">
          <cell r="A361"/>
          <cell r="B361"/>
          <cell r="C361"/>
          <cell r="D361" t="str">
            <v>VOLUME ESCAVADO</v>
          </cell>
          <cell r="E361"/>
          <cell r="F361">
            <v>6562.34</v>
          </cell>
          <cell r="G361">
            <v>9.9</v>
          </cell>
          <cell r="H361">
            <v>4419.09</v>
          </cell>
          <cell r="I361">
            <v>0.15</v>
          </cell>
          <cell r="J361"/>
          <cell r="K361"/>
          <cell r="L361"/>
          <cell r="M361"/>
          <cell r="N361"/>
          <cell r="O361"/>
          <cell r="P361"/>
          <cell r="Q361"/>
          <cell r="R361"/>
          <cell r="S361"/>
        </row>
        <row r="362">
          <cell r="A362"/>
          <cell r="B362"/>
          <cell r="C362"/>
          <cell r="D362"/>
          <cell r="E362"/>
          <cell r="F362"/>
          <cell r="G362"/>
          <cell r="H362"/>
          <cell r="I362"/>
          <cell r="J362"/>
          <cell r="K362"/>
          <cell r="L362"/>
          <cell r="M362"/>
          <cell r="N362"/>
          <cell r="O362"/>
          <cell r="P362"/>
          <cell r="Q362"/>
          <cell r="R362"/>
          <cell r="S362"/>
        </row>
        <row r="363">
          <cell r="A363" t="str">
            <v>3.5.2</v>
          </cell>
          <cell r="B363" t="str">
            <v>SICRO OUTUBRO / 2025</v>
          </cell>
          <cell r="C363">
            <v>4413942</v>
          </cell>
          <cell r="D363" t="str">
            <v>ESPALHAMENTO DE MATERIAL EM BOTA-FORA</v>
          </cell>
          <cell r="E363" t="str">
            <v>M³</v>
          </cell>
          <cell r="F363">
            <v>6562.34</v>
          </cell>
          <cell r="G363"/>
          <cell r="H363"/>
          <cell r="I363"/>
          <cell r="J363"/>
          <cell r="K363"/>
          <cell r="L363"/>
          <cell r="M363"/>
          <cell r="N363"/>
          <cell r="O363"/>
          <cell r="P363"/>
          <cell r="Q363"/>
          <cell r="R363"/>
          <cell r="S363"/>
        </row>
        <row r="364">
          <cell r="A364"/>
          <cell r="B364"/>
          <cell r="C364"/>
          <cell r="D364" t="str">
            <v>VOLUME ESCAVADO</v>
          </cell>
          <cell r="E364"/>
          <cell r="F364">
            <v>6562.34</v>
          </cell>
          <cell r="G364"/>
          <cell r="H364"/>
          <cell r="I364"/>
          <cell r="J364"/>
          <cell r="K364"/>
          <cell r="L364"/>
          <cell r="M364">
            <v>6562.34</v>
          </cell>
          <cell r="N364"/>
          <cell r="O364"/>
          <cell r="P364"/>
          <cell r="Q364"/>
          <cell r="R364"/>
          <cell r="S364"/>
        </row>
        <row r="365">
          <cell r="A365"/>
          <cell r="B365"/>
          <cell r="C365"/>
          <cell r="D365"/>
          <cell r="E365"/>
          <cell r="F365"/>
          <cell r="G365"/>
          <cell r="H365"/>
          <cell r="I365"/>
          <cell r="J365"/>
          <cell r="K365"/>
          <cell r="L365"/>
          <cell r="M365"/>
          <cell r="N365"/>
          <cell r="O365"/>
          <cell r="P365"/>
          <cell r="Q365"/>
          <cell r="R365"/>
          <cell r="S365"/>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457.37</v>
          </cell>
          <cell r="G366"/>
          <cell r="H366"/>
          <cell r="I366"/>
          <cell r="J366"/>
          <cell r="K366"/>
          <cell r="L366" t="str">
            <v>INCIDÊNCIA</v>
          </cell>
          <cell r="M366"/>
          <cell r="N366"/>
          <cell r="O366"/>
          <cell r="P366"/>
          <cell r="Q366"/>
          <cell r="R366"/>
          <cell r="S366"/>
        </row>
        <row r="367">
          <cell r="A367"/>
          <cell r="B367"/>
          <cell r="C367"/>
          <cell r="D367" t="str">
            <v>ATERRO</v>
          </cell>
          <cell r="E367"/>
          <cell r="F367">
            <v>457.37</v>
          </cell>
          <cell r="G367">
            <v>6.9</v>
          </cell>
          <cell r="H367">
            <v>4419.09</v>
          </cell>
          <cell r="I367">
            <v>0.15</v>
          </cell>
          <cell r="K367"/>
          <cell r="L367">
            <v>0.1</v>
          </cell>
          <cell r="M367"/>
          <cell r="N367"/>
          <cell r="O367"/>
          <cell r="P367"/>
          <cell r="Q367"/>
          <cell r="R367"/>
          <cell r="S367"/>
        </row>
        <row r="368">
          <cell r="A368"/>
          <cell r="B368"/>
          <cell r="C368"/>
          <cell r="D368"/>
          <cell r="E368"/>
          <cell r="F368"/>
          <cell r="G368"/>
          <cell r="H368"/>
          <cell r="I368"/>
          <cell r="J368"/>
          <cell r="K368"/>
          <cell r="L368"/>
          <cell r="M368"/>
          <cell r="N368"/>
          <cell r="O368"/>
          <cell r="P368"/>
          <cell r="Q368"/>
          <cell r="R368"/>
          <cell r="S368"/>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43748.99</v>
          </cell>
          <cell r="G369"/>
          <cell r="H369"/>
          <cell r="I369"/>
          <cell r="J369"/>
          <cell r="K369"/>
          <cell r="L369"/>
          <cell r="M369"/>
        </row>
        <row r="370">
          <cell r="A370"/>
          <cell r="B370"/>
          <cell r="C370"/>
          <cell r="D370" t="str">
            <v>ÁREA REGULARIZADA (ITEM 3.6.1)</v>
          </cell>
          <cell r="E370"/>
          <cell r="F370">
            <v>43748.99</v>
          </cell>
          <cell r="G370"/>
          <cell r="H370"/>
          <cell r="I370"/>
          <cell r="J370"/>
          <cell r="K370"/>
          <cell r="L370"/>
          <cell r="M370">
            <v>43748.99</v>
          </cell>
        </row>
        <row r="371">
          <cell r="A371"/>
          <cell r="B371"/>
          <cell r="C371"/>
          <cell r="D371"/>
          <cell r="E371"/>
          <cell r="F371"/>
          <cell r="G371"/>
          <cell r="H371"/>
          <cell r="I371"/>
          <cell r="J371"/>
          <cell r="K371"/>
          <cell r="L371"/>
          <cell r="M371"/>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11374.73</v>
          </cell>
          <cell r="G372"/>
          <cell r="H372"/>
          <cell r="I372" t="str">
            <v>ESPESSURA</v>
          </cell>
          <cell r="J372" t="str">
            <v>EMPOLAMENTO</v>
          </cell>
          <cell r="K372"/>
          <cell r="L372"/>
          <cell r="M372"/>
        </row>
        <row r="373">
          <cell r="A373"/>
          <cell r="B373"/>
          <cell r="C373"/>
          <cell r="D373" t="str">
            <v>VOLUME DA LIMPEZA</v>
          </cell>
          <cell r="E373"/>
          <cell r="F373">
            <v>11374.73</v>
          </cell>
          <cell r="G373"/>
          <cell r="H373"/>
          <cell r="I373">
            <v>0.2</v>
          </cell>
          <cell r="J373">
            <v>1.3</v>
          </cell>
          <cell r="K373"/>
          <cell r="L373"/>
          <cell r="M373">
            <v>43748.99</v>
          </cell>
        </row>
        <row r="374">
          <cell r="A374"/>
          <cell r="B374"/>
          <cell r="C374"/>
          <cell r="D374"/>
          <cell r="E374"/>
          <cell r="F374"/>
          <cell r="G374"/>
          <cell r="H374"/>
          <cell r="I374"/>
          <cell r="J374"/>
          <cell r="K374"/>
          <cell r="L374"/>
          <cell r="M374"/>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170620.95</v>
          </cell>
          <cell r="G375"/>
          <cell r="H375" t="str">
            <v>KM</v>
          </cell>
          <cell r="I375"/>
          <cell r="J375"/>
          <cell r="K375"/>
          <cell r="L375"/>
          <cell r="M375" t="str">
            <v>CARGA</v>
          </cell>
          <cell r="N375"/>
          <cell r="O375"/>
          <cell r="P375"/>
          <cell r="Q375"/>
          <cell r="R375"/>
          <cell r="S375"/>
        </row>
        <row r="376">
          <cell r="A376"/>
          <cell r="B376"/>
          <cell r="C376"/>
          <cell r="D376" t="str">
            <v>CARGA X DISTÂNCIA</v>
          </cell>
          <cell r="E376"/>
          <cell r="F376">
            <v>170620.95</v>
          </cell>
          <cell r="G376"/>
          <cell r="H376">
            <v>15</v>
          </cell>
          <cell r="I376"/>
          <cell r="J376"/>
          <cell r="K376"/>
          <cell r="L376"/>
          <cell r="M376">
            <v>11374.73</v>
          </cell>
          <cell r="N376"/>
          <cell r="O376"/>
          <cell r="P376"/>
          <cell r="Q376"/>
          <cell r="R376"/>
          <cell r="S376"/>
        </row>
        <row r="377">
          <cell r="A377"/>
          <cell r="B377"/>
          <cell r="C377"/>
          <cell r="D377"/>
          <cell r="E377"/>
          <cell r="F377"/>
          <cell r="G377"/>
          <cell r="H377"/>
          <cell r="I377"/>
          <cell r="J377"/>
          <cell r="K377"/>
          <cell r="L377"/>
          <cell r="M377"/>
          <cell r="N377"/>
          <cell r="O377"/>
          <cell r="P377"/>
          <cell r="Q377"/>
          <cell r="R377"/>
          <cell r="S377"/>
        </row>
        <row r="378">
          <cell r="A378" t="str">
            <v>3.5.7</v>
          </cell>
          <cell r="B378" t="str">
            <v>ORSE NOVEMBRO / 2025</v>
          </cell>
          <cell r="C378">
            <v>4268</v>
          </cell>
          <cell r="D378" t="str">
            <v>REMOÇÃO DE ÁRVORE, PORTE MÉDIO, COM UTILIZAÇÃO DE RETRO-ESCAVADEIRA</v>
          </cell>
          <cell r="E378" t="str">
            <v>UN</v>
          </cell>
          <cell r="F378">
            <v>4</v>
          </cell>
          <cell r="G378"/>
          <cell r="H378"/>
          <cell r="I378"/>
          <cell r="J378"/>
          <cell r="K378"/>
          <cell r="L378"/>
          <cell r="M378"/>
        </row>
        <row r="379">
          <cell r="A379"/>
          <cell r="B379"/>
          <cell r="C379"/>
          <cell r="D379" t="str">
            <v>ESTIMATIVA DE 1 UND DE ÁRVORE POR KM</v>
          </cell>
          <cell r="E379"/>
          <cell r="F379">
            <v>4</v>
          </cell>
          <cell r="G379"/>
          <cell r="H379"/>
          <cell r="I379"/>
          <cell r="J379">
            <v>4</v>
          </cell>
          <cell r="K379"/>
          <cell r="L379"/>
          <cell r="M379"/>
        </row>
        <row r="380">
          <cell r="A380"/>
          <cell r="B380"/>
          <cell r="C380"/>
          <cell r="D380"/>
          <cell r="E380"/>
          <cell r="F380"/>
          <cell r="G380"/>
          <cell r="H380"/>
          <cell r="I380"/>
          <cell r="J380"/>
          <cell r="K380"/>
          <cell r="L380"/>
          <cell r="M380"/>
        </row>
        <row r="381">
          <cell r="A381" t="str">
            <v>3.5.8</v>
          </cell>
          <cell r="B381" t="str">
            <v>COMPOSIÇÃO</v>
          </cell>
          <cell r="C381" t="str">
            <v>CPU 016</v>
          </cell>
          <cell r="D381" t="str">
            <v>AQUISIÇÃO DE MATERIAL DE JAZIDA PARA EXECUÇÃO DA SUB-BASE</v>
          </cell>
          <cell r="E381" t="str">
            <v>M3</v>
          </cell>
          <cell r="F381">
            <v>457.37</v>
          </cell>
          <cell r="G381"/>
          <cell r="H381"/>
          <cell r="I381"/>
          <cell r="J381"/>
          <cell r="K381"/>
          <cell r="L381"/>
          <cell r="M381"/>
        </row>
        <row r="382">
          <cell r="A382"/>
          <cell r="B382"/>
          <cell r="C382"/>
          <cell r="D382" t="str">
            <v>ATERRO (ITEM 3.5.3)</v>
          </cell>
          <cell r="E382"/>
          <cell r="F382">
            <v>457.37</v>
          </cell>
          <cell r="G382"/>
          <cell r="H382"/>
          <cell r="I382"/>
          <cell r="J382"/>
          <cell r="K382"/>
          <cell r="L382"/>
          <cell r="M382">
            <v>457.37</v>
          </cell>
        </row>
        <row r="383">
          <cell r="A383"/>
          <cell r="B383"/>
          <cell r="C383"/>
          <cell r="D383"/>
          <cell r="E383"/>
          <cell r="F383"/>
          <cell r="G383"/>
          <cell r="H383"/>
          <cell r="I383"/>
          <cell r="J383"/>
          <cell r="K383"/>
          <cell r="L383"/>
          <cell r="M383"/>
        </row>
        <row r="384">
          <cell r="A384" t="str">
            <v>3.6</v>
          </cell>
          <cell r="B384" t="str">
            <v/>
          </cell>
          <cell r="C384" t="str">
            <v/>
          </cell>
          <cell r="D384" t="str">
            <v>PAVIMENTAÇÃO EM PEDRA GRANÍTICA</v>
          </cell>
          <cell r="E384" t="str">
            <v/>
          </cell>
          <cell r="F384"/>
          <cell r="G384"/>
          <cell r="H384"/>
          <cell r="I384"/>
          <cell r="J384"/>
          <cell r="K384"/>
          <cell r="L384"/>
          <cell r="M384"/>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43748.99</v>
          </cell>
          <cell r="G385"/>
          <cell r="H385"/>
          <cell r="I385"/>
          <cell r="J385"/>
          <cell r="K385"/>
          <cell r="L385"/>
          <cell r="M385"/>
        </row>
        <row r="386">
          <cell r="A386"/>
          <cell r="B386"/>
          <cell r="C386"/>
          <cell r="D386" t="str">
            <v>ÁREA REGULARIZADA</v>
          </cell>
          <cell r="E386"/>
          <cell r="F386">
            <v>43748.99</v>
          </cell>
          <cell r="G386">
            <v>9.9</v>
          </cell>
          <cell r="H386">
            <v>4419.09</v>
          </cell>
          <cell r="I386"/>
          <cell r="J386"/>
          <cell r="K386"/>
          <cell r="L386"/>
          <cell r="M386"/>
        </row>
        <row r="387">
          <cell r="A387"/>
          <cell r="B387"/>
          <cell r="C387"/>
          <cell r="D387"/>
          <cell r="E387"/>
          <cell r="F387"/>
          <cell r="G387"/>
          <cell r="H387"/>
          <cell r="I387"/>
          <cell r="J387"/>
          <cell r="K387"/>
          <cell r="L387"/>
          <cell r="M387"/>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2286.87</v>
          </cell>
          <cell r="G388"/>
          <cell r="H388"/>
          <cell r="I388"/>
          <cell r="J388"/>
          <cell r="K388"/>
          <cell r="L388" t="str">
            <v>INCIDÊNCIA</v>
          </cell>
          <cell r="M388"/>
        </row>
        <row r="389">
          <cell r="A389"/>
          <cell r="B389"/>
          <cell r="C389"/>
          <cell r="D389" t="str">
            <v>ATERRO</v>
          </cell>
          <cell r="E389"/>
          <cell r="F389">
            <v>2286.87</v>
          </cell>
          <cell r="G389">
            <v>6.9</v>
          </cell>
          <cell r="H389">
            <v>4419.09</v>
          </cell>
          <cell r="I389">
            <v>0.15</v>
          </cell>
          <cell r="J389"/>
          <cell r="K389"/>
          <cell r="L389">
            <v>0.5</v>
          </cell>
          <cell r="M389"/>
        </row>
        <row r="390">
          <cell r="A390"/>
          <cell r="B390"/>
          <cell r="C390"/>
          <cell r="D390"/>
          <cell r="E390"/>
          <cell r="F390"/>
          <cell r="G390"/>
          <cell r="H390"/>
          <cell r="I390"/>
          <cell r="J390"/>
          <cell r="K390"/>
          <cell r="L390"/>
          <cell r="M390"/>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4374.8900000000003</v>
          </cell>
          <cell r="G391"/>
          <cell r="H391"/>
          <cell r="I391"/>
          <cell r="J391"/>
          <cell r="K391"/>
          <cell r="L391"/>
          <cell r="M391"/>
        </row>
        <row r="392">
          <cell r="A392"/>
          <cell r="B392"/>
          <cell r="C392"/>
          <cell r="D392" t="str">
            <v>MATERIAL GRANULAR</v>
          </cell>
          <cell r="E392"/>
          <cell r="F392">
            <v>4374.8900000000003</v>
          </cell>
          <cell r="G392">
            <v>6.6</v>
          </cell>
          <cell r="H392">
            <v>4419.09</v>
          </cell>
          <cell r="I392">
            <v>0.15</v>
          </cell>
          <cell r="J392"/>
          <cell r="K392"/>
          <cell r="L392"/>
          <cell r="M392"/>
        </row>
        <row r="393">
          <cell r="A393"/>
          <cell r="B393"/>
          <cell r="C393"/>
          <cell r="D393"/>
          <cell r="E393"/>
          <cell r="F393"/>
          <cell r="G393"/>
          <cell r="H393"/>
          <cell r="I393"/>
          <cell r="J393"/>
          <cell r="K393"/>
          <cell r="L393"/>
          <cell r="M393"/>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10072.18</v>
          </cell>
          <cell r="G394"/>
          <cell r="H394"/>
          <cell r="I394"/>
          <cell r="J394"/>
          <cell r="K394"/>
          <cell r="L394"/>
          <cell r="M394"/>
        </row>
        <row r="395">
          <cell r="A395"/>
          <cell r="B395"/>
          <cell r="C395"/>
          <cell r="D395" t="str">
            <v>CARGA DO MATERIAL GRANULAR (BGS)</v>
          </cell>
          <cell r="E395"/>
          <cell r="F395">
            <v>4374.8900000000003</v>
          </cell>
          <cell r="G395"/>
          <cell r="H395"/>
          <cell r="I395"/>
          <cell r="J395"/>
          <cell r="K395"/>
          <cell r="L395"/>
          <cell r="M395">
            <v>4374.8900000000003</v>
          </cell>
        </row>
        <row r="396">
          <cell r="A396"/>
          <cell r="B396"/>
          <cell r="C396"/>
          <cell r="D396" t="str">
            <v>CARGA DO MATERIAL GRANULAR (PARALELEPÍPEDO)</v>
          </cell>
          <cell r="E396"/>
          <cell r="F396">
            <v>2953.05</v>
          </cell>
          <cell r="G396">
            <v>0.15</v>
          </cell>
          <cell r="H396">
            <v>0.15</v>
          </cell>
          <cell r="I396">
            <v>0.15</v>
          </cell>
          <cell r="J396">
            <v>33</v>
          </cell>
          <cell r="K396">
            <v>26514.55</v>
          </cell>
          <cell r="L396"/>
          <cell r="M396"/>
        </row>
        <row r="397">
          <cell r="A397"/>
          <cell r="B397"/>
          <cell r="C397"/>
          <cell r="D397" t="str">
            <v>AQUISIÇÃO DO ATERRO (ITEM 3.5.8)</v>
          </cell>
          <cell r="E397"/>
          <cell r="F397">
            <v>457.37</v>
          </cell>
          <cell r="G397"/>
          <cell r="H397"/>
          <cell r="I397"/>
          <cell r="J397"/>
          <cell r="K397"/>
          <cell r="L397"/>
          <cell r="M397">
            <v>457.37</v>
          </cell>
        </row>
        <row r="398">
          <cell r="A398"/>
          <cell r="B398"/>
          <cell r="C398"/>
          <cell r="D398" t="str">
            <v>AQUISIÇÃO DO ATERRO (ITEM 3.6.14)</v>
          </cell>
          <cell r="E398"/>
          <cell r="F398">
            <v>2286.87</v>
          </cell>
          <cell r="G398"/>
          <cell r="H398"/>
          <cell r="I398"/>
          <cell r="J398"/>
          <cell r="K398"/>
          <cell r="L398"/>
          <cell r="M398">
            <v>2286.87</v>
          </cell>
        </row>
        <row r="399">
          <cell r="A399"/>
          <cell r="B399"/>
          <cell r="C399"/>
          <cell r="D399"/>
          <cell r="E399"/>
          <cell r="F399"/>
          <cell r="G399"/>
          <cell r="H399"/>
          <cell r="I399"/>
          <cell r="J399"/>
          <cell r="K399"/>
          <cell r="L399"/>
          <cell r="M399"/>
          <cell r="N399"/>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555359.52</v>
          </cell>
          <cell r="G400"/>
          <cell r="H400"/>
          <cell r="I400"/>
          <cell r="J400"/>
          <cell r="K400"/>
          <cell r="L400"/>
          <cell r="M400"/>
          <cell r="N400"/>
        </row>
        <row r="401">
          <cell r="A401"/>
          <cell r="B401"/>
          <cell r="C401"/>
          <cell r="D401" t="str">
            <v>TRANSPORTE DA CARGA</v>
          </cell>
          <cell r="E401"/>
          <cell r="F401">
            <v>555359.52</v>
          </cell>
          <cell r="G401"/>
          <cell r="H401"/>
          <cell r="I401"/>
          <cell r="J401"/>
          <cell r="K401"/>
          <cell r="L401">
            <v>0.9</v>
          </cell>
          <cell r="M401">
            <v>617066.14</v>
          </cell>
          <cell r="N401"/>
        </row>
        <row r="402">
          <cell r="A402"/>
          <cell r="B402"/>
          <cell r="C402"/>
          <cell r="D402"/>
          <cell r="E402"/>
          <cell r="F402"/>
          <cell r="G402"/>
          <cell r="H402" t="str">
            <v>KM</v>
          </cell>
          <cell r="I402"/>
          <cell r="J402"/>
          <cell r="K402"/>
          <cell r="L402"/>
          <cell r="M402" t="str">
            <v>CARGA</v>
          </cell>
          <cell r="N402"/>
        </row>
        <row r="403">
          <cell r="A403"/>
          <cell r="B403"/>
          <cell r="C403"/>
          <cell r="D403" t="str">
            <v>CARGA DO MATERIAL GRANULAR</v>
          </cell>
          <cell r="E403"/>
          <cell r="F403">
            <v>468108.79999999999</v>
          </cell>
          <cell r="G403"/>
          <cell r="H403">
            <v>63.88</v>
          </cell>
          <cell r="I403"/>
          <cell r="J403"/>
          <cell r="K403"/>
          <cell r="L403"/>
          <cell r="M403">
            <v>7327.94</v>
          </cell>
          <cell r="N403"/>
        </row>
        <row r="404">
          <cell r="A404"/>
          <cell r="B404"/>
          <cell r="C404"/>
          <cell r="D404" t="str">
            <v>AQUISIÇÃO DO ATERRO (ITEM 3.5.8)</v>
          </cell>
          <cell r="E404"/>
          <cell r="F404">
            <v>24826.04</v>
          </cell>
          <cell r="G404"/>
          <cell r="H404">
            <v>54.28</v>
          </cell>
          <cell r="I404"/>
          <cell r="J404"/>
          <cell r="K404"/>
          <cell r="L404"/>
          <cell r="M404">
            <v>457.37</v>
          </cell>
          <cell r="N404"/>
        </row>
        <row r="405">
          <cell r="A405"/>
          <cell r="B405"/>
          <cell r="C405"/>
          <cell r="D405" t="str">
            <v>AQUISIÇÃO DO ATERRO (ITEM 3.6.14)</v>
          </cell>
          <cell r="E405"/>
          <cell r="F405">
            <v>124131.3</v>
          </cell>
          <cell r="G405"/>
          <cell r="H405">
            <v>54.28</v>
          </cell>
          <cell r="I405"/>
          <cell r="J405"/>
          <cell r="K405"/>
          <cell r="L405"/>
          <cell r="M405">
            <v>2286.87</v>
          </cell>
          <cell r="N405"/>
        </row>
        <row r="406">
          <cell r="A406"/>
          <cell r="B406"/>
          <cell r="C406"/>
          <cell r="D406"/>
          <cell r="E406"/>
          <cell r="F406"/>
          <cell r="G406"/>
          <cell r="H406"/>
          <cell r="I406"/>
          <cell r="J406"/>
          <cell r="K406"/>
          <cell r="L406"/>
          <cell r="M406"/>
          <cell r="N406"/>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61706.61</v>
          </cell>
          <cell r="G407"/>
          <cell r="H407"/>
          <cell r="I407"/>
          <cell r="J407"/>
          <cell r="K407"/>
          <cell r="L407"/>
          <cell r="M407"/>
          <cell r="N407"/>
        </row>
        <row r="408">
          <cell r="A408"/>
          <cell r="B408"/>
          <cell r="C408"/>
          <cell r="D408" t="str">
            <v>TRANSPORTE DA CARGA</v>
          </cell>
          <cell r="E408"/>
          <cell r="F408">
            <v>61706.61</v>
          </cell>
          <cell r="G408"/>
          <cell r="H408"/>
          <cell r="I408"/>
          <cell r="J408"/>
          <cell r="K408"/>
          <cell r="L408">
            <v>0.1</v>
          </cell>
          <cell r="M408">
            <v>617066.14</v>
          </cell>
          <cell r="N408"/>
        </row>
        <row r="409">
          <cell r="A409"/>
          <cell r="B409"/>
          <cell r="C409"/>
          <cell r="D409"/>
          <cell r="E409"/>
          <cell r="F409"/>
          <cell r="G409"/>
          <cell r="H409"/>
          <cell r="I409"/>
          <cell r="J409"/>
          <cell r="K409"/>
          <cell r="L409"/>
          <cell r="M409"/>
          <cell r="N409"/>
        </row>
        <row r="410">
          <cell r="A410" t="str">
            <v>3.6.7</v>
          </cell>
          <cell r="B410" t="str">
            <v>SINAPI DEZEMBRO 2025</v>
          </cell>
          <cell r="C410">
            <v>101169</v>
          </cell>
          <cell r="D410" t="str">
            <v>EXECUÇÃO DE PAVIMENTO EM PARALELEPÍPEDOS, REJUNTAMENTO COM ARGAMASSA TRAÇO 1:3 (CIMENTO E AREIA). AF_05/2020</v>
          </cell>
          <cell r="E410" t="str">
            <v>M2</v>
          </cell>
          <cell r="F410">
            <v>26514.55</v>
          </cell>
          <cell r="G410"/>
          <cell r="H410"/>
          <cell r="I410"/>
          <cell r="J410"/>
          <cell r="K410"/>
          <cell r="L410"/>
          <cell r="M410"/>
        </row>
        <row r="411">
          <cell r="A411"/>
          <cell r="B411"/>
          <cell r="C411"/>
          <cell r="D411" t="str">
            <v>PAVIMENTO EM PEDRA GRANÍTICA</v>
          </cell>
          <cell r="E411"/>
          <cell r="F411">
            <v>26514.55</v>
          </cell>
          <cell r="G411"/>
          <cell r="H411"/>
          <cell r="I411"/>
          <cell r="J411"/>
          <cell r="K411">
            <v>26514.55</v>
          </cell>
          <cell r="L411"/>
          <cell r="M411"/>
          <cell r="N411"/>
        </row>
        <row r="412">
          <cell r="A412"/>
          <cell r="B412"/>
          <cell r="C412"/>
          <cell r="D412"/>
          <cell r="E412"/>
          <cell r="F412"/>
          <cell r="G412"/>
          <cell r="H412"/>
          <cell r="I412"/>
          <cell r="J412"/>
          <cell r="K412"/>
          <cell r="L412"/>
          <cell r="M412"/>
        </row>
        <row r="413">
          <cell r="A413" t="str">
            <v>3.6.8</v>
          </cell>
          <cell r="B413" t="str">
            <v>SINAPI DEZEMBRO 2025</v>
          </cell>
          <cell r="C413">
            <v>94281</v>
          </cell>
          <cell r="D413" t="str">
            <v>EXECUÇÃO DE SARJETA DE CONCRETO USINADO, MOLDADA IN LOCO EM TRECHO RETO, 30 CM BASE X 15 CM ALTURA. AF_01/2024</v>
          </cell>
          <cell r="E413" t="str">
            <v>M</v>
          </cell>
          <cell r="F413">
            <v>7954.36</v>
          </cell>
          <cell r="G413"/>
          <cell r="H413"/>
          <cell r="I413"/>
          <cell r="J413"/>
          <cell r="K413"/>
          <cell r="L413"/>
          <cell r="M413"/>
        </row>
        <row r="414">
          <cell r="A414"/>
          <cell r="B414"/>
          <cell r="C414"/>
          <cell r="D414" t="str">
            <v>SARJETA NOS DOIS LADOS DA VIA</v>
          </cell>
          <cell r="E414"/>
          <cell r="F414">
            <v>7954.36</v>
          </cell>
          <cell r="G414"/>
          <cell r="H414">
            <v>4419.09</v>
          </cell>
          <cell r="I414"/>
          <cell r="J414">
            <v>2</v>
          </cell>
          <cell r="K414"/>
          <cell r="L414">
            <v>0.9</v>
          </cell>
          <cell r="M414"/>
        </row>
        <row r="415">
          <cell r="A415"/>
          <cell r="B415"/>
          <cell r="C415"/>
          <cell r="D415"/>
          <cell r="E415"/>
          <cell r="F415"/>
          <cell r="G415"/>
          <cell r="H415"/>
          <cell r="I415"/>
          <cell r="J415"/>
          <cell r="K415"/>
          <cell r="L415"/>
          <cell r="M415"/>
        </row>
        <row r="416">
          <cell r="A416" t="str">
            <v>3.6.9</v>
          </cell>
          <cell r="B416" t="str">
            <v>SINAPI DEZEMBRO 2025</v>
          </cell>
          <cell r="C416">
            <v>94282</v>
          </cell>
          <cell r="D416" t="str">
            <v>EXECUÇÃO DE SARJETA DE CONCRETO USINADO, MOLDADA IN LOCO EM TRECHO CURVO, 30 CM BASE X 15 CM ALTURA. AF_01/2024</v>
          </cell>
          <cell r="E416" t="str">
            <v>M</v>
          </cell>
          <cell r="F416">
            <v>883.81</v>
          </cell>
          <cell r="G416"/>
          <cell r="H416"/>
          <cell r="I416"/>
          <cell r="J416"/>
          <cell r="K416"/>
          <cell r="L416"/>
          <cell r="M416"/>
        </row>
        <row r="417">
          <cell r="A417"/>
          <cell r="B417"/>
          <cell r="C417"/>
          <cell r="D417" t="str">
            <v>SARJETA NOS DOIS LADOS DA VIA</v>
          </cell>
          <cell r="E417"/>
          <cell r="F417">
            <v>883.81</v>
          </cell>
          <cell r="G417"/>
          <cell r="H417">
            <v>4419.09</v>
          </cell>
          <cell r="I417"/>
          <cell r="J417">
            <v>2</v>
          </cell>
          <cell r="K417"/>
          <cell r="L417">
            <v>0.1</v>
          </cell>
          <cell r="M417"/>
        </row>
        <row r="418">
          <cell r="A418"/>
          <cell r="B418"/>
          <cell r="C418"/>
          <cell r="D418"/>
          <cell r="E418"/>
          <cell r="F418"/>
          <cell r="G418"/>
          <cell r="H418"/>
          <cell r="I418"/>
          <cell r="J418"/>
          <cell r="K418"/>
          <cell r="L418"/>
          <cell r="M418"/>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10605.81</v>
          </cell>
          <cell r="G419"/>
          <cell r="H419"/>
          <cell r="I419"/>
          <cell r="J419"/>
          <cell r="K419"/>
          <cell r="L419"/>
          <cell r="M419"/>
        </row>
        <row r="420">
          <cell r="A420"/>
          <cell r="B420"/>
          <cell r="C420"/>
          <cell r="D420" t="str">
            <v>MEIO-FIO NOS DOIS LADOS DA VIA</v>
          </cell>
          <cell r="E420"/>
          <cell r="F420">
            <v>7954.36</v>
          </cell>
          <cell r="G420"/>
          <cell r="H420">
            <v>4419.09</v>
          </cell>
          <cell r="I420"/>
          <cell r="J420">
            <v>2</v>
          </cell>
          <cell r="K420"/>
          <cell r="L420">
            <v>0.9</v>
          </cell>
          <cell r="M420"/>
        </row>
        <row r="421">
          <cell r="A421"/>
          <cell r="B421"/>
          <cell r="C421"/>
          <cell r="D421" t="str">
            <v>CONTENÇÃO DO INTERTRAVADO DA GUIA DE PROTEÇÃO</v>
          </cell>
          <cell r="E421"/>
          <cell r="F421">
            <v>2651.45</v>
          </cell>
          <cell r="G421"/>
          <cell r="H421">
            <v>4419.09</v>
          </cell>
          <cell r="I421"/>
          <cell r="J421">
            <v>2</v>
          </cell>
          <cell r="K421"/>
          <cell r="L421">
            <v>0.3</v>
          </cell>
          <cell r="M421"/>
        </row>
        <row r="422">
          <cell r="A422"/>
          <cell r="B422"/>
          <cell r="C422"/>
          <cell r="D422"/>
          <cell r="E422"/>
          <cell r="F422"/>
          <cell r="G422"/>
          <cell r="H422"/>
          <cell r="I422"/>
          <cell r="J422"/>
          <cell r="K422"/>
          <cell r="L422"/>
          <cell r="M422"/>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883.81</v>
          </cell>
          <cell r="G423"/>
          <cell r="H423"/>
          <cell r="I423"/>
          <cell r="J423"/>
          <cell r="K423"/>
          <cell r="L423"/>
          <cell r="M423"/>
        </row>
        <row r="424">
          <cell r="A424"/>
          <cell r="B424"/>
          <cell r="C424"/>
          <cell r="D424" t="str">
            <v>MEIO-FIO NOS DOIS LADOS DA VIA</v>
          </cell>
          <cell r="E424"/>
          <cell r="F424">
            <v>883.81</v>
          </cell>
          <cell r="G424"/>
          <cell r="H424">
            <v>4419.09</v>
          </cell>
          <cell r="I424"/>
          <cell r="J424">
            <v>2</v>
          </cell>
          <cell r="K424"/>
          <cell r="L424">
            <v>0.1</v>
          </cell>
          <cell r="M424"/>
        </row>
        <row r="425">
          <cell r="A425"/>
          <cell r="B425"/>
          <cell r="C425"/>
          <cell r="D425"/>
          <cell r="E425"/>
          <cell r="F425"/>
          <cell r="G425"/>
          <cell r="H425"/>
          <cell r="I425"/>
          <cell r="J425"/>
          <cell r="K425"/>
          <cell r="L425"/>
          <cell r="M425"/>
        </row>
        <row r="426">
          <cell r="A426" t="str">
            <v>3.6.12</v>
          </cell>
          <cell r="B426" t="str">
            <v>SINAPI DEZEMBRO 2025</v>
          </cell>
          <cell r="C426">
            <v>102498</v>
          </cell>
          <cell r="D426" t="str">
            <v>PINTURA DE MEIO-FIO COM TINTA BRANCA A BASE DE CAL (CAIAÇÃO). AF_05/2021</v>
          </cell>
          <cell r="E426" t="str">
            <v>M</v>
          </cell>
          <cell r="F426">
            <v>8838.17</v>
          </cell>
          <cell r="G426"/>
          <cell r="H426"/>
          <cell r="I426"/>
          <cell r="J426"/>
          <cell r="K426"/>
          <cell r="L426"/>
          <cell r="M426"/>
        </row>
        <row r="427">
          <cell r="A427"/>
          <cell r="B427"/>
          <cell r="C427"/>
          <cell r="D427" t="str">
            <v>MEIO FIO RETO + MEIO FIO CURVO</v>
          </cell>
          <cell r="E427"/>
          <cell r="F427">
            <v>8838.17</v>
          </cell>
          <cell r="G427"/>
          <cell r="H427">
            <v>8838.17</v>
          </cell>
          <cell r="I427"/>
          <cell r="J427"/>
          <cell r="K427"/>
          <cell r="L427"/>
          <cell r="M427"/>
        </row>
        <row r="428">
          <cell r="A428"/>
          <cell r="B428"/>
          <cell r="C428"/>
          <cell r="D428"/>
          <cell r="E428"/>
          <cell r="F428"/>
          <cell r="G428"/>
          <cell r="H428"/>
          <cell r="I428"/>
          <cell r="J428"/>
          <cell r="K428"/>
          <cell r="L428"/>
          <cell r="M428"/>
        </row>
        <row r="429">
          <cell r="A429" t="str">
            <v>3.6.13</v>
          </cell>
          <cell r="B429" t="str">
            <v>SICRO OUTUBRO / 2025</v>
          </cell>
          <cell r="C429">
            <v>4915708</v>
          </cell>
          <cell r="D429" t="str">
            <v>LIMPEZA DE SARJETA E MEIO-FIO</v>
          </cell>
          <cell r="E429" t="str">
            <v>M</v>
          </cell>
          <cell r="F429">
            <v>17676.34</v>
          </cell>
          <cell r="G429"/>
          <cell r="H429"/>
          <cell r="I429"/>
          <cell r="J429"/>
          <cell r="K429"/>
          <cell r="L429"/>
          <cell r="M429"/>
        </row>
        <row r="430">
          <cell r="A430"/>
          <cell r="B430"/>
          <cell r="C430"/>
          <cell r="D430" t="str">
            <v>SARJETA</v>
          </cell>
          <cell r="E430"/>
          <cell r="F430">
            <v>8838.17</v>
          </cell>
          <cell r="G430"/>
          <cell r="H430">
            <v>8838.17</v>
          </cell>
          <cell r="I430"/>
          <cell r="J430"/>
          <cell r="K430"/>
          <cell r="L430"/>
          <cell r="M430"/>
        </row>
        <row r="431">
          <cell r="A431"/>
          <cell r="B431"/>
          <cell r="C431"/>
          <cell r="D431" t="str">
            <v>MEIO FIO</v>
          </cell>
          <cell r="E431"/>
          <cell r="F431">
            <v>8838.17</v>
          </cell>
          <cell r="G431"/>
          <cell r="H431">
            <v>8838.17</v>
          </cell>
          <cell r="I431"/>
          <cell r="J431"/>
          <cell r="K431"/>
          <cell r="L431"/>
          <cell r="M431"/>
        </row>
        <row r="432">
          <cell r="A432"/>
          <cell r="B432"/>
          <cell r="C432"/>
          <cell r="D432"/>
          <cell r="E432"/>
          <cell r="F432"/>
          <cell r="G432"/>
          <cell r="H432"/>
          <cell r="I432"/>
          <cell r="J432"/>
          <cell r="K432"/>
          <cell r="L432"/>
          <cell r="M432"/>
        </row>
        <row r="433">
          <cell r="A433" t="str">
            <v>3.6.14</v>
          </cell>
          <cell r="B433" t="str">
            <v>COMPOSIÇÃO</v>
          </cell>
          <cell r="C433" t="str">
            <v>CPU 016</v>
          </cell>
          <cell r="D433" t="str">
            <v>AQUISIÇÃO DE MATERIAL DE JAZIDA PARA EXECUÇÃO DA SUB-BASE</v>
          </cell>
          <cell r="E433" t="str">
            <v>M3</v>
          </cell>
          <cell r="F433">
            <v>2286.87</v>
          </cell>
          <cell r="G433"/>
          <cell r="H433"/>
          <cell r="I433"/>
          <cell r="J433"/>
          <cell r="K433"/>
          <cell r="L433"/>
          <cell r="M433"/>
        </row>
        <row r="434">
          <cell r="A434"/>
          <cell r="B434"/>
          <cell r="C434"/>
          <cell r="D434" t="str">
            <v>ATERRO (ITEM 3.6.2)</v>
          </cell>
          <cell r="E434"/>
          <cell r="F434">
            <v>2286.87</v>
          </cell>
          <cell r="G434"/>
          <cell r="H434"/>
          <cell r="I434"/>
          <cell r="J434"/>
          <cell r="K434"/>
          <cell r="L434"/>
          <cell r="M434">
            <v>2286.87</v>
          </cell>
        </row>
        <row r="435">
          <cell r="A435"/>
          <cell r="B435"/>
          <cell r="C435"/>
          <cell r="D435"/>
          <cell r="E435"/>
          <cell r="F435"/>
          <cell r="G435"/>
          <cell r="H435"/>
          <cell r="I435"/>
          <cell r="J435"/>
          <cell r="K435"/>
          <cell r="L435"/>
          <cell r="M435"/>
        </row>
        <row r="436">
          <cell r="A436" t="str">
            <v>3.7</v>
          </cell>
          <cell r="B436" t="str">
            <v/>
          </cell>
          <cell r="C436" t="str">
            <v/>
          </cell>
          <cell r="D436" t="str">
            <v>PASSEIO/PROTEÇÃO DE GUIA</v>
          </cell>
          <cell r="E436" t="str">
            <v/>
          </cell>
          <cell r="F436"/>
          <cell r="G436"/>
          <cell r="H436"/>
          <cell r="I436"/>
          <cell r="J436"/>
          <cell r="K436"/>
          <cell r="L436"/>
          <cell r="M436"/>
        </row>
        <row r="437">
          <cell r="A437" t="str">
            <v>3.7.1</v>
          </cell>
          <cell r="B437" t="str">
            <v>SINAPI DEZEMBRO 2025</v>
          </cell>
          <cell r="C437">
            <v>94342</v>
          </cell>
          <cell r="D437" t="str">
            <v>ATERRO MANUAL DE VALAS COM AREIA PARA ATERRO. AF_08/2023</v>
          </cell>
          <cell r="E437" t="str">
            <v>M3</v>
          </cell>
          <cell r="F437">
            <v>2955.03</v>
          </cell>
          <cell r="G437"/>
          <cell r="H437"/>
          <cell r="I437"/>
          <cell r="J437"/>
          <cell r="K437"/>
          <cell r="L437"/>
          <cell r="M437"/>
        </row>
        <row r="438">
          <cell r="A438"/>
          <cell r="B438"/>
          <cell r="C438"/>
          <cell r="D438" t="str">
            <v>ATERRO PARA A BASE DA PROTEÇÃO DE GUIA</v>
          </cell>
          <cell r="E438"/>
          <cell r="F438">
            <v>2895.38</v>
          </cell>
          <cell r="G438">
            <v>1.2</v>
          </cell>
          <cell r="H438">
            <v>4419.09</v>
          </cell>
          <cell r="I438">
            <v>0.39</v>
          </cell>
          <cell r="J438">
            <v>2</v>
          </cell>
          <cell r="K438"/>
          <cell r="L438">
            <v>0.7</v>
          </cell>
          <cell r="M438"/>
        </row>
        <row r="439">
          <cell r="A439"/>
          <cell r="B439"/>
          <cell r="C439"/>
          <cell r="D439" t="str">
            <v>ATERRO PARA A CONTENÇÃO DO MEIO-FIO</v>
          </cell>
          <cell r="E439"/>
          <cell r="F439">
            <v>59.65</v>
          </cell>
          <cell r="G439">
            <v>0.3</v>
          </cell>
          <cell r="H439">
            <v>4419.09</v>
          </cell>
          <cell r="I439">
            <v>0.15</v>
          </cell>
          <cell r="J439">
            <v>2</v>
          </cell>
          <cell r="K439"/>
          <cell r="L439">
            <v>0.3</v>
          </cell>
          <cell r="M439"/>
        </row>
        <row r="440">
          <cell r="A440"/>
          <cell r="B440"/>
          <cell r="C440"/>
          <cell r="D440"/>
          <cell r="E440"/>
          <cell r="F440"/>
          <cell r="G440"/>
          <cell r="H440"/>
          <cell r="I440"/>
          <cell r="J440"/>
          <cell r="K440"/>
          <cell r="L440"/>
          <cell r="M440"/>
        </row>
        <row r="441">
          <cell r="A441" t="str">
            <v>3.7.2</v>
          </cell>
          <cell r="B441" t="str">
            <v>COMPESA 2024.2</v>
          </cell>
          <cell r="C441" t="str">
            <v>02.05.14U</v>
          </cell>
          <cell r="D441" t="str">
            <v>COMPACTAÇÃO MECÂNICA LEVE EM CAMADAS DE 0,20 M DE ESPESSURA.</v>
          </cell>
          <cell r="E441" t="str">
            <v>M2</v>
          </cell>
          <cell r="F441">
            <v>7424.07</v>
          </cell>
          <cell r="G441"/>
          <cell r="H441"/>
          <cell r="I441"/>
          <cell r="J441"/>
          <cell r="K441"/>
          <cell r="L441"/>
          <cell r="M441"/>
        </row>
        <row r="442">
          <cell r="A442"/>
          <cell r="B442"/>
          <cell r="C442"/>
          <cell r="D442" t="str">
            <v>ATERRO PARA A BASE DA PROTEÇÃO DE GUIA</v>
          </cell>
          <cell r="E442"/>
          <cell r="F442">
            <v>7424.07</v>
          </cell>
          <cell r="G442">
            <v>1.2</v>
          </cell>
          <cell r="H442">
            <v>4419.09</v>
          </cell>
          <cell r="I442"/>
          <cell r="J442">
            <v>2</v>
          </cell>
          <cell r="K442"/>
          <cell r="L442">
            <v>0.7</v>
          </cell>
          <cell r="M442"/>
        </row>
        <row r="443">
          <cell r="A443"/>
          <cell r="B443"/>
          <cell r="C443"/>
          <cell r="D443"/>
          <cell r="E443"/>
          <cell r="F443"/>
          <cell r="G443"/>
          <cell r="H443"/>
          <cell r="I443"/>
          <cell r="J443"/>
          <cell r="K443"/>
          <cell r="L443"/>
          <cell r="M443"/>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39.770000000000003</v>
          </cell>
          <cell r="G444"/>
          <cell r="H444"/>
          <cell r="I444"/>
          <cell r="J444"/>
          <cell r="K444"/>
          <cell r="L444"/>
          <cell r="M444"/>
        </row>
        <row r="445">
          <cell r="A445"/>
          <cell r="B445"/>
          <cell r="C445"/>
          <cell r="D445" t="str">
            <v>LASTRO DO MEIO-FIO DE TRAVAMENTO</v>
          </cell>
          <cell r="E445"/>
          <cell r="F445">
            <v>39.770000000000003</v>
          </cell>
          <cell r="G445">
            <v>0.3</v>
          </cell>
          <cell r="H445">
            <v>4419.09</v>
          </cell>
          <cell r="I445">
            <v>0.05</v>
          </cell>
          <cell r="J445">
            <v>2</v>
          </cell>
          <cell r="K445"/>
          <cell r="L445">
            <v>0.3</v>
          </cell>
          <cell r="M445"/>
        </row>
        <row r="446">
          <cell r="A446"/>
          <cell r="B446"/>
          <cell r="C446"/>
          <cell r="D446"/>
          <cell r="E446"/>
          <cell r="F446"/>
          <cell r="G446"/>
          <cell r="H446"/>
          <cell r="I446"/>
          <cell r="J446"/>
          <cell r="K446"/>
          <cell r="L446"/>
          <cell r="M446"/>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278.39999999999998</v>
          </cell>
          <cell r="G447"/>
          <cell r="H447"/>
          <cell r="I447"/>
          <cell r="J447"/>
          <cell r="K447"/>
          <cell r="L447"/>
          <cell r="M447"/>
        </row>
        <row r="448">
          <cell r="A448"/>
          <cell r="B448"/>
          <cell r="C448"/>
          <cell r="D448" t="str">
            <v>TRAVAMENTO DO MEIO-FIO NO SOLO</v>
          </cell>
          <cell r="E448"/>
          <cell r="F448">
            <v>278.39999999999998</v>
          </cell>
          <cell r="G448">
            <v>0.3</v>
          </cell>
          <cell r="H448">
            <v>4419.09</v>
          </cell>
          <cell r="I448">
            <v>0.15</v>
          </cell>
          <cell r="J448">
            <v>2</v>
          </cell>
          <cell r="K448"/>
          <cell r="L448">
            <v>0.7</v>
          </cell>
          <cell r="M448"/>
        </row>
        <row r="449">
          <cell r="A449"/>
          <cell r="B449"/>
          <cell r="C449"/>
          <cell r="D449"/>
          <cell r="E449"/>
          <cell r="F449"/>
          <cell r="G449"/>
          <cell r="H449"/>
          <cell r="I449"/>
          <cell r="J449"/>
          <cell r="K449"/>
          <cell r="L449"/>
          <cell r="M449"/>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348</v>
          </cell>
          <cell r="G450"/>
          <cell r="H450"/>
          <cell r="I450"/>
          <cell r="J450" t="str">
            <v>EMPOLAMENTO</v>
          </cell>
          <cell r="K450"/>
          <cell r="L450"/>
          <cell r="M450"/>
        </row>
        <row r="451">
          <cell r="A451"/>
          <cell r="B451"/>
          <cell r="C451"/>
          <cell r="D451" t="str">
            <v>MATERIAL ESCAVADO</v>
          </cell>
          <cell r="E451"/>
          <cell r="F451">
            <v>348</v>
          </cell>
          <cell r="G451"/>
          <cell r="H451"/>
          <cell r="I451"/>
          <cell r="J451">
            <v>1.25</v>
          </cell>
          <cell r="K451"/>
          <cell r="L451"/>
          <cell r="M451">
            <v>278.39999999999998</v>
          </cell>
        </row>
        <row r="452">
          <cell r="A452"/>
          <cell r="B452"/>
          <cell r="C452"/>
          <cell r="D452"/>
          <cell r="E452"/>
          <cell r="F452"/>
          <cell r="G452"/>
          <cell r="H452"/>
          <cell r="I452"/>
          <cell r="J452"/>
          <cell r="K452"/>
          <cell r="L452"/>
          <cell r="M452"/>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5220</v>
          </cell>
          <cell r="G453"/>
          <cell r="H453" t="str">
            <v>KM</v>
          </cell>
          <cell r="I453"/>
          <cell r="J453"/>
          <cell r="K453"/>
          <cell r="L453"/>
          <cell r="M453" t="str">
            <v>CARGA</v>
          </cell>
        </row>
        <row r="454">
          <cell r="A454"/>
          <cell r="B454"/>
          <cell r="C454"/>
          <cell r="D454" t="str">
            <v>TRANSPORTE DA CARGA</v>
          </cell>
          <cell r="E454"/>
          <cell r="F454">
            <v>5220</v>
          </cell>
          <cell r="G454"/>
          <cell r="H454">
            <v>15</v>
          </cell>
          <cell r="I454"/>
          <cell r="J454"/>
          <cell r="K454"/>
          <cell r="L454"/>
          <cell r="M454">
            <v>348</v>
          </cell>
        </row>
        <row r="455">
          <cell r="A455"/>
          <cell r="B455"/>
          <cell r="C455"/>
          <cell r="D455"/>
          <cell r="E455"/>
          <cell r="F455"/>
          <cell r="G455"/>
          <cell r="H455"/>
          <cell r="I455"/>
          <cell r="J455"/>
          <cell r="K455"/>
          <cell r="L455"/>
          <cell r="M455"/>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7424.07</v>
          </cell>
          <cell r="G456"/>
          <cell r="H456"/>
          <cell r="I456"/>
          <cell r="J456"/>
          <cell r="K456"/>
          <cell r="L456"/>
          <cell r="M456"/>
        </row>
        <row r="457">
          <cell r="A457"/>
          <cell r="B457"/>
          <cell r="C457"/>
          <cell r="D457" t="str">
            <v>PROTEÇÃO DE GUIA</v>
          </cell>
          <cell r="E457"/>
          <cell r="F457">
            <v>7424.07</v>
          </cell>
          <cell r="G457">
            <v>1.2</v>
          </cell>
          <cell r="H457">
            <v>4419.09</v>
          </cell>
          <cell r="I457"/>
          <cell r="J457">
            <v>2</v>
          </cell>
          <cell r="K457"/>
          <cell r="L457">
            <v>0.7</v>
          </cell>
          <cell r="M457"/>
        </row>
        <row r="458">
          <cell r="A458"/>
          <cell r="B458"/>
          <cell r="C458"/>
          <cell r="D458"/>
          <cell r="E458"/>
          <cell r="F458"/>
          <cell r="G458"/>
          <cell r="H458"/>
          <cell r="I458"/>
          <cell r="J458"/>
          <cell r="K458"/>
          <cell r="L458"/>
          <cell r="M458"/>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1145.42</v>
          </cell>
          <cell r="G459"/>
          <cell r="H459"/>
          <cell r="I459"/>
          <cell r="J459"/>
          <cell r="K459"/>
          <cell r="L459"/>
          <cell r="M459"/>
        </row>
        <row r="460">
          <cell r="A460"/>
          <cell r="B460"/>
          <cell r="C460"/>
          <cell r="D460" t="str">
            <v>RAMPA DE ACESSIBILIDADE</v>
          </cell>
          <cell r="E460"/>
          <cell r="F460">
            <v>1145.42</v>
          </cell>
          <cell r="G460">
            <v>1.2</v>
          </cell>
          <cell r="H460">
            <v>7.2</v>
          </cell>
          <cell r="I460"/>
          <cell r="J460">
            <v>4.4190899999999997</v>
          </cell>
          <cell r="K460"/>
          <cell r="L460">
            <v>30</v>
          </cell>
          <cell r="M460"/>
        </row>
        <row r="461">
          <cell r="A461"/>
          <cell r="B461"/>
          <cell r="C461"/>
          <cell r="D461"/>
          <cell r="E461"/>
          <cell r="F461"/>
          <cell r="G461"/>
          <cell r="H461"/>
          <cell r="I461"/>
          <cell r="J461"/>
          <cell r="K461"/>
          <cell r="L461"/>
          <cell r="M461"/>
        </row>
        <row r="462">
          <cell r="A462" t="str">
            <v>3.8</v>
          </cell>
          <cell r="B462" t="str">
            <v/>
          </cell>
          <cell r="C462" t="str">
            <v/>
          </cell>
          <cell r="D462" t="str">
            <v>DRENAGEM</v>
          </cell>
          <cell r="E462" t="str">
            <v/>
          </cell>
          <cell r="F462"/>
          <cell r="G462"/>
          <cell r="H462"/>
          <cell r="I462"/>
          <cell r="J462"/>
          <cell r="K462"/>
          <cell r="L462"/>
          <cell r="M462"/>
        </row>
        <row r="463">
          <cell r="A463" t="str">
            <v>3.8.1</v>
          </cell>
          <cell r="B463" t="str">
            <v>SINAPI-I DEZEMBRO 2025</v>
          </cell>
          <cell r="C463">
            <v>7761</v>
          </cell>
          <cell r="D463" t="str">
            <v>TUBO DE CONCRETO ARMADO PARA AGUAS PLUVIAIS, CLASSE PA-2, COM ENCAIXE PONTA E BOLSA, DIAMETRO NOMINAL DE 400 MM</v>
          </cell>
          <cell r="E463" t="str">
            <v>M</v>
          </cell>
          <cell r="F463">
            <v>220.95</v>
          </cell>
          <cell r="G463"/>
          <cell r="H463"/>
          <cell r="I463"/>
          <cell r="J463"/>
          <cell r="K463"/>
          <cell r="L463"/>
          <cell r="M463"/>
        </row>
        <row r="464">
          <cell r="A464"/>
          <cell r="B464"/>
          <cell r="C464"/>
          <cell r="D464" t="str">
            <v>TUBO DN 400MM</v>
          </cell>
          <cell r="E464"/>
          <cell r="F464">
            <v>220.95</v>
          </cell>
          <cell r="G464"/>
          <cell r="H464">
            <v>4419.09</v>
          </cell>
          <cell r="I464"/>
          <cell r="J464"/>
          <cell r="K464"/>
          <cell r="L464">
            <v>0.05</v>
          </cell>
          <cell r="M464"/>
        </row>
        <row r="465">
          <cell r="A465"/>
          <cell r="B465"/>
          <cell r="C465"/>
          <cell r="D465"/>
          <cell r="E465"/>
          <cell r="F465"/>
          <cell r="G465"/>
          <cell r="H465"/>
          <cell r="I465"/>
          <cell r="J465"/>
          <cell r="K465"/>
          <cell r="L465"/>
          <cell r="M465"/>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220.95</v>
          </cell>
          <cell r="G466"/>
          <cell r="H466"/>
          <cell r="I466"/>
          <cell r="J466"/>
          <cell r="K466"/>
          <cell r="L466"/>
          <cell r="M466"/>
        </row>
        <row r="467">
          <cell r="A467"/>
          <cell r="B467"/>
          <cell r="C467"/>
          <cell r="D467" t="str">
            <v>ASSENTAMENTO DO TUBO DN 400MM</v>
          </cell>
          <cell r="E467"/>
          <cell r="F467">
            <v>220.95</v>
          </cell>
          <cell r="G467"/>
          <cell r="H467">
            <v>220.95</v>
          </cell>
          <cell r="I467"/>
          <cell r="J467"/>
          <cell r="K467"/>
          <cell r="L467"/>
          <cell r="M467"/>
        </row>
        <row r="468">
          <cell r="A468"/>
          <cell r="B468"/>
          <cell r="C468"/>
          <cell r="D468"/>
          <cell r="E468"/>
          <cell r="F468"/>
          <cell r="G468"/>
          <cell r="H468"/>
          <cell r="I468"/>
          <cell r="J468"/>
          <cell r="K468"/>
          <cell r="L468"/>
          <cell r="M468"/>
        </row>
        <row r="469">
          <cell r="A469" t="str">
            <v>3.8.3</v>
          </cell>
          <cell r="B469" t="str">
            <v>SINAPI-I DEZEMBRO 2025</v>
          </cell>
          <cell r="C469">
            <v>7762</v>
          </cell>
          <cell r="D469" t="str">
            <v>TUBO DE CONCRETO ARMADO PARA AGUAS PLUVIAIS, CLASSE PA-2, COM ENCAIXE PONTA E BOLSA, DIAMETRO NOMINAL DE 600 MM</v>
          </cell>
          <cell r="E469" t="str">
            <v>M</v>
          </cell>
          <cell r="F469">
            <v>220.95</v>
          </cell>
          <cell r="G469"/>
          <cell r="H469"/>
          <cell r="I469"/>
          <cell r="J469"/>
          <cell r="K469"/>
          <cell r="L469"/>
          <cell r="M469"/>
        </row>
        <row r="470">
          <cell r="A470"/>
          <cell r="B470"/>
          <cell r="C470"/>
          <cell r="D470" t="str">
            <v>TUBO DN 600MM</v>
          </cell>
          <cell r="E470"/>
          <cell r="F470">
            <v>220.95</v>
          </cell>
          <cell r="G470"/>
          <cell r="H470">
            <v>4419.09</v>
          </cell>
          <cell r="I470"/>
          <cell r="J470"/>
          <cell r="K470"/>
          <cell r="L470">
            <v>0.05</v>
          </cell>
          <cell r="M470"/>
        </row>
        <row r="471">
          <cell r="A471"/>
          <cell r="B471"/>
          <cell r="C471"/>
          <cell r="D471"/>
          <cell r="E471"/>
          <cell r="F471"/>
          <cell r="G471"/>
          <cell r="H471"/>
          <cell r="I471"/>
          <cell r="J471"/>
          <cell r="K471"/>
          <cell r="L471"/>
          <cell r="M471"/>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220.95</v>
          </cell>
          <cell r="G472"/>
          <cell r="H472"/>
          <cell r="I472"/>
          <cell r="J472"/>
          <cell r="K472"/>
          <cell r="L472"/>
          <cell r="M472"/>
        </row>
        <row r="473">
          <cell r="A473"/>
          <cell r="B473"/>
          <cell r="C473"/>
          <cell r="D473" t="str">
            <v>ASSENTAMENTO DO TUBO DN 600MM</v>
          </cell>
          <cell r="E473"/>
          <cell r="F473">
            <v>220.95</v>
          </cell>
          <cell r="G473"/>
          <cell r="H473">
            <v>220.95</v>
          </cell>
          <cell r="I473"/>
          <cell r="J473"/>
          <cell r="K473"/>
          <cell r="L473"/>
          <cell r="M473"/>
        </row>
        <row r="474">
          <cell r="A474"/>
          <cell r="B474"/>
          <cell r="C474"/>
          <cell r="D474"/>
          <cell r="E474"/>
          <cell r="F474"/>
          <cell r="G474"/>
          <cell r="H474"/>
          <cell r="I474"/>
          <cell r="J474"/>
          <cell r="K474"/>
          <cell r="L474"/>
          <cell r="M474"/>
        </row>
        <row r="475">
          <cell r="A475" t="str">
            <v>3.8.5</v>
          </cell>
          <cell r="B475" t="str">
            <v>SINAPI-I DEZEMBRO 2025</v>
          </cell>
          <cell r="C475">
            <v>12572</v>
          </cell>
          <cell r="D475" t="str">
            <v>TUBO DE CONCRETO ARMADO PARA AGUAS PLUVIAIS, CLASSE PA-3, COM ENCAIXE PONTA E BOLSA, DIAMETRO NOMINAL DE 1000 MM</v>
          </cell>
          <cell r="E475" t="str">
            <v>M</v>
          </cell>
          <cell r="F475">
            <v>220.95</v>
          </cell>
          <cell r="G475"/>
          <cell r="H475"/>
          <cell r="I475"/>
          <cell r="J475"/>
          <cell r="K475"/>
          <cell r="L475"/>
          <cell r="M475"/>
        </row>
        <row r="476">
          <cell r="A476"/>
          <cell r="B476"/>
          <cell r="C476"/>
          <cell r="D476" t="str">
            <v>TUBO DN 1000MM</v>
          </cell>
          <cell r="E476"/>
          <cell r="F476">
            <v>220.95</v>
          </cell>
          <cell r="G476"/>
          <cell r="H476">
            <v>4419.09</v>
          </cell>
          <cell r="I476"/>
          <cell r="J476"/>
          <cell r="K476"/>
          <cell r="L476">
            <v>0.05</v>
          </cell>
          <cell r="M476"/>
        </row>
        <row r="477">
          <cell r="A477"/>
          <cell r="B477"/>
          <cell r="C477"/>
          <cell r="D477"/>
          <cell r="E477"/>
          <cell r="F477"/>
          <cell r="G477"/>
          <cell r="H477"/>
          <cell r="I477"/>
          <cell r="J477"/>
          <cell r="K477"/>
          <cell r="L477"/>
          <cell r="M477"/>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220.95</v>
          </cell>
          <cell r="G478"/>
          <cell r="H478"/>
          <cell r="I478"/>
          <cell r="J478"/>
          <cell r="K478"/>
          <cell r="L478"/>
          <cell r="M478"/>
        </row>
        <row r="479">
          <cell r="A479"/>
          <cell r="B479"/>
          <cell r="C479"/>
          <cell r="D479" t="str">
            <v>ASSENTAMENTO DO TUBO DN 1000MM</v>
          </cell>
          <cell r="E479"/>
          <cell r="F479">
            <v>220.95</v>
          </cell>
          <cell r="G479"/>
          <cell r="H479">
            <v>220.95</v>
          </cell>
          <cell r="I479"/>
          <cell r="J479"/>
          <cell r="K479"/>
          <cell r="L479"/>
          <cell r="M479"/>
        </row>
        <row r="480">
          <cell r="A480"/>
          <cell r="B480"/>
          <cell r="C480"/>
          <cell r="D480"/>
          <cell r="E480"/>
          <cell r="F480"/>
          <cell r="G480"/>
          <cell r="H480"/>
          <cell r="I480"/>
          <cell r="J480"/>
          <cell r="K480"/>
          <cell r="L480"/>
          <cell r="M480"/>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596.54999999999995</v>
          </cell>
          <cell r="G481"/>
          <cell r="H481"/>
          <cell r="I481"/>
          <cell r="J481"/>
          <cell r="K481"/>
          <cell r="L481"/>
          <cell r="M481"/>
        </row>
        <row r="482">
          <cell r="A482"/>
          <cell r="B482"/>
          <cell r="C482"/>
          <cell r="D482" t="str">
            <v>TUBO DN 400MM</v>
          </cell>
          <cell r="E482"/>
          <cell r="F482">
            <v>92.79</v>
          </cell>
          <cell r="G482">
            <v>0.6</v>
          </cell>
          <cell r="H482">
            <v>220.95</v>
          </cell>
          <cell r="I482">
            <v>0.7</v>
          </cell>
          <cell r="J482"/>
          <cell r="K482"/>
          <cell r="L482"/>
          <cell r="M482"/>
        </row>
        <row r="483">
          <cell r="A483"/>
          <cell r="B483"/>
          <cell r="C483"/>
          <cell r="D483" t="str">
            <v>TUBO DN 600MM</v>
          </cell>
          <cell r="E483"/>
          <cell r="F483">
            <v>159.08000000000001</v>
          </cell>
          <cell r="G483">
            <v>0.8</v>
          </cell>
          <cell r="H483">
            <v>220.95</v>
          </cell>
          <cell r="I483">
            <v>0.9</v>
          </cell>
          <cell r="J483"/>
          <cell r="K483"/>
          <cell r="L483"/>
          <cell r="M483"/>
        </row>
        <row r="484">
          <cell r="A484"/>
          <cell r="B484"/>
          <cell r="C484"/>
          <cell r="D484" t="str">
            <v>TUBO DN 1000MM</v>
          </cell>
          <cell r="E484"/>
          <cell r="F484">
            <v>344.68</v>
          </cell>
          <cell r="G484">
            <v>1.2</v>
          </cell>
          <cell r="H484">
            <v>220.95</v>
          </cell>
          <cell r="I484">
            <v>1.3</v>
          </cell>
          <cell r="J484"/>
          <cell r="K484"/>
          <cell r="L484"/>
          <cell r="M484"/>
        </row>
        <row r="485">
          <cell r="A485"/>
          <cell r="B485"/>
          <cell r="C485"/>
          <cell r="D485"/>
          <cell r="E485"/>
          <cell r="F485"/>
          <cell r="G485"/>
          <cell r="H485"/>
          <cell r="I485"/>
          <cell r="J485"/>
          <cell r="K485"/>
          <cell r="L485"/>
          <cell r="M485"/>
        </row>
        <row r="486">
          <cell r="A486" t="str">
            <v>3.8.8</v>
          </cell>
          <cell r="B486" t="str">
            <v>SINAPI DEZEMBRO 2025</v>
          </cell>
          <cell r="C486">
            <v>94342</v>
          </cell>
          <cell r="D486" t="str">
            <v>ATERRO MANUAL DE VALAS COM AREIA PARA ATERRO. AF_08/2023</v>
          </cell>
          <cell r="E486" t="str">
            <v>M3</v>
          </cell>
          <cell r="F486">
            <v>331.42</v>
          </cell>
          <cell r="G486"/>
          <cell r="H486"/>
          <cell r="I486"/>
          <cell r="J486"/>
          <cell r="K486"/>
          <cell r="L486"/>
          <cell r="M486"/>
        </row>
        <row r="487">
          <cell r="A487"/>
          <cell r="B487"/>
          <cell r="C487"/>
          <cell r="D487" t="str">
            <v>ESCAVADO</v>
          </cell>
          <cell r="E487"/>
          <cell r="F487">
            <v>596.54999999999995</v>
          </cell>
          <cell r="G487"/>
          <cell r="H487"/>
          <cell r="I487"/>
          <cell r="J487"/>
          <cell r="K487" t="str">
            <v>ÁREA DO TUBO</v>
          </cell>
          <cell r="L487"/>
          <cell r="M487"/>
        </row>
        <row r="488">
          <cell r="A488"/>
          <cell r="B488"/>
          <cell r="C488"/>
          <cell r="D488" t="str">
            <v>DESCONTO DO TUBO DN 400MM</v>
          </cell>
          <cell r="E488"/>
          <cell r="F488">
            <v>-28.72</v>
          </cell>
          <cell r="G488"/>
          <cell r="H488">
            <v>220.95</v>
          </cell>
          <cell r="I488"/>
          <cell r="J488"/>
          <cell r="K488">
            <v>0.13</v>
          </cell>
          <cell r="L488"/>
          <cell r="M488"/>
        </row>
        <row r="489">
          <cell r="A489"/>
          <cell r="B489"/>
          <cell r="C489"/>
          <cell r="D489" t="str">
            <v>DESCONTO DO TUBO DN 600MM</v>
          </cell>
          <cell r="E489"/>
          <cell r="F489">
            <v>-61.86</v>
          </cell>
          <cell r="G489"/>
          <cell r="H489">
            <v>220.95</v>
          </cell>
          <cell r="I489"/>
          <cell r="J489"/>
          <cell r="K489">
            <v>0.28000000000000003</v>
          </cell>
          <cell r="L489"/>
          <cell r="M489"/>
        </row>
        <row r="490">
          <cell r="A490"/>
          <cell r="B490"/>
          <cell r="C490"/>
          <cell r="D490" t="str">
            <v>DESCONTO DO TUBO DN 1000MM</v>
          </cell>
          <cell r="E490"/>
          <cell r="F490">
            <v>-174.55</v>
          </cell>
          <cell r="G490"/>
          <cell r="H490">
            <v>220.95</v>
          </cell>
          <cell r="I490"/>
          <cell r="J490"/>
          <cell r="K490">
            <v>0.79</v>
          </cell>
          <cell r="L490"/>
          <cell r="M490"/>
        </row>
        <row r="491">
          <cell r="A491"/>
          <cell r="B491"/>
          <cell r="C491"/>
          <cell r="D491"/>
          <cell r="E491"/>
          <cell r="F491"/>
          <cell r="G491"/>
          <cell r="H491"/>
          <cell r="I491"/>
          <cell r="J491"/>
          <cell r="K491"/>
          <cell r="L491"/>
          <cell r="M491"/>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745.68</v>
          </cell>
          <cell r="G492"/>
          <cell r="H492"/>
          <cell r="I492"/>
          <cell r="J492" t="str">
            <v>EMPOLAMENTO</v>
          </cell>
          <cell r="K492"/>
          <cell r="L492"/>
          <cell r="M492"/>
        </row>
        <row r="493">
          <cell r="A493"/>
          <cell r="B493"/>
          <cell r="C493"/>
          <cell r="D493" t="str">
            <v>MATERIAL ESCAVADO</v>
          </cell>
          <cell r="E493"/>
          <cell r="F493">
            <v>745.68</v>
          </cell>
          <cell r="G493"/>
          <cell r="H493"/>
          <cell r="I493"/>
          <cell r="J493">
            <v>1.25</v>
          </cell>
          <cell r="K493"/>
          <cell r="L493"/>
          <cell r="M493">
            <v>596.54999999999995</v>
          </cell>
        </row>
        <row r="494">
          <cell r="A494"/>
          <cell r="B494"/>
          <cell r="C494"/>
          <cell r="D494"/>
          <cell r="E494"/>
          <cell r="F494"/>
          <cell r="G494"/>
          <cell r="H494"/>
          <cell r="I494"/>
          <cell r="J494"/>
          <cell r="K494"/>
          <cell r="L494"/>
          <cell r="M494"/>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11185.2</v>
          </cell>
          <cell r="G495"/>
          <cell r="H495" t="str">
            <v>KM</v>
          </cell>
          <cell r="I495"/>
          <cell r="J495"/>
          <cell r="K495"/>
          <cell r="L495"/>
          <cell r="M495" t="str">
            <v>CARGA</v>
          </cell>
        </row>
        <row r="496">
          <cell r="A496"/>
          <cell r="B496"/>
          <cell r="C496"/>
          <cell r="D496" t="str">
            <v>TRANSPORTE DA CARGA</v>
          </cell>
          <cell r="E496"/>
          <cell r="F496">
            <v>11185.2</v>
          </cell>
          <cell r="G496"/>
          <cell r="H496">
            <v>15</v>
          </cell>
          <cell r="I496"/>
          <cell r="J496"/>
          <cell r="K496"/>
          <cell r="L496"/>
          <cell r="M496">
            <v>745.68</v>
          </cell>
        </row>
        <row r="497">
          <cell r="A497"/>
          <cell r="B497"/>
          <cell r="C497"/>
          <cell r="D497"/>
          <cell r="E497"/>
          <cell r="F497"/>
          <cell r="G497"/>
          <cell r="H497"/>
          <cell r="I497"/>
          <cell r="J497"/>
          <cell r="K497"/>
          <cell r="L497"/>
          <cell r="M497"/>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44</v>
          </cell>
          <cell r="G498"/>
          <cell r="H498"/>
          <cell r="I498"/>
          <cell r="J498"/>
          <cell r="K498"/>
          <cell r="L498"/>
          <cell r="M498"/>
        </row>
        <row r="499">
          <cell r="A499"/>
          <cell r="B499"/>
          <cell r="C499"/>
          <cell r="D499" t="str">
            <v>CAIXA PARA A BOCA 1,3 X 1 X 1,2 M</v>
          </cell>
          <cell r="E499"/>
          <cell r="F499">
            <v>44</v>
          </cell>
          <cell r="G499"/>
          <cell r="H499">
            <v>4419.09</v>
          </cell>
          <cell r="I499"/>
          <cell r="J499"/>
          <cell r="K499"/>
          <cell r="L499">
            <v>0.01</v>
          </cell>
          <cell r="M499"/>
        </row>
        <row r="500">
          <cell r="A500"/>
          <cell r="B500"/>
          <cell r="C500"/>
          <cell r="D500"/>
          <cell r="E500"/>
          <cell r="F500"/>
          <cell r="G500"/>
          <cell r="H500"/>
          <cell r="I500"/>
          <cell r="J500"/>
          <cell r="K500"/>
          <cell r="L500"/>
          <cell r="M500"/>
        </row>
        <row r="501">
          <cell r="A501" t="str">
            <v>3.8.12</v>
          </cell>
          <cell r="B501" t="str">
            <v>SICRO OUTUBRO / 2025</v>
          </cell>
          <cell r="C501">
            <v>804121</v>
          </cell>
          <cell r="D501" t="str">
            <v>BOCA DE BSTC D = 1,00 M - ESCONSIDADE 0° - AREIA E BRITA COMERCIAIS - ALAS RETAS</v>
          </cell>
          <cell r="E501" t="str">
            <v>UN</v>
          </cell>
          <cell r="F501">
            <v>44</v>
          </cell>
          <cell r="G501"/>
          <cell r="H501"/>
          <cell r="I501"/>
          <cell r="J501"/>
          <cell r="K501"/>
          <cell r="L501"/>
          <cell r="M501"/>
        </row>
        <row r="502">
          <cell r="A502"/>
          <cell r="B502"/>
          <cell r="C502"/>
          <cell r="D502" t="str">
            <v>BOCA DE BSTC D = 1,00 M</v>
          </cell>
          <cell r="E502"/>
          <cell r="F502">
            <v>44</v>
          </cell>
          <cell r="G502"/>
          <cell r="H502">
            <v>4419.09</v>
          </cell>
          <cell r="I502"/>
          <cell r="J502"/>
          <cell r="K502"/>
          <cell r="L502">
            <v>0.01</v>
          </cell>
          <cell r="M502"/>
        </row>
        <row r="503">
          <cell r="A503"/>
          <cell r="B503"/>
          <cell r="C503"/>
          <cell r="D503"/>
          <cell r="E503"/>
          <cell r="F503"/>
          <cell r="G503"/>
          <cell r="H503"/>
          <cell r="I503"/>
          <cell r="J503"/>
          <cell r="K503"/>
          <cell r="L503"/>
          <cell r="M503"/>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220.95</v>
          </cell>
          <cell r="G504"/>
          <cell r="H504"/>
          <cell r="I504"/>
          <cell r="J504"/>
          <cell r="K504"/>
          <cell r="L504"/>
          <cell r="M504"/>
        </row>
        <row r="505">
          <cell r="A505"/>
          <cell r="B505"/>
          <cell r="C505"/>
          <cell r="D505" t="str">
            <v>CANALETA</v>
          </cell>
          <cell r="E505"/>
          <cell r="F505">
            <v>220.95</v>
          </cell>
          <cell r="G505"/>
          <cell r="H505">
            <v>4419.09</v>
          </cell>
          <cell r="I505"/>
          <cell r="J505"/>
          <cell r="K505"/>
          <cell r="L505">
            <v>0.05</v>
          </cell>
          <cell r="M505"/>
        </row>
        <row r="506">
          <cell r="A506"/>
          <cell r="B506"/>
          <cell r="C506"/>
          <cell r="D506"/>
          <cell r="E506"/>
          <cell r="F506"/>
          <cell r="G506"/>
          <cell r="H506"/>
          <cell r="I506"/>
          <cell r="J506"/>
          <cell r="K506"/>
          <cell r="L506"/>
          <cell r="M506"/>
        </row>
        <row r="507">
          <cell r="A507" t="str">
            <v>3.8.14</v>
          </cell>
          <cell r="B507" t="str">
            <v>SINAPI DEZEMBRO 2025</v>
          </cell>
          <cell r="C507">
            <v>89512</v>
          </cell>
          <cell r="D507" t="str">
            <v>TUBO PVC, SÉRIE R, ÁGUA PLUVIAL, DN 100 MM, FORNECIDO E INSTALADO EM RAMAL DE ENCAMINHAMENTO. AF_06/2022</v>
          </cell>
          <cell r="E507" t="str">
            <v>M</v>
          </cell>
          <cell r="F507">
            <v>441.9</v>
          </cell>
          <cell r="G507"/>
          <cell r="H507"/>
          <cell r="I507"/>
          <cell r="J507"/>
          <cell r="K507"/>
          <cell r="L507"/>
          <cell r="M507"/>
        </row>
        <row r="508">
          <cell r="A508"/>
          <cell r="B508"/>
          <cell r="C508"/>
          <cell r="D508" t="str">
            <v>RECUPERAÇÃO DE TUBULAÇÃO DANIFICADA</v>
          </cell>
          <cell r="E508"/>
          <cell r="F508">
            <v>441.9</v>
          </cell>
          <cell r="G508"/>
          <cell r="H508">
            <v>4419.09</v>
          </cell>
          <cell r="I508"/>
          <cell r="J508">
            <v>2</v>
          </cell>
          <cell r="K508"/>
          <cell r="L508">
            <v>0.05</v>
          </cell>
          <cell r="M508"/>
        </row>
        <row r="509">
          <cell r="A509"/>
          <cell r="B509"/>
          <cell r="C509"/>
          <cell r="D509"/>
          <cell r="E509"/>
          <cell r="F509"/>
          <cell r="G509"/>
          <cell r="H509"/>
          <cell r="I509"/>
          <cell r="J509"/>
          <cell r="K509"/>
          <cell r="L509"/>
          <cell r="M509"/>
        </row>
        <row r="510">
          <cell r="A510" t="str">
            <v>3.8.15</v>
          </cell>
          <cell r="B510" t="str">
            <v>SINAPI DEZEMBRO 2025</v>
          </cell>
          <cell r="C510">
            <v>104166</v>
          </cell>
          <cell r="D510" t="str">
            <v>TUBO PVC, SÉRIE R, ÁGUA PLUVIAL, DN 150 MM, FORNECIDO E INSTALADO EM RAMAL DE ENCAMINHAMENTO. AF_06/2022</v>
          </cell>
          <cell r="E510" t="str">
            <v>M</v>
          </cell>
          <cell r="F510">
            <v>265.14</v>
          </cell>
          <cell r="G510"/>
          <cell r="H510"/>
          <cell r="I510"/>
          <cell r="J510"/>
          <cell r="K510"/>
          <cell r="L510"/>
          <cell r="M510"/>
        </row>
        <row r="511">
          <cell r="A511"/>
          <cell r="B511"/>
          <cell r="C511"/>
          <cell r="D511" t="str">
            <v>RECUPERAÇÃO DE TUBULAÇÃO DANIFICADA</v>
          </cell>
          <cell r="E511"/>
          <cell r="F511">
            <v>265.14</v>
          </cell>
          <cell r="G511"/>
          <cell r="H511">
            <v>4419.09</v>
          </cell>
          <cell r="I511"/>
          <cell r="J511">
            <v>2</v>
          </cell>
          <cell r="K511"/>
          <cell r="L511">
            <v>0.03</v>
          </cell>
          <cell r="M511"/>
        </row>
        <row r="512">
          <cell r="A512"/>
          <cell r="B512"/>
          <cell r="C512"/>
          <cell r="D512"/>
          <cell r="E512"/>
          <cell r="F512"/>
          <cell r="G512"/>
          <cell r="H512"/>
          <cell r="I512"/>
          <cell r="J512"/>
          <cell r="K512"/>
          <cell r="L512"/>
          <cell r="M512"/>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118</v>
          </cell>
          <cell r="G513"/>
          <cell r="H513"/>
          <cell r="I513"/>
          <cell r="J513"/>
          <cell r="K513"/>
          <cell r="L513"/>
          <cell r="M513"/>
        </row>
        <row r="514">
          <cell r="A514"/>
          <cell r="B514"/>
          <cell r="C514"/>
          <cell r="D514" t="str">
            <v>CAIXA DE PASSAGEM</v>
          </cell>
          <cell r="E514"/>
          <cell r="F514">
            <v>118</v>
          </cell>
          <cell r="G514"/>
          <cell r="H514"/>
          <cell r="I514"/>
          <cell r="J514">
            <v>118</v>
          </cell>
          <cell r="K514"/>
          <cell r="L514"/>
          <cell r="M514"/>
        </row>
        <row r="515">
          <cell r="A515"/>
          <cell r="B515"/>
          <cell r="C515"/>
          <cell r="D515"/>
          <cell r="E515"/>
          <cell r="F515"/>
          <cell r="G515"/>
          <cell r="H515"/>
          <cell r="I515"/>
          <cell r="J515"/>
          <cell r="K515"/>
          <cell r="L515"/>
          <cell r="M515"/>
        </row>
        <row r="516">
          <cell r="A516" t="str">
            <v>3.9</v>
          </cell>
          <cell r="B516" t="str">
            <v/>
          </cell>
          <cell r="C516" t="str">
            <v/>
          </cell>
          <cell r="D516" t="str">
            <v>SINALIZAÇÃO VIÁRIA VERTICAL</v>
          </cell>
          <cell r="E516" t="str">
            <v/>
          </cell>
          <cell r="F516"/>
          <cell r="G516"/>
          <cell r="H516"/>
          <cell r="I516"/>
          <cell r="J516"/>
          <cell r="K516"/>
          <cell r="L516"/>
          <cell r="M516"/>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60</v>
          </cell>
          <cell r="G517"/>
          <cell r="H517"/>
          <cell r="I517"/>
          <cell r="J517"/>
          <cell r="K517"/>
          <cell r="L517"/>
          <cell r="M517"/>
        </row>
        <row r="518">
          <cell r="A518"/>
          <cell r="B518"/>
          <cell r="C518"/>
          <cell r="D518" t="str">
            <v>PLACA R1</v>
          </cell>
          <cell r="E518"/>
          <cell r="F518">
            <v>60</v>
          </cell>
          <cell r="G518"/>
          <cell r="H518"/>
          <cell r="I518"/>
          <cell r="J518">
            <v>15</v>
          </cell>
          <cell r="K518"/>
          <cell r="L518">
            <v>4</v>
          </cell>
          <cell r="M518"/>
        </row>
        <row r="519">
          <cell r="A519"/>
          <cell r="B519"/>
          <cell r="C519"/>
          <cell r="D519"/>
          <cell r="E519"/>
          <cell r="F519"/>
          <cell r="G519"/>
          <cell r="H519"/>
          <cell r="I519"/>
          <cell r="J519"/>
          <cell r="K519"/>
          <cell r="L519"/>
          <cell r="M519"/>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60</v>
          </cell>
          <cell r="G520"/>
          <cell r="H520"/>
          <cell r="I520"/>
          <cell r="J520"/>
          <cell r="K520"/>
          <cell r="L520"/>
          <cell r="M520"/>
        </row>
        <row r="521">
          <cell r="A521"/>
          <cell r="B521"/>
          <cell r="C521"/>
          <cell r="D521" t="str">
            <v>PLACA R1</v>
          </cell>
          <cell r="E521"/>
          <cell r="F521">
            <v>60</v>
          </cell>
          <cell r="G521"/>
          <cell r="H521"/>
          <cell r="I521"/>
          <cell r="J521">
            <v>60</v>
          </cell>
          <cell r="K521"/>
          <cell r="L521"/>
          <cell r="M521"/>
        </row>
        <row r="522">
          <cell r="A522"/>
          <cell r="B522"/>
          <cell r="C522"/>
          <cell r="D522"/>
          <cell r="E522"/>
          <cell r="F522"/>
          <cell r="G522"/>
          <cell r="H522"/>
          <cell r="I522"/>
          <cell r="J522"/>
          <cell r="K522"/>
          <cell r="L522"/>
          <cell r="M522"/>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24</v>
          </cell>
          <cell r="G523"/>
          <cell r="H523"/>
          <cell r="I523"/>
          <cell r="J523"/>
          <cell r="K523"/>
          <cell r="L523"/>
          <cell r="M523"/>
        </row>
        <row r="524">
          <cell r="A524"/>
          <cell r="B524"/>
          <cell r="C524"/>
          <cell r="D524" t="str">
            <v>PLACA DE ADVERTÊNCIA</v>
          </cell>
          <cell r="E524"/>
          <cell r="F524">
            <v>24</v>
          </cell>
          <cell r="G524"/>
          <cell r="H524"/>
          <cell r="I524"/>
          <cell r="J524">
            <v>6</v>
          </cell>
          <cell r="K524"/>
          <cell r="L524">
            <v>4</v>
          </cell>
          <cell r="M524"/>
        </row>
        <row r="525">
          <cell r="A525"/>
          <cell r="B525"/>
          <cell r="C525"/>
          <cell r="D525"/>
          <cell r="E525"/>
          <cell r="F525"/>
          <cell r="G525"/>
          <cell r="H525"/>
          <cell r="I525"/>
          <cell r="J525"/>
          <cell r="K525"/>
          <cell r="L525"/>
          <cell r="M525"/>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84</v>
          </cell>
          <cell r="G526"/>
          <cell r="H526"/>
          <cell r="I526"/>
          <cell r="J526"/>
          <cell r="K526"/>
          <cell r="L526"/>
          <cell r="M526"/>
        </row>
        <row r="527">
          <cell r="A527"/>
          <cell r="B527"/>
          <cell r="C527"/>
          <cell r="D527" t="str">
            <v>PLACA DE ADVERTÊNCIA</v>
          </cell>
          <cell r="E527"/>
          <cell r="F527">
            <v>24</v>
          </cell>
          <cell r="G527"/>
          <cell r="H527"/>
          <cell r="I527"/>
          <cell r="J527">
            <v>24</v>
          </cell>
          <cell r="K527"/>
          <cell r="L527"/>
          <cell r="M527"/>
        </row>
        <row r="528">
          <cell r="A528"/>
          <cell r="B528"/>
          <cell r="C528"/>
          <cell r="D528" t="str">
            <v>PLACA DE REGULAMENTAÇÃO</v>
          </cell>
          <cell r="E528"/>
          <cell r="F528">
            <v>60</v>
          </cell>
          <cell r="G528"/>
          <cell r="H528"/>
          <cell r="I528"/>
          <cell r="J528">
            <v>60</v>
          </cell>
          <cell r="K528"/>
          <cell r="L528"/>
          <cell r="M528"/>
        </row>
        <row r="529">
          <cell r="A529"/>
          <cell r="B529"/>
          <cell r="C529"/>
          <cell r="D529"/>
          <cell r="E529"/>
          <cell r="F529"/>
          <cell r="G529"/>
          <cell r="H529"/>
          <cell r="I529"/>
          <cell r="J529"/>
          <cell r="K529"/>
          <cell r="L529"/>
          <cell r="M529"/>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60</v>
          </cell>
          <cell r="G530"/>
          <cell r="H530"/>
          <cell r="I530"/>
          <cell r="J530"/>
          <cell r="K530"/>
          <cell r="L530"/>
          <cell r="M530"/>
        </row>
        <row r="531">
          <cell r="A531"/>
          <cell r="B531"/>
          <cell r="C531"/>
          <cell r="D531" t="str">
            <v>PLACA DE REGULAMENTAÇÃO</v>
          </cell>
          <cell r="E531"/>
          <cell r="F531">
            <v>60</v>
          </cell>
          <cell r="G531"/>
          <cell r="H531"/>
          <cell r="I531"/>
          <cell r="J531">
            <v>15</v>
          </cell>
          <cell r="K531"/>
          <cell r="L531">
            <v>4</v>
          </cell>
          <cell r="M531"/>
        </row>
        <row r="532">
          <cell r="A532"/>
          <cell r="B532"/>
          <cell r="C532"/>
          <cell r="D532"/>
          <cell r="E532"/>
          <cell r="F532"/>
          <cell r="G532"/>
          <cell r="H532"/>
          <cell r="I532"/>
          <cell r="J532"/>
          <cell r="K532"/>
          <cell r="L532"/>
          <cell r="M532"/>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8</v>
          </cell>
          <cell r="G533"/>
          <cell r="H533"/>
          <cell r="I533"/>
          <cell r="J533"/>
          <cell r="K533"/>
          <cell r="L533"/>
          <cell r="M533"/>
        </row>
        <row r="534">
          <cell r="A534"/>
          <cell r="B534"/>
          <cell r="C534"/>
          <cell r="D534" t="str">
            <v>PLACA R2</v>
          </cell>
          <cell r="E534"/>
          <cell r="F534">
            <v>8</v>
          </cell>
          <cell r="G534"/>
          <cell r="H534"/>
          <cell r="I534"/>
          <cell r="J534">
            <v>2</v>
          </cell>
          <cell r="K534"/>
          <cell r="L534">
            <v>4</v>
          </cell>
          <cell r="M534"/>
        </row>
        <row r="535">
          <cell r="A535"/>
          <cell r="B535"/>
          <cell r="C535"/>
          <cell r="D535"/>
          <cell r="E535"/>
          <cell r="F535"/>
          <cell r="G535"/>
          <cell r="H535"/>
          <cell r="I535"/>
          <cell r="J535"/>
          <cell r="K535"/>
          <cell r="L535"/>
          <cell r="M535"/>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8</v>
          </cell>
          <cell r="G536"/>
          <cell r="H536"/>
          <cell r="I536"/>
          <cell r="J536"/>
          <cell r="K536"/>
          <cell r="L536"/>
          <cell r="M536"/>
        </row>
        <row r="537">
          <cell r="A537"/>
          <cell r="B537"/>
          <cell r="C537"/>
          <cell r="D537" t="str">
            <v>PLACA R2</v>
          </cell>
          <cell r="E537"/>
          <cell r="F537">
            <v>8</v>
          </cell>
          <cell r="G537"/>
          <cell r="H537"/>
          <cell r="I537"/>
          <cell r="J537">
            <v>8</v>
          </cell>
          <cell r="K537"/>
          <cell r="L537"/>
          <cell r="M537"/>
        </row>
        <row r="538">
          <cell r="A538"/>
          <cell r="B538"/>
          <cell r="C538"/>
          <cell r="D538"/>
          <cell r="E538"/>
          <cell r="F538"/>
          <cell r="G538"/>
          <cell r="H538"/>
          <cell r="I538"/>
          <cell r="J538"/>
          <cell r="K538"/>
          <cell r="L538"/>
          <cell r="M538"/>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24</v>
          </cell>
          <cell r="G539"/>
          <cell r="H539"/>
          <cell r="I539"/>
          <cell r="J539"/>
          <cell r="K539"/>
          <cell r="L539"/>
          <cell r="M539"/>
        </row>
        <row r="540">
          <cell r="A540"/>
          <cell r="B540"/>
          <cell r="C540"/>
          <cell r="D540" t="str">
            <v>PLACA DE IDENTIFICAÇÃO DE RUA</v>
          </cell>
          <cell r="E540"/>
          <cell r="F540">
            <v>24</v>
          </cell>
          <cell r="G540"/>
          <cell r="H540"/>
          <cell r="I540"/>
          <cell r="J540">
            <v>58.92</v>
          </cell>
          <cell r="K540"/>
          <cell r="L540">
            <v>0.4</v>
          </cell>
          <cell r="M540"/>
        </row>
        <row r="541">
          <cell r="A541"/>
          <cell r="B541"/>
          <cell r="C541"/>
          <cell r="D541"/>
          <cell r="E541"/>
          <cell r="F541"/>
          <cell r="G541"/>
          <cell r="H541"/>
          <cell r="I541"/>
          <cell r="J541"/>
          <cell r="K541"/>
          <cell r="L541"/>
          <cell r="M541"/>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35</v>
          </cell>
          <cell r="G542"/>
          <cell r="H542"/>
          <cell r="I542"/>
          <cell r="J542"/>
          <cell r="K542"/>
          <cell r="L542"/>
          <cell r="M542"/>
        </row>
        <row r="543">
          <cell r="A543"/>
          <cell r="B543"/>
          <cell r="C543"/>
          <cell r="D543" t="str">
            <v>PLACA DE IDENTIFICAÇÃO DE RUA</v>
          </cell>
          <cell r="E543"/>
          <cell r="F543">
            <v>35</v>
          </cell>
          <cell r="G543"/>
          <cell r="H543"/>
          <cell r="I543"/>
          <cell r="J543">
            <v>58.92</v>
          </cell>
          <cell r="K543"/>
          <cell r="L543">
            <v>0.6</v>
          </cell>
          <cell r="M543"/>
        </row>
        <row r="544">
          <cell r="A544"/>
          <cell r="B544"/>
          <cell r="C544"/>
          <cell r="D544"/>
          <cell r="E544"/>
          <cell r="F544"/>
          <cell r="G544"/>
          <cell r="H544"/>
          <cell r="I544"/>
          <cell r="J544"/>
          <cell r="K544"/>
          <cell r="L544"/>
          <cell r="M544"/>
        </row>
        <row r="545">
          <cell r="A545" t="str">
            <v>3.10</v>
          </cell>
          <cell r="B545" t="str">
            <v/>
          </cell>
          <cell r="C545" t="str">
            <v/>
          </cell>
          <cell r="D545" t="str">
            <v>SERVIÇOS COMPLEMENTARES E SINALIZAÇÃO DE OBRA</v>
          </cell>
          <cell r="E545" t="str">
            <v/>
          </cell>
          <cell r="F545"/>
          <cell r="G545"/>
          <cell r="H545"/>
          <cell r="I545"/>
          <cell r="J545"/>
          <cell r="K545"/>
          <cell r="L545"/>
          <cell r="M545"/>
        </row>
        <row r="546">
          <cell r="A546" t="str">
            <v>3.10.1</v>
          </cell>
          <cell r="B546" t="str">
            <v>SINAPI-I DEZEMBRO 2025</v>
          </cell>
          <cell r="C546">
            <v>10848</v>
          </cell>
          <cell r="D546" t="str">
            <v>PLACA DE INAUGURACAO METALICA, *40* CM X *60* CM</v>
          </cell>
          <cell r="E546" t="str">
            <v>UN</v>
          </cell>
          <cell r="F546">
            <v>26</v>
          </cell>
          <cell r="G546"/>
          <cell r="H546"/>
          <cell r="I546"/>
          <cell r="J546"/>
          <cell r="K546"/>
          <cell r="L546"/>
          <cell r="M546"/>
        </row>
        <row r="547">
          <cell r="A547"/>
          <cell r="B547"/>
          <cell r="C547"/>
          <cell r="D547" t="str">
            <v>PLACA DE INAUGURAÇÃO</v>
          </cell>
          <cell r="E547"/>
          <cell r="F547">
            <v>26</v>
          </cell>
          <cell r="G547"/>
          <cell r="H547"/>
          <cell r="I547"/>
          <cell r="J547">
            <v>26</v>
          </cell>
          <cell r="K547"/>
          <cell r="L547"/>
          <cell r="M547"/>
        </row>
        <row r="548">
          <cell r="A548"/>
          <cell r="B548"/>
          <cell r="C548"/>
          <cell r="D548"/>
          <cell r="E548"/>
          <cell r="F548"/>
          <cell r="G548"/>
          <cell r="H548"/>
          <cell r="I548"/>
          <cell r="J548"/>
          <cell r="K548"/>
          <cell r="L548"/>
          <cell r="M548"/>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G549"/>
          <cell r="H549" t="str">
            <v>MESES</v>
          </cell>
          <cell r="I549" t="str">
            <v>DIA</v>
          </cell>
          <cell r="J549" t="str">
            <v>QTDE</v>
          </cell>
          <cell r="K549"/>
          <cell r="L549" t="str">
            <v>INCIDÊNCIA</v>
          </cell>
          <cell r="M549"/>
        </row>
        <row r="550">
          <cell r="A550"/>
          <cell r="B550"/>
          <cell r="C550"/>
          <cell r="D550" t="str">
            <v>SINALIZAÇÃO DE OBRA</v>
          </cell>
          <cell r="E550"/>
          <cell r="F550">
            <v>968</v>
          </cell>
          <cell r="G550"/>
          <cell r="H550">
            <v>11</v>
          </cell>
          <cell r="I550">
            <v>22</v>
          </cell>
          <cell r="J550">
            <v>8</v>
          </cell>
          <cell r="K550"/>
          <cell r="L550">
            <v>0.5</v>
          </cell>
          <cell r="M550"/>
        </row>
        <row r="551">
          <cell r="A551"/>
          <cell r="B551"/>
          <cell r="C551"/>
          <cell r="D551"/>
          <cell r="E551"/>
          <cell r="F551"/>
          <cell r="G551"/>
          <cell r="H551"/>
          <cell r="I551"/>
          <cell r="J551"/>
          <cell r="K551"/>
          <cell r="L551"/>
          <cell r="M551"/>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G552"/>
          <cell r="H552" t="str">
            <v>MESES</v>
          </cell>
          <cell r="I552" t="str">
            <v>DIA</v>
          </cell>
          <cell r="J552" t="str">
            <v>QTDE</v>
          </cell>
          <cell r="K552"/>
          <cell r="L552" t="str">
            <v>INCIDÊNCIA</v>
          </cell>
          <cell r="M552"/>
        </row>
        <row r="553">
          <cell r="A553"/>
          <cell r="B553"/>
          <cell r="C553"/>
          <cell r="D553" t="str">
            <v>SINALIZAÇÃO DE OBRA</v>
          </cell>
          <cell r="E553"/>
          <cell r="F553">
            <v>968</v>
          </cell>
          <cell r="G553"/>
          <cell r="H553">
            <v>11</v>
          </cell>
          <cell r="I553">
            <v>22</v>
          </cell>
          <cell r="J553">
            <v>8</v>
          </cell>
          <cell r="K553"/>
          <cell r="L553">
            <v>0.5</v>
          </cell>
          <cell r="M553"/>
        </row>
        <row r="554">
          <cell r="A554"/>
          <cell r="B554"/>
          <cell r="C554"/>
          <cell r="D554"/>
          <cell r="E554"/>
          <cell r="F554"/>
          <cell r="G554"/>
          <cell r="H554"/>
          <cell r="I554"/>
          <cell r="J554"/>
          <cell r="K554"/>
          <cell r="L554"/>
          <cell r="M554"/>
        </row>
        <row r="555">
          <cell r="A555" t="str">
            <v>3.10.4</v>
          </cell>
          <cell r="B555" t="str">
            <v>SINAPI DEZEMBRO 2025</v>
          </cell>
          <cell r="C555">
            <v>104790</v>
          </cell>
          <cell r="D555" t="str">
            <v>DEMOLIÇÃO DE PISO DE CONCRETO SIMPLES, DE FORMA MECANIZADA COM MARTELETE, SEM REAPROVEITAMENTO. AF_09/2023</v>
          </cell>
          <cell r="E555" t="str">
            <v>M3</v>
          </cell>
          <cell r="F555">
            <v>15.84</v>
          </cell>
          <cell r="G555"/>
          <cell r="H555"/>
          <cell r="I555"/>
          <cell r="J555"/>
          <cell r="K555"/>
          <cell r="L555"/>
          <cell r="M555"/>
        </row>
        <row r="556">
          <cell r="A556"/>
          <cell r="B556"/>
          <cell r="C556"/>
          <cell r="D556" t="str">
            <v>DEMOLIÇÃO</v>
          </cell>
          <cell r="E556"/>
          <cell r="F556">
            <v>15.84</v>
          </cell>
          <cell r="G556"/>
          <cell r="H556"/>
          <cell r="I556"/>
          <cell r="J556"/>
          <cell r="K556"/>
          <cell r="L556"/>
          <cell r="M556">
            <v>15.84</v>
          </cell>
        </row>
        <row r="557">
          <cell r="A557"/>
          <cell r="B557"/>
          <cell r="C557"/>
          <cell r="D557"/>
          <cell r="E557"/>
          <cell r="F557"/>
          <cell r="G557"/>
          <cell r="H557"/>
          <cell r="I557"/>
          <cell r="J557"/>
          <cell r="K557"/>
          <cell r="L557"/>
          <cell r="M557"/>
        </row>
        <row r="558">
          <cell r="A558" t="str">
            <v>3.10.5</v>
          </cell>
          <cell r="B558" t="str">
            <v>SICRO OUTUBRO / 2025</v>
          </cell>
          <cell r="C558">
            <v>5219544</v>
          </cell>
          <cell r="D558" t="str">
            <v>CAVALETE EM PERFIL METÁLICO PARA PLACA DE SINALIZAÇÃO - 1,00 M X 1,00 M - CONFECÇÃO</v>
          </cell>
          <cell r="E558" t="str">
            <v>UN</v>
          </cell>
          <cell r="F558">
            <v>60</v>
          </cell>
          <cell r="G558"/>
          <cell r="H558"/>
          <cell r="I558" t="str">
            <v>QTDE DE VIAS</v>
          </cell>
          <cell r="J558" t="str">
            <v>QTDE</v>
          </cell>
          <cell r="K558"/>
          <cell r="L558"/>
          <cell r="M558"/>
        </row>
        <row r="559">
          <cell r="A559"/>
          <cell r="B559"/>
          <cell r="C559"/>
          <cell r="D559" t="str">
            <v>SINALIZAÇÃO DE OBRA</v>
          </cell>
          <cell r="E559"/>
          <cell r="F559">
            <v>60</v>
          </cell>
          <cell r="G559"/>
          <cell r="H559"/>
          <cell r="I559">
            <v>15</v>
          </cell>
          <cell r="J559">
            <v>4</v>
          </cell>
          <cell r="K559"/>
          <cell r="L559"/>
          <cell r="M559"/>
        </row>
        <row r="560">
          <cell r="A560"/>
          <cell r="B560"/>
          <cell r="C560"/>
          <cell r="D560"/>
          <cell r="E560"/>
          <cell r="F560"/>
          <cell r="G560"/>
          <cell r="H560"/>
          <cell r="I560"/>
          <cell r="J560"/>
          <cell r="K560"/>
          <cell r="L560"/>
          <cell r="M560"/>
        </row>
        <row r="561">
          <cell r="A561" t="str">
            <v>3.10.6</v>
          </cell>
          <cell r="B561" t="str">
            <v>SICRO OUTUBRO / 2025</v>
          </cell>
          <cell r="C561">
            <v>5213417</v>
          </cell>
          <cell r="D561" t="str">
            <v>PLACA EM AÇO Nº 16 GALVANIZADO COM PELÍCULA RETRORREFLETIVA TIPO I + III - CONFECÇÃO</v>
          </cell>
          <cell r="E561" t="str">
            <v>M²</v>
          </cell>
          <cell r="F561">
            <v>48</v>
          </cell>
          <cell r="G561"/>
          <cell r="H561" t="str">
            <v>COMPR.</v>
          </cell>
          <cell r="I561" t="str">
            <v>ALTURA</v>
          </cell>
          <cell r="J561" t="str">
            <v>CAVALETE</v>
          </cell>
          <cell r="K561"/>
          <cell r="L561"/>
          <cell r="M561"/>
        </row>
        <row r="562">
          <cell r="A562"/>
          <cell r="B562"/>
          <cell r="C562"/>
          <cell r="D562" t="str">
            <v>SINALIZAÇÃO DE OBRA</v>
          </cell>
          <cell r="E562"/>
          <cell r="F562">
            <v>48</v>
          </cell>
          <cell r="G562"/>
          <cell r="H562">
            <v>1</v>
          </cell>
          <cell r="I562">
            <v>0.8</v>
          </cell>
          <cell r="J562">
            <v>60</v>
          </cell>
          <cell r="K562"/>
          <cell r="L562"/>
          <cell r="M562"/>
        </row>
        <row r="563">
          <cell r="A563"/>
          <cell r="B563"/>
          <cell r="C563"/>
          <cell r="D563"/>
          <cell r="E563"/>
          <cell r="F563"/>
          <cell r="G563"/>
          <cell r="H563"/>
          <cell r="I563"/>
          <cell r="J563"/>
          <cell r="K563"/>
          <cell r="L563"/>
          <cell r="M563"/>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12.82</v>
          </cell>
          <cell r="G564"/>
          <cell r="H564"/>
          <cell r="I564"/>
          <cell r="J564"/>
          <cell r="K564"/>
          <cell r="L564"/>
          <cell r="M564"/>
        </row>
        <row r="565">
          <cell r="A565"/>
          <cell r="B565"/>
          <cell r="C565"/>
          <cell r="D565" t="str">
            <v>ESCAVAÇÃO DE MATERIAL (3ª CATEGORIA)</v>
          </cell>
          <cell r="E565"/>
          <cell r="F565">
            <v>12.82</v>
          </cell>
          <cell r="G565"/>
          <cell r="H565"/>
          <cell r="I565"/>
          <cell r="J565"/>
          <cell r="K565"/>
          <cell r="L565"/>
          <cell r="M565">
            <v>12.82</v>
          </cell>
        </row>
        <row r="566">
          <cell r="A566"/>
          <cell r="B566"/>
          <cell r="C566"/>
          <cell r="D566"/>
          <cell r="E566"/>
          <cell r="F566"/>
          <cell r="G566"/>
          <cell r="H566"/>
          <cell r="I566"/>
          <cell r="J566"/>
          <cell r="K566"/>
          <cell r="L566"/>
          <cell r="M566"/>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90</v>
          </cell>
          <cell r="G567"/>
          <cell r="H567"/>
          <cell r="I567" t="str">
            <v>QTDE DE VIAS</v>
          </cell>
          <cell r="J567" t="str">
            <v>QTDE</v>
          </cell>
          <cell r="K567"/>
          <cell r="L567"/>
          <cell r="M567"/>
        </row>
        <row r="568">
          <cell r="A568"/>
          <cell r="B568"/>
          <cell r="C568"/>
          <cell r="D568" t="str">
            <v>LIXEIRA</v>
          </cell>
          <cell r="E568"/>
          <cell r="F568">
            <v>90</v>
          </cell>
          <cell r="G568"/>
          <cell r="H568"/>
          <cell r="I568">
            <v>15</v>
          </cell>
          <cell r="J568">
            <v>6</v>
          </cell>
          <cell r="K568"/>
          <cell r="L568"/>
          <cell r="M568"/>
        </row>
        <row r="569">
          <cell r="A569"/>
          <cell r="B569"/>
          <cell r="C569"/>
          <cell r="D569"/>
          <cell r="E569"/>
          <cell r="F569"/>
          <cell r="G569"/>
          <cell r="H569"/>
          <cell r="I569"/>
          <cell r="J569"/>
          <cell r="K569"/>
          <cell r="L569"/>
          <cell r="M569"/>
        </row>
        <row r="570">
          <cell r="A570" t="str">
            <v>3.10.9</v>
          </cell>
          <cell r="B570" t="str">
            <v>SICRO OUTUBRO / 2025</v>
          </cell>
          <cell r="C570">
            <v>5213850</v>
          </cell>
          <cell r="D570" t="str">
            <v>OPERAÇÃO DE SINALIZAÇÃO POR BANDEIROLA DE TECIDO OU COM PLACA METÁLICA</v>
          </cell>
          <cell r="E570" t="str">
            <v>H</v>
          </cell>
          <cell r="F570">
            <v>1408</v>
          </cell>
          <cell r="G570"/>
          <cell r="H570"/>
          <cell r="I570"/>
          <cell r="J570"/>
          <cell r="K570"/>
          <cell r="L570"/>
          <cell r="M570"/>
        </row>
        <row r="571">
          <cell r="A571"/>
          <cell r="B571"/>
          <cell r="C571"/>
          <cell r="D571" t="str">
            <v>SINALIZAÇÃO DE OBRA</v>
          </cell>
          <cell r="E571"/>
          <cell r="F571">
            <v>1408</v>
          </cell>
          <cell r="G571"/>
          <cell r="H571"/>
          <cell r="I571"/>
          <cell r="J571">
            <v>1408</v>
          </cell>
          <cell r="K571"/>
          <cell r="L571"/>
          <cell r="M571"/>
        </row>
        <row r="572">
          <cell r="A572"/>
          <cell r="B572"/>
          <cell r="C572"/>
          <cell r="D572"/>
          <cell r="E572"/>
          <cell r="F572"/>
          <cell r="G572"/>
          <cell r="H572"/>
          <cell r="I572"/>
          <cell r="J572"/>
          <cell r="K572"/>
          <cell r="L572"/>
          <cell r="M572"/>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G573"/>
          <cell r="H573"/>
          <cell r="I573" t="str">
            <v>DIA</v>
          </cell>
          <cell r="J573" t="str">
            <v>QTDE</v>
          </cell>
          <cell r="K573"/>
          <cell r="L573"/>
          <cell r="M573"/>
        </row>
        <row r="574">
          <cell r="A574"/>
          <cell r="B574"/>
          <cell r="C574"/>
          <cell r="D574" t="str">
            <v>SINALIZAÇÃO DE OBRA</v>
          </cell>
          <cell r="E574"/>
          <cell r="F574">
            <v>660</v>
          </cell>
          <cell r="G574"/>
          <cell r="H574"/>
          <cell r="I574">
            <v>22</v>
          </cell>
          <cell r="J574">
            <v>30</v>
          </cell>
          <cell r="K574"/>
          <cell r="L574"/>
          <cell r="M574"/>
        </row>
        <row r="575">
          <cell r="A575"/>
          <cell r="B575"/>
          <cell r="C575"/>
          <cell r="D575"/>
          <cell r="E575"/>
          <cell r="F575"/>
          <cell r="G575"/>
          <cell r="H575"/>
          <cell r="I575"/>
          <cell r="J575"/>
          <cell r="K575"/>
          <cell r="L575"/>
          <cell r="M575"/>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G576"/>
          <cell r="H576" t="str">
            <v>MESES</v>
          </cell>
          <cell r="I576" t="str">
            <v>DIA</v>
          </cell>
          <cell r="J576" t="str">
            <v>QTDE</v>
          </cell>
          <cell r="K576"/>
          <cell r="L576" t="str">
            <v>INCIDÊNCIA</v>
          </cell>
          <cell r="M576"/>
        </row>
        <row r="577">
          <cell r="A577"/>
          <cell r="B577"/>
          <cell r="C577"/>
          <cell r="D577" t="str">
            <v>SINALIZAÇÃO DE OBRA</v>
          </cell>
          <cell r="E577"/>
          <cell r="F577">
            <v>145</v>
          </cell>
          <cell r="G577"/>
          <cell r="H577">
            <v>11</v>
          </cell>
          <cell r="I577">
            <v>22</v>
          </cell>
          <cell r="J577">
            <v>2</v>
          </cell>
          <cell r="K577"/>
          <cell r="L577">
            <v>0.3</v>
          </cell>
          <cell r="M577"/>
        </row>
        <row r="578">
          <cell r="A578"/>
          <cell r="B578"/>
          <cell r="C578"/>
          <cell r="D578"/>
          <cell r="E578"/>
          <cell r="F578"/>
          <cell r="G578"/>
          <cell r="H578"/>
          <cell r="I578"/>
          <cell r="J578"/>
          <cell r="K578"/>
          <cell r="L578"/>
          <cell r="M578"/>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G579"/>
          <cell r="H579" t="str">
            <v>MESES</v>
          </cell>
          <cell r="I579" t="str">
            <v>DIA</v>
          </cell>
          <cell r="J579" t="str">
            <v>QTDE</v>
          </cell>
          <cell r="K579"/>
          <cell r="L579" t="str">
            <v>INCIDÊNCIA</v>
          </cell>
          <cell r="M579"/>
        </row>
        <row r="580">
          <cell r="A580"/>
          <cell r="B580"/>
          <cell r="C580"/>
          <cell r="D580" t="str">
            <v>SINALIZAÇÃO DE OBRA</v>
          </cell>
          <cell r="E580"/>
          <cell r="F580">
            <v>363</v>
          </cell>
          <cell r="G580"/>
          <cell r="H580">
            <v>11</v>
          </cell>
          <cell r="I580">
            <v>22</v>
          </cell>
          <cell r="J580">
            <v>5</v>
          </cell>
          <cell r="K580"/>
          <cell r="L580">
            <v>0.3</v>
          </cell>
          <cell r="M580"/>
        </row>
        <row r="581">
          <cell r="A581"/>
          <cell r="B581"/>
          <cell r="C581"/>
          <cell r="D581"/>
          <cell r="E581"/>
          <cell r="F581"/>
          <cell r="G581"/>
          <cell r="H581"/>
          <cell r="I581"/>
          <cell r="J581"/>
          <cell r="K581"/>
          <cell r="L581"/>
          <cell r="M581"/>
        </row>
        <row r="582">
          <cell r="A582" t="str">
            <v>4.</v>
          </cell>
          <cell r="B582" t="str">
            <v/>
          </cell>
          <cell r="C582" t="str">
            <v/>
          </cell>
          <cell r="D582" t="str">
            <v>EXECUÇÃO DE SERVIÇOS DE ENGENHARIA PARA PAVIMENTAÇÃO DE VIA EM BLOCO DE CONCRETO INTERTRAVADO</v>
          </cell>
          <cell r="E582" t="str">
            <v/>
          </cell>
          <cell r="F582"/>
          <cell r="G582"/>
          <cell r="H582"/>
          <cell r="I582"/>
          <cell r="J582"/>
          <cell r="K582"/>
          <cell r="L582"/>
          <cell r="M582"/>
        </row>
        <row r="583">
          <cell r="A583" t="str">
            <v>4.1</v>
          </cell>
          <cell r="B583" t="str">
            <v/>
          </cell>
          <cell r="C583" t="str">
            <v/>
          </cell>
          <cell r="D583" t="str">
            <v>ADMINISTRAÇÃO LOCAL</v>
          </cell>
          <cell r="E583" t="str">
            <v/>
          </cell>
          <cell r="F583"/>
          <cell r="G583"/>
          <cell r="H583"/>
          <cell r="I583"/>
          <cell r="J583"/>
          <cell r="K583"/>
          <cell r="L583"/>
          <cell r="M583"/>
        </row>
        <row r="584">
          <cell r="A584" t="str">
            <v>4.1.1</v>
          </cell>
          <cell r="B584" t="str">
            <v>COMPOSIÇÃO</v>
          </cell>
          <cell r="C584" t="str">
            <v>CPU 011</v>
          </cell>
          <cell r="D584" t="str">
            <v>ADMINISTRAÇÃO LOCAL PARA PAVIMENTAÇÃO EM INTERTRAVADO (12 MESES)</v>
          </cell>
          <cell r="E584" t="str">
            <v>UN</v>
          </cell>
          <cell r="F584">
            <v>1</v>
          </cell>
          <cell r="G584"/>
          <cell r="H584"/>
          <cell r="I584"/>
          <cell r="J584"/>
          <cell r="K584"/>
          <cell r="L584"/>
          <cell r="M584"/>
        </row>
        <row r="585">
          <cell r="A585"/>
          <cell r="B585"/>
          <cell r="C585"/>
          <cell r="D585" t="str">
            <v>ADMINISTRAÇÃO LOCAL</v>
          </cell>
          <cell r="E585"/>
          <cell r="F585">
            <v>1</v>
          </cell>
          <cell r="G585"/>
          <cell r="H585"/>
          <cell r="I585"/>
          <cell r="J585">
            <v>1</v>
          </cell>
          <cell r="K585"/>
          <cell r="L585"/>
          <cell r="M585"/>
        </row>
        <row r="586">
          <cell r="A586"/>
          <cell r="B586"/>
          <cell r="C586"/>
          <cell r="D586"/>
          <cell r="E586"/>
          <cell r="F586"/>
          <cell r="G586"/>
          <cell r="H586"/>
          <cell r="I586"/>
          <cell r="J586"/>
          <cell r="K586"/>
          <cell r="L586"/>
          <cell r="M586"/>
        </row>
        <row r="587">
          <cell r="A587" t="str">
            <v>4.2</v>
          </cell>
          <cell r="B587" t="str">
            <v/>
          </cell>
          <cell r="C587" t="str">
            <v/>
          </cell>
          <cell r="D587" t="str">
            <v>SERVIÇOS PRELIMINARES</v>
          </cell>
          <cell r="E587" t="str">
            <v/>
          </cell>
          <cell r="F587"/>
          <cell r="G587"/>
          <cell r="H587"/>
          <cell r="I587"/>
          <cell r="J587"/>
          <cell r="K587"/>
          <cell r="L587"/>
          <cell r="M587"/>
        </row>
        <row r="588">
          <cell r="A588" t="str">
            <v>4.2.1</v>
          </cell>
          <cell r="B588" t="str">
            <v>SINAPI DEZEMBRO 2025</v>
          </cell>
          <cell r="C588">
            <v>103689</v>
          </cell>
          <cell r="D588" t="str">
            <v>FORNECIMENTO E INSTALAÇÃO DE PLACA DE OBRA COM CHAPA GALVANIZADA E ESTRUTURA DE MADEIRA. AF_03/2022_PS</v>
          </cell>
          <cell r="E588" t="str">
            <v>M2</v>
          </cell>
          <cell r="F588">
            <v>547.55999999999995</v>
          </cell>
          <cell r="G588"/>
          <cell r="H588"/>
          <cell r="I588"/>
          <cell r="J588"/>
          <cell r="K588"/>
          <cell r="L588"/>
          <cell r="M588"/>
        </row>
        <row r="589">
          <cell r="A589"/>
          <cell r="B589"/>
          <cell r="C589"/>
          <cell r="D589" t="str">
            <v>MODELO 01</v>
          </cell>
          <cell r="E589"/>
          <cell r="F589">
            <v>168.48</v>
          </cell>
          <cell r="G589"/>
          <cell r="H589">
            <v>3.6</v>
          </cell>
          <cell r="I589">
            <v>1.8</v>
          </cell>
          <cell r="J589">
            <v>26</v>
          </cell>
          <cell r="K589"/>
          <cell r="L589"/>
          <cell r="M589"/>
        </row>
        <row r="590">
          <cell r="A590"/>
          <cell r="B590"/>
          <cell r="C590"/>
          <cell r="D590" t="str">
            <v>MODELO 02</v>
          </cell>
          <cell r="E590"/>
          <cell r="F590">
            <v>379.08</v>
          </cell>
          <cell r="G590"/>
          <cell r="H590">
            <v>5.4</v>
          </cell>
          <cell r="I590">
            <v>2.7</v>
          </cell>
          <cell r="J590">
            <v>26</v>
          </cell>
          <cell r="K590"/>
          <cell r="L590"/>
          <cell r="M590"/>
        </row>
        <row r="591">
          <cell r="A591"/>
          <cell r="B591"/>
          <cell r="C591"/>
          <cell r="D591"/>
          <cell r="E591"/>
          <cell r="F591"/>
          <cell r="G591"/>
          <cell r="H591"/>
          <cell r="I591"/>
          <cell r="J591"/>
          <cell r="K591"/>
          <cell r="L591"/>
          <cell r="M591"/>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G592"/>
          <cell r="H592"/>
          <cell r="I592"/>
          <cell r="J592" t="str">
            <v>QTDE</v>
          </cell>
          <cell r="K592" t="str">
            <v>MESES</v>
          </cell>
          <cell r="L592"/>
          <cell r="M592"/>
        </row>
        <row r="593">
          <cell r="A593"/>
          <cell r="B593"/>
          <cell r="C593"/>
          <cell r="D593" t="str">
            <v>CANTEIRO</v>
          </cell>
          <cell r="E593"/>
          <cell r="F593">
            <v>22</v>
          </cell>
          <cell r="G593"/>
          <cell r="H593"/>
          <cell r="I593"/>
          <cell r="J593">
            <v>2</v>
          </cell>
          <cell r="K593">
            <v>11</v>
          </cell>
          <cell r="L593"/>
          <cell r="M593"/>
        </row>
        <row r="594">
          <cell r="A594"/>
          <cell r="B594"/>
          <cell r="C594"/>
          <cell r="D594"/>
          <cell r="E594"/>
          <cell r="F594"/>
          <cell r="G594"/>
          <cell r="H594"/>
          <cell r="I594"/>
          <cell r="J594"/>
          <cell r="K594"/>
          <cell r="L594"/>
          <cell r="M594"/>
        </row>
        <row r="595">
          <cell r="A595" t="str">
            <v>4.2.3</v>
          </cell>
          <cell r="B595" t="str">
            <v>ORSE NOVEMBRO / 2025</v>
          </cell>
          <cell r="C595">
            <v>4659</v>
          </cell>
          <cell r="D595" t="str">
            <v>LOCAÇÃO DE CONTAINER - REFEITÓRIO SEM BANHEIRO - 6,00 X 2,40M - REV 02_02/2022</v>
          </cell>
          <cell r="E595" t="str">
            <v>MÊS</v>
          </cell>
          <cell r="F595">
            <v>11</v>
          </cell>
          <cell r="G595"/>
          <cell r="H595"/>
          <cell r="I595"/>
          <cell r="J595" t="str">
            <v>MESES</v>
          </cell>
          <cell r="K595"/>
          <cell r="L595"/>
          <cell r="M595"/>
        </row>
        <row r="596">
          <cell r="A596"/>
          <cell r="B596"/>
          <cell r="C596"/>
          <cell r="D596" t="str">
            <v>REFEITÓRIO</v>
          </cell>
          <cell r="E596"/>
          <cell r="F596">
            <v>11</v>
          </cell>
          <cell r="G596"/>
          <cell r="H596"/>
          <cell r="I596"/>
          <cell r="J596">
            <v>11</v>
          </cell>
          <cell r="K596"/>
          <cell r="L596"/>
          <cell r="M596"/>
        </row>
        <row r="597">
          <cell r="A597"/>
          <cell r="B597"/>
          <cell r="C597"/>
          <cell r="D597"/>
          <cell r="E597"/>
          <cell r="F597"/>
          <cell r="G597"/>
          <cell r="H597"/>
          <cell r="I597"/>
          <cell r="J597"/>
          <cell r="K597"/>
          <cell r="L597"/>
          <cell r="M597"/>
        </row>
        <row r="598">
          <cell r="A598" t="str">
            <v>4.2.4</v>
          </cell>
          <cell r="B598" t="str">
            <v>COMPESA 2024.2</v>
          </cell>
          <cell r="C598" t="str">
            <v>31.01.05U</v>
          </cell>
          <cell r="D598" t="str">
            <v>CONSERTO DE RAMAIS PREDIAIS DE ÁGUA DANIFICADOS DURANTE EXECUÇÃO DAS OBRAS.</v>
          </cell>
          <cell r="E598" t="str">
            <v>UN</v>
          </cell>
          <cell r="F598">
            <v>74</v>
          </cell>
          <cell r="G598"/>
          <cell r="H598"/>
          <cell r="I598"/>
          <cell r="J598"/>
          <cell r="K598"/>
          <cell r="L598"/>
          <cell r="M598"/>
        </row>
        <row r="599">
          <cell r="A599"/>
          <cell r="B599"/>
          <cell r="C599"/>
          <cell r="D599" t="str">
            <v>ESTIMATIVA DE CONSERTO</v>
          </cell>
          <cell r="E599"/>
          <cell r="F599">
            <v>74</v>
          </cell>
          <cell r="G599"/>
          <cell r="H599">
            <v>7390.32</v>
          </cell>
          <cell r="I599"/>
          <cell r="J599"/>
          <cell r="K599"/>
          <cell r="L599">
            <v>0.01</v>
          </cell>
          <cell r="M599"/>
        </row>
        <row r="600">
          <cell r="A600"/>
          <cell r="B600"/>
          <cell r="C600"/>
          <cell r="D600"/>
          <cell r="E600"/>
          <cell r="F600"/>
          <cell r="G600"/>
          <cell r="H600"/>
          <cell r="I600"/>
          <cell r="J600"/>
          <cell r="K600"/>
          <cell r="L600"/>
          <cell r="M600"/>
        </row>
        <row r="601">
          <cell r="A601" t="str">
            <v>4.2.5</v>
          </cell>
          <cell r="B601" t="str">
            <v>COMPESA 2024.2</v>
          </cell>
          <cell r="C601" t="str">
            <v>31.08.09U</v>
          </cell>
          <cell r="D601" t="str">
            <v>CONSERTO DE RAMAIS PREDIAIS DE ESGOTO DANIFICADOS DURANTE EXECUÇÃO DAS OBRAS.</v>
          </cell>
          <cell r="E601" t="str">
            <v>UN</v>
          </cell>
          <cell r="F601">
            <v>74</v>
          </cell>
          <cell r="G601"/>
          <cell r="H601"/>
          <cell r="I601"/>
          <cell r="J601"/>
          <cell r="K601"/>
          <cell r="L601"/>
          <cell r="M601"/>
        </row>
        <row r="602">
          <cell r="A602"/>
          <cell r="B602"/>
          <cell r="C602"/>
          <cell r="D602" t="str">
            <v>ESTIMATIVA DE CONSERTO</v>
          </cell>
          <cell r="E602"/>
          <cell r="F602">
            <v>74</v>
          </cell>
          <cell r="G602"/>
          <cell r="H602">
            <v>7390.32</v>
          </cell>
          <cell r="I602"/>
          <cell r="J602"/>
          <cell r="K602"/>
          <cell r="L602">
            <v>0.01</v>
          </cell>
          <cell r="M602"/>
        </row>
        <row r="603">
          <cell r="A603"/>
          <cell r="B603"/>
          <cell r="C603"/>
          <cell r="D603"/>
          <cell r="E603"/>
          <cell r="F603"/>
          <cell r="G603"/>
          <cell r="H603"/>
          <cell r="I603"/>
          <cell r="J603"/>
          <cell r="K603"/>
          <cell r="L603"/>
          <cell r="M603"/>
        </row>
        <row r="604">
          <cell r="A604" t="str">
            <v>4.3</v>
          </cell>
          <cell r="B604" t="str">
            <v/>
          </cell>
          <cell r="C604" t="str">
            <v/>
          </cell>
          <cell r="D604" t="str">
            <v>MOBILIZAÇÃO</v>
          </cell>
          <cell r="E604" t="str">
            <v/>
          </cell>
          <cell r="F604"/>
          <cell r="G604"/>
          <cell r="H604"/>
          <cell r="I604"/>
          <cell r="J604"/>
          <cell r="K604"/>
          <cell r="L604"/>
          <cell r="M604"/>
        </row>
        <row r="605">
          <cell r="A605" t="str">
            <v>4.3.1</v>
          </cell>
          <cell r="B605" t="str">
            <v>COMPOSIÇÃO</v>
          </cell>
          <cell r="C605" t="str">
            <v>CPU 004</v>
          </cell>
          <cell r="D605" t="str">
            <v>MOBILIZAÇÃO DE MAQUINAS E EQUIPAMENTOS - PAVIMENTAÇÃO EM PARALELEPÍPEDO E/OU INTERTRAVADO</v>
          </cell>
          <cell r="E605" t="str">
            <v>UN</v>
          </cell>
          <cell r="F605">
            <v>25</v>
          </cell>
          <cell r="G605"/>
          <cell r="H605"/>
          <cell r="I605"/>
          <cell r="J605"/>
          <cell r="K605"/>
          <cell r="L605"/>
          <cell r="M605"/>
        </row>
        <row r="606">
          <cell r="A606"/>
          <cell r="B606"/>
          <cell r="C606"/>
          <cell r="D606" t="str">
            <v>MOBILIZAÇÃO</v>
          </cell>
          <cell r="E606"/>
          <cell r="F606">
            <v>25</v>
          </cell>
          <cell r="G606"/>
          <cell r="H606"/>
          <cell r="I606"/>
          <cell r="J606">
            <v>25</v>
          </cell>
          <cell r="K606"/>
          <cell r="L606"/>
          <cell r="M606"/>
        </row>
        <row r="607">
          <cell r="A607"/>
          <cell r="B607"/>
          <cell r="C607"/>
          <cell r="D607"/>
          <cell r="E607"/>
          <cell r="F607"/>
          <cell r="G607"/>
          <cell r="H607"/>
          <cell r="I607"/>
          <cell r="J607"/>
          <cell r="K607"/>
          <cell r="L607"/>
          <cell r="M607"/>
        </row>
        <row r="608">
          <cell r="A608" t="str">
            <v>4.4</v>
          </cell>
          <cell r="B608" t="str">
            <v/>
          </cell>
          <cell r="C608" t="str">
            <v/>
          </cell>
          <cell r="D608" t="str">
            <v>DESMOBILIZAÇÃO</v>
          </cell>
          <cell r="E608" t="str">
            <v/>
          </cell>
          <cell r="F608"/>
          <cell r="G608"/>
          <cell r="H608"/>
          <cell r="I608"/>
          <cell r="J608"/>
          <cell r="K608"/>
          <cell r="L608"/>
          <cell r="M608"/>
        </row>
        <row r="609">
          <cell r="A609" t="str">
            <v>4.4.1</v>
          </cell>
          <cell r="B609" t="str">
            <v>COMPOSIÇÃO</v>
          </cell>
          <cell r="C609" t="str">
            <v>CPU 005</v>
          </cell>
          <cell r="D609" t="str">
            <v>DESMOBILIZAÇÃO DE MAQUINAS E EQUIPAMENTOS - PAVIMENTAÇÃO EM PARALELEPÍPEDO E/OU INTERTRAVADO</v>
          </cell>
          <cell r="E609" t="str">
            <v>UN</v>
          </cell>
          <cell r="F609">
            <v>25</v>
          </cell>
          <cell r="G609"/>
          <cell r="H609"/>
          <cell r="I609"/>
          <cell r="J609"/>
          <cell r="K609"/>
          <cell r="L609"/>
          <cell r="M609"/>
        </row>
        <row r="610">
          <cell r="A610"/>
          <cell r="B610"/>
          <cell r="C610"/>
          <cell r="D610" t="str">
            <v>DESMOBILIZAÇÃO</v>
          </cell>
          <cell r="E610"/>
          <cell r="F610">
            <v>25</v>
          </cell>
          <cell r="G610"/>
          <cell r="H610"/>
          <cell r="I610"/>
          <cell r="J610">
            <v>25</v>
          </cell>
          <cell r="K610"/>
          <cell r="L610"/>
          <cell r="M610"/>
        </row>
        <row r="611">
          <cell r="A611"/>
          <cell r="B611"/>
          <cell r="C611"/>
          <cell r="D611"/>
          <cell r="E611"/>
          <cell r="F611"/>
          <cell r="G611"/>
          <cell r="H611"/>
          <cell r="I611"/>
          <cell r="J611"/>
          <cell r="K611"/>
          <cell r="L611"/>
          <cell r="M611"/>
          <cell r="N611"/>
          <cell r="O611"/>
          <cell r="P611"/>
          <cell r="Q611"/>
          <cell r="R611"/>
          <cell r="S611"/>
        </row>
        <row r="612">
          <cell r="A612" t="str">
            <v>4.5</v>
          </cell>
          <cell r="B612" t="str">
            <v/>
          </cell>
          <cell r="C612" t="str">
            <v/>
          </cell>
          <cell r="D612" t="str">
            <v>MOVIMENTAÇÃO DE TERRA</v>
          </cell>
          <cell r="E612" t="str">
            <v/>
          </cell>
          <cell r="F612"/>
          <cell r="G612"/>
          <cell r="H612"/>
          <cell r="I612"/>
          <cell r="J612"/>
          <cell r="K612"/>
          <cell r="L612"/>
          <cell r="M612"/>
          <cell r="N612"/>
          <cell r="O612"/>
          <cell r="P612"/>
          <cell r="Q612"/>
          <cell r="R612"/>
          <cell r="S612"/>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10974.62</v>
          </cell>
          <cell r="G613" t="str">
            <v>SEÇÃO</v>
          </cell>
          <cell r="H613" t="str">
            <v>COMPR.</v>
          </cell>
          <cell r="I613" t="str">
            <v>ESPESSURA</v>
          </cell>
          <cell r="J613"/>
          <cell r="K613"/>
          <cell r="L613"/>
          <cell r="M613"/>
          <cell r="N613"/>
          <cell r="O613"/>
          <cell r="P613"/>
          <cell r="Q613"/>
          <cell r="R613"/>
          <cell r="S613"/>
        </row>
        <row r="614">
          <cell r="A614"/>
          <cell r="B614"/>
          <cell r="C614"/>
          <cell r="D614" t="str">
            <v>VOLUME ESCAVADO</v>
          </cell>
          <cell r="E614"/>
          <cell r="F614">
            <v>10974.62</v>
          </cell>
          <cell r="G614">
            <v>9.9</v>
          </cell>
          <cell r="H614">
            <v>7390.32</v>
          </cell>
          <cell r="I614">
            <v>0.15</v>
          </cell>
          <cell r="J614"/>
          <cell r="K614"/>
          <cell r="L614"/>
          <cell r="M614"/>
          <cell r="N614"/>
          <cell r="O614"/>
          <cell r="P614"/>
          <cell r="Q614"/>
          <cell r="R614"/>
          <cell r="S614"/>
        </row>
        <row r="615">
          <cell r="A615"/>
          <cell r="B615"/>
          <cell r="C615"/>
          <cell r="D615"/>
          <cell r="E615"/>
          <cell r="F615"/>
          <cell r="G615"/>
          <cell r="H615"/>
          <cell r="I615"/>
          <cell r="J615"/>
          <cell r="K615"/>
          <cell r="L615"/>
          <cell r="M615"/>
          <cell r="N615"/>
          <cell r="O615"/>
          <cell r="P615"/>
          <cell r="Q615"/>
          <cell r="R615"/>
          <cell r="S615"/>
        </row>
        <row r="616">
          <cell r="A616" t="str">
            <v>4.5.2</v>
          </cell>
          <cell r="B616" t="str">
            <v>SICRO OUTUBRO / 2025</v>
          </cell>
          <cell r="C616">
            <v>4413942</v>
          </cell>
          <cell r="D616" t="str">
            <v>ESPALHAMENTO DE MATERIAL EM BOTA-FORA</v>
          </cell>
          <cell r="E616" t="str">
            <v>M³</v>
          </cell>
          <cell r="F616">
            <v>10974.62</v>
          </cell>
          <cell r="G616"/>
          <cell r="H616"/>
          <cell r="I616"/>
          <cell r="J616"/>
          <cell r="K616"/>
          <cell r="L616"/>
          <cell r="M616"/>
        </row>
        <row r="617">
          <cell r="A617"/>
          <cell r="B617"/>
          <cell r="C617"/>
          <cell r="D617" t="str">
            <v>VOLUME ESCAVADO</v>
          </cell>
          <cell r="E617"/>
          <cell r="F617">
            <v>10974.62</v>
          </cell>
          <cell r="G617"/>
          <cell r="H617"/>
          <cell r="I617"/>
          <cell r="J617"/>
          <cell r="K617"/>
          <cell r="L617"/>
          <cell r="M617">
            <v>10974.62</v>
          </cell>
        </row>
        <row r="618">
          <cell r="A618"/>
          <cell r="B618"/>
          <cell r="C618"/>
          <cell r="D618"/>
          <cell r="E618"/>
          <cell r="F618"/>
          <cell r="G618"/>
          <cell r="H618"/>
          <cell r="I618"/>
          <cell r="J618"/>
          <cell r="K618"/>
          <cell r="L618"/>
          <cell r="M618"/>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764.89</v>
          </cell>
          <cell r="G619"/>
          <cell r="H619"/>
          <cell r="I619"/>
          <cell r="J619"/>
          <cell r="K619"/>
          <cell r="L619" t="str">
            <v>INCIDÊNCIA</v>
          </cell>
          <cell r="M619"/>
        </row>
        <row r="620">
          <cell r="A620"/>
          <cell r="B620"/>
          <cell r="C620"/>
          <cell r="D620" t="str">
            <v>ATERRO</v>
          </cell>
          <cell r="E620"/>
          <cell r="F620">
            <v>764.89</v>
          </cell>
          <cell r="G620">
            <v>6.9</v>
          </cell>
          <cell r="H620">
            <v>7390.32</v>
          </cell>
          <cell r="I620">
            <v>0.15</v>
          </cell>
          <cell r="J620"/>
          <cell r="K620"/>
          <cell r="L620">
            <v>0.1</v>
          </cell>
          <cell r="M620"/>
        </row>
        <row r="621">
          <cell r="A621"/>
          <cell r="B621"/>
          <cell r="C621"/>
          <cell r="D621"/>
          <cell r="E621"/>
          <cell r="F621"/>
          <cell r="G621"/>
          <cell r="H621"/>
          <cell r="I621"/>
          <cell r="J621"/>
          <cell r="K621"/>
          <cell r="L621"/>
          <cell r="M621"/>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73164.160000000003</v>
          </cell>
          <cell r="G622"/>
          <cell r="H622"/>
          <cell r="I622"/>
          <cell r="J622"/>
          <cell r="K622"/>
          <cell r="L622"/>
          <cell r="M622"/>
        </row>
        <row r="623">
          <cell r="A623"/>
          <cell r="B623"/>
          <cell r="C623"/>
          <cell r="D623" t="str">
            <v>ÁREA REGULARIZADA (ITEM 4.6.1)</v>
          </cell>
          <cell r="E623"/>
          <cell r="F623">
            <v>73164.160000000003</v>
          </cell>
          <cell r="G623"/>
          <cell r="H623"/>
          <cell r="I623"/>
          <cell r="J623"/>
          <cell r="K623"/>
          <cell r="L623"/>
          <cell r="M623">
            <v>73164.160000000003</v>
          </cell>
        </row>
        <row r="624">
          <cell r="A624"/>
          <cell r="B624"/>
          <cell r="C624"/>
          <cell r="D624"/>
          <cell r="E624"/>
          <cell r="F624"/>
          <cell r="G624"/>
          <cell r="H624"/>
          <cell r="I624"/>
          <cell r="J624"/>
          <cell r="K624"/>
          <cell r="L624"/>
          <cell r="M624"/>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19022.68</v>
          </cell>
          <cell r="G625"/>
          <cell r="H625"/>
          <cell r="I625"/>
          <cell r="J625" t="str">
            <v>EMPOLAMENTO</v>
          </cell>
          <cell r="K625"/>
          <cell r="L625"/>
          <cell r="M625"/>
        </row>
        <row r="626">
          <cell r="A626"/>
          <cell r="B626"/>
          <cell r="C626"/>
          <cell r="D626" t="str">
            <v>VOLUME DA LIMPEZA</v>
          </cell>
          <cell r="E626"/>
          <cell r="F626">
            <v>19022.68</v>
          </cell>
          <cell r="G626"/>
          <cell r="H626"/>
          <cell r="I626">
            <v>0.2</v>
          </cell>
          <cell r="J626">
            <v>1.3</v>
          </cell>
          <cell r="K626"/>
          <cell r="L626"/>
          <cell r="M626">
            <v>73164.160000000003</v>
          </cell>
        </row>
        <row r="627">
          <cell r="A627"/>
          <cell r="B627"/>
          <cell r="C627"/>
          <cell r="D627"/>
          <cell r="E627"/>
          <cell r="F627"/>
          <cell r="G627"/>
          <cell r="H627"/>
          <cell r="I627"/>
          <cell r="J627"/>
          <cell r="K627"/>
          <cell r="L627"/>
          <cell r="M627"/>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285340.2</v>
          </cell>
          <cell r="G628"/>
          <cell r="H628" t="str">
            <v>KM</v>
          </cell>
          <cell r="I628"/>
          <cell r="J628"/>
          <cell r="K628"/>
          <cell r="L628"/>
          <cell r="M628" t="str">
            <v>CARGA</v>
          </cell>
        </row>
        <row r="629">
          <cell r="A629"/>
          <cell r="B629"/>
          <cell r="C629"/>
          <cell r="D629" t="str">
            <v>CARGA X DISTÂNCIA</v>
          </cell>
          <cell r="E629"/>
          <cell r="F629">
            <v>285340.2</v>
          </cell>
          <cell r="G629"/>
          <cell r="H629">
            <v>15</v>
          </cell>
          <cell r="I629"/>
          <cell r="J629"/>
          <cell r="K629"/>
          <cell r="L629"/>
          <cell r="M629">
            <v>19022.68</v>
          </cell>
        </row>
        <row r="630">
          <cell r="A630"/>
          <cell r="B630"/>
          <cell r="C630"/>
          <cell r="D630"/>
          <cell r="E630"/>
          <cell r="F630"/>
          <cell r="G630"/>
          <cell r="H630"/>
          <cell r="I630"/>
          <cell r="J630"/>
          <cell r="K630"/>
          <cell r="L630"/>
          <cell r="M630"/>
        </row>
        <row r="631">
          <cell r="A631" t="str">
            <v>4.5.7</v>
          </cell>
          <cell r="B631" t="str">
            <v>ORSE NOVEMBRO / 2025</v>
          </cell>
          <cell r="C631">
            <v>4268</v>
          </cell>
          <cell r="D631" t="str">
            <v>REMOÇÃO DE ÁRVORE, PORTE MÉDIO, COM UTILIZAÇÃO DE RETRO-ESCAVADEIRA</v>
          </cell>
          <cell r="E631" t="str">
            <v>UN</v>
          </cell>
          <cell r="F631">
            <v>7</v>
          </cell>
          <cell r="G631"/>
          <cell r="H631"/>
          <cell r="I631"/>
          <cell r="J631"/>
          <cell r="K631"/>
          <cell r="L631"/>
          <cell r="M631"/>
        </row>
        <row r="632">
          <cell r="A632"/>
          <cell r="B632"/>
          <cell r="C632"/>
          <cell r="D632" t="str">
            <v>ESTIMATIVA DE 1 UND DE ÁRVORE POR KM</v>
          </cell>
          <cell r="E632"/>
          <cell r="F632">
            <v>7</v>
          </cell>
          <cell r="G632"/>
          <cell r="H632"/>
          <cell r="I632"/>
          <cell r="J632">
            <v>7</v>
          </cell>
          <cell r="K632"/>
          <cell r="L632"/>
          <cell r="M632"/>
        </row>
        <row r="633">
          <cell r="A633"/>
          <cell r="B633"/>
          <cell r="C633"/>
          <cell r="D633"/>
          <cell r="E633"/>
          <cell r="F633"/>
          <cell r="G633"/>
          <cell r="H633"/>
          <cell r="I633"/>
          <cell r="J633"/>
          <cell r="K633"/>
          <cell r="L633"/>
          <cell r="M633"/>
        </row>
        <row r="634">
          <cell r="A634" t="str">
            <v>4.5.8</v>
          </cell>
          <cell r="B634" t="str">
            <v>COMPOSIÇÃO</v>
          </cell>
          <cell r="C634" t="str">
            <v>CPU 016</v>
          </cell>
          <cell r="D634" t="str">
            <v>AQUISIÇÃO DE MATERIAL DE JAZIDA PARA EXECUÇÃO DA SUB-BASE</v>
          </cell>
          <cell r="E634" t="str">
            <v>M3</v>
          </cell>
          <cell r="F634">
            <v>764.89</v>
          </cell>
          <cell r="G634"/>
          <cell r="H634"/>
          <cell r="I634"/>
          <cell r="J634"/>
          <cell r="K634"/>
          <cell r="L634"/>
          <cell r="M634"/>
        </row>
        <row r="635">
          <cell r="A635"/>
          <cell r="B635"/>
          <cell r="C635"/>
          <cell r="D635" t="str">
            <v>ATERRO (ITEM 4.5.3)</v>
          </cell>
          <cell r="E635"/>
          <cell r="F635">
            <v>764.89</v>
          </cell>
          <cell r="G635"/>
          <cell r="H635"/>
          <cell r="I635"/>
          <cell r="J635"/>
          <cell r="K635"/>
          <cell r="L635"/>
          <cell r="M635">
            <v>764.89</v>
          </cell>
        </row>
        <row r="636">
          <cell r="A636"/>
          <cell r="B636"/>
          <cell r="C636"/>
          <cell r="D636"/>
          <cell r="E636"/>
          <cell r="F636"/>
          <cell r="G636"/>
          <cell r="H636"/>
          <cell r="I636"/>
          <cell r="J636"/>
          <cell r="K636"/>
          <cell r="L636"/>
          <cell r="M636"/>
        </row>
        <row r="637">
          <cell r="A637" t="str">
            <v>4.6</v>
          </cell>
          <cell r="B637" t="str">
            <v/>
          </cell>
          <cell r="C637" t="str">
            <v/>
          </cell>
          <cell r="D637" t="str">
            <v>PAVIMENTAÇÃO EM INTERTRAVADO</v>
          </cell>
          <cell r="E637" t="str">
            <v/>
          </cell>
          <cell r="F637"/>
          <cell r="G637"/>
          <cell r="H637"/>
          <cell r="I637"/>
          <cell r="J637"/>
          <cell r="K637"/>
          <cell r="L637"/>
          <cell r="M637"/>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73164.160000000003</v>
          </cell>
          <cell r="G638"/>
          <cell r="H638"/>
          <cell r="I638"/>
          <cell r="J638"/>
          <cell r="K638"/>
          <cell r="L638"/>
          <cell r="M638"/>
        </row>
        <row r="639">
          <cell r="A639"/>
          <cell r="B639"/>
          <cell r="C639"/>
          <cell r="D639" t="str">
            <v>ÁREA REGULARIZADA</v>
          </cell>
          <cell r="E639"/>
          <cell r="F639">
            <v>73164.160000000003</v>
          </cell>
          <cell r="G639">
            <v>9.9</v>
          </cell>
          <cell r="H639">
            <v>7390.32</v>
          </cell>
          <cell r="I639"/>
          <cell r="J639"/>
          <cell r="K639"/>
          <cell r="L639"/>
          <cell r="M639"/>
        </row>
        <row r="640">
          <cell r="A640"/>
          <cell r="B640"/>
          <cell r="C640"/>
          <cell r="D640"/>
          <cell r="E640"/>
          <cell r="F640"/>
          <cell r="G640"/>
          <cell r="H640"/>
          <cell r="I640"/>
          <cell r="J640"/>
          <cell r="K640"/>
          <cell r="L640"/>
          <cell r="M640"/>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3824.49</v>
          </cell>
          <cell r="G641"/>
          <cell r="H641"/>
          <cell r="I641"/>
          <cell r="J641"/>
          <cell r="K641"/>
          <cell r="L641" t="str">
            <v>INCIDÊNCIA</v>
          </cell>
          <cell r="M641"/>
        </row>
        <row r="642">
          <cell r="A642"/>
          <cell r="B642"/>
          <cell r="C642"/>
          <cell r="D642" t="str">
            <v>ATERRO</v>
          </cell>
          <cell r="E642"/>
          <cell r="F642">
            <v>3824.49</v>
          </cell>
          <cell r="G642">
            <v>6.9</v>
          </cell>
          <cell r="H642">
            <v>7390.32</v>
          </cell>
          <cell r="I642">
            <v>0.15</v>
          </cell>
          <cell r="J642"/>
          <cell r="K642"/>
          <cell r="L642">
            <v>0.5</v>
          </cell>
          <cell r="M642"/>
        </row>
        <row r="643">
          <cell r="A643"/>
          <cell r="B643"/>
          <cell r="C643"/>
          <cell r="D643"/>
          <cell r="E643"/>
          <cell r="F643"/>
          <cell r="G643"/>
          <cell r="H643"/>
          <cell r="I643"/>
          <cell r="J643"/>
          <cell r="K643"/>
          <cell r="L643"/>
          <cell r="M643"/>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7316.41</v>
          </cell>
          <cell r="G644"/>
          <cell r="H644"/>
          <cell r="I644"/>
          <cell r="J644"/>
          <cell r="K644"/>
          <cell r="L644"/>
          <cell r="M644"/>
        </row>
        <row r="645">
          <cell r="A645"/>
          <cell r="B645"/>
          <cell r="C645"/>
          <cell r="D645" t="str">
            <v>MATERIAL GRANULAR</v>
          </cell>
          <cell r="E645"/>
          <cell r="F645">
            <v>7316.41</v>
          </cell>
          <cell r="G645">
            <v>6.6</v>
          </cell>
          <cell r="H645">
            <v>7390.32</v>
          </cell>
          <cell r="I645">
            <v>0.15</v>
          </cell>
          <cell r="J645"/>
          <cell r="K645"/>
          <cell r="L645"/>
          <cell r="M645"/>
        </row>
        <row r="646">
          <cell r="A646"/>
          <cell r="B646"/>
          <cell r="C646"/>
          <cell r="D646"/>
          <cell r="E646"/>
          <cell r="F646"/>
          <cell r="G646"/>
          <cell r="H646"/>
          <cell r="I646"/>
          <cell r="J646"/>
          <cell r="K646"/>
          <cell r="L646"/>
          <cell r="M646"/>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11905.79</v>
          </cell>
          <cell r="G647"/>
          <cell r="H647"/>
          <cell r="I647"/>
          <cell r="J647"/>
          <cell r="K647"/>
          <cell r="L647"/>
          <cell r="M647"/>
        </row>
        <row r="648">
          <cell r="A648"/>
          <cell r="B648"/>
          <cell r="C648"/>
          <cell r="D648" t="str">
            <v>CARGA DO MATERIAL GRANULAR</v>
          </cell>
          <cell r="E648"/>
          <cell r="F648">
            <v>7316.41</v>
          </cell>
          <cell r="G648"/>
          <cell r="H648"/>
          <cell r="I648"/>
          <cell r="J648"/>
          <cell r="K648"/>
          <cell r="L648"/>
          <cell r="M648">
            <v>7316.41</v>
          </cell>
        </row>
        <row r="649">
          <cell r="A649"/>
          <cell r="B649"/>
          <cell r="C649"/>
          <cell r="D649" t="str">
            <v>AQUISIÇÃO DO ATERRO (ITEM 4.5.8)</v>
          </cell>
          <cell r="E649"/>
          <cell r="F649">
            <v>764.89</v>
          </cell>
          <cell r="G649"/>
          <cell r="H649"/>
          <cell r="I649"/>
          <cell r="J649"/>
          <cell r="K649"/>
          <cell r="L649"/>
          <cell r="M649">
            <v>764.89</v>
          </cell>
        </row>
        <row r="650">
          <cell r="A650"/>
          <cell r="B650"/>
          <cell r="C650"/>
          <cell r="D650" t="str">
            <v>AQUISIÇÃO DO ATERRO (ITEM 4.6.15)</v>
          </cell>
          <cell r="E650"/>
          <cell r="F650">
            <v>3824.49</v>
          </cell>
          <cell r="G650"/>
          <cell r="H650"/>
          <cell r="I650"/>
          <cell r="J650"/>
          <cell r="K650"/>
          <cell r="L650"/>
          <cell r="M650">
            <v>3824.49</v>
          </cell>
        </row>
        <row r="651">
          <cell r="A651"/>
          <cell r="B651"/>
          <cell r="C651"/>
          <cell r="D651"/>
          <cell r="E651"/>
          <cell r="F651"/>
          <cell r="G651"/>
          <cell r="H651"/>
          <cell r="I651"/>
          <cell r="J651"/>
          <cell r="K651"/>
          <cell r="L651"/>
          <cell r="M651"/>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644835.42000000004</v>
          </cell>
          <cell r="G652"/>
          <cell r="H652"/>
          <cell r="I652"/>
          <cell r="J652"/>
          <cell r="K652"/>
          <cell r="L652"/>
          <cell r="M652"/>
        </row>
        <row r="653">
          <cell r="A653"/>
          <cell r="B653"/>
          <cell r="C653"/>
          <cell r="D653" t="str">
            <v>TRANSPORTE DA CARGA</v>
          </cell>
          <cell r="E653"/>
          <cell r="F653">
            <v>644835.42000000004</v>
          </cell>
          <cell r="G653"/>
          <cell r="H653"/>
          <cell r="I653"/>
          <cell r="J653"/>
          <cell r="K653"/>
          <cell r="L653">
            <v>0.9</v>
          </cell>
          <cell r="M653">
            <v>716483.8</v>
          </cell>
        </row>
        <row r="654">
          <cell r="A654"/>
          <cell r="B654"/>
          <cell r="C654"/>
          <cell r="D654"/>
          <cell r="E654"/>
          <cell r="F654"/>
          <cell r="G654"/>
          <cell r="H654" t="str">
            <v>KM</v>
          </cell>
          <cell r="I654"/>
          <cell r="J654"/>
          <cell r="K654"/>
          <cell r="L654"/>
          <cell r="M654" t="str">
            <v>CARGA</v>
          </cell>
        </row>
        <row r="655">
          <cell r="A655"/>
          <cell r="B655"/>
          <cell r="C655"/>
          <cell r="D655" t="str">
            <v>CARGA DO MATERIAL GRANULAR</v>
          </cell>
          <cell r="E655"/>
          <cell r="F655">
            <v>467372.27</v>
          </cell>
          <cell r="G655"/>
          <cell r="H655">
            <v>63.88</v>
          </cell>
          <cell r="I655"/>
          <cell r="J655"/>
          <cell r="K655"/>
          <cell r="L655"/>
          <cell r="M655">
            <v>7316.41</v>
          </cell>
        </row>
        <row r="656">
          <cell r="A656"/>
          <cell r="B656"/>
          <cell r="C656"/>
          <cell r="D656" t="str">
            <v>AQUISIÇÃO DO ATERRO (ITEM 4.5.8)</v>
          </cell>
          <cell r="E656"/>
          <cell r="F656">
            <v>41518.22</v>
          </cell>
          <cell r="G656"/>
          <cell r="H656">
            <v>54.28</v>
          </cell>
          <cell r="I656"/>
          <cell r="J656"/>
          <cell r="K656"/>
          <cell r="L656"/>
          <cell r="M656">
            <v>764.89</v>
          </cell>
        </row>
        <row r="657">
          <cell r="A657"/>
          <cell r="B657"/>
          <cell r="C657"/>
          <cell r="D657" t="str">
            <v>AQUISIÇÃO DO ATERRO (ITEM 4.6.15)</v>
          </cell>
          <cell r="E657"/>
          <cell r="F657">
            <v>207593.31</v>
          </cell>
          <cell r="G657"/>
          <cell r="H657">
            <v>54.28</v>
          </cell>
          <cell r="I657"/>
          <cell r="J657"/>
          <cell r="K657"/>
          <cell r="L657"/>
          <cell r="M657">
            <v>3824.49</v>
          </cell>
        </row>
        <row r="658">
          <cell r="A658"/>
          <cell r="B658"/>
          <cell r="C658"/>
          <cell r="D658"/>
          <cell r="E658"/>
          <cell r="F658"/>
          <cell r="G658"/>
          <cell r="H658"/>
          <cell r="I658"/>
          <cell r="J658"/>
          <cell r="K658"/>
          <cell r="L658"/>
          <cell r="M658"/>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71648.38</v>
          </cell>
          <cell r="G659"/>
          <cell r="H659"/>
          <cell r="I659"/>
          <cell r="J659"/>
          <cell r="K659"/>
          <cell r="L659"/>
          <cell r="M659"/>
        </row>
        <row r="660">
          <cell r="A660"/>
          <cell r="B660"/>
          <cell r="C660"/>
          <cell r="D660" t="str">
            <v>TRANSPORTE DA CARGA</v>
          </cell>
          <cell r="E660"/>
          <cell r="F660">
            <v>71648.38</v>
          </cell>
          <cell r="G660"/>
          <cell r="H660"/>
          <cell r="I660"/>
          <cell r="J660"/>
          <cell r="K660"/>
          <cell r="L660">
            <v>0.1</v>
          </cell>
          <cell r="M660">
            <v>716483.8</v>
          </cell>
        </row>
        <row r="661">
          <cell r="A661"/>
          <cell r="B661"/>
          <cell r="C661"/>
          <cell r="D661"/>
          <cell r="E661"/>
          <cell r="F661"/>
          <cell r="G661"/>
          <cell r="H661"/>
          <cell r="I661"/>
          <cell r="J661"/>
          <cell r="K661"/>
          <cell r="L661"/>
          <cell r="M661"/>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20277.88</v>
          </cell>
          <cell r="G662"/>
          <cell r="H662"/>
          <cell r="I662"/>
          <cell r="J662"/>
          <cell r="K662"/>
          <cell r="L662"/>
          <cell r="M662"/>
        </row>
        <row r="663">
          <cell r="A663"/>
          <cell r="B663"/>
          <cell r="C663"/>
          <cell r="D663" t="str">
            <v>PAVIMENTO EM INTERTRAVADO</v>
          </cell>
          <cell r="E663"/>
          <cell r="F663">
            <v>20277.88</v>
          </cell>
          <cell r="G663"/>
          <cell r="H663"/>
          <cell r="I663"/>
          <cell r="J663"/>
          <cell r="K663">
            <v>20277.88</v>
          </cell>
          <cell r="L663"/>
          <cell r="M663"/>
          <cell r="N663"/>
        </row>
        <row r="664">
          <cell r="A664"/>
          <cell r="B664"/>
          <cell r="C664"/>
          <cell r="D664"/>
          <cell r="E664"/>
          <cell r="F664"/>
          <cell r="G664"/>
          <cell r="H664"/>
          <cell r="I664"/>
          <cell r="J664"/>
          <cell r="K664"/>
          <cell r="L664"/>
          <cell r="M664"/>
        </row>
        <row r="665">
          <cell r="A665" t="str">
            <v>4.6.8</v>
          </cell>
          <cell r="B665" t="str">
            <v>SINAPI DEZEMBRO 2025</v>
          </cell>
          <cell r="C665">
            <v>92400</v>
          </cell>
          <cell r="D665" t="str">
            <v>EXECUÇÃO DE PAVIMENTO EM PISO INTERTRAVADO, COM BLOCO RETANGULAR DE 20 X 10 CM, ESPESSURA 10 CM. AF_10/2022</v>
          </cell>
          <cell r="E665" t="str">
            <v>M2</v>
          </cell>
          <cell r="F665">
            <v>24064.01</v>
          </cell>
          <cell r="G665"/>
          <cell r="H665"/>
          <cell r="I665"/>
          <cell r="J665"/>
          <cell r="K665"/>
          <cell r="L665"/>
          <cell r="M665"/>
        </row>
        <row r="666">
          <cell r="A666"/>
          <cell r="B666"/>
          <cell r="C666"/>
          <cell r="D666" t="str">
            <v>PAVIMENTO EM INTERTRAVADO</v>
          </cell>
          <cell r="E666"/>
          <cell r="F666">
            <v>24064.01</v>
          </cell>
          <cell r="G666"/>
          <cell r="H666"/>
          <cell r="I666"/>
          <cell r="J666"/>
          <cell r="K666">
            <v>24064.01</v>
          </cell>
          <cell r="L666"/>
          <cell r="M666"/>
          <cell r="N666"/>
        </row>
        <row r="667">
          <cell r="A667"/>
          <cell r="B667"/>
          <cell r="C667"/>
          <cell r="D667"/>
          <cell r="E667"/>
          <cell r="F667"/>
          <cell r="G667"/>
          <cell r="H667"/>
          <cell r="I667"/>
          <cell r="J667"/>
          <cell r="K667"/>
          <cell r="L667"/>
          <cell r="M667"/>
        </row>
        <row r="668">
          <cell r="A668" t="str">
            <v>4.6.9</v>
          </cell>
          <cell r="B668" t="str">
            <v>SINAPI DEZEMBRO 2025</v>
          </cell>
          <cell r="C668">
            <v>94281</v>
          </cell>
          <cell r="D668" t="str">
            <v>EXECUÇÃO DE SARJETA DE CONCRETO USINADO, MOLDADA IN LOCO EM TRECHO RETO, 30 CM BASE X 15 CM ALTURA. AF_01/2024</v>
          </cell>
          <cell r="E668" t="str">
            <v>M</v>
          </cell>
          <cell r="F668">
            <v>13302.57</v>
          </cell>
          <cell r="G668"/>
          <cell r="H668"/>
          <cell r="I668"/>
          <cell r="J668"/>
          <cell r="K668"/>
          <cell r="L668"/>
          <cell r="M668"/>
        </row>
        <row r="669">
          <cell r="A669"/>
          <cell r="B669"/>
          <cell r="C669"/>
          <cell r="D669" t="str">
            <v>SARJETA NOS DOIS LADOS DA VIA</v>
          </cell>
          <cell r="E669"/>
          <cell r="F669">
            <v>13302.57</v>
          </cell>
          <cell r="G669"/>
          <cell r="H669">
            <v>7390.32</v>
          </cell>
          <cell r="I669"/>
          <cell r="J669">
            <v>2</v>
          </cell>
          <cell r="K669"/>
          <cell r="L669">
            <v>0.9</v>
          </cell>
          <cell r="M669"/>
        </row>
        <row r="670">
          <cell r="A670"/>
          <cell r="B670"/>
          <cell r="C670"/>
          <cell r="D670"/>
          <cell r="E670"/>
          <cell r="F670"/>
          <cell r="G670"/>
          <cell r="H670"/>
          <cell r="I670"/>
          <cell r="J670"/>
          <cell r="K670"/>
          <cell r="L670"/>
          <cell r="M670"/>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1478.06</v>
          </cell>
          <cell r="G671"/>
          <cell r="H671"/>
          <cell r="I671"/>
          <cell r="J671"/>
          <cell r="K671"/>
          <cell r="L671"/>
          <cell r="M671"/>
        </row>
        <row r="672">
          <cell r="A672"/>
          <cell r="B672"/>
          <cell r="C672"/>
          <cell r="D672" t="str">
            <v>SARJETA NOS DOIS LADOS DA VIA</v>
          </cell>
          <cell r="E672"/>
          <cell r="F672">
            <v>1478.06</v>
          </cell>
          <cell r="G672"/>
          <cell r="H672">
            <v>7390.32</v>
          </cell>
          <cell r="I672"/>
          <cell r="J672">
            <v>2</v>
          </cell>
          <cell r="K672"/>
          <cell r="L672">
            <v>0.1</v>
          </cell>
          <cell r="M672"/>
        </row>
        <row r="673">
          <cell r="A673"/>
          <cell r="B673"/>
          <cell r="C673"/>
          <cell r="D673"/>
          <cell r="E673"/>
          <cell r="F673"/>
          <cell r="G673"/>
          <cell r="H673"/>
          <cell r="I673"/>
          <cell r="J673"/>
          <cell r="K673"/>
          <cell r="L673"/>
          <cell r="M673"/>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17736.759999999998</v>
          </cell>
          <cell r="G674"/>
          <cell r="H674"/>
          <cell r="I674"/>
          <cell r="J674"/>
          <cell r="K674"/>
          <cell r="L674"/>
          <cell r="M674"/>
        </row>
        <row r="675">
          <cell r="A675"/>
          <cell r="B675"/>
          <cell r="C675"/>
          <cell r="D675" t="str">
            <v>MEIO-FIO NOS DOIS LADOS DA VIA</v>
          </cell>
          <cell r="E675"/>
          <cell r="F675">
            <v>13302.57</v>
          </cell>
          <cell r="G675"/>
          <cell r="H675">
            <v>7390.32</v>
          </cell>
          <cell r="I675"/>
          <cell r="J675">
            <v>2</v>
          </cell>
          <cell r="K675"/>
          <cell r="L675">
            <v>0.9</v>
          </cell>
          <cell r="M675"/>
        </row>
        <row r="676">
          <cell r="A676"/>
          <cell r="B676"/>
          <cell r="C676"/>
          <cell r="D676" t="str">
            <v>CONTENÇÃO DO INTERTRAVADO DA GUIA DE PROTEÇÃO</v>
          </cell>
          <cell r="E676"/>
          <cell r="F676">
            <v>4434.1899999999996</v>
          </cell>
          <cell r="G676"/>
          <cell r="H676">
            <v>7390.32</v>
          </cell>
          <cell r="I676"/>
          <cell r="J676">
            <v>2</v>
          </cell>
          <cell r="K676"/>
          <cell r="L676">
            <v>0.3</v>
          </cell>
          <cell r="M676"/>
        </row>
        <row r="677">
          <cell r="A677"/>
          <cell r="B677"/>
          <cell r="C677"/>
          <cell r="D677"/>
          <cell r="E677"/>
          <cell r="F677"/>
          <cell r="G677"/>
          <cell r="H677"/>
          <cell r="I677"/>
          <cell r="J677"/>
          <cell r="K677"/>
          <cell r="L677"/>
          <cell r="M677"/>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1478.06</v>
          </cell>
          <cell r="G678"/>
          <cell r="H678"/>
          <cell r="I678"/>
          <cell r="J678"/>
          <cell r="K678"/>
          <cell r="L678"/>
          <cell r="M678"/>
        </row>
        <row r="679">
          <cell r="A679"/>
          <cell r="B679"/>
          <cell r="C679"/>
          <cell r="D679" t="str">
            <v>MEIO-FIO NOS DOIS LADOS DA VIA</v>
          </cell>
          <cell r="E679"/>
          <cell r="F679">
            <v>1478.06</v>
          </cell>
          <cell r="G679"/>
          <cell r="H679">
            <v>7390.32</v>
          </cell>
          <cell r="I679"/>
          <cell r="J679">
            <v>2</v>
          </cell>
          <cell r="K679"/>
          <cell r="L679">
            <v>0.1</v>
          </cell>
          <cell r="M679"/>
        </row>
        <row r="680">
          <cell r="A680"/>
          <cell r="B680"/>
          <cell r="C680"/>
          <cell r="D680"/>
          <cell r="E680"/>
          <cell r="F680"/>
          <cell r="G680"/>
          <cell r="H680"/>
          <cell r="I680"/>
          <cell r="J680"/>
          <cell r="K680"/>
          <cell r="L680"/>
          <cell r="M680"/>
        </row>
        <row r="681">
          <cell r="A681" t="str">
            <v>4.6.13</v>
          </cell>
          <cell r="B681" t="str">
            <v>SINAPI DEZEMBRO 2025</v>
          </cell>
          <cell r="C681">
            <v>102498</v>
          </cell>
          <cell r="D681" t="str">
            <v>PINTURA DE MEIO-FIO COM TINTA BRANCA A BASE DE CAL (CAIAÇÃO). AF_05/2021</v>
          </cell>
          <cell r="E681" t="str">
            <v>M</v>
          </cell>
          <cell r="F681">
            <v>14780.63</v>
          </cell>
          <cell r="G681"/>
          <cell r="H681"/>
          <cell r="I681"/>
          <cell r="J681"/>
          <cell r="K681"/>
          <cell r="L681"/>
          <cell r="M681"/>
        </row>
        <row r="682">
          <cell r="A682"/>
          <cell r="B682"/>
          <cell r="C682"/>
          <cell r="D682" t="str">
            <v>MEIO FIO RETO + MEIO FIO CURVO</v>
          </cell>
          <cell r="E682"/>
          <cell r="F682">
            <v>14780.63</v>
          </cell>
          <cell r="G682"/>
          <cell r="H682">
            <v>14780.63</v>
          </cell>
          <cell r="I682"/>
          <cell r="J682"/>
          <cell r="K682"/>
          <cell r="L682"/>
          <cell r="M682"/>
        </row>
        <row r="683">
          <cell r="A683"/>
          <cell r="B683"/>
          <cell r="C683"/>
          <cell r="D683"/>
          <cell r="E683"/>
          <cell r="F683"/>
          <cell r="G683"/>
          <cell r="H683"/>
          <cell r="I683"/>
          <cell r="J683"/>
          <cell r="K683"/>
          <cell r="L683"/>
          <cell r="M683"/>
        </row>
        <row r="684">
          <cell r="A684" t="str">
            <v>4.6.14</v>
          </cell>
          <cell r="B684" t="str">
            <v>SICRO OUTUBRO / 2025</v>
          </cell>
          <cell r="C684">
            <v>4915708</v>
          </cell>
          <cell r="D684" t="str">
            <v>LIMPEZA DE SARJETA E MEIO-FIO</v>
          </cell>
          <cell r="E684" t="str">
            <v>M</v>
          </cell>
          <cell r="F684">
            <v>29561.26</v>
          </cell>
          <cell r="G684"/>
          <cell r="H684"/>
          <cell r="I684"/>
          <cell r="J684"/>
          <cell r="K684"/>
          <cell r="L684"/>
          <cell r="M684"/>
        </row>
        <row r="685">
          <cell r="A685"/>
          <cell r="B685"/>
          <cell r="C685"/>
          <cell r="D685" t="str">
            <v>SARJETA</v>
          </cell>
          <cell r="E685"/>
          <cell r="F685">
            <v>14780.63</v>
          </cell>
          <cell r="G685"/>
          <cell r="H685">
            <v>14780.63</v>
          </cell>
          <cell r="I685"/>
          <cell r="J685"/>
          <cell r="K685"/>
          <cell r="L685"/>
          <cell r="M685"/>
        </row>
        <row r="686">
          <cell r="A686"/>
          <cell r="B686"/>
          <cell r="C686"/>
          <cell r="D686" t="str">
            <v>MEIO FIO</v>
          </cell>
          <cell r="E686"/>
          <cell r="F686">
            <v>14780.63</v>
          </cell>
          <cell r="G686"/>
          <cell r="H686">
            <v>14780.63</v>
          </cell>
          <cell r="I686"/>
          <cell r="J686"/>
          <cell r="K686"/>
          <cell r="L686"/>
          <cell r="M686"/>
        </row>
        <row r="687">
          <cell r="A687"/>
          <cell r="B687"/>
          <cell r="C687"/>
          <cell r="D687"/>
          <cell r="E687"/>
          <cell r="F687"/>
          <cell r="G687"/>
          <cell r="H687"/>
          <cell r="I687"/>
          <cell r="J687"/>
          <cell r="K687"/>
          <cell r="L687"/>
          <cell r="M687"/>
        </row>
        <row r="688">
          <cell r="A688" t="str">
            <v>4.6.15</v>
          </cell>
          <cell r="B688" t="str">
            <v>COMPOSIÇÃO</v>
          </cell>
          <cell r="C688" t="str">
            <v>CPU 016</v>
          </cell>
          <cell r="D688" t="str">
            <v>AQUISIÇÃO DE MATERIAL DE JAZIDA PARA EXECUÇÃO DA SUB-BASE</v>
          </cell>
          <cell r="E688" t="str">
            <v>M3</v>
          </cell>
          <cell r="F688">
            <v>3824.49</v>
          </cell>
          <cell r="G688"/>
          <cell r="H688"/>
          <cell r="I688"/>
          <cell r="J688"/>
          <cell r="K688"/>
          <cell r="L688"/>
          <cell r="M688"/>
        </row>
        <row r="689">
          <cell r="A689"/>
          <cell r="B689"/>
          <cell r="C689"/>
          <cell r="D689" t="str">
            <v>ATERRO (ITEM 4.6.2)</v>
          </cell>
          <cell r="E689"/>
          <cell r="F689">
            <v>3824.49</v>
          </cell>
          <cell r="G689"/>
          <cell r="H689"/>
          <cell r="I689"/>
          <cell r="J689"/>
          <cell r="K689"/>
          <cell r="L689"/>
          <cell r="M689">
            <v>3824.49</v>
          </cell>
        </row>
        <row r="690">
          <cell r="A690"/>
          <cell r="B690"/>
          <cell r="C690"/>
          <cell r="D690"/>
          <cell r="E690"/>
          <cell r="F690"/>
          <cell r="G690"/>
          <cell r="H690"/>
          <cell r="I690"/>
          <cell r="J690"/>
          <cell r="K690"/>
          <cell r="L690"/>
          <cell r="M690"/>
        </row>
        <row r="691">
          <cell r="A691" t="str">
            <v>4.7</v>
          </cell>
          <cell r="B691" t="str">
            <v/>
          </cell>
          <cell r="C691" t="str">
            <v/>
          </cell>
          <cell r="D691" t="str">
            <v>PASSEIO/PROTEÇÃO DE GUIA</v>
          </cell>
          <cell r="E691" t="str">
            <v/>
          </cell>
          <cell r="F691"/>
          <cell r="G691"/>
          <cell r="H691"/>
          <cell r="I691"/>
          <cell r="J691"/>
          <cell r="K691"/>
          <cell r="L691"/>
          <cell r="M691"/>
        </row>
        <row r="692">
          <cell r="A692" t="str">
            <v>4.7.1</v>
          </cell>
          <cell r="B692" t="str">
            <v>SINAPI DEZEMBRO 2025</v>
          </cell>
          <cell r="C692">
            <v>94342</v>
          </cell>
          <cell r="D692" t="str">
            <v>ATERRO MANUAL DE VALAS COM AREIA PARA ATERRO. AF_08/2023</v>
          </cell>
          <cell r="E692" t="str">
            <v>M3</v>
          </cell>
          <cell r="F692">
            <v>4941.8900000000003</v>
          </cell>
          <cell r="G692"/>
          <cell r="H692"/>
          <cell r="I692"/>
          <cell r="J692"/>
          <cell r="K692"/>
          <cell r="L692"/>
          <cell r="M692"/>
        </row>
        <row r="693">
          <cell r="A693"/>
          <cell r="B693"/>
          <cell r="C693"/>
          <cell r="D693" t="str">
            <v>ATERRO PARA A BASE DA PROTEÇÃO DE GUIA</v>
          </cell>
          <cell r="E693"/>
          <cell r="F693">
            <v>4842.13</v>
          </cell>
          <cell r="G693">
            <v>1.2</v>
          </cell>
          <cell r="H693">
            <v>7390.32</v>
          </cell>
          <cell r="I693">
            <v>0.39</v>
          </cell>
          <cell r="J693">
            <v>2</v>
          </cell>
          <cell r="K693"/>
          <cell r="L693">
            <v>0.7</v>
          </cell>
          <cell r="M693"/>
        </row>
        <row r="694">
          <cell r="A694"/>
          <cell r="B694"/>
          <cell r="C694"/>
          <cell r="D694" t="str">
            <v>ATERRO PARA A CONTENÇÃO DO MEIO-FIO</v>
          </cell>
          <cell r="E694"/>
          <cell r="F694">
            <v>99.76</v>
          </cell>
          <cell r="G694">
            <v>0.3</v>
          </cell>
          <cell r="H694">
            <v>7390.32</v>
          </cell>
          <cell r="I694">
            <v>0.15</v>
          </cell>
          <cell r="J694">
            <v>2</v>
          </cell>
          <cell r="K694"/>
          <cell r="L694">
            <v>0.3</v>
          </cell>
          <cell r="M694"/>
        </row>
        <row r="695">
          <cell r="A695"/>
          <cell r="B695"/>
          <cell r="C695"/>
          <cell r="D695"/>
          <cell r="E695"/>
          <cell r="F695"/>
          <cell r="G695"/>
          <cell r="H695"/>
          <cell r="I695"/>
          <cell r="J695"/>
          <cell r="K695"/>
          <cell r="L695"/>
          <cell r="M695"/>
        </row>
        <row r="696">
          <cell r="A696" t="str">
            <v>4.7.2</v>
          </cell>
          <cell r="B696" t="str">
            <v>COMPESA 2024.2</v>
          </cell>
          <cell r="C696" t="str">
            <v>02.05.14U</v>
          </cell>
          <cell r="D696" t="str">
            <v>COMPACTAÇÃO MECÂNICA LEVE EM CAMADAS DE 0,20 M DE ESPESSURA.</v>
          </cell>
          <cell r="E696" t="str">
            <v>M2</v>
          </cell>
          <cell r="F696">
            <v>12415.73</v>
          </cell>
          <cell r="G696"/>
          <cell r="H696"/>
          <cell r="I696"/>
          <cell r="J696"/>
          <cell r="K696"/>
          <cell r="L696"/>
          <cell r="M696"/>
        </row>
        <row r="697">
          <cell r="A697"/>
          <cell r="B697"/>
          <cell r="C697"/>
          <cell r="D697" t="str">
            <v>ATERRO PARA A BASE DA PROTEÇÃO DE GUIA</v>
          </cell>
          <cell r="E697"/>
          <cell r="F697">
            <v>12415.73</v>
          </cell>
          <cell r="G697">
            <v>1.2</v>
          </cell>
          <cell r="H697">
            <v>7390.32</v>
          </cell>
          <cell r="I697"/>
          <cell r="J697">
            <v>2</v>
          </cell>
          <cell r="K697"/>
          <cell r="L697">
            <v>0.7</v>
          </cell>
          <cell r="M697"/>
        </row>
        <row r="698">
          <cell r="A698"/>
          <cell r="B698"/>
          <cell r="C698"/>
          <cell r="D698"/>
          <cell r="E698"/>
          <cell r="F698"/>
          <cell r="G698"/>
          <cell r="H698"/>
          <cell r="I698"/>
          <cell r="J698"/>
          <cell r="K698"/>
          <cell r="L698"/>
          <cell r="M698"/>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66.510000000000005</v>
          </cell>
          <cell r="G699"/>
          <cell r="H699"/>
          <cell r="I699"/>
          <cell r="J699"/>
          <cell r="K699"/>
          <cell r="L699"/>
          <cell r="M699"/>
        </row>
        <row r="700">
          <cell r="A700"/>
          <cell r="B700"/>
          <cell r="C700"/>
          <cell r="D700" t="str">
            <v>LASTRO DO MEIO-FIO DE TRAVAMENTO</v>
          </cell>
          <cell r="E700"/>
          <cell r="F700">
            <v>66.510000000000005</v>
          </cell>
          <cell r="G700">
            <v>0.3</v>
          </cell>
          <cell r="H700">
            <v>7390.32</v>
          </cell>
          <cell r="I700">
            <v>0.05</v>
          </cell>
          <cell r="J700">
            <v>2</v>
          </cell>
          <cell r="K700"/>
          <cell r="L700">
            <v>0.3</v>
          </cell>
          <cell r="M700"/>
        </row>
        <row r="701">
          <cell r="A701"/>
          <cell r="B701"/>
          <cell r="C701"/>
          <cell r="D701"/>
          <cell r="E701"/>
          <cell r="F701"/>
          <cell r="G701"/>
          <cell r="H701"/>
          <cell r="I701"/>
          <cell r="J701"/>
          <cell r="K701"/>
          <cell r="L701"/>
          <cell r="M701"/>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465.59</v>
          </cell>
          <cell r="G702"/>
          <cell r="H702"/>
          <cell r="I702"/>
          <cell r="J702"/>
          <cell r="K702"/>
          <cell r="L702"/>
          <cell r="M702"/>
        </row>
        <row r="703">
          <cell r="A703"/>
          <cell r="B703"/>
          <cell r="C703"/>
          <cell r="D703" t="str">
            <v>TRAVAMENTO DO INTERTRAVADO NO SOLO</v>
          </cell>
          <cell r="E703"/>
          <cell r="F703">
            <v>465.59</v>
          </cell>
          <cell r="G703">
            <v>0.3</v>
          </cell>
          <cell r="H703">
            <v>7390.32</v>
          </cell>
          <cell r="I703">
            <v>0.15</v>
          </cell>
          <cell r="J703">
            <v>2</v>
          </cell>
          <cell r="K703"/>
          <cell r="L703">
            <v>0.7</v>
          </cell>
          <cell r="M703"/>
        </row>
        <row r="704">
          <cell r="A704"/>
          <cell r="B704"/>
          <cell r="C704"/>
          <cell r="D704"/>
          <cell r="E704"/>
          <cell r="F704"/>
          <cell r="G704"/>
          <cell r="H704"/>
          <cell r="I704"/>
          <cell r="J704"/>
          <cell r="K704"/>
          <cell r="L704"/>
          <cell r="M704"/>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581.98</v>
          </cell>
          <cell r="G705"/>
          <cell r="H705"/>
          <cell r="I705"/>
          <cell r="J705" t="str">
            <v>EMPOLAMENTO</v>
          </cell>
          <cell r="K705"/>
          <cell r="L705"/>
          <cell r="M705"/>
        </row>
        <row r="706">
          <cell r="A706"/>
          <cell r="B706"/>
          <cell r="C706"/>
          <cell r="D706" t="str">
            <v>MATERIAL ESCAVADO</v>
          </cell>
          <cell r="E706"/>
          <cell r="F706">
            <v>581.98</v>
          </cell>
          <cell r="G706"/>
          <cell r="H706"/>
          <cell r="I706"/>
          <cell r="J706">
            <v>1.25</v>
          </cell>
          <cell r="K706"/>
          <cell r="L706"/>
          <cell r="M706">
            <v>465.59</v>
          </cell>
        </row>
        <row r="707">
          <cell r="A707"/>
          <cell r="B707"/>
          <cell r="C707"/>
          <cell r="D707"/>
          <cell r="E707"/>
          <cell r="F707"/>
          <cell r="G707"/>
          <cell r="H707"/>
          <cell r="I707"/>
          <cell r="J707"/>
          <cell r="K707"/>
          <cell r="L707"/>
          <cell r="M707"/>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8729.7000000000007</v>
          </cell>
          <cell r="G708"/>
          <cell r="H708" t="str">
            <v>KM</v>
          </cell>
          <cell r="I708"/>
          <cell r="J708"/>
          <cell r="K708"/>
          <cell r="L708"/>
          <cell r="M708" t="str">
            <v>CARGA</v>
          </cell>
        </row>
        <row r="709">
          <cell r="A709"/>
          <cell r="B709"/>
          <cell r="C709"/>
          <cell r="D709" t="str">
            <v>TRANSPORTE DA CARGA</v>
          </cell>
          <cell r="E709"/>
          <cell r="F709">
            <v>8729.7000000000007</v>
          </cell>
          <cell r="G709"/>
          <cell r="H709">
            <v>15</v>
          </cell>
          <cell r="I709"/>
          <cell r="J709"/>
          <cell r="K709"/>
          <cell r="L709"/>
          <cell r="M709">
            <v>581.98</v>
          </cell>
        </row>
        <row r="710">
          <cell r="A710"/>
          <cell r="B710"/>
          <cell r="C710"/>
          <cell r="D710"/>
          <cell r="E710"/>
          <cell r="F710"/>
          <cell r="G710"/>
          <cell r="H710"/>
          <cell r="I710"/>
          <cell r="J710"/>
          <cell r="K710"/>
          <cell r="L710"/>
          <cell r="M710"/>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12415.73</v>
          </cell>
          <cell r="G711"/>
          <cell r="H711"/>
          <cell r="I711"/>
          <cell r="J711"/>
          <cell r="K711"/>
          <cell r="L711"/>
          <cell r="M711"/>
        </row>
        <row r="712">
          <cell r="A712"/>
          <cell r="B712"/>
          <cell r="C712"/>
          <cell r="D712" t="str">
            <v>PROTEÇÃO DE GUIA</v>
          </cell>
          <cell r="E712"/>
          <cell r="F712">
            <v>12415.73</v>
          </cell>
          <cell r="G712">
            <v>1.2</v>
          </cell>
          <cell r="H712">
            <v>7390.32</v>
          </cell>
          <cell r="I712"/>
          <cell r="J712">
            <v>2</v>
          </cell>
          <cell r="K712"/>
          <cell r="L712">
            <v>0.7</v>
          </cell>
          <cell r="M712"/>
        </row>
        <row r="713">
          <cell r="A713"/>
          <cell r="B713"/>
          <cell r="C713"/>
          <cell r="D713"/>
          <cell r="E713"/>
          <cell r="F713"/>
          <cell r="G713"/>
          <cell r="H713"/>
          <cell r="I713"/>
          <cell r="J713"/>
          <cell r="K713"/>
          <cell r="L713"/>
          <cell r="M713"/>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1915.57</v>
          </cell>
          <cell r="G714"/>
          <cell r="H714"/>
          <cell r="I714"/>
          <cell r="J714"/>
          <cell r="K714"/>
          <cell r="L714"/>
          <cell r="M714"/>
        </row>
        <row r="715">
          <cell r="A715"/>
          <cell r="B715"/>
          <cell r="C715"/>
          <cell r="D715" t="str">
            <v>RAMPA DE ACESSIBILIDADE</v>
          </cell>
          <cell r="E715"/>
          <cell r="F715">
            <v>1915.57</v>
          </cell>
          <cell r="G715">
            <v>1.2</v>
          </cell>
          <cell r="H715">
            <v>7.2</v>
          </cell>
          <cell r="I715"/>
          <cell r="J715">
            <v>7.39032</v>
          </cell>
          <cell r="K715"/>
          <cell r="L715">
            <v>30</v>
          </cell>
          <cell r="M715"/>
        </row>
        <row r="716">
          <cell r="A716"/>
          <cell r="B716"/>
          <cell r="C716"/>
          <cell r="D716"/>
          <cell r="E716"/>
          <cell r="F716"/>
          <cell r="G716"/>
          <cell r="H716"/>
          <cell r="I716"/>
          <cell r="J716"/>
          <cell r="K716"/>
          <cell r="L716"/>
          <cell r="M716"/>
        </row>
        <row r="717">
          <cell r="A717" t="str">
            <v>4.8</v>
          </cell>
          <cell r="B717" t="str">
            <v/>
          </cell>
          <cell r="C717" t="str">
            <v/>
          </cell>
          <cell r="D717" t="str">
            <v>DRENAGEM</v>
          </cell>
          <cell r="E717" t="str">
            <v/>
          </cell>
          <cell r="F717"/>
          <cell r="G717"/>
          <cell r="H717"/>
          <cell r="I717"/>
          <cell r="J717"/>
          <cell r="K717"/>
          <cell r="L717"/>
          <cell r="M717"/>
        </row>
        <row r="718">
          <cell r="A718" t="str">
            <v>4.8.1</v>
          </cell>
          <cell r="B718" t="str">
            <v>SINAPI-I DEZEMBRO 2025</v>
          </cell>
          <cell r="C718">
            <v>7761</v>
          </cell>
          <cell r="D718" t="str">
            <v>TUBO DE CONCRETO ARMADO PARA AGUAS PLUVIAIS, CLASSE PA-2, COM ENCAIXE PONTA E BOLSA, DIAMETRO NOMINAL DE 400 MM</v>
          </cell>
          <cell r="E718" t="str">
            <v>M</v>
          </cell>
          <cell r="F718">
            <v>369.51</v>
          </cell>
          <cell r="G718"/>
          <cell r="H718"/>
          <cell r="I718"/>
          <cell r="J718"/>
          <cell r="K718"/>
          <cell r="L718"/>
          <cell r="M718"/>
        </row>
        <row r="719">
          <cell r="A719"/>
          <cell r="B719"/>
          <cell r="C719"/>
          <cell r="D719" t="str">
            <v>TUBO DN 400MM</v>
          </cell>
          <cell r="E719"/>
          <cell r="F719">
            <v>369.51</v>
          </cell>
          <cell r="G719"/>
          <cell r="H719">
            <v>7390.32</v>
          </cell>
          <cell r="I719"/>
          <cell r="J719"/>
          <cell r="K719"/>
          <cell r="L719">
            <v>0.05</v>
          </cell>
          <cell r="M719"/>
        </row>
        <row r="720">
          <cell r="A720"/>
          <cell r="B720"/>
          <cell r="C720"/>
          <cell r="D720"/>
          <cell r="E720"/>
          <cell r="F720"/>
          <cell r="G720"/>
          <cell r="H720"/>
          <cell r="I720"/>
          <cell r="J720"/>
          <cell r="K720"/>
          <cell r="L720"/>
          <cell r="M720"/>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369.51</v>
          </cell>
          <cell r="G721"/>
          <cell r="H721"/>
          <cell r="I721"/>
          <cell r="J721"/>
          <cell r="K721"/>
          <cell r="L721"/>
          <cell r="M721"/>
        </row>
        <row r="722">
          <cell r="A722"/>
          <cell r="B722"/>
          <cell r="C722"/>
          <cell r="D722" t="str">
            <v>ASSENTAMENTO DO TUBO DN 400MM</v>
          </cell>
          <cell r="E722"/>
          <cell r="F722">
            <v>369.51</v>
          </cell>
          <cell r="G722"/>
          <cell r="H722">
            <v>369.51</v>
          </cell>
          <cell r="I722"/>
          <cell r="J722"/>
          <cell r="K722"/>
          <cell r="L722"/>
          <cell r="M722"/>
        </row>
        <row r="723">
          <cell r="A723"/>
          <cell r="B723"/>
          <cell r="C723"/>
          <cell r="D723"/>
          <cell r="E723"/>
          <cell r="F723"/>
          <cell r="G723"/>
          <cell r="H723"/>
          <cell r="I723"/>
          <cell r="J723"/>
          <cell r="K723"/>
          <cell r="L723"/>
          <cell r="M723"/>
        </row>
        <row r="724">
          <cell r="A724" t="str">
            <v>4.8.3</v>
          </cell>
          <cell r="B724" t="str">
            <v>SINAPI-I DEZEMBRO 2025</v>
          </cell>
          <cell r="C724">
            <v>7762</v>
          </cell>
          <cell r="D724" t="str">
            <v>TUBO DE CONCRETO ARMADO PARA AGUAS PLUVIAIS, CLASSE PA-2, COM ENCAIXE PONTA E BOLSA, DIAMETRO NOMINAL DE 600 MM</v>
          </cell>
          <cell r="E724" t="str">
            <v>M</v>
          </cell>
          <cell r="F724">
            <v>369.51</v>
          </cell>
          <cell r="G724"/>
          <cell r="H724"/>
          <cell r="I724"/>
          <cell r="J724"/>
          <cell r="K724"/>
          <cell r="L724"/>
          <cell r="M724"/>
        </row>
        <row r="725">
          <cell r="A725"/>
          <cell r="B725"/>
          <cell r="C725"/>
          <cell r="D725" t="str">
            <v>TUBO DN 600MM</v>
          </cell>
          <cell r="E725"/>
          <cell r="F725">
            <v>369.51</v>
          </cell>
          <cell r="G725"/>
          <cell r="H725">
            <v>7390.32</v>
          </cell>
          <cell r="I725"/>
          <cell r="J725"/>
          <cell r="K725"/>
          <cell r="L725">
            <v>0.05</v>
          </cell>
          <cell r="M725"/>
        </row>
        <row r="726">
          <cell r="A726"/>
          <cell r="B726"/>
          <cell r="C726"/>
          <cell r="D726"/>
          <cell r="E726"/>
          <cell r="F726"/>
          <cell r="G726"/>
          <cell r="H726"/>
          <cell r="I726"/>
          <cell r="J726"/>
          <cell r="K726"/>
          <cell r="L726"/>
          <cell r="M726"/>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369.51</v>
          </cell>
          <cell r="G727"/>
          <cell r="H727"/>
          <cell r="I727"/>
          <cell r="J727"/>
          <cell r="K727"/>
          <cell r="L727"/>
          <cell r="M727"/>
        </row>
        <row r="728">
          <cell r="A728"/>
          <cell r="B728"/>
          <cell r="C728"/>
          <cell r="D728" t="str">
            <v>ASSENTAMENTO DO TUBO DN 600MM</v>
          </cell>
          <cell r="E728"/>
          <cell r="F728">
            <v>369.51</v>
          </cell>
          <cell r="G728"/>
          <cell r="H728">
            <v>369.51</v>
          </cell>
          <cell r="I728"/>
          <cell r="J728"/>
          <cell r="K728"/>
          <cell r="L728"/>
          <cell r="M728"/>
        </row>
        <row r="729">
          <cell r="A729"/>
          <cell r="B729"/>
          <cell r="C729"/>
          <cell r="D729"/>
          <cell r="E729"/>
          <cell r="F729"/>
          <cell r="G729"/>
          <cell r="H729"/>
          <cell r="I729"/>
          <cell r="J729"/>
          <cell r="K729"/>
          <cell r="L729"/>
          <cell r="M729"/>
        </row>
        <row r="730">
          <cell r="A730" t="str">
            <v>4.8.5</v>
          </cell>
          <cell r="B730" t="str">
            <v>SINAPI-I DEZEMBRO 2025</v>
          </cell>
          <cell r="C730">
            <v>12572</v>
          </cell>
          <cell r="D730" t="str">
            <v>TUBO DE CONCRETO ARMADO PARA AGUAS PLUVIAIS, CLASSE PA-3, COM ENCAIXE PONTA E BOLSA, DIAMETRO NOMINAL DE 1000 MM</v>
          </cell>
          <cell r="E730" t="str">
            <v>M</v>
          </cell>
          <cell r="F730">
            <v>369.51</v>
          </cell>
          <cell r="G730"/>
          <cell r="H730"/>
          <cell r="I730"/>
          <cell r="J730"/>
          <cell r="K730"/>
          <cell r="L730"/>
          <cell r="M730"/>
        </row>
        <row r="731">
          <cell r="A731"/>
          <cell r="B731"/>
          <cell r="C731"/>
          <cell r="D731" t="str">
            <v>TUBO DN 1000MM</v>
          </cell>
          <cell r="E731"/>
          <cell r="F731">
            <v>369.51</v>
          </cell>
          <cell r="G731"/>
          <cell r="H731">
            <v>7390.32</v>
          </cell>
          <cell r="I731"/>
          <cell r="J731"/>
          <cell r="K731"/>
          <cell r="L731">
            <v>0.05</v>
          </cell>
          <cell r="M731"/>
        </row>
        <row r="732">
          <cell r="A732"/>
          <cell r="B732"/>
          <cell r="C732"/>
          <cell r="D732"/>
          <cell r="E732"/>
          <cell r="F732"/>
          <cell r="G732"/>
          <cell r="H732"/>
          <cell r="I732"/>
          <cell r="J732"/>
          <cell r="K732"/>
          <cell r="L732"/>
          <cell r="M732"/>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369.51</v>
          </cell>
          <cell r="G733"/>
          <cell r="H733"/>
          <cell r="I733"/>
          <cell r="J733"/>
          <cell r="K733"/>
          <cell r="L733"/>
          <cell r="M733"/>
        </row>
        <row r="734">
          <cell r="A734"/>
          <cell r="B734"/>
          <cell r="C734"/>
          <cell r="D734" t="str">
            <v>ASSENTAMENTO DO TUBO DN 1000MM</v>
          </cell>
          <cell r="E734"/>
          <cell r="F734">
            <v>369.51</v>
          </cell>
          <cell r="G734"/>
          <cell r="H734">
            <v>369.51</v>
          </cell>
          <cell r="I734"/>
          <cell r="J734"/>
          <cell r="K734"/>
          <cell r="L734"/>
          <cell r="M734"/>
        </row>
        <row r="735">
          <cell r="A735"/>
          <cell r="B735"/>
          <cell r="C735"/>
          <cell r="D735"/>
          <cell r="E735"/>
          <cell r="F735"/>
          <cell r="G735"/>
          <cell r="H735"/>
          <cell r="I735"/>
          <cell r="J735"/>
          <cell r="K735"/>
          <cell r="L735"/>
          <cell r="M735"/>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997.66</v>
          </cell>
          <cell r="G736"/>
          <cell r="H736"/>
          <cell r="I736"/>
          <cell r="J736"/>
          <cell r="K736"/>
          <cell r="L736"/>
          <cell r="M736"/>
        </row>
        <row r="737">
          <cell r="A737"/>
          <cell r="B737"/>
          <cell r="C737"/>
          <cell r="D737" t="str">
            <v>TUBO DN 400MM</v>
          </cell>
          <cell r="E737"/>
          <cell r="F737">
            <v>155.19</v>
          </cell>
          <cell r="G737">
            <v>0.6</v>
          </cell>
          <cell r="H737">
            <v>369.51</v>
          </cell>
          <cell r="I737">
            <v>0.7</v>
          </cell>
          <cell r="J737"/>
          <cell r="K737"/>
          <cell r="L737"/>
          <cell r="M737"/>
        </row>
        <row r="738">
          <cell r="A738"/>
          <cell r="B738"/>
          <cell r="C738"/>
          <cell r="D738" t="str">
            <v>TUBO DN 600MM</v>
          </cell>
          <cell r="E738"/>
          <cell r="F738">
            <v>266.04000000000002</v>
          </cell>
          <cell r="G738">
            <v>0.8</v>
          </cell>
          <cell r="H738">
            <v>369.51</v>
          </cell>
          <cell r="I738">
            <v>0.9</v>
          </cell>
          <cell r="J738"/>
          <cell r="K738"/>
          <cell r="L738"/>
          <cell r="M738"/>
        </row>
        <row r="739">
          <cell r="A739"/>
          <cell r="B739"/>
          <cell r="C739"/>
          <cell r="D739" t="str">
            <v>TUBO DN 1000MM</v>
          </cell>
          <cell r="E739"/>
          <cell r="F739">
            <v>576.42999999999995</v>
          </cell>
          <cell r="G739">
            <v>1.2</v>
          </cell>
          <cell r="H739">
            <v>369.51</v>
          </cell>
          <cell r="I739">
            <v>1.3</v>
          </cell>
          <cell r="J739"/>
          <cell r="K739"/>
          <cell r="L739"/>
          <cell r="M739"/>
        </row>
        <row r="740">
          <cell r="A740"/>
          <cell r="B740"/>
          <cell r="C740"/>
          <cell r="D740"/>
          <cell r="E740"/>
          <cell r="F740"/>
          <cell r="G740"/>
          <cell r="H740"/>
          <cell r="I740"/>
          <cell r="J740"/>
          <cell r="K740"/>
          <cell r="L740"/>
          <cell r="M740"/>
        </row>
        <row r="741">
          <cell r="A741" t="str">
            <v>4.8.8</v>
          </cell>
          <cell r="B741" t="str">
            <v>SINAPI DEZEMBRO 2025</v>
          </cell>
          <cell r="C741">
            <v>94342</v>
          </cell>
          <cell r="D741" t="str">
            <v>ATERRO MANUAL DE VALAS COM AREIA PARA ATERRO. AF_08/2023</v>
          </cell>
          <cell r="E741" t="str">
            <v>M3</v>
          </cell>
          <cell r="F741">
            <v>554.26</v>
          </cell>
          <cell r="G741"/>
          <cell r="H741"/>
          <cell r="I741"/>
          <cell r="J741"/>
          <cell r="K741"/>
          <cell r="L741"/>
          <cell r="M741"/>
        </row>
        <row r="742">
          <cell r="A742"/>
          <cell r="B742"/>
          <cell r="C742"/>
          <cell r="D742" t="str">
            <v>ESCAVADO</v>
          </cell>
          <cell r="E742"/>
          <cell r="F742">
            <v>997.66</v>
          </cell>
          <cell r="G742"/>
          <cell r="H742"/>
          <cell r="I742"/>
          <cell r="J742"/>
          <cell r="K742" t="str">
            <v>ÁREA DO TUBO</v>
          </cell>
          <cell r="L742"/>
          <cell r="M742"/>
        </row>
        <row r="743">
          <cell r="A743"/>
          <cell r="B743"/>
          <cell r="C743"/>
          <cell r="D743" t="str">
            <v>DESCONTO DO TUBO DN 400MM</v>
          </cell>
          <cell r="E743"/>
          <cell r="F743">
            <v>-48.03</v>
          </cell>
          <cell r="G743"/>
          <cell r="H743">
            <v>369.51</v>
          </cell>
          <cell r="I743"/>
          <cell r="J743"/>
          <cell r="K743">
            <v>0.13</v>
          </cell>
          <cell r="L743"/>
          <cell r="M743"/>
        </row>
        <row r="744">
          <cell r="A744"/>
          <cell r="B744"/>
          <cell r="C744"/>
          <cell r="D744" t="str">
            <v>DESCONTO DO TUBO DN 600MM</v>
          </cell>
          <cell r="E744"/>
          <cell r="F744">
            <v>-103.46</v>
          </cell>
          <cell r="G744"/>
          <cell r="H744">
            <v>369.51</v>
          </cell>
          <cell r="I744"/>
          <cell r="J744"/>
          <cell r="K744">
            <v>0.28000000000000003</v>
          </cell>
          <cell r="L744"/>
          <cell r="M744"/>
        </row>
        <row r="745">
          <cell r="A745"/>
          <cell r="B745"/>
          <cell r="C745"/>
          <cell r="D745" t="str">
            <v>DESCONTO DO TUBO DN 1000MM</v>
          </cell>
          <cell r="E745"/>
          <cell r="F745">
            <v>-291.91000000000003</v>
          </cell>
          <cell r="G745"/>
          <cell r="H745">
            <v>369.51</v>
          </cell>
          <cell r="I745"/>
          <cell r="J745"/>
          <cell r="K745">
            <v>0.79</v>
          </cell>
          <cell r="L745"/>
          <cell r="M745"/>
        </row>
        <row r="746">
          <cell r="A746"/>
          <cell r="B746"/>
          <cell r="C746"/>
          <cell r="D746"/>
          <cell r="E746"/>
          <cell r="F746"/>
          <cell r="G746"/>
          <cell r="H746"/>
          <cell r="I746"/>
          <cell r="J746"/>
          <cell r="K746"/>
          <cell r="L746"/>
          <cell r="M746"/>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1247.07</v>
          </cell>
          <cell r="G747"/>
          <cell r="H747"/>
          <cell r="I747"/>
          <cell r="J747" t="str">
            <v>EMPOLAMENTO</v>
          </cell>
          <cell r="K747"/>
          <cell r="L747"/>
          <cell r="M747"/>
        </row>
        <row r="748">
          <cell r="A748"/>
          <cell r="B748"/>
          <cell r="C748"/>
          <cell r="D748" t="str">
            <v>MATERIAL ESCAVADO</v>
          </cell>
          <cell r="E748"/>
          <cell r="F748">
            <v>1247.07</v>
          </cell>
          <cell r="G748"/>
          <cell r="H748"/>
          <cell r="I748"/>
          <cell r="J748">
            <v>1.25</v>
          </cell>
          <cell r="K748"/>
          <cell r="L748"/>
          <cell r="M748">
            <v>997.66</v>
          </cell>
        </row>
        <row r="749">
          <cell r="A749"/>
          <cell r="B749"/>
          <cell r="C749"/>
          <cell r="D749"/>
          <cell r="E749"/>
          <cell r="F749"/>
          <cell r="G749"/>
          <cell r="H749"/>
          <cell r="I749"/>
          <cell r="J749"/>
          <cell r="K749"/>
          <cell r="L749"/>
          <cell r="M749"/>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18706.05</v>
          </cell>
          <cell r="G750"/>
          <cell r="H750" t="str">
            <v>KM</v>
          </cell>
          <cell r="I750"/>
          <cell r="J750"/>
          <cell r="K750"/>
          <cell r="L750"/>
          <cell r="M750" t="str">
            <v>CARGA</v>
          </cell>
        </row>
        <row r="751">
          <cell r="A751"/>
          <cell r="B751"/>
          <cell r="C751"/>
          <cell r="D751" t="str">
            <v>TRANSPORTE DA CARGA</v>
          </cell>
          <cell r="E751"/>
          <cell r="F751">
            <v>18706.05</v>
          </cell>
          <cell r="G751"/>
          <cell r="H751">
            <v>15</v>
          </cell>
          <cell r="I751"/>
          <cell r="J751"/>
          <cell r="K751"/>
          <cell r="L751"/>
          <cell r="M751">
            <v>1247.07</v>
          </cell>
        </row>
        <row r="752">
          <cell r="A752"/>
          <cell r="B752"/>
          <cell r="C752"/>
          <cell r="D752"/>
          <cell r="E752"/>
          <cell r="F752"/>
          <cell r="G752"/>
          <cell r="H752"/>
          <cell r="I752"/>
          <cell r="J752"/>
          <cell r="K752"/>
          <cell r="L752"/>
          <cell r="M752"/>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74</v>
          </cell>
          <cell r="G753"/>
          <cell r="H753"/>
          <cell r="I753"/>
          <cell r="J753"/>
          <cell r="K753"/>
          <cell r="L753"/>
          <cell r="M753"/>
        </row>
        <row r="754">
          <cell r="A754"/>
          <cell r="B754"/>
          <cell r="C754"/>
          <cell r="D754" t="str">
            <v>CAIXA PARA A BOCA 1,3 X 1 X 1,2 M</v>
          </cell>
          <cell r="E754"/>
          <cell r="F754">
            <v>74</v>
          </cell>
          <cell r="G754"/>
          <cell r="H754">
            <v>7390.32</v>
          </cell>
          <cell r="I754"/>
          <cell r="J754"/>
          <cell r="K754"/>
          <cell r="L754">
            <v>0.01</v>
          </cell>
          <cell r="M754"/>
        </row>
        <row r="755">
          <cell r="A755"/>
          <cell r="B755"/>
          <cell r="C755"/>
          <cell r="D755"/>
          <cell r="E755"/>
          <cell r="F755"/>
          <cell r="G755"/>
          <cell r="H755"/>
          <cell r="I755"/>
          <cell r="J755"/>
          <cell r="K755"/>
          <cell r="L755"/>
          <cell r="M755"/>
        </row>
        <row r="756">
          <cell r="A756" t="str">
            <v>4.8.12</v>
          </cell>
          <cell r="B756" t="str">
            <v>SICRO OUTUBRO / 2025</v>
          </cell>
          <cell r="C756">
            <v>804121</v>
          </cell>
          <cell r="D756" t="str">
            <v>BOCA DE BSTC D = 1,00 M - ESCONSIDADE 0° - AREIA E BRITA COMERCIAIS - ALAS RETAS</v>
          </cell>
          <cell r="E756" t="str">
            <v>UN</v>
          </cell>
          <cell r="F756">
            <v>74</v>
          </cell>
          <cell r="G756"/>
          <cell r="H756"/>
          <cell r="I756"/>
          <cell r="J756"/>
          <cell r="K756"/>
          <cell r="L756"/>
          <cell r="M756"/>
        </row>
        <row r="757">
          <cell r="A757"/>
          <cell r="B757"/>
          <cell r="C757"/>
          <cell r="D757" t="str">
            <v>BOCA DE BSTC D = 1,00 M</v>
          </cell>
          <cell r="E757"/>
          <cell r="F757">
            <v>74</v>
          </cell>
          <cell r="G757"/>
          <cell r="H757">
            <v>7390.32</v>
          </cell>
          <cell r="I757"/>
          <cell r="J757"/>
          <cell r="K757"/>
          <cell r="L757">
            <v>0.01</v>
          </cell>
          <cell r="M757"/>
        </row>
        <row r="758">
          <cell r="A758"/>
          <cell r="B758"/>
          <cell r="C758"/>
          <cell r="D758"/>
          <cell r="E758"/>
          <cell r="F758"/>
          <cell r="G758"/>
          <cell r="H758"/>
          <cell r="I758"/>
          <cell r="J758"/>
          <cell r="K758"/>
          <cell r="L758"/>
          <cell r="M758"/>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369.51</v>
          </cell>
          <cell r="G759"/>
          <cell r="H759"/>
          <cell r="I759"/>
          <cell r="J759"/>
          <cell r="K759"/>
          <cell r="L759"/>
          <cell r="M759"/>
        </row>
        <row r="760">
          <cell r="A760"/>
          <cell r="B760"/>
          <cell r="C760"/>
          <cell r="D760" t="str">
            <v>CANALETA</v>
          </cell>
          <cell r="E760"/>
          <cell r="F760">
            <v>369.51</v>
          </cell>
          <cell r="G760"/>
          <cell r="H760">
            <v>7390.32</v>
          </cell>
          <cell r="I760"/>
          <cell r="J760"/>
          <cell r="K760"/>
          <cell r="L760">
            <v>0.05</v>
          </cell>
          <cell r="M760"/>
        </row>
        <row r="761">
          <cell r="A761"/>
          <cell r="B761"/>
          <cell r="C761"/>
          <cell r="D761"/>
          <cell r="E761"/>
          <cell r="F761"/>
          <cell r="G761"/>
          <cell r="H761"/>
          <cell r="I761"/>
          <cell r="J761"/>
          <cell r="K761"/>
          <cell r="L761"/>
          <cell r="M761"/>
        </row>
        <row r="762">
          <cell r="A762" t="str">
            <v>4.8.14</v>
          </cell>
          <cell r="B762" t="str">
            <v>SINAPI DEZEMBRO 2025</v>
          </cell>
          <cell r="C762">
            <v>89512</v>
          </cell>
          <cell r="D762" t="str">
            <v>TUBO PVC, SÉRIE R, ÁGUA PLUVIAL, DN 100 MM, FORNECIDO E INSTALADO EM RAMAL DE ENCAMINHAMENTO. AF_06/2022</v>
          </cell>
          <cell r="E762" t="str">
            <v>M</v>
          </cell>
          <cell r="F762">
            <v>739.03</v>
          </cell>
          <cell r="G762"/>
          <cell r="H762"/>
          <cell r="I762"/>
          <cell r="J762"/>
          <cell r="K762"/>
          <cell r="L762"/>
          <cell r="M762"/>
        </row>
        <row r="763">
          <cell r="A763"/>
          <cell r="B763"/>
          <cell r="C763"/>
          <cell r="D763" t="str">
            <v>RECUPERAÇÃO DE TUBULAÇÃO DANIFICADA</v>
          </cell>
          <cell r="E763"/>
          <cell r="F763">
            <v>739.03</v>
          </cell>
          <cell r="G763"/>
          <cell r="H763">
            <v>7390.32</v>
          </cell>
          <cell r="I763"/>
          <cell r="J763">
            <v>2</v>
          </cell>
          <cell r="K763"/>
          <cell r="L763">
            <v>0.05</v>
          </cell>
          <cell r="M763"/>
        </row>
        <row r="764">
          <cell r="A764"/>
          <cell r="B764"/>
          <cell r="C764"/>
          <cell r="D764"/>
          <cell r="E764"/>
          <cell r="F764"/>
          <cell r="G764"/>
          <cell r="H764"/>
          <cell r="I764"/>
          <cell r="J764"/>
          <cell r="K764"/>
          <cell r="L764"/>
          <cell r="M764"/>
        </row>
        <row r="765">
          <cell r="A765" t="str">
            <v>4.8.15</v>
          </cell>
          <cell r="B765" t="str">
            <v>SINAPI DEZEMBRO 2025</v>
          </cell>
          <cell r="C765">
            <v>104166</v>
          </cell>
          <cell r="D765" t="str">
            <v>TUBO PVC, SÉRIE R, ÁGUA PLUVIAL, DN 150 MM, FORNECIDO E INSTALADO EM RAMAL DE ENCAMINHAMENTO. AF_06/2022</v>
          </cell>
          <cell r="E765" t="str">
            <v>M</v>
          </cell>
          <cell r="F765">
            <v>443.41</v>
          </cell>
          <cell r="G765"/>
          <cell r="H765"/>
          <cell r="I765"/>
          <cell r="J765"/>
          <cell r="K765"/>
          <cell r="L765"/>
          <cell r="M765"/>
        </row>
        <row r="766">
          <cell r="A766"/>
          <cell r="B766"/>
          <cell r="C766"/>
          <cell r="D766" t="str">
            <v>RECUPERAÇÃO DE TUBULAÇÃO DANIFICADA</v>
          </cell>
          <cell r="E766"/>
          <cell r="F766">
            <v>443.41</v>
          </cell>
          <cell r="G766"/>
          <cell r="H766">
            <v>7390.32</v>
          </cell>
          <cell r="I766"/>
          <cell r="J766">
            <v>2</v>
          </cell>
          <cell r="K766"/>
          <cell r="L766">
            <v>0.03</v>
          </cell>
          <cell r="M766"/>
        </row>
        <row r="767">
          <cell r="A767"/>
          <cell r="B767"/>
          <cell r="C767"/>
          <cell r="D767"/>
          <cell r="E767"/>
          <cell r="F767"/>
          <cell r="G767"/>
          <cell r="H767"/>
          <cell r="I767"/>
          <cell r="J767"/>
          <cell r="K767"/>
          <cell r="L767"/>
          <cell r="M767"/>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197</v>
          </cell>
          <cell r="G768"/>
          <cell r="H768"/>
          <cell r="I768"/>
          <cell r="J768"/>
          <cell r="K768"/>
          <cell r="L768"/>
          <cell r="M768"/>
        </row>
        <row r="769">
          <cell r="A769"/>
          <cell r="B769"/>
          <cell r="C769"/>
          <cell r="D769" t="str">
            <v>CAIXA DE PASSAGEM</v>
          </cell>
          <cell r="E769"/>
          <cell r="F769">
            <v>197</v>
          </cell>
          <cell r="G769"/>
          <cell r="H769"/>
          <cell r="I769"/>
          <cell r="J769">
            <v>197</v>
          </cell>
          <cell r="K769"/>
          <cell r="L769"/>
          <cell r="M769"/>
        </row>
        <row r="770">
          <cell r="A770"/>
          <cell r="B770"/>
          <cell r="C770"/>
          <cell r="D770"/>
          <cell r="E770"/>
          <cell r="F770"/>
          <cell r="G770"/>
          <cell r="H770"/>
          <cell r="I770"/>
          <cell r="J770"/>
          <cell r="K770"/>
          <cell r="L770"/>
          <cell r="M770"/>
        </row>
        <row r="771">
          <cell r="A771" t="str">
            <v>4.9</v>
          </cell>
          <cell r="B771" t="str">
            <v/>
          </cell>
          <cell r="C771" t="str">
            <v/>
          </cell>
          <cell r="D771" t="str">
            <v>SINALIZAÇÃO VIÁRIA VERTICAL</v>
          </cell>
          <cell r="E771" t="str">
            <v/>
          </cell>
          <cell r="F771"/>
          <cell r="G771"/>
          <cell r="H771"/>
          <cell r="I771"/>
          <cell r="J771"/>
          <cell r="K771"/>
          <cell r="L771"/>
          <cell r="M771"/>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105</v>
          </cell>
          <cell r="G772"/>
          <cell r="H772"/>
          <cell r="I772"/>
          <cell r="J772"/>
          <cell r="K772"/>
          <cell r="L772"/>
          <cell r="M772"/>
        </row>
        <row r="773">
          <cell r="A773"/>
          <cell r="B773"/>
          <cell r="C773"/>
          <cell r="D773" t="str">
            <v>PLACA R1</v>
          </cell>
          <cell r="E773"/>
          <cell r="F773">
            <v>105</v>
          </cell>
          <cell r="G773"/>
          <cell r="H773"/>
          <cell r="I773"/>
          <cell r="J773">
            <v>15</v>
          </cell>
          <cell r="K773"/>
          <cell r="L773">
            <v>7</v>
          </cell>
          <cell r="M773"/>
        </row>
        <row r="774">
          <cell r="A774"/>
          <cell r="B774"/>
          <cell r="C774"/>
          <cell r="D774"/>
          <cell r="E774"/>
          <cell r="F774"/>
          <cell r="G774"/>
          <cell r="H774"/>
          <cell r="I774"/>
          <cell r="J774"/>
          <cell r="K774"/>
          <cell r="L774"/>
          <cell r="M774"/>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105</v>
          </cell>
          <cell r="G775"/>
          <cell r="H775"/>
          <cell r="I775"/>
          <cell r="J775"/>
          <cell r="K775"/>
          <cell r="L775"/>
          <cell r="M775"/>
        </row>
        <row r="776">
          <cell r="A776"/>
          <cell r="B776"/>
          <cell r="C776"/>
          <cell r="D776" t="str">
            <v>PLACA R1</v>
          </cell>
          <cell r="E776"/>
          <cell r="F776">
            <v>105</v>
          </cell>
          <cell r="G776"/>
          <cell r="H776"/>
          <cell r="I776"/>
          <cell r="J776">
            <v>105</v>
          </cell>
          <cell r="K776"/>
          <cell r="L776"/>
          <cell r="M776"/>
        </row>
        <row r="777">
          <cell r="A777"/>
          <cell r="B777"/>
          <cell r="C777"/>
          <cell r="D777"/>
          <cell r="E777"/>
          <cell r="F777"/>
          <cell r="G777"/>
          <cell r="H777"/>
          <cell r="I777"/>
          <cell r="J777"/>
          <cell r="K777"/>
          <cell r="L777"/>
          <cell r="M777"/>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42</v>
          </cell>
          <cell r="G778"/>
          <cell r="H778"/>
          <cell r="I778"/>
          <cell r="J778"/>
          <cell r="K778"/>
          <cell r="L778"/>
          <cell r="M778"/>
        </row>
        <row r="779">
          <cell r="A779"/>
          <cell r="B779"/>
          <cell r="C779"/>
          <cell r="D779" t="str">
            <v>PLACA DE ADVERTÊNCIA</v>
          </cell>
          <cell r="E779"/>
          <cell r="F779">
            <v>42</v>
          </cell>
          <cell r="G779"/>
          <cell r="H779"/>
          <cell r="I779"/>
          <cell r="J779">
            <v>6</v>
          </cell>
          <cell r="K779"/>
          <cell r="L779">
            <v>7</v>
          </cell>
          <cell r="M779"/>
        </row>
        <row r="780">
          <cell r="A780"/>
          <cell r="B780"/>
          <cell r="C780"/>
          <cell r="D780"/>
          <cell r="E780"/>
          <cell r="F780"/>
          <cell r="G780"/>
          <cell r="H780"/>
          <cell r="I780"/>
          <cell r="J780"/>
          <cell r="K780"/>
          <cell r="L780"/>
          <cell r="M780"/>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147</v>
          </cell>
          <cell r="G781"/>
          <cell r="H781"/>
          <cell r="I781"/>
          <cell r="J781"/>
          <cell r="K781"/>
          <cell r="L781"/>
          <cell r="M781"/>
        </row>
        <row r="782">
          <cell r="A782"/>
          <cell r="B782"/>
          <cell r="C782"/>
          <cell r="D782" t="str">
            <v>PLACA DE ADVERTÊNCIA</v>
          </cell>
          <cell r="E782"/>
          <cell r="F782">
            <v>42</v>
          </cell>
          <cell r="G782"/>
          <cell r="H782"/>
          <cell r="I782"/>
          <cell r="J782">
            <v>42</v>
          </cell>
          <cell r="K782"/>
          <cell r="L782"/>
          <cell r="M782"/>
        </row>
        <row r="783">
          <cell r="A783"/>
          <cell r="B783"/>
          <cell r="C783"/>
          <cell r="D783" t="str">
            <v>PLACA DE REGULAMENTAÇÃO</v>
          </cell>
          <cell r="E783"/>
          <cell r="F783">
            <v>105</v>
          </cell>
          <cell r="G783"/>
          <cell r="H783"/>
          <cell r="I783"/>
          <cell r="J783">
            <v>105</v>
          </cell>
          <cell r="K783"/>
          <cell r="L783"/>
          <cell r="M783"/>
        </row>
        <row r="784">
          <cell r="A784"/>
          <cell r="B784"/>
          <cell r="C784"/>
          <cell r="D784"/>
          <cell r="E784"/>
          <cell r="F784"/>
          <cell r="G784"/>
          <cell r="H784"/>
          <cell r="I784"/>
          <cell r="J784"/>
          <cell r="K784"/>
          <cell r="L784"/>
          <cell r="M784"/>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105</v>
          </cell>
          <cell r="G785"/>
          <cell r="H785"/>
          <cell r="I785"/>
          <cell r="J785"/>
          <cell r="K785"/>
          <cell r="L785"/>
          <cell r="M785"/>
        </row>
        <row r="786">
          <cell r="A786"/>
          <cell r="B786"/>
          <cell r="C786"/>
          <cell r="D786" t="str">
            <v>PLACA DE REGULAMENTAÇÃO</v>
          </cell>
          <cell r="E786"/>
          <cell r="F786">
            <v>105</v>
          </cell>
          <cell r="G786"/>
          <cell r="H786"/>
          <cell r="I786"/>
          <cell r="J786">
            <v>15</v>
          </cell>
          <cell r="K786"/>
          <cell r="L786">
            <v>7</v>
          </cell>
          <cell r="M786"/>
        </row>
        <row r="787">
          <cell r="A787"/>
          <cell r="B787"/>
          <cell r="C787"/>
          <cell r="D787"/>
          <cell r="E787"/>
          <cell r="F787"/>
          <cell r="G787"/>
          <cell r="H787"/>
          <cell r="I787"/>
          <cell r="J787"/>
          <cell r="K787"/>
          <cell r="L787"/>
          <cell r="M787"/>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14</v>
          </cell>
          <cell r="G788"/>
          <cell r="H788"/>
          <cell r="I788"/>
          <cell r="J788"/>
          <cell r="K788"/>
          <cell r="L788"/>
          <cell r="M788"/>
        </row>
        <row r="789">
          <cell r="A789"/>
          <cell r="B789"/>
          <cell r="C789"/>
          <cell r="D789" t="str">
            <v>PLACA R2</v>
          </cell>
          <cell r="E789"/>
          <cell r="F789">
            <v>14</v>
          </cell>
          <cell r="G789"/>
          <cell r="H789"/>
          <cell r="I789"/>
          <cell r="J789">
            <v>2</v>
          </cell>
          <cell r="K789"/>
          <cell r="L789">
            <v>7</v>
          </cell>
          <cell r="M789"/>
        </row>
        <row r="790">
          <cell r="A790"/>
          <cell r="B790"/>
          <cell r="C790"/>
          <cell r="D790"/>
          <cell r="E790"/>
          <cell r="F790"/>
          <cell r="G790"/>
          <cell r="H790"/>
          <cell r="I790"/>
          <cell r="J790"/>
          <cell r="K790"/>
          <cell r="L790"/>
          <cell r="M790"/>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14</v>
          </cell>
          <cell r="G791"/>
          <cell r="H791"/>
          <cell r="I791"/>
          <cell r="J791"/>
          <cell r="K791"/>
          <cell r="L791"/>
          <cell r="M791"/>
        </row>
        <row r="792">
          <cell r="A792"/>
          <cell r="B792"/>
          <cell r="C792"/>
          <cell r="D792" t="str">
            <v>PLACA R2</v>
          </cell>
          <cell r="E792"/>
          <cell r="F792">
            <v>14</v>
          </cell>
          <cell r="G792"/>
          <cell r="H792"/>
          <cell r="I792"/>
          <cell r="J792">
            <v>14</v>
          </cell>
          <cell r="K792"/>
          <cell r="L792"/>
          <cell r="M792"/>
        </row>
        <row r="793">
          <cell r="A793"/>
          <cell r="B793"/>
          <cell r="C793"/>
          <cell r="D793"/>
          <cell r="E793"/>
          <cell r="F793"/>
          <cell r="G793"/>
          <cell r="H793"/>
          <cell r="I793"/>
          <cell r="J793"/>
          <cell r="K793"/>
          <cell r="L793"/>
          <cell r="M793"/>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39</v>
          </cell>
          <cell r="G794"/>
          <cell r="H794"/>
          <cell r="I794"/>
          <cell r="J794"/>
          <cell r="K794"/>
          <cell r="L794"/>
          <cell r="M794"/>
        </row>
        <row r="795">
          <cell r="A795"/>
          <cell r="B795"/>
          <cell r="C795"/>
          <cell r="D795" t="str">
            <v>PLACA DE IDENTIFICAÇÃO DE RUA</v>
          </cell>
          <cell r="E795"/>
          <cell r="F795">
            <v>39</v>
          </cell>
          <cell r="G795"/>
          <cell r="H795"/>
          <cell r="I795"/>
          <cell r="J795">
            <v>98.54</v>
          </cell>
          <cell r="K795"/>
          <cell r="L795">
            <v>0.4</v>
          </cell>
          <cell r="M795"/>
        </row>
        <row r="796">
          <cell r="A796"/>
          <cell r="B796"/>
          <cell r="C796"/>
          <cell r="D796"/>
          <cell r="E796"/>
          <cell r="F796"/>
          <cell r="G796"/>
          <cell r="H796"/>
          <cell r="I796"/>
          <cell r="J796"/>
          <cell r="K796"/>
          <cell r="L796"/>
          <cell r="M796"/>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59</v>
          </cell>
          <cell r="G797"/>
          <cell r="H797"/>
          <cell r="I797"/>
          <cell r="J797"/>
          <cell r="K797"/>
          <cell r="L797"/>
          <cell r="M797"/>
        </row>
        <row r="798">
          <cell r="A798"/>
          <cell r="B798"/>
          <cell r="C798"/>
          <cell r="D798" t="str">
            <v>PLACA DE IDENTIFICAÇÃO DE RUA</v>
          </cell>
          <cell r="E798"/>
          <cell r="F798">
            <v>59</v>
          </cell>
          <cell r="G798"/>
          <cell r="H798"/>
          <cell r="I798"/>
          <cell r="J798">
            <v>98.54</v>
          </cell>
          <cell r="K798"/>
          <cell r="L798">
            <v>0.6</v>
          </cell>
          <cell r="M798"/>
        </row>
        <row r="799">
          <cell r="A799"/>
          <cell r="B799"/>
          <cell r="C799"/>
          <cell r="D799"/>
          <cell r="E799"/>
          <cell r="F799"/>
          <cell r="G799"/>
          <cell r="H799"/>
          <cell r="I799"/>
          <cell r="J799"/>
          <cell r="K799"/>
          <cell r="L799"/>
          <cell r="M799"/>
        </row>
        <row r="800">
          <cell r="A800" t="str">
            <v>4.10</v>
          </cell>
          <cell r="B800" t="str">
            <v/>
          </cell>
          <cell r="C800" t="str">
            <v/>
          </cell>
          <cell r="D800" t="str">
            <v>SERVIÇOS COMPLEMENTARES E SINALIZAÇÃO DE OBRA</v>
          </cell>
          <cell r="E800" t="str">
            <v/>
          </cell>
          <cell r="F800"/>
          <cell r="G800"/>
          <cell r="H800"/>
          <cell r="I800"/>
          <cell r="J800"/>
          <cell r="K800"/>
          <cell r="L800"/>
          <cell r="M800"/>
        </row>
        <row r="801">
          <cell r="A801" t="str">
            <v>4.10.1</v>
          </cell>
          <cell r="B801" t="str">
            <v>SINAPI-I DEZEMBRO 2025</v>
          </cell>
          <cell r="C801">
            <v>10848</v>
          </cell>
          <cell r="D801" t="str">
            <v>PLACA DE INAUGURACAO METALICA, *40* CM X *60* CM</v>
          </cell>
          <cell r="E801" t="str">
            <v>UN</v>
          </cell>
          <cell r="F801">
            <v>26</v>
          </cell>
          <cell r="G801"/>
          <cell r="H801"/>
          <cell r="I801"/>
          <cell r="J801"/>
          <cell r="K801"/>
          <cell r="L801"/>
          <cell r="M801"/>
        </row>
        <row r="802">
          <cell r="A802"/>
          <cell r="B802"/>
          <cell r="C802"/>
          <cell r="D802" t="str">
            <v>PLACA DE INAUGURAÇÃO</v>
          </cell>
          <cell r="E802"/>
          <cell r="F802">
            <v>26</v>
          </cell>
          <cell r="G802"/>
          <cell r="H802"/>
          <cell r="I802"/>
          <cell r="J802">
            <v>26</v>
          </cell>
          <cell r="K802"/>
          <cell r="L802"/>
          <cell r="M802"/>
        </row>
        <row r="803">
          <cell r="A803"/>
          <cell r="B803"/>
          <cell r="C803"/>
          <cell r="D803"/>
          <cell r="E803"/>
          <cell r="F803"/>
          <cell r="G803"/>
          <cell r="H803"/>
          <cell r="I803"/>
          <cell r="J803"/>
          <cell r="K803"/>
          <cell r="L803"/>
          <cell r="M803"/>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G804"/>
          <cell r="H804" t="str">
            <v>MESES</v>
          </cell>
          <cell r="I804" t="str">
            <v>DIA</v>
          </cell>
          <cell r="J804" t="str">
            <v>QTDE</v>
          </cell>
          <cell r="K804"/>
          <cell r="L804" t="str">
            <v>INCIDÊNCIA</v>
          </cell>
          <cell r="M804"/>
        </row>
        <row r="805">
          <cell r="A805"/>
          <cell r="B805"/>
          <cell r="C805"/>
          <cell r="D805" t="str">
            <v>SINALIZAÇÃO DE OBRA</v>
          </cell>
          <cell r="E805"/>
          <cell r="F805">
            <v>968</v>
          </cell>
          <cell r="G805"/>
          <cell r="H805">
            <v>11</v>
          </cell>
          <cell r="I805">
            <v>22</v>
          </cell>
          <cell r="J805">
            <v>8</v>
          </cell>
          <cell r="K805"/>
          <cell r="L805">
            <v>0.5</v>
          </cell>
          <cell r="M805"/>
        </row>
        <row r="806">
          <cell r="A806"/>
          <cell r="B806"/>
          <cell r="C806"/>
          <cell r="D806"/>
          <cell r="E806"/>
          <cell r="F806"/>
          <cell r="G806"/>
          <cell r="H806"/>
          <cell r="I806"/>
          <cell r="J806"/>
          <cell r="K806"/>
          <cell r="L806"/>
          <cell r="M806"/>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G807"/>
          <cell r="H807" t="str">
            <v>MESES</v>
          </cell>
          <cell r="I807" t="str">
            <v>DIA</v>
          </cell>
          <cell r="J807" t="str">
            <v>QTDE</v>
          </cell>
          <cell r="K807"/>
          <cell r="L807" t="str">
            <v>INCIDÊNCIA</v>
          </cell>
          <cell r="M807"/>
        </row>
        <row r="808">
          <cell r="A808"/>
          <cell r="B808"/>
          <cell r="C808"/>
          <cell r="D808" t="str">
            <v>SINALIZAÇÃO DE OBRA</v>
          </cell>
          <cell r="E808"/>
          <cell r="F808">
            <v>968</v>
          </cell>
          <cell r="G808"/>
          <cell r="H808">
            <v>11</v>
          </cell>
          <cell r="I808">
            <v>22</v>
          </cell>
          <cell r="J808">
            <v>8</v>
          </cell>
          <cell r="K808"/>
          <cell r="L808">
            <v>0.5</v>
          </cell>
          <cell r="M808"/>
        </row>
        <row r="809">
          <cell r="A809"/>
          <cell r="B809"/>
          <cell r="C809"/>
          <cell r="D809"/>
          <cell r="E809"/>
          <cell r="F809"/>
          <cell r="G809"/>
          <cell r="H809"/>
          <cell r="I809"/>
          <cell r="J809"/>
          <cell r="K809"/>
          <cell r="L809"/>
          <cell r="M809"/>
        </row>
        <row r="810">
          <cell r="A810" t="str">
            <v>4.10.4</v>
          </cell>
          <cell r="B810" t="str">
            <v>SINAPI DEZEMBRO 2025</v>
          </cell>
          <cell r="C810">
            <v>104790</v>
          </cell>
          <cell r="D810" t="str">
            <v>DEMOLIÇÃO DE PISO DE CONCRETO SIMPLES, DE FORMA MECANIZADA COM MARTELETE, SEM REAPROVEITAMENTO. AF_09/2023</v>
          </cell>
          <cell r="E810" t="str">
            <v>M3</v>
          </cell>
          <cell r="F810">
            <v>16.649999999999999</v>
          </cell>
          <cell r="G810"/>
          <cell r="H810"/>
          <cell r="I810"/>
          <cell r="J810"/>
          <cell r="K810"/>
          <cell r="L810"/>
          <cell r="M810"/>
        </row>
        <row r="811">
          <cell r="A811"/>
          <cell r="B811"/>
          <cell r="C811"/>
          <cell r="D811" t="str">
            <v>DEMOLIÇÃO</v>
          </cell>
          <cell r="E811"/>
          <cell r="F811">
            <v>16.649999999999999</v>
          </cell>
          <cell r="G811"/>
          <cell r="H811"/>
          <cell r="I811"/>
          <cell r="J811"/>
          <cell r="K811"/>
          <cell r="L811"/>
          <cell r="M811">
            <v>16.649999999999999</v>
          </cell>
        </row>
        <row r="812">
          <cell r="A812"/>
          <cell r="B812"/>
          <cell r="C812"/>
          <cell r="D812"/>
          <cell r="E812"/>
          <cell r="F812"/>
          <cell r="G812"/>
          <cell r="H812"/>
          <cell r="I812"/>
          <cell r="J812"/>
          <cell r="K812"/>
          <cell r="L812"/>
          <cell r="M812"/>
        </row>
        <row r="813">
          <cell r="A813" t="str">
            <v>4.10.5</v>
          </cell>
          <cell r="B813" t="str">
            <v>SICRO OUTUBRO / 2025</v>
          </cell>
          <cell r="C813">
            <v>5219544</v>
          </cell>
          <cell r="D813" t="str">
            <v>CAVALETE EM PERFIL METÁLICO PARA PLACA DE SINALIZAÇÃO - 1,00 M X 1,00 M - CONFECÇÃO</v>
          </cell>
          <cell r="E813" t="str">
            <v>UN</v>
          </cell>
          <cell r="F813">
            <v>100</v>
          </cell>
          <cell r="G813"/>
          <cell r="H813"/>
          <cell r="I813" t="str">
            <v>QTDE DE VIAS</v>
          </cell>
          <cell r="J813" t="str">
            <v>QTDE</v>
          </cell>
          <cell r="K813"/>
          <cell r="L813"/>
          <cell r="M813"/>
        </row>
        <row r="814">
          <cell r="A814"/>
          <cell r="B814"/>
          <cell r="C814"/>
          <cell r="D814" t="str">
            <v>SINALIZAÇÃO DE OBRA</v>
          </cell>
          <cell r="E814"/>
          <cell r="F814">
            <v>100</v>
          </cell>
          <cell r="G814"/>
          <cell r="H814"/>
          <cell r="I814">
            <v>25</v>
          </cell>
          <cell r="J814">
            <v>4</v>
          </cell>
          <cell r="K814"/>
          <cell r="L814"/>
          <cell r="M814"/>
        </row>
        <row r="815">
          <cell r="A815"/>
          <cell r="B815"/>
          <cell r="C815"/>
          <cell r="D815"/>
          <cell r="E815"/>
          <cell r="F815"/>
          <cell r="G815"/>
          <cell r="H815"/>
          <cell r="I815"/>
          <cell r="J815"/>
          <cell r="K815"/>
          <cell r="L815"/>
          <cell r="M815"/>
        </row>
        <row r="816">
          <cell r="A816" t="str">
            <v>4.10.6</v>
          </cell>
          <cell r="B816" t="str">
            <v>SICRO OUTUBRO / 2025</v>
          </cell>
          <cell r="C816">
            <v>5213417</v>
          </cell>
          <cell r="D816" t="str">
            <v>PLACA EM AÇO Nº 16 GALVANIZADO COM PELÍCULA RETRORREFLETIVA TIPO I + III - CONFECÇÃO</v>
          </cell>
          <cell r="E816" t="str">
            <v>M²</v>
          </cell>
          <cell r="F816">
            <v>80</v>
          </cell>
          <cell r="G816"/>
          <cell r="H816" t="str">
            <v>COMPR.</v>
          </cell>
          <cell r="I816" t="str">
            <v>ALTURA</v>
          </cell>
          <cell r="J816" t="str">
            <v>CAVALETE</v>
          </cell>
          <cell r="K816"/>
          <cell r="L816"/>
          <cell r="M816"/>
        </row>
        <row r="817">
          <cell r="A817"/>
          <cell r="B817"/>
          <cell r="C817"/>
          <cell r="D817" t="str">
            <v>SINALIZAÇÃO DE OBRA</v>
          </cell>
          <cell r="E817"/>
          <cell r="F817">
            <v>80</v>
          </cell>
          <cell r="G817"/>
          <cell r="H817">
            <v>1</v>
          </cell>
          <cell r="I817">
            <v>0.8</v>
          </cell>
          <cell r="J817">
            <v>100</v>
          </cell>
          <cell r="K817"/>
          <cell r="L817"/>
          <cell r="M817"/>
        </row>
        <row r="818">
          <cell r="A818"/>
          <cell r="B818"/>
          <cell r="C818"/>
          <cell r="D818"/>
          <cell r="E818"/>
          <cell r="F818"/>
          <cell r="G818"/>
          <cell r="H818"/>
          <cell r="I818"/>
          <cell r="J818"/>
          <cell r="K818"/>
          <cell r="L818"/>
          <cell r="M818"/>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13.47</v>
          </cell>
          <cell r="G819"/>
          <cell r="H819"/>
          <cell r="I819"/>
          <cell r="J819"/>
          <cell r="K819"/>
          <cell r="L819"/>
          <cell r="M819"/>
        </row>
        <row r="820">
          <cell r="A820"/>
          <cell r="B820"/>
          <cell r="C820"/>
          <cell r="D820" t="str">
            <v>ESCAVAÇÃO DE MATERIAL (3ª CATEGORIA)</v>
          </cell>
          <cell r="E820"/>
          <cell r="F820">
            <v>13.47</v>
          </cell>
          <cell r="G820"/>
          <cell r="H820"/>
          <cell r="I820"/>
          <cell r="J820"/>
          <cell r="K820"/>
          <cell r="L820"/>
          <cell r="M820">
            <v>13.47</v>
          </cell>
        </row>
        <row r="821">
          <cell r="A821"/>
          <cell r="B821"/>
          <cell r="C821"/>
          <cell r="D821"/>
          <cell r="E821"/>
          <cell r="F821"/>
          <cell r="G821"/>
          <cell r="H821"/>
          <cell r="I821"/>
          <cell r="J821"/>
          <cell r="K821"/>
          <cell r="L821"/>
          <cell r="M821"/>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150</v>
          </cell>
          <cell r="G822"/>
          <cell r="H822"/>
          <cell r="I822" t="str">
            <v>QTDE DE VIAS</v>
          </cell>
          <cell r="J822" t="str">
            <v>QTDE</v>
          </cell>
          <cell r="K822"/>
          <cell r="L822"/>
          <cell r="M822"/>
        </row>
        <row r="823">
          <cell r="A823"/>
          <cell r="B823"/>
          <cell r="C823"/>
          <cell r="D823" t="str">
            <v>LIXEIRA</v>
          </cell>
          <cell r="E823"/>
          <cell r="F823">
            <v>150</v>
          </cell>
          <cell r="G823"/>
          <cell r="H823"/>
          <cell r="I823">
            <v>25</v>
          </cell>
          <cell r="J823">
            <v>6</v>
          </cell>
          <cell r="K823"/>
          <cell r="L823"/>
          <cell r="M823"/>
        </row>
        <row r="824">
          <cell r="A824"/>
          <cell r="B824"/>
          <cell r="C824"/>
          <cell r="D824"/>
          <cell r="E824"/>
          <cell r="F824"/>
          <cell r="G824"/>
          <cell r="H824"/>
          <cell r="I824"/>
          <cell r="J824"/>
          <cell r="K824"/>
          <cell r="L824"/>
          <cell r="M824"/>
        </row>
        <row r="825">
          <cell r="A825" t="str">
            <v>4.10.9</v>
          </cell>
          <cell r="B825" t="str">
            <v>SICRO OUTUBRO / 2025</v>
          </cell>
          <cell r="C825">
            <v>5213850</v>
          </cell>
          <cell r="D825" t="str">
            <v>OPERAÇÃO DE SINALIZAÇÃO POR BANDEIROLA DE TECIDO OU COM PLACA METÁLICA</v>
          </cell>
          <cell r="E825" t="str">
            <v>H</v>
          </cell>
          <cell r="F825">
            <v>1408</v>
          </cell>
          <cell r="G825"/>
          <cell r="H825"/>
          <cell r="I825"/>
          <cell r="J825"/>
          <cell r="K825"/>
          <cell r="L825"/>
          <cell r="M825"/>
        </row>
        <row r="826">
          <cell r="A826"/>
          <cell r="B826"/>
          <cell r="C826"/>
          <cell r="D826" t="str">
            <v>SINALIZAÇÃO DE OBRA</v>
          </cell>
          <cell r="E826"/>
          <cell r="F826">
            <v>1408</v>
          </cell>
          <cell r="G826"/>
          <cell r="H826"/>
          <cell r="I826"/>
          <cell r="J826">
            <v>1408</v>
          </cell>
          <cell r="K826"/>
          <cell r="L826"/>
          <cell r="M826"/>
        </row>
        <row r="827">
          <cell r="A827"/>
          <cell r="B827"/>
          <cell r="C827"/>
          <cell r="D827"/>
          <cell r="E827"/>
          <cell r="F827"/>
          <cell r="G827"/>
          <cell r="H827"/>
          <cell r="I827"/>
          <cell r="J827"/>
          <cell r="K827"/>
          <cell r="L827"/>
          <cell r="M827"/>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G828"/>
          <cell r="H828"/>
          <cell r="I828" t="str">
            <v>DIA</v>
          </cell>
          <cell r="J828" t="str">
            <v>QTDE</v>
          </cell>
          <cell r="K828"/>
          <cell r="L828"/>
          <cell r="M828"/>
        </row>
        <row r="829">
          <cell r="A829"/>
          <cell r="B829"/>
          <cell r="C829"/>
          <cell r="D829" t="str">
            <v>SINALIZAÇÃO DE OBRA</v>
          </cell>
          <cell r="E829"/>
          <cell r="F829">
            <v>660</v>
          </cell>
          <cell r="G829"/>
          <cell r="H829"/>
          <cell r="I829">
            <v>22</v>
          </cell>
          <cell r="J829">
            <v>30</v>
          </cell>
          <cell r="K829"/>
          <cell r="L829"/>
          <cell r="M829"/>
        </row>
        <row r="830">
          <cell r="A830"/>
          <cell r="B830"/>
          <cell r="C830"/>
          <cell r="D830"/>
          <cell r="E830"/>
          <cell r="F830"/>
          <cell r="G830"/>
          <cell r="H830"/>
          <cell r="I830"/>
          <cell r="J830"/>
          <cell r="K830"/>
          <cell r="L830"/>
          <cell r="M830"/>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G831"/>
          <cell r="H831" t="str">
            <v>MESES</v>
          </cell>
          <cell r="I831" t="str">
            <v>DIA</v>
          </cell>
          <cell r="J831" t="str">
            <v>QTDE</v>
          </cell>
          <cell r="K831"/>
          <cell r="L831" t="str">
            <v>INCIDÊNCIA</v>
          </cell>
          <cell r="M831"/>
        </row>
        <row r="832">
          <cell r="A832"/>
          <cell r="B832"/>
          <cell r="C832"/>
          <cell r="D832" t="str">
            <v>SINALIZAÇÃO DE OBRA</v>
          </cell>
          <cell r="E832"/>
          <cell r="F832">
            <v>145</v>
          </cell>
          <cell r="G832"/>
          <cell r="H832">
            <v>11</v>
          </cell>
          <cell r="I832">
            <v>22</v>
          </cell>
          <cell r="J832">
            <v>2</v>
          </cell>
          <cell r="K832"/>
          <cell r="L832">
            <v>0.3</v>
          </cell>
          <cell r="M832"/>
        </row>
        <row r="833">
          <cell r="A833"/>
          <cell r="B833"/>
          <cell r="C833"/>
          <cell r="D833"/>
          <cell r="E833"/>
          <cell r="F833"/>
          <cell r="G833"/>
          <cell r="H833"/>
          <cell r="I833"/>
          <cell r="J833"/>
          <cell r="K833"/>
          <cell r="L833"/>
          <cell r="M833"/>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G834"/>
          <cell r="H834" t="str">
            <v>MESES</v>
          </cell>
          <cell r="I834" t="str">
            <v>DIA</v>
          </cell>
          <cell r="J834" t="str">
            <v>QTDE</v>
          </cell>
          <cell r="K834"/>
          <cell r="L834" t="str">
            <v>INCIDÊNCIA</v>
          </cell>
          <cell r="M834"/>
        </row>
        <row r="835">
          <cell r="A835"/>
          <cell r="B835"/>
          <cell r="C835"/>
          <cell r="D835" t="str">
            <v>SINALIZAÇÃO DE OBRA</v>
          </cell>
          <cell r="E835"/>
          <cell r="F835">
            <v>363</v>
          </cell>
          <cell r="G835"/>
          <cell r="H835">
            <v>11</v>
          </cell>
          <cell r="I835">
            <v>22</v>
          </cell>
          <cell r="J835">
            <v>5</v>
          </cell>
          <cell r="K835"/>
          <cell r="L835">
            <v>0.3</v>
          </cell>
          <cell r="M835"/>
        </row>
        <row r="836">
          <cell r="A836"/>
          <cell r="B836"/>
          <cell r="C836"/>
          <cell r="D836"/>
          <cell r="E836"/>
          <cell r="F836"/>
          <cell r="G836"/>
          <cell r="H836"/>
          <cell r="I836"/>
          <cell r="J836"/>
          <cell r="K836"/>
          <cell r="L836"/>
          <cell r="M836"/>
        </row>
        <row r="837">
          <cell r="A837" t="str">
            <v>5.</v>
          </cell>
          <cell r="B837" t="str">
            <v/>
          </cell>
          <cell r="C837" t="str">
            <v/>
          </cell>
          <cell r="D837" t="str">
            <v>EXECUÇÃO DE SERVIÇOS DE ENGENHARIA PARA CAPEAMENTO E/OU RECAPEAMENTO DE VIAS EM CONCRETO BETUMINOSO USINADO À QUENTE (CBUQ)</v>
          </cell>
          <cell r="E837" t="str">
            <v/>
          </cell>
          <cell r="F837"/>
          <cell r="G837"/>
          <cell r="H837"/>
          <cell r="I837"/>
          <cell r="J837"/>
          <cell r="K837"/>
          <cell r="L837"/>
          <cell r="M837"/>
        </row>
        <row r="838">
          <cell r="A838" t="str">
            <v>5.1</v>
          </cell>
          <cell r="B838" t="str">
            <v/>
          </cell>
          <cell r="C838" t="str">
            <v/>
          </cell>
          <cell r="D838" t="str">
            <v>ADMINISTRAÇÃO LOCAL</v>
          </cell>
          <cell r="E838" t="str">
            <v/>
          </cell>
          <cell r="F838"/>
          <cell r="G838"/>
          <cell r="H838"/>
          <cell r="I838"/>
          <cell r="J838"/>
          <cell r="K838"/>
          <cell r="L838"/>
          <cell r="M838"/>
        </row>
        <row r="839">
          <cell r="A839" t="str">
            <v>5.1.1</v>
          </cell>
          <cell r="B839" t="str">
            <v>COMPOSIÇÃO</v>
          </cell>
          <cell r="C839" t="str">
            <v>CPU 012</v>
          </cell>
          <cell r="D839" t="str">
            <v>ADMINISTRAÇÃO LOCAL PARA PAVIMENTAÇÃO DE CAPEAMENTO E/OU RECAPEAMENTO (12 MESES)</v>
          </cell>
          <cell r="E839" t="str">
            <v>UN</v>
          </cell>
          <cell r="F839">
            <v>1</v>
          </cell>
          <cell r="G839"/>
          <cell r="H839"/>
          <cell r="I839"/>
          <cell r="J839"/>
          <cell r="K839"/>
          <cell r="L839"/>
          <cell r="M839"/>
        </row>
        <row r="840">
          <cell r="A840"/>
          <cell r="B840"/>
          <cell r="C840"/>
          <cell r="D840" t="str">
            <v>ADMINISTRAÇÃO LOCAL</v>
          </cell>
          <cell r="E840"/>
          <cell r="F840">
            <v>1</v>
          </cell>
          <cell r="G840"/>
          <cell r="H840"/>
          <cell r="I840"/>
          <cell r="J840">
            <v>1</v>
          </cell>
          <cell r="K840"/>
          <cell r="L840"/>
          <cell r="M840"/>
        </row>
        <row r="841">
          <cell r="A841"/>
          <cell r="B841"/>
          <cell r="C841"/>
          <cell r="D841"/>
          <cell r="E841"/>
          <cell r="F841"/>
          <cell r="G841"/>
          <cell r="H841"/>
          <cell r="I841"/>
          <cell r="J841"/>
          <cell r="K841"/>
          <cell r="L841"/>
          <cell r="M841"/>
        </row>
        <row r="842">
          <cell r="A842" t="str">
            <v>5.2</v>
          </cell>
          <cell r="B842" t="str">
            <v/>
          </cell>
          <cell r="C842" t="str">
            <v/>
          </cell>
          <cell r="D842" t="str">
            <v>SERVIÇOS PRELIMINARES</v>
          </cell>
          <cell r="E842" t="str">
            <v/>
          </cell>
          <cell r="F842"/>
          <cell r="G842"/>
          <cell r="H842"/>
          <cell r="I842"/>
          <cell r="J842"/>
          <cell r="K842"/>
          <cell r="L842"/>
          <cell r="M842"/>
        </row>
        <row r="843">
          <cell r="A843" t="str">
            <v>5.2.1</v>
          </cell>
          <cell r="B843" t="str">
            <v>SINAPI DEZEMBRO 2025</v>
          </cell>
          <cell r="C843">
            <v>103689</v>
          </cell>
          <cell r="D843" t="str">
            <v>FORNECIMENTO E INSTALAÇÃO DE PLACA DE OBRA COM CHAPA GALVANIZADA E ESTRUTURA DE MADEIRA. AF_03/2022_PS</v>
          </cell>
          <cell r="E843" t="str">
            <v>M2</v>
          </cell>
          <cell r="F843">
            <v>547.55999999999995</v>
          </cell>
          <cell r="G843"/>
          <cell r="H843"/>
          <cell r="I843"/>
          <cell r="J843"/>
          <cell r="K843"/>
          <cell r="L843"/>
          <cell r="M843"/>
        </row>
        <row r="844">
          <cell r="A844"/>
          <cell r="B844"/>
          <cell r="C844"/>
          <cell r="D844" t="str">
            <v>MODELO 01</v>
          </cell>
          <cell r="E844"/>
          <cell r="F844">
            <v>168.48</v>
          </cell>
          <cell r="G844"/>
          <cell r="H844">
            <v>3.6</v>
          </cell>
          <cell r="I844">
            <v>1.8</v>
          </cell>
          <cell r="J844">
            <v>26</v>
          </cell>
          <cell r="K844"/>
          <cell r="L844"/>
          <cell r="M844"/>
        </row>
        <row r="845">
          <cell r="A845"/>
          <cell r="B845"/>
          <cell r="C845"/>
          <cell r="D845" t="str">
            <v>MODELO 02</v>
          </cell>
          <cell r="E845"/>
          <cell r="F845">
            <v>379.08</v>
          </cell>
          <cell r="G845"/>
          <cell r="H845">
            <v>5.4</v>
          </cell>
          <cell r="I845">
            <v>2.7</v>
          </cell>
          <cell r="J845">
            <v>26</v>
          </cell>
          <cell r="K845"/>
          <cell r="L845"/>
          <cell r="M845"/>
        </row>
        <row r="846">
          <cell r="A846"/>
          <cell r="B846"/>
          <cell r="C846"/>
          <cell r="D846"/>
          <cell r="E846"/>
          <cell r="F846"/>
          <cell r="G846"/>
          <cell r="H846"/>
          <cell r="I846"/>
          <cell r="J846"/>
          <cell r="K846"/>
          <cell r="L846"/>
          <cell r="M846"/>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G847"/>
          <cell r="H847"/>
          <cell r="I847"/>
          <cell r="J847" t="str">
            <v>QTDE</v>
          </cell>
          <cell r="K847" t="str">
            <v>MESES</v>
          </cell>
          <cell r="L847"/>
          <cell r="M847"/>
        </row>
        <row r="848">
          <cell r="A848"/>
          <cell r="B848"/>
          <cell r="C848"/>
          <cell r="D848" t="str">
            <v>CANTEIRO</v>
          </cell>
          <cell r="E848"/>
          <cell r="F848">
            <v>22</v>
          </cell>
          <cell r="G848"/>
          <cell r="H848"/>
          <cell r="I848"/>
          <cell r="J848">
            <v>2</v>
          </cell>
          <cell r="K848">
            <v>11</v>
          </cell>
          <cell r="L848"/>
          <cell r="M848"/>
        </row>
        <row r="849">
          <cell r="A849"/>
          <cell r="B849"/>
          <cell r="C849"/>
          <cell r="D849"/>
          <cell r="E849"/>
          <cell r="F849"/>
          <cell r="G849"/>
          <cell r="H849"/>
          <cell r="I849"/>
          <cell r="J849"/>
          <cell r="K849"/>
          <cell r="L849"/>
          <cell r="M849"/>
        </row>
        <row r="850">
          <cell r="A850" t="str">
            <v>5.2.3</v>
          </cell>
          <cell r="B850" t="str">
            <v>ORSE NOVEMBRO / 2025</v>
          </cell>
          <cell r="C850">
            <v>4659</v>
          </cell>
          <cell r="D850" t="str">
            <v>LOCAÇÃO DE CONTAINER - REFEITÓRIO SEM BANHEIRO - 6,00 X 2,40M - REV 02_02/2022</v>
          </cell>
          <cell r="E850" t="str">
            <v>MÊS</v>
          </cell>
          <cell r="F850">
            <v>11</v>
          </cell>
          <cell r="G850"/>
          <cell r="H850"/>
          <cell r="I850"/>
          <cell r="J850" t="str">
            <v>MESES</v>
          </cell>
          <cell r="K850"/>
          <cell r="L850"/>
          <cell r="M850"/>
        </row>
        <row r="851">
          <cell r="A851"/>
          <cell r="B851"/>
          <cell r="C851"/>
          <cell r="D851" t="str">
            <v>REFEITÓRIO</v>
          </cell>
          <cell r="E851"/>
          <cell r="F851">
            <v>11</v>
          </cell>
          <cell r="G851"/>
          <cell r="H851"/>
          <cell r="I851"/>
          <cell r="J851">
            <v>11</v>
          </cell>
          <cell r="K851"/>
          <cell r="L851"/>
          <cell r="M851"/>
        </row>
        <row r="852">
          <cell r="A852"/>
          <cell r="B852"/>
          <cell r="C852"/>
          <cell r="D852"/>
          <cell r="E852"/>
          <cell r="F852"/>
          <cell r="G852"/>
          <cell r="H852"/>
          <cell r="I852"/>
          <cell r="J852"/>
          <cell r="K852"/>
          <cell r="L852"/>
          <cell r="M852"/>
        </row>
        <row r="853">
          <cell r="A853" t="str">
            <v>5.3</v>
          </cell>
          <cell r="B853" t="str">
            <v/>
          </cell>
          <cell r="C853" t="str">
            <v/>
          </cell>
          <cell r="D853" t="str">
            <v>MOBILIZAÇÃO</v>
          </cell>
          <cell r="E853" t="str">
            <v/>
          </cell>
          <cell r="F853"/>
          <cell r="G853"/>
          <cell r="H853"/>
          <cell r="I853"/>
          <cell r="J853"/>
          <cell r="K853"/>
          <cell r="L853"/>
          <cell r="M853"/>
        </row>
        <row r="854">
          <cell r="A854" t="str">
            <v>5.3.1</v>
          </cell>
          <cell r="B854" t="str">
            <v>COMPOSIÇÃO</v>
          </cell>
          <cell r="C854" t="str">
            <v>CPU 002</v>
          </cell>
          <cell r="D854" t="str">
            <v>MOBILIZAÇÃO DE MAQUINAS E EQUIPAMENTOS - PAVIMENTAÇÃO ASFÁLTICA, CAPEAMENTO E/OU RECAPEAMENTO</v>
          </cell>
          <cell r="E854" t="str">
            <v>UN</v>
          </cell>
          <cell r="F854">
            <v>25</v>
          </cell>
          <cell r="G854"/>
          <cell r="H854"/>
          <cell r="I854"/>
          <cell r="J854"/>
          <cell r="K854"/>
          <cell r="L854"/>
          <cell r="M854"/>
        </row>
        <row r="855">
          <cell r="A855"/>
          <cell r="B855"/>
          <cell r="C855"/>
          <cell r="D855" t="str">
            <v>MOBILIZAÇÃO</v>
          </cell>
          <cell r="E855"/>
          <cell r="F855">
            <v>25</v>
          </cell>
          <cell r="G855"/>
          <cell r="H855"/>
          <cell r="I855"/>
          <cell r="J855">
            <v>25</v>
          </cell>
          <cell r="K855"/>
          <cell r="L855"/>
          <cell r="M855"/>
        </row>
        <row r="856">
          <cell r="A856"/>
          <cell r="B856"/>
          <cell r="C856"/>
          <cell r="D856"/>
          <cell r="E856"/>
          <cell r="F856"/>
          <cell r="G856"/>
          <cell r="H856"/>
          <cell r="I856"/>
          <cell r="J856"/>
          <cell r="K856"/>
          <cell r="L856"/>
          <cell r="M856"/>
        </row>
        <row r="857">
          <cell r="A857" t="str">
            <v>5.4</v>
          </cell>
          <cell r="B857" t="str">
            <v/>
          </cell>
          <cell r="C857" t="str">
            <v/>
          </cell>
          <cell r="D857" t="str">
            <v>DESMOBILIZAÇÃO</v>
          </cell>
          <cell r="E857" t="str">
            <v/>
          </cell>
          <cell r="F857"/>
          <cell r="G857"/>
          <cell r="H857"/>
          <cell r="I857"/>
          <cell r="J857"/>
          <cell r="K857"/>
          <cell r="L857"/>
          <cell r="M857"/>
        </row>
        <row r="858">
          <cell r="A858" t="str">
            <v>5.4.1</v>
          </cell>
          <cell r="B858" t="str">
            <v>COMPOSIÇÃO</v>
          </cell>
          <cell r="C858" t="str">
            <v>CPU 003</v>
          </cell>
          <cell r="D858" t="str">
            <v>DESMOBILIZAÇÃO DE MAQUINAS E EQUIPAMENTOS - PAVIMENTAÇÃO ASFÁLTICA, CAPEAMENTO E/OU RECAPEAMENTO</v>
          </cell>
          <cell r="E858" t="str">
            <v>UN</v>
          </cell>
          <cell r="F858">
            <v>25</v>
          </cell>
          <cell r="G858"/>
          <cell r="H858"/>
          <cell r="I858"/>
          <cell r="J858"/>
          <cell r="K858"/>
          <cell r="L858"/>
          <cell r="M858"/>
        </row>
        <row r="859">
          <cell r="A859"/>
          <cell r="B859"/>
          <cell r="C859"/>
          <cell r="D859" t="str">
            <v>DESMOBILIZAÇÃO</v>
          </cell>
          <cell r="E859"/>
          <cell r="F859">
            <v>25</v>
          </cell>
          <cell r="G859"/>
          <cell r="H859"/>
          <cell r="I859"/>
          <cell r="J859">
            <v>25</v>
          </cell>
          <cell r="K859"/>
          <cell r="L859"/>
          <cell r="M859"/>
        </row>
        <row r="860">
          <cell r="A860"/>
          <cell r="B860"/>
          <cell r="C860"/>
          <cell r="D860"/>
          <cell r="E860"/>
          <cell r="F860"/>
          <cell r="G860"/>
          <cell r="H860"/>
          <cell r="I860"/>
          <cell r="J860"/>
          <cell r="K860"/>
          <cell r="L860"/>
          <cell r="M860"/>
        </row>
        <row r="861">
          <cell r="A861" t="str">
            <v>5.5</v>
          </cell>
          <cell r="B861" t="str">
            <v/>
          </cell>
          <cell r="C861" t="str">
            <v/>
          </cell>
          <cell r="D861" t="str">
            <v>PAVIMENTAÇÃO EM CBUQ (CONCRETO BETUMINOSO USINADO À QUENTE)</v>
          </cell>
          <cell r="E861" t="str">
            <v/>
          </cell>
          <cell r="F861"/>
          <cell r="G861"/>
          <cell r="H861"/>
          <cell r="I861"/>
          <cell r="J861"/>
          <cell r="K861"/>
          <cell r="L861"/>
          <cell r="M861"/>
        </row>
        <row r="862">
          <cell r="A862" t="str">
            <v>5.5.1</v>
          </cell>
          <cell r="B862" t="str">
            <v>SICRO OUTUBRO / 2025</v>
          </cell>
          <cell r="C862">
            <v>4011212</v>
          </cell>
          <cell r="D862" t="str">
            <v>VARREDURA DA SUPERFÍCIE PARA EXECUÇÃO DE REVESTIMENTO ASFÁLTICO</v>
          </cell>
          <cell r="E862" t="str">
            <v>M²</v>
          </cell>
          <cell r="F862">
            <v>207533.2</v>
          </cell>
          <cell r="G862"/>
          <cell r="H862"/>
          <cell r="I862"/>
          <cell r="J862"/>
          <cell r="K862"/>
          <cell r="L862"/>
          <cell r="M862"/>
        </row>
        <row r="863">
          <cell r="A863"/>
          <cell r="B863"/>
          <cell r="C863"/>
          <cell r="D863" t="str">
            <v>ÁREA DO PAVIMENTO</v>
          </cell>
          <cell r="E863"/>
          <cell r="F863">
            <v>207533.2</v>
          </cell>
          <cell r="G863"/>
          <cell r="H863"/>
          <cell r="I863"/>
          <cell r="J863"/>
          <cell r="K863">
            <v>207533.2</v>
          </cell>
          <cell r="L863"/>
          <cell r="M863"/>
        </row>
        <row r="864">
          <cell r="A864"/>
          <cell r="B864"/>
          <cell r="C864"/>
          <cell r="D864"/>
          <cell r="E864"/>
          <cell r="F864"/>
          <cell r="G864"/>
          <cell r="H864"/>
          <cell r="I864"/>
          <cell r="J864"/>
          <cell r="K864"/>
          <cell r="L864"/>
          <cell r="M864"/>
        </row>
        <row r="865">
          <cell r="A865" t="str">
            <v>5.5.2</v>
          </cell>
          <cell r="B865" t="str">
            <v>COMPOSIÇÃO</v>
          </cell>
          <cell r="C865" t="str">
            <v>CPU 017</v>
          </cell>
          <cell r="D865" t="str">
            <v>CONCRETO ASFÁLTICO - FAIXA C-12,5 - AREIA E BRITA COMERCIAIS</v>
          </cell>
          <cell r="E865" t="str">
            <v>T</v>
          </cell>
          <cell r="F865">
            <v>26510.29</v>
          </cell>
          <cell r="G865"/>
          <cell r="H865"/>
          <cell r="I865"/>
          <cell r="J865"/>
          <cell r="K865"/>
          <cell r="L865" t="str">
            <v>Massa Esp. CBUQ
(T/M3)</v>
          </cell>
          <cell r="M865" t="str">
            <v>Volume do Asfalto (M3)</v>
          </cell>
        </row>
        <row r="866">
          <cell r="A866"/>
          <cell r="B866"/>
          <cell r="C866"/>
          <cell r="D866" t="str">
            <v>PAVIMENTO ASFÁLTICO</v>
          </cell>
          <cell r="E866"/>
          <cell r="F866">
            <v>26510.29</v>
          </cell>
          <cell r="G866"/>
          <cell r="H866"/>
          <cell r="I866"/>
          <cell r="J866"/>
          <cell r="K866"/>
          <cell r="L866">
            <v>2.5548000000000002</v>
          </cell>
          <cell r="M866">
            <v>10376.66</v>
          </cell>
          <cell r="N866"/>
        </row>
        <row r="867">
          <cell r="A867"/>
          <cell r="B867"/>
          <cell r="C867"/>
          <cell r="D867"/>
          <cell r="E867"/>
          <cell r="F867"/>
          <cell r="G867"/>
          <cell r="H867"/>
          <cell r="I867"/>
          <cell r="J867"/>
          <cell r="K867"/>
          <cell r="L867"/>
          <cell r="M867"/>
        </row>
        <row r="868">
          <cell r="A868" t="str">
            <v>5.5.3</v>
          </cell>
          <cell r="B868" t="str">
            <v>SINAPI DEZEMBRO 2025</v>
          </cell>
          <cell r="C868">
            <v>100987</v>
          </cell>
          <cell r="D868" t="str">
            <v>CARGA DE MISTURA ASFÁLTICA EM CAMINHÃO BASCULANTE 14 M³ (UNIDADE: M3). AF_07/2020</v>
          </cell>
          <cell r="E868" t="str">
            <v>M3</v>
          </cell>
          <cell r="F868">
            <v>10376.66</v>
          </cell>
          <cell r="G868"/>
          <cell r="H868"/>
          <cell r="I868"/>
          <cell r="J868"/>
          <cell r="K868"/>
          <cell r="L868"/>
          <cell r="M868"/>
        </row>
        <row r="869">
          <cell r="A869"/>
          <cell r="B869"/>
          <cell r="C869"/>
          <cell r="D869" t="str">
            <v>CARGA DO MATERIAL ASFÁLTICO</v>
          </cell>
          <cell r="E869"/>
          <cell r="F869">
            <v>10376.66</v>
          </cell>
          <cell r="G869"/>
          <cell r="H869"/>
          <cell r="I869"/>
          <cell r="J869"/>
          <cell r="K869"/>
          <cell r="L869"/>
          <cell r="M869">
            <v>10376.66</v>
          </cell>
        </row>
        <row r="870">
          <cell r="A870"/>
          <cell r="B870"/>
          <cell r="C870"/>
          <cell r="D870"/>
          <cell r="E870"/>
          <cell r="F870"/>
          <cell r="G870"/>
          <cell r="H870"/>
          <cell r="I870"/>
          <cell r="J870"/>
          <cell r="K870"/>
          <cell r="L870"/>
          <cell r="M870"/>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481705.31</v>
          </cell>
          <cell r="G871"/>
          <cell r="H871" t="str">
            <v>KM</v>
          </cell>
          <cell r="I871"/>
          <cell r="J871"/>
          <cell r="K871"/>
          <cell r="L871"/>
          <cell r="M871" t="str">
            <v>CARGA</v>
          </cell>
        </row>
        <row r="872">
          <cell r="A872"/>
          <cell r="B872"/>
          <cell r="C872"/>
          <cell r="D872" t="str">
            <v>CARGA DO MATERIAL ASFÁLTICO</v>
          </cell>
          <cell r="E872"/>
          <cell r="F872">
            <v>481705.31</v>
          </cell>
          <cell r="G872"/>
          <cell r="H872">
            <v>51.58</v>
          </cell>
          <cell r="I872"/>
          <cell r="J872"/>
          <cell r="K872"/>
          <cell r="L872">
            <v>0.9</v>
          </cell>
          <cell r="M872">
            <v>10376.66</v>
          </cell>
        </row>
        <row r="873">
          <cell r="A873"/>
          <cell r="B873"/>
          <cell r="C873"/>
          <cell r="D873"/>
          <cell r="E873"/>
          <cell r="F873"/>
          <cell r="G873"/>
          <cell r="H873"/>
          <cell r="I873"/>
          <cell r="J873"/>
          <cell r="K873"/>
          <cell r="L873"/>
          <cell r="M873"/>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53522.81</v>
          </cell>
          <cell r="G874"/>
          <cell r="H874"/>
          <cell r="I874"/>
          <cell r="J874"/>
          <cell r="K874"/>
          <cell r="L874"/>
          <cell r="M874"/>
        </row>
        <row r="875">
          <cell r="A875"/>
          <cell r="B875"/>
          <cell r="C875"/>
          <cell r="D875" t="str">
            <v>CARGA DO MATERIAL ASFÁLTICO</v>
          </cell>
          <cell r="E875"/>
          <cell r="F875">
            <v>53522.81</v>
          </cell>
          <cell r="G875"/>
          <cell r="H875"/>
          <cell r="I875"/>
          <cell r="J875"/>
          <cell r="K875"/>
          <cell r="L875">
            <v>0.1</v>
          </cell>
          <cell r="M875">
            <v>535228.12</v>
          </cell>
        </row>
        <row r="876">
          <cell r="A876"/>
          <cell r="B876"/>
          <cell r="C876"/>
          <cell r="D876"/>
          <cell r="E876"/>
          <cell r="F876"/>
          <cell r="G876"/>
          <cell r="H876"/>
          <cell r="I876"/>
          <cell r="J876"/>
          <cell r="K876"/>
          <cell r="L876"/>
          <cell r="M876"/>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4817.05</v>
          </cell>
          <cell r="G877"/>
          <cell r="H877" t="str">
            <v>KM</v>
          </cell>
          <cell r="I877"/>
          <cell r="J877"/>
          <cell r="K877" t="str">
            <v>ÁREA</v>
          </cell>
          <cell r="L877" t="str">
            <v>Taxa de Emulsão RR-2C TON/M2</v>
          </cell>
          <cell r="M877"/>
        </row>
        <row r="878">
          <cell r="A878"/>
          <cell r="B878"/>
          <cell r="C878"/>
          <cell r="D878" t="str">
            <v>TRANSPORTE DA PINTURA</v>
          </cell>
          <cell r="E878"/>
          <cell r="F878">
            <v>4817.05</v>
          </cell>
          <cell r="G878"/>
          <cell r="H878">
            <v>51.58</v>
          </cell>
          <cell r="I878"/>
          <cell r="J878"/>
          <cell r="K878">
            <v>207533.2</v>
          </cell>
          <cell r="L878">
            <v>4.4999999999999999E-4</v>
          </cell>
          <cell r="M878"/>
        </row>
        <row r="879">
          <cell r="A879"/>
          <cell r="B879"/>
          <cell r="C879"/>
          <cell r="D879"/>
          <cell r="E879"/>
          <cell r="F879"/>
          <cell r="G879"/>
          <cell r="H879"/>
          <cell r="I879"/>
          <cell r="J879"/>
          <cell r="K879"/>
          <cell r="L879"/>
          <cell r="M879"/>
        </row>
        <row r="880">
          <cell r="A880" t="str">
            <v>5.5.7</v>
          </cell>
          <cell r="B880" t="str">
            <v>SICRO OUTUBRO / 2025</v>
          </cell>
          <cell r="C880">
            <v>4011353</v>
          </cell>
          <cell r="D880" t="str">
            <v>PINTURA DE LIGAÇÃO (ADAPTADO)</v>
          </cell>
          <cell r="E880" t="str">
            <v>M²</v>
          </cell>
          <cell r="F880">
            <v>207533.2</v>
          </cell>
          <cell r="G880"/>
          <cell r="H880"/>
          <cell r="I880"/>
          <cell r="J880"/>
          <cell r="K880"/>
          <cell r="L880"/>
          <cell r="M880"/>
        </row>
        <row r="881">
          <cell r="A881"/>
          <cell r="B881"/>
          <cell r="C881"/>
          <cell r="D881" t="str">
            <v>ÁREA DO PAVIMENTO</v>
          </cell>
          <cell r="E881"/>
          <cell r="F881">
            <v>207533.2</v>
          </cell>
          <cell r="G881"/>
          <cell r="H881"/>
          <cell r="I881"/>
          <cell r="J881"/>
          <cell r="K881">
            <v>207533.2</v>
          </cell>
          <cell r="L881"/>
          <cell r="M881"/>
        </row>
        <row r="882">
          <cell r="A882"/>
          <cell r="B882"/>
          <cell r="C882"/>
          <cell r="D882"/>
          <cell r="E882"/>
          <cell r="F882"/>
          <cell r="G882"/>
          <cell r="H882"/>
          <cell r="I882"/>
          <cell r="J882"/>
          <cell r="K882"/>
          <cell r="L882"/>
          <cell r="M882"/>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62259.96</v>
          </cell>
          <cell r="G883"/>
          <cell r="H883"/>
          <cell r="I883"/>
          <cell r="J883"/>
          <cell r="K883"/>
          <cell r="L883"/>
          <cell r="M883"/>
        </row>
        <row r="884">
          <cell r="A884"/>
          <cell r="B884"/>
          <cell r="C884"/>
          <cell r="D884" t="str">
            <v>ÁREA DO PAVIMENTO</v>
          </cell>
          <cell r="E884"/>
          <cell r="F884">
            <v>62259.96</v>
          </cell>
          <cell r="G884"/>
          <cell r="H884"/>
          <cell r="I884"/>
          <cell r="J884"/>
          <cell r="K884">
            <v>207533.2</v>
          </cell>
          <cell r="L884">
            <v>0.3</v>
          </cell>
          <cell r="M884"/>
        </row>
        <row r="885">
          <cell r="A885"/>
          <cell r="B885"/>
          <cell r="C885"/>
          <cell r="D885"/>
          <cell r="E885"/>
          <cell r="F885"/>
          <cell r="G885"/>
          <cell r="H885"/>
          <cell r="I885"/>
          <cell r="J885"/>
          <cell r="K885"/>
          <cell r="L885"/>
          <cell r="M885"/>
        </row>
        <row r="886">
          <cell r="A886" t="str">
            <v>5.5.9</v>
          </cell>
          <cell r="B886" t="str">
            <v>COMPOSIÇÃO</v>
          </cell>
          <cell r="C886" t="str">
            <v>CPU 008</v>
          </cell>
          <cell r="D886" t="str">
            <v>TRANSPORTE DE EMULSÃO ASFÁLTICA CATIÔNICA RR-2C PARA PAVIMENTAÇÃO ASFÁLTICA DA REFINARIA ATÉ A OBRA</v>
          </cell>
          <cell r="E886" t="str">
            <v>T</v>
          </cell>
          <cell r="F886">
            <v>93.38</v>
          </cell>
          <cell r="G886"/>
          <cell r="H886"/>
          <cell r="I886"/>
          <cell r="J886"/>
          <cell r="K886"/>
          <cell r="L886" t="str">
            <v>Taxa de Emulsão RR-2C TON/M2</v>
          </cell>
          <cell r="M886"/>
        </row>
        <row r="887">
          <cell r="A887"/>
          <cell r="B887"/>
          <cell r="C887"/>
          <cell r="D887" t="str">
            <v>TRANSPORTE DA EMULSÃO</v>
          </cell>
          <cell r="E887"/>
          <cell r="F887">
            <v>93.38</v>
          </cell>
          <cell r="G887"/>
          <cell r="H887"/>
          <cell r="I887"/>
          <cell r="J887"/>
          <cell r="K887">
            <v>207533.2</v>
          </cell>
          <cell r="L887">
            <v>4.4999999999999999E-4</v>
          </cell>
          <cell r="M887"/>
        </row>
        <row r="888">
          <cell r="A888"/>
          <cell r="B888"/>
          <cell r="C888"/>
          <cell r="D888"/>
          <cell r="E888"/>
          <cell r="F888"/>
          <cell r="G888"/>
          <cell r="H888"/>
          <cell r="I888"/>
          <cell r="J888"/>
          <cell r="K888"/>
          <cell r="L888"/>
          <cell r="M888"/>
        </row>
        <row r="889">
          <cell r="A889" t="str">
            <v>5.5.10</v>
          </cell>
          <cell r="B889" t="str">
            <v>COMPOSIÇÃO</v>
          </cell>
          <cell r="C889" t="str">
            <v>CPU 018</v>
          </cell>
          <cell r="D889" t="str">
            <v>TRANSPORTE DE CIMENTO ASFÁLTICO DE PETRÓLEO CAP 50/70 DA REFINARIA ATÉ A USINA DE ASFALTO</v>
          </cell>
          <cell r="E889" t="str">
            <v>T</v>
          </cell>
          <cell r="F889">
            <v>1675.45</v>
          </cell>
          <cell r="G889"/>
          <cell r="H889"/>
          <cell r="I889"/>
          <cell r="J889" t="str">
            <v>Massa Esp. CBUQ
(T/M3)</v>
          </cell>
          <cell r="K889"/>
          <cell r="L889" t="str">
            <v>Taxa de CAP 50/70 TON/TON</v>
          </cell>
          <cell r="M889" t="str">
            <v>Volume do Asfalto (M3)</v>
          </cell>
        </row>
        <row r="890">
          <cell r="A890"/>
          <cell r="B890"/>
          <cell r="C890"/>
          <cell r="D890" t="str">
            <v>TRANSPORTE DO ASFALTO</v>
          </cell>
          <cell r="E890"/>
          <cell r="F890">
            <v>1675.45</v>
          </cell>
          <cell r="G890"/>
          <cell r="H890"/>
          <cell r="I890"/>
          <cell r="J890">
            <v>2.5548000000000002</v>
          </cell>
          <cell r="K890"/>
          <cell r="L890">
            <v>6.3200000000000006E-2</v>
          </cell>
          <cell r="M890">
            <v>10376.66</v>
          </cell>
        </row>
        <row r="891">
          <cell r="A891"/>
          <cell r="B891"/>
          <cell r="C891"/>
          <cell r="D891"/>
          <cell r="E891"/>
          <cell r="F891"/>
          <cell r="G891"/>
          <cell r="H891"/>
          <cell r="I891"/>
          <cell r="J891"/>
          <cell r="K891"/>
          <cell r="L891"/>
          <cell r="M891"/>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3112.99</v>
          </cell>
          <cell r="G892"/>
          <cell r="H892"/>
          <cell r="I892"/>
          <cell r="J892"/>
          <cell r="K892"/>
          <cell r="L892"/>
          <cell r="M892"/>
        </row>
        <row r="893">
          <cell r="A893"/>
          <cell r="B893"/>
          <cell r="C893"/>
          <cell r="D893" t="str">
            <v>REPARO</v>
          </cell>
          <cell r="E893"/>
          <cell r="F893">
            <v>3112.99</v>
          </cell>
          <cell r="G893"/>
          <cell r="H893"/>
          <cell r="I893">
            <v>0.15</v>
          </cell>
          <cell r="J893"/>
          <cell r="K893">
            <v>207533.2</v>
          </cell>
          <cell r="L893">
            <v>0.1</v>
          </cell>
          <cell r="M893"/>
        </row>
        <row r="894">
          <cell r="A894"/>
          <cell r="B894"/>
          <cell r="C894"/>
          <cell r="D894"/>
          <cell r="E894"/>
          <cell r="F894"/>
          <cell r="G894"/>
          <cell r="H894"/>
          <cell r="I894"/>
          <cell r="J894"/>
          <cell r="K894"/>
          <cell r="L894"/>
          <cell r="M894"/>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6225.98</v>
          </cell>
          <cell r="G895"/>
          <cell r="H895"/>
          <cell r="I895"/>
          <cell r="J895"/>
          <cell r="K895"/>
          <cell r="L895"/>
          <cell r="M895"/>
        </row>
        <row r="896">
          <cell r="A896"/>
          <cell r="B896"/>
          <cell r="C896"/>
          <cell r="D896" t="str">
            <v>CARGA DO MATERIAL GRANULAR</v>
          </cell>
          <cell r="E896"/>
          <cell r="F896">
            <v>3112.99</v>
          </cell>
          <cell r="G896"/>
          <cell r="H896"/>
          <cell r="I896"/>
          <cell r="J896"/>
          <cell r="K896"/>
          <cell r="L896"/>
          <cell r="M896">
            <v>3112.99</v>
          </cell>
        </row>
        <row r="897">
          <cell r="A897"/>
          <cell r="B897"/>
          <cell r="C897"/>
          <cell r="D897" t="str">
            <v>CARGA DA FRESAGEM</v>
          </cell>
          <cell r="E897"/>
          <cell r="F897">
            <v>3112.99</v>
          </cell>
          <cell r="G897"/>
          <cell r="H897"/>
          <cell r="I897"/>
          <cell r="J897"/>
          <cell r="K897"/>
          <cell r="L897">
            <v>0.3</v>
          </cell>
          <cell r="M897">
            <v>10376.66</v>
          </cell>
        </row>
        <row r="898">
          <cell r="A898"/>
          <cell r="B898"/>
          <cell r="C898"/>
          <cell r="D898"/>
          <cell r="E898"/>
          <cell r="F898"/>
          <cell r="G898"/>
          <cell r="H898"/>
          <cell r="I898"/>
          <cell r="J898"/>
          <cell r="K898"/>
          <cell r="L898"/>
          <cell r="M898"/>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361586.23</v>
          </cell>
          <cell r="G899"/>
          <cell r="H899" t="str">
            <v>KM</v>
          </cell>
          <cell r="I899"/>
          <cell r="J899"/>
          <cell r="K899"/>
          <cell r="L899"/>
          <cell r="M899" t="str">
            <v>CARGA</v>
          </cell>
        </row>
        <row r="900">
          <cell r="A900"/>
          <cell r="B900"/>
          <cell r="C900"/>
          <cell r="D900" t="str">
            <v>TRANSPORTE DA CARGA GRANULAR</v>
          </cell>
          <cell r="E900"/>
          <cell r="F900">
            <v>178972.02</v>
          </cell>
          <cell r="G900"/>
          <cell r="H900">
            <v>63.88</v>
          </cell>
          <cell r="I900"/>
          <cell r="J900"/>
          <cell r="K900"/>
          <cell r="L900">
            <v>0.9</v>
          </cell>
          <cell r="M900">
            <v>3112.99</v>
          </cell>
        </row>
        <row r="901">
          <cell r="A901"/>
          <cell r="B901"/>
          <cell r="C901"/>
          <cell r="D901" t="str">
            <v>TRANSPORTE CARGA DA FRESAGEM</v>
          </cell>
          <cell r="E901"/>
          <cell r="F901">
            <v>182614.21</v>
          </cell>
          <cell r="G901"/>
          <cell r="H901">
            <v>65.180000000000007</v>
          </cell>
          <cell r="I901"/>
          <cell r="J901"/>
          <cell r="K901"/>
          <cell r="L901">
            <v>0.9</v>
          </cell>
          <cell r="M901">
            <v>3112.99</v>
          </cell>
        </row>
        <row r="902">
          <cell r="A902"/>
          <cell r="B902"/>
          <cell r="C902"/>
          <cell r="D902"/>
          <cell r="E902"/>
          <cell r="F902"/>
          <cell r="G902"/>
          <cell r="H902"/>
          <cell r="I902"/>
          <cell r="J902"/>
          <cell r="K902"/>
          <cell r="L902"/>
          <cell r="M902"/>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40176.239999999998</v>
          </cell>
          <cell r="G903"/>
          <cell r="H903"/>
          <cell r="I903"/>
          <cell r="J903"/>
          <cell r="K903"/>
          <cell r="L903"/>
          <cell r="M903"/>
        </row>
        <row r="904">
          <cell r="A904"/>
          <cell r="B904"/>
          <cell r="C904"/>
          <cell r="D904" t="str">
            <v>TRANSPORTE DA CARGA</v>
          </cell>
          <cell r="E904"/>
          <cell r="F904">
            <v>19885.78</v>
          </cell>
          <cell r="G904"/>
          <cell r="H904"/>
          <cell r="I904"/>
          <cell r="J904"/>
          <cell r="K904"/>
          <cell r="L904">
            <v>0.1</v>
          </cell>
          <cell r="M904">
            <v>198857.8</v>
          </cell>
        </row>
        <row r="905">
          <cell r="A905"/>
          <cell r="B905"/>
          <cell r="C905"/>
          <cell r="D905" t="str">
            <v>TRANSPORTE CARGA DA FRESAGEM</v>
          </cell>
          <cell r="E905"/>
          <cell r="F905">
            <v>20290.46</v>
          </cell>
          <cell r="G905"/>
          <cell r="H905"/>
          <cell r="I905"/>
          <cell r="J905"/>
          <cell r="K905"/>
          <cell r="L905">
            <v>0.1</v>
          </cell>
          <cell r="M905">
            <v>202904.69</v>
          </cell>
        </row>
        <row r="906">
          <cell r="A906"/>
          <cell r="B906"/>
          <cell r="C906"/>
          <cell r="D906"/>
          <cell r="E906"/>
          <cell r="F906"/>
          <cell r="G906"/>
          <cell r="H906"/>
          <cell r="I906"/>
          <cell r="J906"/>
          <cell r="K906"/>
          <cell r="L906"/>
          <cell r="M906"/>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7953.08</v>
          </cell>
          <cell r="G907"/>
          <cell r="H907"/>
          <cell r="I907" t="str">
            <v>Espessura</v>
          </cell>
          <cell r="J907"/>
          <cell r="K907" t="str">
            <v>Área de fresagem</v>
          </cell>
          <cell r="L907" t="str">
            <v>Massa Esp. CBUQ
(T/M3)</v>
          </cell>
          <cell r="M907"/>
        </row>
        <row r="908">
          <cell r="A908"/>
          <cell r="B908"/>
          <cell r="C908"/>
          <cell r="D908" t="str">
            <v>FRESAGEM</v>
          </cell>
          <cell r="E908"/>
          <cell r="F908">
            <v>7953.08</v>
          </cell>
          <cell r="G908"/>
          <cell r="H908"/>
          <cell r="I908">
            <v>0.05</v>
          </cell>
          <cell r="J908"/>
          <cell r="K908">
            <v>62259.96</v>
          </cell>
          <cell r="L908">
            <v>2.5548000000000002</v>
          </cell>
          <cell r="M908"/>
        </row>
        <row r="909">
          <cell r="A909"/>
          <cell r="B909"/>
          <cell r="C909"/>
          <cell r="D909"/>
          <cell r="E909"/>
          <cell r="F909"/>
          <cell r="G909"/>
          <cell r="H909"/>
          <cell r="I909"/>
          <cell r="J909"/>
          <cell r="K909"/>
          <cell r="L909"/>
          <cell r="M909"/>
        </row>
        <row r="910">
          <cell r="A910" t="str">
            <v>5.6</v>
          </cell>
          <cell r="B910" t="str">
            <v/>
          </cell>
          <cell r="C910" t="str">
            <v/>
          </cell>
          <cell r="D910" t="str">
            <v>SINALIZAÇÃO VIÁRIA VERTICAL</v>
          </cell>
          <cell r="E910" t="str">
            <v/>
          </cell>
          <cell r="F910"/>
          <cell r="G910"/>
          <cell r="H910"/>
          <cell r="I910"/>
          <cell r="J910"/>
          <cell r="K910"/>
          <cell r="L910"/>
          <cell r="M910"/>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525</v>
          </cell>
          <cell r="G911"/>
          <cell r="H911"/>
          <cell r="I911"/>
          <cell r="J911"/>
          <cell r="K911"/>
          <cell r="L911"/>
          <cell r="M911"/>
        </row>
        <row r="912">
          <cell r="A912"/>
          <cell r="B912"/>
          <cell r="C912"/>
          <cell r="D912" t="str">
            <v>PLACA R1</v>
          </cell>
          <cell r="E912"/>
          <cell r="F912">
            <v>525</v>
          </cell>
          <cell r="G912"/>
          <cell r="H912"/>
          <cell r="I912"/>
          <cell r="J912">
            <v>15</v>
          </cell>
          <cell r="K912"/>
          <cell r="L912">
            <v>35</v>
          </cell>
          <cell r="M912"/>
        </row>
        <row r="913">
          <cell r="A913"/>
          <cell r="B913"/>
          <cell r="C913"/>
          <cell r="D913"/>
          <cell r="E913"/>
          <cell r="F913"/>
          <cell r="G913"/>
          <cell r="H913"/>
          <cell r="I913"/>
          <cell r="J913"/>
          <cell r="K913"/>
          <cell r="L913"/>
          <cell r="M913"/>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cell r="G914"/>
          <cell r="H914"/>
          <cell r="I914"/>
          <cell r="J914"/>
          <cell r="K914"/>
          <cell r="L914"/>
          <cell r="M914"/>
        </row>
        <row r="915">
          <cell r="A915"/>
          <cell r="B915"/>
          <cell r="C915"/>
          <cell r="D915" t="str">
            <v>PLACA R1</v>
          </cell>
          <cell r="E915"/>
          <cell r="F915">
            <v>15</v>
          </cell>
          <cell r="G915"/>
          <cell r="H915"/>
          <cell r="I915"/>
          <cell r="J915">
            <v>15</v>
          </cell>
          <cell r="K915"/>
          <cell r="L915"/>
          <cell r="M915"/>
        </row>
        <row r="916">
          <cell r="A916"/>
          <cell r="B916"/>
          <cell r="C916"/>
          <cell r="D916"/>
          <cell r="E916"/>
          <cell r="F916"/>
          <cell r="G916"/>
          <cell r="H916"/>
          <cell r="I916"/>
          <cell r="J916"/>
          <cell r="K916"/>
          <cell r="L916"/>
          <cell r="M916"/>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210</v>
          </cell>
          <cell r="G917"/>
          <cell r="H917"/>
          <cell r="I917"/>
          <cell r="J917"/>
          <cell r="K917"/>
          <cell r="L917"/>
          <cell r="M917"/>
        </row>
        <row r="918">
          <cell r="A918"/>
          <cell r="B918"/>
          <cell r="C918"/>
          <cell r="D918" t="str">
            <v>PLACA DE ADVERTÊNCIA</v>
          </cell>
          <cell r="E918"/>
          <cell r="F918">
            <v>210</v>
          </cell>
          <cell r="G918"/>
          <cell r="H918"/>
          <cell r="I918"/>
          <cell r="J918">
            <v>6</v>
          </cell>
          <cell r="K918"/>
          <cell r="L918">
            <v>35</v>
          </cell>
          <cell r="M918"/>
        </row>
        <row r="919">
          <cell r="A919"/>
          <cell r="B919"/>
          <cell r="C919"/>
          <cell r="D919"/>
          <cell r="E919"/>
          <cell r="F919"/>
          <cell r="G919"/>
          <cell r="H919"/>
          <cell r="I919"/>
          <cell r="J919"/>
          <cell r="K919"/>
          <cell r="L919"/>
          <cell r="M919"/>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735</v>
          </cell>
          <cell r="G920"/>
          <cell r="H920"/>
          <cell r="I920"/>
          <cell r="J920"/>
          <cell r="K920"/>
          <cell r="L920"/>
          <cell r="M920"/>
        </row>
        <row r="921">
          <cell r="A921"/>
          <cell r="B921"/>
          <cell r="C921"/>
          <cell r="D921" t="str">
            <v>PLACA DE ADVERTÊNCIA</v>
          </cell>
          <cell r="E921"/>
          <cell r="F921">
            <v>210</v>
          </cell>
          <cell r="G921"/>
          <cell r="H921"/>
          <cell r="I921"/>
          <cell r="J921">
            <v>210</v>
          </cell>
          <cell r="K921"/>
          <cell r="L921"/>
          <cell r="M921"/>
        </row>
        <row r="922">
          <cell r="A922"/>
          <cell r="B922"/>
          <cell r="C922"/>
          <cell r="D922" t="str">
            <v>PLACA DE REGULAMENTAÇÃO</v>
          </cell>
          <cell r="E922"/>
          <cell r="F922">
            <v>525</v>
          </cell>
          <cell r="G922"/>
          <cell r="H922"/>
          <cell r="I922"/>
          <cell r="J922">
            <v>525</v>
          </cell>
          <cell r="K922"/>
          <cell r="L922"/>
          <cell r="M922"/>
        </row>
        <row r="923">
          <cell r="A923"/>
          <cell r="B923"/>
          <cell r="C923"/>
          <cell r="D923"/>
          <cell r="E923"/>
          <cell r="F923"/>
          <cell r="G923"/>
          <cell r="H923"/>
          <cell r="I923"/>
          <cell r="J923"/>
          <cell r="K923"/>
          <cell r="L923"/>
          <cell r="M923"/>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525</v>
          </cell>
          <cell r="G924"/>
          <cell r="H924"/>
          <cell r="I924"/>
          <cell r="J924"/>
          <cell r="K924"/>
          <cell r="L924"/>
          <cell r="M924"/>
        </row>
        <row r="925">
          <cell r="A925"/>
          <cell r="B925"/>
          <cell r="C925"/>
          <cell r="D925" t="str">
            <v>PLACA DE REGULAMENTAÇÃO</v>
          </cell>
          <cell r="E925"/>
          <cell r="F925">
            <v>525</v>
          </cell>
          <cell r="G925"/>
          <cell r="H925"/>
          <cell r="I925"/>
          <cell r="J925">
            <v>15</v>
          </cell>
          <cell r="K925"/>
          <cell r="L925">
            <v>35</v>
          </cell>
          <cell r="M925"/>
        </row>
        <row r="926">
          <cell r="A926"/>
          <cell r="B926"/>
          <cell r="C926"/>
          <cell r="D926"/>
          <cell r="E926"/>
          <cell r="F926"/>
          <cell r="G926"/>
          <cell r="H926"/>
          <cell r="I926"/>
          <cell r="J926"/>
          <cell r="K926"/>
          <cell r="L926"/>
          <cell r="M926"/>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70</v>
          </cell>
          <cell r="G927"/>
          <cell r="H927"/>
          <cell r="I927"/>
          <cell r="J927"/>
          <cell r="K927"/>
          <cell r="L927"/>
          <cell r="M927"/>
        </row>
        <row r="928">
          <cell r="A928"/>
          <cell r="B928"/>
          <cell r="C928"/>
          <cell r="D928" t="str">
            <v>PLACA R2</v>
          </cell>
          <cell r="E928"/>
          <cell r="F928">
            <v>70</v>
          </cell>
          <cell r="G928"/>
          <cell r="H928"/>
          <cell r="I928"/>
          <cell r="J928">
            <v>2</v>
          </cell>
          <cell r="K928"/>
          <cell r="L928">
            <v>35</v>
          </cell>
          <cell r="M928"/>
        </row>
        <row r="929">
          <cell r="A929"/>
          <cell r="B929"/>
          <cell r="C929"/>
          <cell r="D929"/>
          <cell r="E929"/>
          <cell r="F929"/>
          <cell r="G929"/>
          <cell r="H929"/>
          <cell r="I929"/>
          <cell r="J929"/>
          <cell r="K929"/>
          <cell r="L929"/>
          <cell r="M929"/>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70</v>
          </cell>
          <cell r="G930"/>
          <cell r="H930"/>
          <cell r="I930"/>
          <cell r="J930"/>
          <cell r="K930"/>
          <cell r="L930"/>
          <cell r="M930"/>
        </row>
        <row r="931">
          <cell r="A931"/>
          <cell r="B931"/>
          <cell r="C931"/>
          <cell r="D931" t="str">
            <v>PLACA R2</v>
          </cell>
          <cell r="E931"/>
          <cell r="F931">
            <v>70</v>
          </cell>
          <cell r="G931"/>
          <cell r="H931"/>
          <cell r="I931"/>
          <cell r="J931">
            <v>70</v>
          </cell>
          <cell r="K931"/>
          <cell r="L931"/>
          <cell r="M931"/>
        </row>
        <row r="932">
          <cell r="A932"/>
          <cell r="B932"/>
          <cell r="C932"/>
          <cell r="D932"/>
          <cell r="E932"/>
          <cell r="F932"/>
          <cell r="G932"/>
          <cell r="H932"/>
          <cell r="I932"/>
          <cell r="J932"/>
          <cell r="K932"/>
          <cell r="L932"/>
          <cell r="M932"/>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184</v>
          </cell>
          <cell r="G933"/>
          <cell r="H933"/>
          <cell r="I933"/>
          <cell r="J933"/>
          <cell r="K933"/>
          <cell r="L933"/>
          <cell r="M933"/>
        </row>
        <row r="934">
          <cell r="A934"/>
          <cell r="B934"/>
          <cell r="C934"/>
          <cell r="D934" t="str">
            <v>PLACA DE IDENTIFICAÇÃO DE RUA</v>
          </cell>
          <cell r="E934"/>
          <cell r="F934">
            <v>184</v>
          </cell>
          <cell r="G934"/>
          <cell r="H934"/>
          <cell r="I934"/>
          <cell r="J934">
            <v>461.18</v>
          </cell>
          <cell r="K934"/>
          <cell r="L934">
            <v>0.4</v>
          </cell>
          <cell r="M934"/>
        </row>
        <row r="935">
          <cell r="A935"/>
          <cell r="B935"/>
          <cell r="C935"/>
          <cell r="D935"/>
          <cell r="E935"/>
          <cell r="F935"/>
          <cell r="G935"/>
          <cell r="H935"/>
          <cell r="I935"/>
          <cell r="J935"/>
          <cell r="K935"/>
          <cell r="L935"/>
          <cell r="M935"/>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277</v>
          </cell>
          <cell r="G936"/>
          <cell r="H936"/>
          <cell r="I936"/>
          <cell r="J936"/>
          <cell r="K936"/>
          <cell r="L936"/>
          <cell r="M936"/>
        </row>
        <row r="937">
          <cell r="A937"/>
          <cell r="B937"/>
          <cell r="C937"/>
          <cell r="D937" t="str">
            <v>PLACA DE IDENTIFICAÇÃO DE RUA</v>
          </cell>
          <cell r="E937"/>
          <cell r="F937">
            <v>277</v>
          </cell>
          <cell r="G937"/>
          <cell r="H937"/>
          <cell r="I937"/>
          <cell r="J937">
            <v>461.18</v>
          </cell>
          <cell r="K937"/>
          <cell r="L937">
            <v>0.6</v>
          </cell>
          <cell r="M937"/>
        </row>
        <row r="938">
          <cell r="A938"/>
          <cell r="B938"/>
          <cell r="C938"/>
          <cell r="D938"/>
          <cell r="E938"/>
          <cell r="F938"/>
          <cell r="G938"/>
          <cell r="H938"/>
          <cell r="I938"/>
          <cell r="J938"/>
          <cell r="K938"/>
          <cell r="L938"/>
          <cell r="M938"/>
        </row>
        <row r="939">
          <cell r="A939" t="str">
            <v>5.7</v>
          </cell>
          <cell r="B939" t="str">
            <v/>
          </cell>
          <cell r="C939" t="str">
            <v/>
          </cell>
          <cell r="D939" t="str">
            <v>SINALIZAÇÃO VIÁRIA HORIZONTAL</v>
          </cell>
          <cell r="E939" t="str">
            <v/>
          </cell>
          <cell r="F939"/>
          <cell r="G939"/>
          <cell r="H939"/>
          <cell r="I939"/>
          <cell r="J939"/>
          <cell r="K939"/>
          <cell r="L939"/>
          <cell r="M939"/>
        </row>
        <row r="940">
          <cell r="A940" t="str">
            <v>5.7.1</v>
          </cell>
          <cell r="B940" t="str">
            <v>SICRO OUTUBRO / 2025</v>
          </cell>
          <cell r="C940">
            <v>5213401</v>
          </cell>
          <cell r="D940" t="str">
            <v>PINTURA DE FAIXA COM TINTA ACRÍLICA - ESPESSURA DE 0,6 MM</v>
          </cell>
          <cell r="E940" t="str">
            <v>M²</v>
          </cell>
          <cell r="F940">
            <v>26287.53</v>
          </cell>
          <cell r="G940"/>
          <cell r="H940"/>
          <cell r="I940"/>
          <cell r="J940"/>
          <cell r="K940"/>
          <cell r="L940"/>
          <cell r="M940"/>
        </row>
        <row r="941">
          <cell r="A941"/>
          <cell r="B941"/>
          <cell r="C941"/>
          <cell r="D941" t="str">
            <v>FAIXA DE EIXO = COMPRIMENTO DA VIA X 4 FAIXAS</v>
          </cell>
          <cell r="E941"/>
          <cell r="F941">
            <v>13835.54</v>
          </cell>
          <cell r="G941">
            <v>0.1</v>
          </cell>
          <cell r="H941">
            <v>34588.870000000003</v>
          </cell>
          <cell r="I941"/>
          <cell r="J941">
            <v>4</v>
          </cell>
          <cell r="K941"/>
          <cell r="L941"/>
          <cell r="M941"/>
        </row>
        <row r="942">
          <cell r="A942"/>
          <cell r="B942"/>
          <cell r="C942"/>
          <cell r="D942" t="str">
            <v>CICLOFAIXA</v>
          </cell>
          <cell r="E942"/>
          <cell r="F942">
            <v>12451.99</v>
          </cell>
          <cell r="G942">
            <v>1.2</v>
          </cell>
          <cell r="H942">
            <v>34588.870000000003</v>
          </cell>
          <cell r="I942"/>
          <cell r="J942"/>
          <cell r="K942"/>
          <cell r="L942">
            <v>0.3</v>
          </cell>
          <cell r="M942"/>
        </row>
        <row r="943">
          <cell r="A943"/>
          <cell r="B943"/>
          <cell r="C943"/>
          <cell r="D943"/>
          <cell r="E943"/>
          <cell r="F943"/>
          <cell r="G943"/>
          <cell r="H943"/>
          <cell r="I943"/>
          <cell r="J943"/>
          <cell r="K943"/>
          <cell r="L943"/>
          <cell r="M943"/>
        </row>
        <row r="944">
          <cell r="A944" t="str">
            <v>5.7.2</v>
          </cell>
          <cell r="B944" t="str">
            <v>SICRO OUTUBRO / 2025</v>
          </cell>
          <cell r="C944">
            <v>5213410</v>
          </cell>
          <cell r="D944" t="str">
            <v>PINTURA DE FAIXA COM TERMOPLÁSTICO EM ALTO RELEVO TIPO I POR EXTRUSÃO - RELEVO DUPLO COM BASE</v>
          </cell>
          <cell r="E944" t="str">
            <v>M²</v>
          </cell>
          <cell r="F944">
            <v>1383.6</v>
          </cell>
          <cell r="G944"/>
          <cell r="H944"/>
          <cell r="I944"/>
          <cell r="J944"/>
          <cell r="K944"/>
          <cell r="L944"/>
          <cell r="M944"/>
        </row>
        <row r="945">
          <cell r="A945"/>
          <cell r="B945"/>
          <cell r="C945"/>
          <cell r="D945" t="str">
            <v>FAIXA DE PEDESTRE</v>
          </cell>
          <cell r="E945"/>
          <cell r="F945">
            <v>1383.6</v>
          </cell>
          <cell r="G945"/>
          <cell r="H945"/>
          <cell r="I945"/>
          <cell r="J945">
            <v>115.3</v>
          </cell>
          <cell r="K945">
            <v>24</v>
          </cell>
          <cell r="L945">
            <v>0.5</v>
          </cell>
          <cell r="M945"/>
          <cell r="O945"/>
          <cell r="P945"/>
        </row>
        <row r="946">
          <cell r="A946"/>
          <cell r="B946"/>
          <cell r="C946"/>
          <cell r="D946"/>
          <cell r="E946"/>
          <cell r="F946"/>
          <cell r="G946"/>
          <cell r="H946"/>
          <cell r="I946"/>
          <cell r="J946"/>
          <cell r="K946"/>
          <cell r="L946"/>
          <cell r="M946"/>
        </row>
        <row r="947">
          <cell r="A947" t="str">
            <v>5.7.3</v>
          </cell>
          <cell r="B947" t="str">
            <v>SICRO OUTUBRO / 2025</v>
          </cell>
          <cell r="C947">
            <v>5219606</v>
          </cell>
          <cell r="D947" t="str">
            <v>TACHA REFLETIVA EM PLÁSTICO INJETADO - BIDIRECIONAL TIPO II - COM UM PINO - FORNECIMENTO E COLOCAÇÃO</v>
          </cell>
          <cell r="E947" t="str">
            <v>UN</v>
          </cell>
          <cell r="F947">
            <v>6917</v>
          </cell>
          <cell r="G947"/>
          <cell r="H947"/>
          <cell r="I947"/>
          <cell r="J947"/>
          <cell r="K947"/>
          <cell r="L947"/>
          <cell r="M947"/>
        </row>
        <row r="948">
          <cell r="A948"/>
          <cell r="B948"/>
          <cell r="C948"/>
          <cell r="D948" t="str">
            <v>TACHA BIDIRECIONAL A CADA 1,5 M</v>
          </cell>
          <cell r="E948"/>
          <cell r="F948">
            <v>6917</v>
          </cell>
          <cell r="G948"/>
          <cell r="H948">
            <v>34588.870000000003</v>
          </cell>
          <cell r="I948"/>
          <cell r="J948">
            <v>1</v>
          </cell>
          <cell r="K948">
            <v>1.5</v>
          </cell>
          <cell r="L948">
            <v>0.3</v>
          </cell>
          <cell r="M948"/>
        </row>
        <row r="949">
          <cell r="A949"/>
          <cell r="B949"/>
          <cell r="C949"/>
          <cell r="D949"/>
          <cell r="E949"/>
          <cell r="F949"/>
          <cell r="G949"/>
          <cell r="H949"/>
          <cell r="I949"/>
          <cell r="J949"/>
          <cell r="K949"/>
          <cell r="L949"/>
          <cell r="M949"/>
        </row>
        <row r="950">
          <cell r="A950" t="str">
            <v>5.7.4</v>
          </cell>
          <cell r="B950" t="str">
            <v>SICRO OUTUBRO / 2025</v>
          </cell>
          <cell r="C950">
            <v>5213407</v>
          </cell>
          <cell r="D950" t="str">
            <v>PINTURA DE SETAS E ZEBRADOS COM TINTA ACRÍLICA EMULSIONADA EM ÁGUA - ESPESSURA DE 0,5 MM</v>
          </cell>
          <cell r="E950" t="str">
            <v>M²</v>
          </cell>
          <cell r="F950">
            <v>10376.66</v>
          </cell>
          <cell r="G950"/>
          <cell r="H950"/>
          <cell r="I950"/>
          <cell r="J950"/>
          <cell r="K950"/>
          <cell r="L950"/>
          <cell r="M950"/>
          <cell r="O950">
            <v>80</v>
          </cell>
          <cell r="P950">
            <v>9600</v>
          </cell>
        </row>
        <row r="951">
          <cell r="A951"/>
          <cell r="B951"/>
          <cell r="C951"/>
          <cell r="D951" t="str">
            <v>SETAS E FAIXAS ZEBRADAS</v>
          </cell>
          <cell r="E951"/>
          <cell r="F951">
            <v>10376.66</v>
          </cell>
          <cell r="G951">
            <v>6</v>
          </cell>
          <cell r="H951">
            <v>34588.870000000003</v>
          </cell>
          <cell r="I951"/>
          <cell r="J951"/>
          <cell r="K951"/>
          <cell r="L951">
            <v>0.05</v>
          </cell>
          <cell r="M951"/>
        </row>
        <row r="952">
          <cell r="A952"/>
          <cell r="B952"/>
          <cell r="C952"/>
          <cell r="D952"/>
          <cell r="E952"/>
          <cell r="F952"/>
          <cell r="G952"/>
          <cell r="H952"/>
          <cell r="I952"/>
          <cell r="J952"/>
          <cell r="K952"/>
          <cell r="L952"/>
          <cell r="M952"/>
        </row>
        <row r="953">
          <cell r="A953" t="str">
            <v>5.7.5</v>
          </cell>
          <cell r="B953" t="str">
            <v>SINAPI DEZEMBRO 2025</v>
          </cell>
          <cell r="C953">
            <v>102498</v>
          </cell>
          <cell r="D953" t="str">
            <v>PINTURA DE MEIO-FIO COM TINTA BRANCA A BASE DE CAL (CAIAÇÃO). AF_05/2021</v>
          </cell>
          <cell r="E953" t="str">
            <v>M</v>
          </cell>
          <cell r="F953">
            <v>69177.740000000005</v>
          </cell>
          <cell r="G953"/>
          <cell r="H953"/>
          <cell r="I953"/>
          <cell r="J953"/>
          <cell r="K953"/>
          <cell r="L953"/>
          <cell r="M953"/>
        </row>
        <row r="954">
          <cell r="A954"/>
          <cell r="B954"/>
          <cell r="C954"/>
          <cell r="D954" t="str">
            <v>MEIO-FIO</v>
          </cell>
          <cell r="E954"/>
          <cell r="F954">
            <v>69177.740000000005</v>
          </cell>
          <cell r="G954"/>
          <cell r="H954">
            <v>34588.870000000003</v>
          </cell>
          <cell r="I954"/>
          <cell r="J954">
            <v>2</v>
          </cell>
          <cell r="K954"/>
          <cell r="L954"/>
          <cell r="M954"/>
        </row>
        <row r="955">
          <cell r="A955"/>
          <cell r="B955"/>
          <cell r="C955"/>
          <cell r="D955"/>
          <cell r="E955"/>
          <cell r="F955"/>
          <cell r="G955"/>
          <cell r="H955"/>
          <cell r="I955"/>
          <cell r="J955"/>
          <cell r="K955"/>
          <cell r="L955"/>
          <cell r="M955"/>
        </row>
        <row r="956">
          <cell r="A956" t="str">
            <v>5.7.6</v>
          </cell>
          <cell r="B956" t="str">
            <v>SICRO OUTUBRO / 2025</v>
          </cell>
          <cell r="C956">
            <v>4915708</v>
          </cell>
          <cell r="D956" t="str">
            <v>LIMPEZA DE SARJETA E MEIO-FIO</v>
          </cell>
          <cell r="E956" t="str">
            <v>M</v>
          </cell>
          <cell r="F956">
            <v>138355.48000000001</v>
          </cell>
          <cell r="G956"/>
          <cell r="H956"/>
          <cell r="I956"/>
          <cell r="J956"/>
          <cell r="K956"/>
          <cell r="L956"/>
          <cell r="M956"/>
        </row>
        <row r="957">
          <cell r="A957"/>
          <cell r="B957"/>
          <cell r="C957"/>
          <cell r="D957" t="str">
            <v>SARJETA</v>
          </cell>
          <cell r="E957"/>
          <cell r="F957">
            <v>69177.740000000005</v>
          </cell>
          <cell r="G957"/>
          <cell r="H957">
            <v>34588.870000000003</v>
          </cell>
          <cell r="I957"/>
          <cell r="J957">
            <v>2</v>
          </cell>
          <cell r="K957"/>
          <cell r="L957"/>
          <cell r="M957"/>
        </row>
        <row r="958">
          <cell r="A958"/>
          <cell r="B958"/>
          <cell r="C958"/>
          <cell r="D958" t="str">
            <v>MEIO FIO</v>
          </cell>
          <cell r="E958"/>
          <cell r="F958">
            <v>69177.740000000005</v>
          </cell>
          <cell r="G958"/>
          <cell r="H958">
            <v>34588.870000000003</v>
          </cell>
          <cell r="I958"/>
          <cell r="J958">
            <v>2</v>
          </cell>
          <cell r="K958"/>
          <cell r="L958"/>
          <cell r="M958"/>
        </row>
        <row r="959">
          <cell r="A959"/>
          <cell r="B959"/>
          <cell r="C959"/>
          <cell r="D959"/>
          <cell r="E959"/>
          <cell r="F959"/>
          <cell r="G959"/>
          <cell r="H959"/>
          <cell r="I959"/>
          <cell r="J959"/>
          <cell r="K959"/>
          <cell r="L959"/>
          <cell r="M959"/>
        </row>
        <row r="960">
          <cell r="A960" t="str">
            <v>5.8</v>
          </cell>
          <cell r="B960" t="str">
            <v/>
          </cell>
          <cell r="C960" t="str">
            <v/>
          </cell>
          <cell r="D960" t="str">
            <v>SERVIÇOS COMPLEMENTARES E SINALIZAÇÃO DE OBRA</v>
          </cell>
          <cell r="E960" t="str">
            <v/>
          </cell>
          <cell r="F960"/>
          <cell r="G960"/>
          <cell r="H960"/>
          <cell r="I960"/>
          <cell r="J960"/>
          <cell r="K960"/>
          <cell r="L960"/>
          <cell r="M960"/>
        </row>
        <row r="961">
          <cell r="A961" t="str">
            <v>5.8.1</v>
          </cell>
          <cell r="B961" t="str">
            <v>SINAPI-I DEZEMBRO 2025</v>
          </cell>
          <cell r="C961">
            <v>10848</v>
          </cell>
          <cell r="D961" t="str">
            <v>PLACA DE INAUGURACAO METALICA, *40* CM X *60* CM</v>
          </cell>
          <cell r="E961" t="str">
            <v>UN</v>
          </cell>
          <cell r="F961">
            <v>26</v>
          </cell>
          <cell r="G961"/>
          <cell r="H961"/>
          <cell r="I961"/>
          <cell r="J961"/>
          <cell r="K961"/>
          <cell r="L961"/>
          <cell r="M961"/>
        </row>
        <row r="962">
          <cell r="A962"/>
          <cell r="B962"/>
          <cell r="C962"/>
          <cell r="D962" t="str">
            <v>PLACA DE INAUGURAÇÃO</v>
          </cell>
          <cell r="E962"/>
          <cell r="F962">
            <v>26</v>
          </cell>
          <cell r="G962"/>
          <cell r="H962"/>
          <cell r="I962"/>
          <cell r="J962">
            <v>26</v>
          </cell>
          <cell r="K962"/>
          <cell r="L962"/>
          <cell r="M962"/>
        </row>
        <row r="963">
          <cell r="A963"/>
          <cell r="B963"/>
          <cell r="C963"/>
          <cell r="D963"/>
          <cell r="E963"/>
          <cell r="F963"/>
          <cell r="G963"/>
          <cell r="H963"/>
          <cell r="I963"/>
          <cell r="J963"/>
          <cell r="K963"/>
          <cell r="L963"/>
          <cell r="M963"/>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G964"/>
          <cell r="H964" t="str">
            <v>MESES</v>
          </cell>
          <cell r="I964" t="str">
            <v>DIA</v>
          </cell>
          <cell r="J964" t="str">
            <v>QTDE</v>
          </cell>
          <cell r="K964"/>
          <cell r="L964" t="str">
            <v>INCIDÊNCIA</v>
          </cell>
          <cell r="M964"/>
        </row>
        <row r="965">
          <cell r="A965"/>
          <cell r="B965"/>
          <cell r="C965"/>
          <cell r="D965" t="str">
            <v>SINALIZAÇÃO DE OBRA</v>
          </cell>
          <cell r="E965"/>
          <cell r="F965">
            <v>968</v>
          </cell>
          <cell r="G965"/>
          <cell r="H965">
            <v>11</v>
          </cell>
          <cell r="I965">
            <v>22</v>
          </cell>
          <cell r="J965">
            <v>8</v>
          </cell>
          <cell r="K965"/>
          <cell r="L965">
            <v>0.5</v>
          </cell>
          <cell r="M965"/>
        </row>
        <row r="966">
          <cell r="A966"/>
          <cell r="B966"/>
          <cell r="C966"/>
          <cell r="D966"/>
          <cell r="E966"/>
          <cell r="F966"/>
          <cell r="G966"/>
          <cell r="H966"/>
          <cell r="I966"/>
          <cell r="J966"/>
          <cell r="K966"/>
          <cell r="L966"/>
          <cell r="M966"/>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G967"/>
          <cell r="H967" t="str">
            <v>MESES</v>
          </cell>
          <cell r="I967" t="str">
            <v>DIA</v>
          </cell>
          <cell r="J967" t="str">
            <v>QTDE</v>
          </cell>
          <cell r="K967"/>
          <cell r="L967" t="str">
            <v>INCIDÊNCIA</v>
          </cell>
          <cell r="M967"/>
        </row>
        <row r="968">
          <cell r="A968"/>
          <cell r="B968"/>
          <cell r="C968"/>
          <cell r="D968" t="str">
            <v>SINALIZAÇÃO DE OBRA</v>
          </cell>
          <cell r="E968"/>
          <cell r="F968">
            <v>968</v>
          </cell>
          <cell r="G968"/>
          <cell r="H968">
            <v>11</v>
          </cell>
          <cell r="I968">
            <v>22</v>
          </cell>
          <cell r="J968">
            <v>8</v>
          </cell>
          <cell r="K968"/>
          <cell r="L968">
            <v>0.5</v>
          </cell>
          <cell r="M968"/>
        </row>
        <row r="969">
          <cell r="A969"/>
          <cell r="B969"/>
          <cell r="C969"/>
          <cell r="D969"/>
          <cell r="E969"/>
          <cell r="F969"/>
          <cell r="G969"/>
          <cell r="H969"/>
          <cell r="I969"/>
          <cell r="J969"/>
          <cell r="K969"/>
          <cell r="L969"/>
          <cell r="M969"/>
        </row>
        <row r="970">
          <cell r="A970" t="str">
            <v>5.8.4</v>
          </cell>
          <cell r="B970" t="str">
            <v>SINAPI DEZEMBRO 2025</v>
          </cell>
          <cell r="C970">
            <v>104790</v>
          </cell>
          <cell r="D970" t="str">
            <v>DEMOLIÇÃO DE PISO DE CONCRETO SIMPLES, DE FORMA MECANIZADA COM MARTELETE, SEM REAPROVEITAMENTO. AF_09/2023</v>
          </cell>
          <cell r="E970" t="str">
            <v>M3</v>
          </cell>
          <cell r="F970">
            <v>19.48</v>
          </cell>
          <cell r="G970"/>
          <cell r="H970"/>
          <cell r="I970"/>
          <cell r="J970"/>
          <cell r="K970"/>
          <cell r="L970"/>
          <cell r="M970"/>
        </row>
        <row r="971">
          <cell r="A971"/>
          <cell r="B971"/>
          <cell r="C971"/>
          <cell r="D971" t="str">
            <v>DEMOLIÇÃO</v>
          </cell>
          <cell r="E971"/>
          <cell r="F971">
            <v>19.48</v>
          </cell>
          <cell r="G971"/>
          <cell r="H971"/>
          <cell r="I971"/>
          <cell r="J971"/>
          <cell r="K971"/>
          <cell r="L971"/>
          <cell r="M971">
            <v>19.48</v>
          </cell>
        </row>
        <row r="972">
          <cell r="A972"/>
          <cell r="B972"/>
          <cell r="C972"/>
          <cell r="D972"/>
          <cell r="E972"/>
          <cell r="F972"/>
          <cell r="G972"/>
          <cell r="H972"/>
          <cell r="I972"/>
          <cell r="J972"/>
          <cell r="K972"/>
          <cell r="L972"/>
          <cell r="M972"/>
        </row>
        <row r="973">
          <cell r="A973" t="str">
            <v>5.8.5</v>
          </cell>
          <cell r="B973" t="str">
            <v>SICRO OUTUBRO / 2025</v>
          </cell>
          <cell r="C973">
            <v>5219544</v>
          </cell>
          <cell r="D973" t="str">
            <v>CAVALETE EM PERFIL METÁLICO PARA PLACA DE SINALIZAÇÃO - 1,00 M X 1,00 M - CONFECÇÃO</v>
          </cell>
          <cell r="E973" t="str">
            <v>UN</v>
          </cell>
          <cell r="F973">
            <v>460</v>
          </cell>
          <cell r="G973"/>
          <cell r="H973"/>
          <cell r="I973" t="str">
            <v>QTDE DE VIAS</v>
          </cell>
          <cell r="J973" t="str">
            <v>QTDE</v>
          </cell>
          <cell r="K973"/>
          <cell r="L973"/>
          <cell r="M973"/>
        </row>
        <row r="974">
          <cell r="A974"/>
          <cell r="B974"/>
          <cell r="C974"/>
          <cell r="D974" t="str">
            <v>SINALIZAÇÃO DE OBRA</v>
          </cell>
          <cell r="E974"/>
          <cell r="F974">
            <v>460</v>
          </cell>
          <cell r="G974"/>
          <cell r="H974"/>
          <cell r="I974">
            <v>115</v>
          </cell>
          <cell r="J974">
            <v>4</v>
          </cell>
          <cell r="K974"/>
          <cell r="L974"/>
          <cell r="M974"/>
        </row>
        <row r="975">
          <cell r="A975"/>
          <cell r="B975"/>
          <cell r="C975"/>
          <cell r="D975"/>
          <cell r="E975"/>
          <cell r="F975"/>
          <cell r="G975"/>
          <cell r="H975"/>
          <cell r="I975"/>
          <cell r="J975"/>
          <cell r="K975"/>
          <cell r="L975"/>
          <cell r="M975"/>
        </row>
        <row r="976">
          <cell r="A976" t="str">
            <v>5.8.6</v>
          </cell>
          <cell r="B976" t="str">
            <v>SICRO OUTUBRO / 2025</v>
          </cell>
          <cell r="C976">
            <v>5213417</v>
          </cell>
          <cell r="D976" t="str">
            <v>PLACA EM AÇO Nº 16 GALVANIZADO COM PELÍCULA RETRORREFLETIVA TIPO I + III - CONFECÇÃO</v>
          </cell>
          <cell r="E976" t="str">
            <v>M²</v>
          </cell>
          <cell r="F976">
            <v>368</v>
          </cell>
          <cell r="G976"/>
          <cell r="H976" t="str">
            <v>COMPR.</v>
          </cell>
          <cell r="I976" t="str">
            <v>ALTURA</v>
          </cell>
          <cell r="J976" t="str">
            <v>CAVALETE</v>
          </cell>
          <cell r="K976"/>
          <cell r="L976"/>
          <cell r="M976"/>
        </row>
        <row r="977">
          <cell r="A977"/>
          <cell r="B977"/>
          <cell r="C977"/>
          <cell r="D977" t="str">
            <v>SINALIZAÇÃO DE OBRA</v>
          </cell>
          <cell r="E977"/>
          <cell r="F977">
            <v>368</v>
          </cell>
          <cell r="G977"/>
          <cell r="H977">
            <v>1</v>
          </cell>
          <cell r="I977">
            <v>0.8</v>
          </cell>
          <cell r="J977">
            <v>460</v>
          </cell>
          <cell r="K977"/>
          <cell r="L977"/>
          <cell r="M977"/>
        </row>
        <row r="978">
          <cell r="A978"/>
          <cell r="B978"/>
          <cell r="C978"/>
          <cell r="D978"/>
          <cell r="E978"/>
          <cell r="F978"/>
          <cell r="G978"/>
          <cell r="H978"/>
          <cell r="I978"/>
          <cell r="J978"/>
          <cell r="K978"/>
          <cell r="L978"/>
          <cell r="M978"/>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690</v>
          </cell>
          <cell r="G979"/>
          <cell r="H979"/>
          <cell r="I979" t="str">
            <v>QTDE DE VIAS</v>
          </cell>
          <cell r="J979" t="str">
            <v>QTDE</v>
          </cell>
          <cell r="K979"/>
          <cell r="L979"/>
          <cell r="M979"/>
        </row>
        <row r="980">
          <cell r="A980"/>
          <cell r="B980"/>
          <cell r="C980"/>
          <cell r="D980" t="str">
            <v>LIXEIRA</v>
          </cell>
          <cell r="E980"/>
          <cell r="F980">
            <v>690</v>
          </cell>
          <cell r="G980"/>
          <cell r="H980"/>
          <cell r="I980">
            <v>115</v>
          </cell>
          <cell r="J980">
            <v>6</v>
          </cell>
          <cell r="K980"/>
          <cell r="L980"/>
          <cell r="M980"/>
        </row>
        <row r="981">
          <cell r="A981"/>
          <cell r="B981"/>
          <cell r="C981"/>
          <cell r="D981"/>
          <cell r="E981"/>
          <cell r="F981"/>
          <cell r="G981"/>
          <cell r="H981"/>
          <cell r="I981"/>
          <cell r="J981"/>
          <cell r="K981"/>
          <cell r="L981"/>
          <cell r="M981"/>
        </row>
        <row r="982">
          <cell r="A982" t="str">
            <v>5.8.8</v>
          </cell>
          <cell r="B982" t="str">
            <v>SICRO OUTUBRO / 2025</v>
          </cell>
          <cell r="C982">
            <v>5213850</v>
          </cell>
          <cell r="D982" t="str">
            <v>OPERAÇÃO DE SINALIZAÇÃO POR BANDEIROLA DE TECIDO OU COM PLACA METÁLICA</v>
          </cell>
          <cell r="E982" t="str">
            <v>H</v>
          </cell>
          <cell r="F982">
            <v>1408</v>
          </cell>
          <cell r="G982"/>
          <cell r="H982"/>
          <cell r="I982"/>
          <cell r="J982"/>
          <cell r="K982"/>
          <cell r="L982"/>
          <cell r="M982"/>
        </row>
        <row r="983">
          <cell r="A983"/>
          <cell r="B983"/>
          <cell r="C983"/>
          <cell r="D983" t="str">
            <v>SINALIZAÇÃO DE OBRA</v>
          </cell>
          <cell r="E983"/>
          <cell r="F983">
            <v>1408</v>
          </cell>
          <cell r="G983"/>
          <cell r="H983"/>
          <cell r="I983"/>
          <cell r="J983">
            <v>1408</v>
          </cell>
          <cell r="K983"/>
          <cell r="L983"/>
          <cell r="M983"/>
        </row>
        <row r="984">
          <cell r="A984"/>
          <cell r="B984"/>
          <cell r="C984"/>
          <cell r="D984"/>
          <cell r="E984"/>
          <cell r="F984"/>
          <cell r="G984"/>
          <cell r="H984"/>
          <cell r="I984"/>
          <cell r="J984"/>
          <cell r="K984"/>
          <cell r="L984"/>
          <cell r="M984"/>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G985"/>
          <cell r="H985"/>
          <cell r="I985" t="str">
            <v>DIA</v>
          </cell>
          <cell r="J985" t="str">
            <v>QTDE</v>
          </cell>
          <cell r="K985"/>
          <cell r="L985"/>
          <cell r="M985"/>
        </row>
        <row r="986">
          <cell r="A986"/>
          <cell r="B986"/>
          <cell r="C986"/>
          <cell r="D986" t="str">
            <v>SINALIZAÇÃO DE OBRA</v>
          </cell>
          <cell r="E986"/>
          <cell r="F986">
            <v>660</v>
          </cell>
          <cell r="G986"/>
          <cell r="H986"/>
          <cell r="I986">
            <v>22</v>
          </cell>
          <cell r="J986">
            <v>30</v>
          </cell>
          <cell r="K986"/>
          <cell r="L986"/>
          <cell r="M986"/>
        </row>
        <row r="987">
          <cell r="A987"/>
          <cell r="B987"/>
          <cell r="C987"/>
          <cell r="D987"/>
          <cell r="E987"/>
          <cell r="F987"/>
          <cell r="G987"/>
          <cell r="H987"/>
          <cell r="I987"/>
          <cell r="J987"/>
          <cell r="K987"/>
          <cell r="L987"/>
          <cell r="M987"/>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G988"/>
          <cell r="H988" t="str">
            <v>MESES</v>
          </cell>
          <cell r="I988" t="str">
            <v>DIA</v>
          </cell>
          <cell r="J988" t="str">
            <v>QTDE</v>
          </cell>
          <cell r="K988"/>
          <cell r="L988" t="str">
            <v>INCIDÊNCIA</v>
          </cell>
          <cell r="M988"/>
        </row>
        <row r="989">
          <cell r="A989"/>
          <cell r="B989"/>
          <cell r="C989"/>
          <cell r="D989" t="str">
            <v>SINALIZAÇÃO DE OBRA</v>
          </cell>
          <cell r="E989"/>
          <cell r="F989">
            <v>145</v>
          </cell>
          <cell r="G989"/>
          <cell r="H989">
            <v>11</v>
          </cell>
          <cell r="I989">
            <v>22</v>
          </cell>
          <cell r="J989">
            <v>2</v>
          </cell>
          <cell r="K989"/>
          <cell r="L989">
            <v>0.3</v>
          </cell>
          <cell r="M989"/>
        </row>
        <row r="990">
          <cell r="A990"/>
          <cell r="B990"/>
          <cell r="C990"/>
          <cell r="D990"/>
          <cell r="E990"/>
          <cell r="F990"/>
          <cell r="G990"/>
          <cell r="H990"/>
          <cell r="I990"/>
          <cell r="J990"/>
          <cell r="K990"/>
          <cell r="L990"/>
          <cell r="M990"/>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G991"/>
          <cell r="H991" t="str">
            <v>MESES</v>
          </cell>
          <cell r="I991" t="str">
            <v>DIA</v>
          </cell>
          <cell r="J991" t="str">
            <v>QTDE</v>
          </cell>
          <cell r="K991"/>
          <cell r="L991" t="str">
            <v>INCIDÊNCIA</v>
          </cell>
          <cell r="M991"/>
        </row>
        <row r="992">
          <cell r="A992"/>
          <cell r="B992"/>
          <cell r="C992"/>
          <cell r="D992" t="str">
            <v>SINALIZAÇÃO DE OBRA</v>
          </cell>
          <cell r="E992"/>
          <cell r="F992">
            <v>363</v>
          </cell>
          <cell r="G992"/>
          <cell r="H992">
            <v>11</v>
          </cell>
          <cell r="I992">
            <v>22</v>
          </cell>
          <cell r="J992">
            <v>5</v>
          </cell>
          <cell r="K992"/>
          <cell r="L992">
            <v>0.3</v>
          </cell>
          <cell r="M992"/>
        </row>
        <row r="993">
          <cell r="A993"/>
          <cell r="B993"/>
          <cell r="C993"/>
          <cell r="D993"/>
          <cell r="E993"/>
          <cell r="F993"/>
          <cell r="G993"/>
          <cell r="H993"/>
          <cell r="I993"/>
          <cell r="J993"/>
          <cell r="K993"/>
          <cell r="L993"/>
          <cell r="M993"/>
        </row>
        <row r="994">
          <cell r="G994"/>
          <cell r="H994"/>
          <cell r="I994"/>
          <cell r="J994"/>
          <cell r="K994"/>
          <cell r="M994"/>
        </row>
        <row r="995">
          <cell r="G995"/>
          <cell r="H995"/>
          <cell r="I995"/>
          <cell r="J995"/>
          <cell r="K995"/>
          <cell r="M995"/>
        </row>
        <row r="996">
          <cell r="B996"/>
          <cell r="C996"/>
          <cell r="D996"/>
          <cell r="E996"/>
          <cell r="F996"/>
          <cell r="G996"/>
          <cell r="H996"/>
          <cell r="I996"/>
          <cell r="J996"/>
          <cell r="K996"/>
          <cell r="L996"/>
          <cell r="M996"/>
        </row>
        <row r="997">
          <cell r="A997" t="str">
            <v>Informações Gerais</v>
          </cell>
          <cell r="B997"/>
          <cell r="C997"/>
          <cell r="D997"/>
          <cell r="G997"/>
          <cell r="H997"/>
          <cell r="I997"/>
          <cell r="J997"/>
          <cell r="K997"/>
          <cell r="M997"/>
        </row>
        <row r="998">
          <cell r="A998" t="str">
            <v>Responsável Técnico</v>
          </cell>
          <cell r="B998"/>
          <cell r="C998"/>
          <cell r="D998"/>
          <cell r="G998"/>
          <cell r="H998"/>
          <cell r="I998"/>
          <cell r="J998"/>
          <cell r="K998"/>
          <cell r="M998"/>
        </row>
        <row r="999">
          <cell r="A999" t="str">
            <v>Nome:</v>
          </cell>
          <cell r="B999" t="str">
            <v>Geisiane Maria Duarte</v>
          </cell>
          <cell r="C999"/>
          <cell r="D999"/>
          <cell r="G999"/>
          <cell r="H999"/>
          <cell r="I999"/>
          <cell r="J999"/>
          <cell r="K999"/>
          <cell r="M999"/>
        </row>
        <row r="1000">
          <cell r="A1000" t="str">
            <v>Título:</v>
          </cell>
          <cell r="B1000" t="str">
            <v>Engenheira Civil</v>
          </cell>
          <cell r="C1000"/>
          <cell r="D1000"/>
          <cell r="G1000"/>
          <cell r="H1000"/>
          <cell r="I1000"/>
          <cell r="J1000"/>
          <cell r="K1000"/>
          <cell r="M1000"/>
        </row>
        <row r="1001">
          <cell r="A1001" t="str">
            <v>Matrícula:</v>
          </cell>
          <cell r="B1001">
            <v>18230881</v>
          </cell>
          <cell r="C1001"/>
          <cell r="D1001"/>
          <cell r="G1001"/>
          <cell r="H1001"/>
          <cell r="I1001"/>
          <cell r="J1001"/>
          <cell r="K1001"/>
          <cell r="M1001"/>
        </row>
        <row r="1002">
          <cell r="A1002"/>
          <cell r="B1002"/>
          <cell r="G1002"/>
          <cell r="H1002"/>
          <cell r="I1002"/>
          <cell r="J1002"/>
          <cell r="K1002"/>
          <cell r="M1002"/>
        </row>
        <row r="1003">
          <cell r="A1003" t="str">
            <v>Nome:</v>
          </cell>
          <cell r="B1003" t="str">
            <v>Everton Samuel da Mata Silva</v>
          </cell>
          <cell r="G1003"/>
          <cell r="H1003"/>
          <cell r="I1003"/>
          <cell r="J1003"/>
          <cell r="K1003"/>
          <cell r="M1003"/>
        </row>
        <row r="1004">
          <cell r="A1004" t="str">
            <v>Título:</v>
          </cell>
          <cell r="B1004" t="str">
            <v>Engenheiro Civil</v>
          </cell>
          <cell r="G1004"/>
          <cell r="H1004"/>
          <cell r="I1004"/>
          <cell r="J1004"/>
          <cell r="K1004"/>
          <cell r="M1004"/>
        </row>
        <row r="1005">
          <cell r="A1005" t="str">
            <v>Matrícula:</v>
          </cell>
          <cell r="B1005" t="str">
            <v>18162304/01</v>
          </cell>
          <cell r="G1005"/>
          <cell r="H1005"/>
          <cell r="I1005"/>
          <cell r="J1005"/>
          <cell r="K1005"/>
          <cell r="M1005"/>
        </row>
        <row r="1006">
          <cell r="A1006"/>
          <cell r="B1006"/>
          <cell r="G1006"/>
          <cell r="H1006"/>
          <cell r="I1006"/>
          <cell r="J1006"/>
          <cell r="K1006"/>
          <cell r="M1006"/>
        </row>
        <row r="1007">
          <cell r="A1007" t="str">
            <v>Nome:</v>
          </cell>
          <cell r="B1007" t="str">
            <v>Monica Cavalcanti dos Santos</v>
          </cell>
          <cell r="G1007"/>
          <cell r="H1007"/>
          <cell r="I1007"/>
          <cell r="J1007"/>
          <cell r="K1007"/>
          <cell r="M1007"/>
        </row>
        <row r="1008">
          <cell r="A1008" t="str">
            <v>Título:</v>
          </cell>
          <cell r="B1008" t="str">
            <v>Engenheira Civil</v>
          </cell>
          <cell r="G1008"/>
          <cell r="H1008"/>
          <cell r="I1008"/>
          <cell r="J1008"/>
          <cell r="K1008"/>
          <cell r="M1008"/>
        </row>
        <row r="1009">
          <cell r="A1009" t="str">
            <v>Matrícula:</v>
          </cell>
          <cell r="B1009">
            <v>3752763</v>
          </cell>
          <cell r="G1009"/>
          <cell r="H1009"/>
          <cell r="I1009"/>
          <cell r="J1009"/>
          <cell r="K1009"/>
          <cell r="M1009"/>
        </row>
        <row r="1010">
          <cell r="A1010"/>
          <cell r="B1010"/>
          <cell r="G1010"/>
          <cell r="H1010"/>
          <cell r="I1010"/>
          <cell r="J1010"/>
          <cell r="K1010"/>
          <cell r="M1010"/>
        </row>
        <row r="1011">
          <cell r="A1011" t="str">
            <v>Nome:</v>
          </cell>
          <cell r="B1011" t="str">
            <v>Wandeliana Tomaz F. da Silva Santana</v>
          </cell>
          <cell r="G1011"/>
          <cell r="H1011"/>
          <cell r="I1011"/>
          <cell r="J1011"/>
          <cell r="K1011"/>
          <cell r="M1011"/>
        </row>
        <row r="1012">
          <cell r="A1012" t="str">
            <v>Título:</v>
          </cell>
          <cell r="B1012" t="str">
            <v>Engenheira Civil</v>
          </cell>
          <cell r="G1012"/>
          <cell r="H1012"/>
          <cell r="I1012"/>
          <cell r="J1012"/>
          <cell r="K1012"/>
          <cell r="M1012"/>
        </row>
        <row r="1013">
          <cell r="A1013" t="str">
            <v>Matrícula:</v>
          </cell>
          <cell r="B1013">
            <v>18246834</v>
          </cell>
          <cell r="G1013"/>
          <cell r="H1013"/>
          <cell r="I1013"/>
          <cell r="J1013"/>
          <cell r="K1013"/>
          <cell r="M1013"/>
        </row>
        <row r="1014">
          <cell r="G1014"/>
          <cell r="H1014"/>
          <cell r="I1014"/>
          <cell r="J1014"/>
          <cell r="K1014"/>
          <cell r="M1014"/>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340443.91</v>
          </cell>
          <cell r="F3">
            <v>340443.91</v>
          </cell>
        </row>
        <row r="4">
          <cell r="A4" t="str">
            <v>CPU 002</v>
          </cell>
          <cell r="B4" t="str">
            <v>COMPOSIÇÃO</v>
          </cell>
          <cell r="C4" t="str">
            <v>MOBILIZAÇÃO DE MAQUINAS E EQUIPAMENTOS - PAVIMENTAÇÃO ASFÁLTICA, CAPEAMENTO E/OU RECAPEAMENTO</v>
          </cell>
          <cell r="D4" t="str">
            <v>UN</v>
          </cell>
          <cell r="E4">
            <v>13111.86</v>
          </cell>
          <cell r="F4">
            <v>13209.79</v>
          </cell>
        </row>
        <row r="5">
          <cell r="A5" t="str">
            <v>CPU 003</v>
          </cell>
          <cell r="B5" t="str">
            <v>COMPOSIÇÃO</v>
          </cell>
          <cell r="C5" t="str">
            <v>DESMOBILIZAÇÃO DE MAQUINAS E EQUIPAMENTOS - PAVIMENTAÇÃO ASFÁLTICA, CAPEAMENTO E/OU RECAPEAMENTO</v>
          </cell>
          <cell r="D5" t="str">
            <v>UN</v>
          </cell>
          <cell r="E5">
            <v>13111.86</v>
          </cell>
          <cell r="F5">
            <v>13209.79</v>
          </cell>
        </row>
        <row r="6">
          <cell r="A6" t="str">
            <v>CPU 004</v>
          </cell>
          <cell r="B6" t="str">
            <v>COMPOSIÇÃO</v>
          </cell>
          <cell r="C6" t="str">
            <v>MOBILIZAÇÃO DE MAQUINAS E EQUIPAMENTOS - PAVIMENTAÇÃO EM PARALELEPÍPEDO E/OU INTERTRAVADO</v>
          </cell>
          <cell r="D6" t="str">
            <v>UN</v>
          </cell>
          <cell r="E6">
            <v>249.6</v>
          </cell>
          <cell r="F6">
            <v>252.2</v>
          </cell>
        </row>
        <row r="7">
          <cell r="A7" t="str">
            <v>CPU 005</v>
          </cell>
          <cell r="B7" t="str">
            <v>COMPOSIÇÃO</v>
          </cell>
          <cell r="C7" t="str">
            <v>DESMOBILIZAÇÃO DE MAQUINAS E EQUIPAMENTOS - PAVIMENTAÇÃO EM PARALELEPÍPEDO E/OU INTERTRAVADO</v>
          </cell>
          <cell r="D7" t="str">
            <v>UN</v>
          </cell>
          <cell r="E7">
            <v>249.6</v>
          </cell>
          <cell r="F7">
            <v>252.2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585.75</v>
          </cell>
          <cell r="F10">
            <v>585.75</v>
          </cell>
        </row>
        <row r="11">
          <cell r="A11" t="str">
            <v>CPU 009</v>
          </cell>
          <cell r="B11" t="str">
            <v>COMPOSIÇÃO</v>
          </cell>
          <cell r="C11" t="str">
            <v>ADMINISTRAÇÃO LOCAL PARA PAVIMENTAÇÃO ASFÁLTICA (12 MESES)</v>
          </cell>
          <cell r="D11" t="str">
            <v>UN</v>
          </cell>
          <cell r="E11">
            <v>499276.83</v>
          </cell>
          <cell r="F11">
            <v>536523.75</v>
          </cell>
        </row>
        <row r="12">
          <cell r="A12" t="str">
            <v>CPU 010</v>
          </cell>
          <cell r="B12" t="str">
            <v>COMPOSIÇÃO</v>
          </cell>
          <cell r="C12" t="str">
            <v>ADMINISTRAÇÃO LOCAL PARA PAVIMENTAÇÃO EM PEDRA GRANÍTICA (12 MESES)</v>
          </cell>
          <cell r="D12" t="str">
            <v>UN</v>
          </cell>
          <cell r="E12">
            <v>440913.7</v>
          </cell>
          <cell r="F12">
            <v>473371.83</v>
          </cell>
        </row>
        <row r="13">
          <cell r="A13" t="str">
            <v>CPU 011</v>
          </cell>
          <cell r="B13" t="str">
            <v>COMPOSIÇÃO</v>
          </cell>
          <cell r="C13" t="str">
            <v>ADMINISTRAÇÃO LOCAL PARA PAVIMENTAÇÃO EM INTERTRAVADO (12 MESES)</v>
          </cell>
          <cell r="D13" t="str">
            <v>UN</v>
          </cell>
          <cell r="E13">
            <v>451400.74</v>
          </cell>
          <cell r="F13">
            <v>484668.2</v>
          </cell>
        </row>
        <row r="14">
          <cell r="A14" t="str">
            <v>CPU 012</v>
          </cell>
          <cell r="B14" t="str">
            <v>COMPOSIÇÃO</v>
          </cell>
          <cell r="C14" t="str">
            <v>ADMINISTRAÇÃO LOCAL PARA PAVIMENTAÇÃO DE CAPEAMENTO E/OU RECAPEAMENTO (12 MESES)</v>
          </cell>
          <cell r="D14" t="str">
            <v>UN</v>
          </cell>
          <cell r="E14">
            <v>469848.86</v>
          </cell>
          <cell r="F14">
            <v>504617.67</v>
          </cell>
        </row>
        <row r="15">
          <cell r="A15" t="str">
            <v>CPU 013</v>
          </cell>
          <cell r="B15" t="str">
            <v>COMPOSIÇÃO</v>
          </cell>
          <cell r="C15" t="str">
            <v>MOBILIZAÇÃO DE MAQUINAS E EQUIPAMENTOS - CANTEIRO CENTRAL</v>
          </cell>
          <cell r="D15" t="str">
            <v>UN</v>
          </cell>
          <cell r="E15">
            <v>41803.5</v>
          </cell>
          <cell r="F15">
            <v>42112.07</v>
          </cell>
        </row>
        <row r="16">
          <cell r="A16" t="str">
            <v>CPU 014</v>
          </cell>
          <cell r="B16" t="str">
            <v>COMPOSIÇÃO</v>
          </cell>
          <cell r="C16" t="str">
            <v>DESMOBILIZAÇÃO DE MAQUINAS E EQUIPAMENTOS - CANTEIRO CENTRAL</v>
          </cell>
          <cell r="D16" t="str">
            <v>UN</v>
          </cell>
          <cell r="E16">
            <v>41803.5</v>
          </cell>
          <cell r="F16">
            <v>42112.07</v>
          </cell>
        </row>
        <row r="17">
          <cell r="A17" t="str">
            <v>CPU 015</v>
          </cell>
          <cell r="B17" t="str">
            <v>COMPOSIÇÃO</v>
          </cell>
          <cell r="C17" t="str">
            <v>TRANSPORTE DE ASFALTOS DILUÍDOS CM-30 PARA PAVIMENTAÇÃO ASFÁLTICA DA REFINARIA ATÉ A OBRA</v>
          </cell>
          <cell r="D17" t="str">
            <v>T</v>
          </cell>
          <cell r="E17">
            <v>1570.49</v>
          </cell>
          <cell r="F17">
            <v>1570.49</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585.75</v>
          </cell>
          <cell r="F20">
            <v>585.75</v>
          </cell>
        </row>
        <row r="21">
          <cell r="A21"/>
          <cell r="B21"/>
          <cell r="C21"/>
          <cell r="D21"/>
          <cell r="E21"/>
          <cell r="F21"/>
        </row>
        <row r="22">
          <cell r="A22"/>
          <cell r="B22"/>
          <cell r="C22"/>
          <cell r="D22"/>
          <cell r="E22"/>
          <cell r="F22"/>
        </row>
        <row r="23">
          <cell r="A23" t="str">
            <v>COT-001</v>
          </cell>
          <cell r="B23" t="str">
            <v>COTAÇÃO</v>
          </cell>
          <cell r="C23" t="str">
            <v>SERVICO DE TRATAMENTO DE RESIDUOS - DO TIPO REJEITOS SOLIDOS, CLASSE A( CONAMA 307/02 )e  II B (NBR 10004), EM CENTRAL DE TRATAMENTO (ENTULHO/METRALHA/FRESA)</v>
          </cell>
          <cell r="D23" t="str">
            <v>T</v>
          </cell>
          <cell r="E23">
            <v>100</v>
          </cell>
          <cell r="F23">
            <v>100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27">
          <cell r="A27"/>
          <cell r="B27"/>
          <cell r="C27"/>
          <cell r="D27"/>
          <cell r="E27"/>
          <cell r="F27"/>
        </row>
        <row r="28">
          <cell r="A28"/>
          <cell r="B28"/>
          <cell r="C28"/>
          <cell r="D28"/>
          <cell r="E28"/>
          <cell r="F28"/>
        </row>
        <row r="29">
          <cell r="A29"/>
          <cell r="B29"/>
          <cell r="C29"/>
          <cell r="D29"/>
          <cell r="E29"/>
          <cell r="F29"/>
        </row>
        <row r="30">
          <cell r="A30">
            <v>307731</v>
          </cell>
          <cell r="B30" t="str">
            <v>SICRO OUTUBRO / 2025</v>
          </cell>
          <cell r="C30" t="str">
            <v>APARELHO DE APOIO DE NEOPRENE FRETADO PARA ESTRUTURAS MOLDADAS NO LOCAL - FORNECIMENTO E INSTALAÇÃO</v>
          </cell>
          <cell r="D30" t="str">
            <v>DM³</v>
          </cell>
          <cell r="E30"/>
          <cell r="F30">
            <v>152.13</v>
          </cell>
        </row>
        <row r="31">
          <cell r="A31">
            <v>307732</v>
          </cell>
          <cell r="B31" t="str">
            <v>SICRO OUTUBRO / 2025</v>
          </cell>
          <cell r="C31" t="str">
            <v>APARELHO DE APOIO DE NEOPRENE FRETADO PARA ESTRUTURAS PRÉ-MOLDADAS - FORNECIMENTO E INSTALAÇÃO</v>
          </cell>
          <cell r="D31" t="str">
            <v>DM³</v>
          </cell>
          <cell r="E31"/>
          <cell r="F31">
            <v>125.64</v>
          </cell>
        </row>
        <row r="32">
          <cell r="A32">
            <v>308308</v>
          </cell>
          <cell r="B32" t="str">
            <v>SICRO OUTUBRO / 2025</v>
          </cell>
          <cell r="C32" t="str">
            <v>APARELHO DE APOIO METÁLICO ELASTOMÉRICO FIXO COM CAPACIDADE DE 1.500 KN - FORNECIMENTO E INSTALAÇÃO</v>
          </cell>
          <cell r="D32" t="str">
            <v>UN</v>
          </cell>
          <cell r="E32"/>
          <cell r="F32">
            <v>4819.16</v>
          </cell>
        </row>
        <row r="33">
          <cell r="A33">
            <v>308313</v>
          </cell>
          <cell r="B33" t="str">
            <v>SICRO OUTUBRO / 2025</v>
          </cell>
          <cell r="C33" t="str">
            <v>APARELHO DE APOIO METÁLICO ELASTOMÉRICO FIXO COM CAPACIDADE DE 10.000 KN - FORNECIMENTO E INSTALAÇÃO</v>
          </cell>
          <cell r="D33" t="str">
            <v>UN</v>
          </cell>
          <cell r="E33"/>
          <cell r="F33">
            <v>29277.56</v>
          </cell>
        </row>
        <row r="34">
          <cell r="A34">
            <v>308309</v>
          </cell>
          <cell r="B34" t="str">
            <v>SICRO OUTUBRO / 2025</v>
          </cell>
          <cell r="C34" t="str">
            <v>APARELHO DE APOIO METÁLICO ELASTOMÉRICO FIXO COM CAPACIDADE DE 2.500 KN - FORNECIMENTO E INSTALAÇÃO</v>
          </cell>
          <cell r="D34" t="str">
            <v>UN</v>
          </cell>
          <cell r="E34"/>
          <cell r="F34">
            <v>8086.5</v>
          </cell>
        </row>
        <row r="35">
          <cell r="A35">
            <v>308310</v>
          </cell>
          <cell r="B35" t="str">
            <v>SICRO OUTUBRO / 2025</v>
          </cell>
          <cell r="C35" t="str">
            <v>APARELHO DE APOIO METÁLICO ELASTOMÉRICO FIXO COM CAPACIDADE DE 4.000 KN - FORNECIMENTO E INSTALAÇÃO</v>
          </cell>
          <cell r="D35" t="str">
            <v>UN</v>
          </cell>
          <cell r="E35"/>
          <cell r="F35">
            <v>10127.11</v>
          </cell>
        </row>
        <row r="36">
          <cell r="A36">
            <v>308311</v>
          </cell>
          <cell r="B36" t="str">
            <v>SICRO OUTUBRO / 2025</v>
          </cell>
          <cell r="C36" t="str">
            <v>APARELHO DE APOIO METÁLICO ELASTOMÉRICO FIXO COM CAPACIDADE DE 5.500 KN - FORNECIMENTO E INSTALAÇÃO</v>
          </cell>
          <cell r="D36" t="str">
            <v>UN</v>
          </cell>
          <cell r="E36"/>
          <cell r="F36">
            <v>14653.28</v>
          </cell>
        </row>
        <row r="37">
          <cell r="A37">
            <v>308312</v>
          </cell>
          <cell r="B37" t="str">
            <v>SICRO OUTUBRO / 2025</v>
          </cell>
          <cell r="C37" t="str">
            <v>APARELHO DE APOIO METÁLICO ELASTOMÉRICO FIXO COM CAPACIDADE DE 7.500 KN - FORNECIMENTO E INSTALAÇÃO</v>
          </cell>
          <cell r="D37" t="str">
            <v>UN</v>
          </cell>
          <cell r="E37"/>
          <cell r="F37">
            <v>20583.43</v>
          </cell>
        </row>
        <row r="38">
          <cell r="A38">
            <v>308307</v>
          </cell>
          <cell r="B38" t="str">
            <v>SICRO OUTUBRO / 2025</v>
          </cell>
          <cell r="C38" t="str">
            <v>APARELHO DE APOIO METÁLICO ELASTOMÉRICO FIXO COM CAPACIDADE DE 700 KN - FORNECIMENTO E INSTALAÇÃO</v>
          </cell>
          <cell r="D38" t="str">
            <v>UN</v>
          </cell>
          <cell r="E38"/>
          <cell r="F38">
            <v>2690.56</v>
          </cell>
        </row>
        <row r="39">
          <cell r="A39">
            <v>308322</v>
          </cell>
          <cell r="B39" t="str">
            <v>SICRO OUTUBRO / 2025</v>
          </cell>
          <cell r="C39" t="str">
            <v>APARELHO DE APOIO METÁLICO ELASTOMÉRICO MULTIDIRECIONAL COM CAPACIDADE DE 1.500 KN - FORNECIMENTO E INSTALAÇÃO</v>
          </cell>
          <cell r="D39" t="str">
            <v>UN</v>
          </cell>
          <cell r="E39"/>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E40"/>
          <cell r="F40">
            <v>30637.8</v>
          </cell>
        </row>
        <row r="41">
          <cell r="A41">
            <v>308323</v>
          </cell>
          <cell r="B41" t="str">
            <v>SICRO OUTUBRO / 2025</v>
          </cell>
          <cell r="C41" t="str">
            <v>APARELHO DE APOIO METÁLICO ELASTOMÉRICO MULTIDIRECIONAL COM CAPACIDADE DE 2.500 KN - FORNECIMENTO E INSTALAÇÃO</v>
          </cell>
          <cell r="D41" t="str">
            <v>UN</v>
          </cell>
          <cell r="E41"/>
          <cell r="F41">
            <v>7983.84</v>
          </cell>
        </row>
        <row r="42">
          <cell r="A42">
            <v>308324</v>
          </cell>
          <cell r="B42" t="str">
            <v>SICRO OUTUBRO / 2025</v>
          </cell>
          <cell r="C42" t="str">
            <v>APARELHO DE APOIO METÁLICO ELASTOMÉRICO MULTIDIRECIONAL COM CAPACIDADE DE 4.000 KN - FORNECIMENTO E INSTALAÇÃO</v>
          </cell>
          <cell r="D42" t="str">
            <v>UN</v>
          </cell>
          <cell r="E42"/>
          <cell r="F42">
            <v>11679.98</v>
          </cell>
        </row>
        <row r="43">
          <cell r="A43">
            <v>308325</v>
          </cell>
          <cell r="B43" t="str">
            <v>SICRO OUTUBRO / 2025</v>
          </cell>
          <cell r="C43" t="str">
            <v>APARELHO DE APOIO METÁLICO ELASTOMÉRICO MULTIDIRECIONAL COM CAPACIDADE DE 5.500 KN - FORNECIMENTO E INSTALAÇÃO</v>
          </cell>
          <cell r="D43" t="str">
            <v>UN</v>
          </cell>
          <cell r="E43"/>
          <cell r="F43">
            <v>16462.37</v>
          </cell>
        </row>
        <row r="44">
          <cell r="A44">
            <v>308326</v>
          </cell>
          <cell r="B44" t="str">
            <v>SICRO OUTUBRO / 2025</v>
          </cell>
          <cell r="C44" t="str">
            <v>APARELHO DE APOIO METÁLICO ELASTOMÉRICO MULTIDIRECIONAL COM CAPACIDADE DE 7.500 KN - FORNECIMENTO E INSTALAÇÃO</v>
          </cell>
          <cell r="D44" t="str">
            <v>UN</v>
          </cell>
          <cell r="E44"/>
          <cell r="F44">
            <v>22784.62</v>
          </cell>
        </row>
        <row r="45">
          <cell r="A45">
            <v>308321</v>
          </cell>
          <cell r="B45" t="str">
            <v>SICRO OUTUBRO / 2025</v>
          </cell>
          <cell r="C45" t="str">
            <v>APARELHO DE APOIO METÁLICO ELASTOMÉRICO MULTIDIRECIONAL COM CAPACIDADE DE 700 KN - FORNECIMENTO E INSTALAÇÃO</v>
          </cell>
          <cell r="D45" t="str">
            <v>UN</v>
          </cell>
          <cell r="E45"/>
          <cell r="F45">
            <v>5032.42</v>
          </cell>
        </row>
        <row r="46">
          <cell r="A46">
            <v>308315</v>
          </cell>
          <cell r="B46" t="str">
            <v>SICRO OUTUBRO / 2025</v>
          </cell>
          <cell r="C46" t="str">
            <v>APARELHO DE APOIO METÁLICO ELASTOMÉRICO UNIDIRECIONAL COM CAPACIDADE DE 1.500 KN - FORNECIMENTO E INSTALAÇÃO</v>
          </cell>
          <cell r="D46" t="str">
            <v>UN</v>
          </cell>
          <cell r="E46"/>
          <cell r="F46">
            <v>6621.02</v>
          </cell>
        </row>
        <row r="47">
          <cell r="A47">
            <v>308320</v>
          </cell>
          <cell r="B47" t="str">
            <v>SICRO OUTUBRO / 2025</v>
          </cell>
          <cell r="C47" t="str">
            <v>APARELHO DE APOIO METÁLICO ELASTOMÉRICO UNIDIRECIONAL COM CAPACIDADE DE 10.000 KN - FORNECIMENTO E INSTALAÇÃO</v>
          </cell>
          <cell r="D47" t="str">
            <v>UN</v>
          </cell>
          <cell r="E47"/>
          <cell r="F47">
            <v>48547.35</v>
          </cell>
        </row>
        <row r="48">
          <cell r="A48">
            <v>308316</v>
          </cell>
          <cell r="B48" t="str">
            <v>SICRO OUTUBRO / 2025</v>
          </cell>
          <cell r="C48" t="str">
            <v>APARELHO DE APOIO METÁLICO ELASTOMÉRICO UNIDIRECIONAL COM CAPACIDADE DE 2.500 KN - FORNECIMENTO E INSTALAÇÃO</v>
          </cell>
          <cell r="D48" t="str">
            <v>UN</v>
          </cell>
          <cell r="E48"/>
          <cell r="F48">
            <v>9531.25</v>
          </cell>
        </row>
        <row r="49">
          <cell r="A49">
            <v>308317</v>
          </cell>
          <cell r="B49" t="str">
            <v>SICRO OUTUBRO / 2025</v>
          </cell>
          <cell r="C49" t="str">
            <v>APARELHO DE APOIO METÁLICO ELASTOMÉRICO UNIDIRECIONAL COM CAPACIDADE DE 4.000 KN - FORNECIMENTO E INSTALAÇÃO</v>
          </cell>
          <cell r="D49" t="str">
            <v>UN</v>
          </cell>
          <cell r="E49"/>
          <cell r="F49">
            <v>18357.45</v>
          </cell>
        </row>
        <row r="50">
          <cell r="A50">
            <v>308318</v>
          </cell>
          <cell r="B50" t="str">
            <v>SICRO OUTUBRO / 2025</v>
          </cell>
          <cell r="C50" t="str">
            <v>APARELHO DE APOIO METÁLICO ELASTOMÉRICO UNIDIRECIONAL COM CAPACIDADE DE 5.500 KN - FORNECIMENTO E INSTALAÇÃO</v>
          </cell>
          <cell r="D50" t="str">
            <v>UN</v>
          </cell>
          <cell r="E50"/>
          <cell r="F50">
            <v>24929.41</v>
          </cell>
        </row>
        <row r="51">
          <cell r="A51">
            <v>308319</v>
          </cell>
          <cell r="B51" t="str">
            <v>SICRO OUTUBRO / 2025</v>
          </cell>
          <cell r="C51" t="str">
            <v>APARELHO DE APOIO METÁLICO ELASTOMÉRICO UNIDIRECIONAL COM CAPACIDADE DE 7.500 KN - FORNECIMENTO E INSTALAÇÃO</v>
          </cell>
          <cell r="D51" t="str">
            <v>UN</v>
          </cell>
          <cell r="E51"/>
          <cell r="F51">
            <v>26518.9</v>
          </cell>
        </row>
        <row r="52">
          <cell r="A52">
            <v>308314</v>
          </cell>
          <cell r="B52" t="str">
            <v>SICRO OUTUBRO / 2025</v>
          </cell>
          <cell r="C52" t="str">
            <v>APARELHO DE APOIO METÁLICO ELASTOMÉRICO UNIDIRECIONAL COM CAPACIDADE DE 700 KN - FORNECIMENTO E INSTALAÇÃO</v>
          </cell>
          <cell r="D52" t="str">
            <v>UN</v>
          </cell>
          <cell r="E52"/>
          <cell r="F52">
            <v>4995.75</v>
          </cell>
        </row>
        <row r="53">
          <cell r="A53">
            <v>308250</v>
          </cell>
          <cell r="B53" t="str">
            <v>SICRO OUTUBRO / 2025</v>
          </cell>
          <cell r="C53" t="str">
            <v>APARELHO DE APOIO METÁLICO ESFÉRICO FIXO COM CAPACIDADE DE 1.000 KN - FORNECIMENTO E INSTALAÇÃO</v>
          </cell>
          <cell r="D53" t="str">
            <v>UN</v>
          </cell>
          <cell r="E53"/>
          <cell r="F53">
            <v>8308.3799999999992</v>
          </cell>
        </row>
        <row r="54">
          <cell r="A54">
            <v>308251</v>
          </cell>
          <cell r="B54" t="str">
            <v>SICRO OUTUBRO / 2025</v>
          </cell>
          <cell r="C54" t="str">
            <v>APARELHO DE APOIO METÁLICO ESFÉRICO FIXO COM CAPACIDADE DE 1.500 KN - FORNECIMENTO E INSTALAÇÃO</v>
          </cell>
          <cell r="D54" t="str">
            <v>UN</v>
          </cell>
          <cell r="E54"/>
          <cell r="F54">
            <v>13009.42</v>
          </cell>
        </row>
        <row r="55">
          <cell r="A55">
            <v>308268</v>
          </cell>
          <cell r="B55" t="str">
            <v>SICRO OUTUBRO / 2025</v>
          </cell>
          <cell r="C55" t="str">
            <v>APARELHO DE APOIO METÁLICO ESFÉRICO FIXO COM CAPACIDADE DE 10.000 KN - FORNECIMENTO E INSTALAÇÃO</v>
          </cell>
          <cell r="D55" t="str">
            <v>UN</v>
          </cell>
          <cell r="E55"/>
          <cell r="F55">
            <v>80729.39</v>
          </cell>
        </row>
        <row r="56">
          <cell r="A56">
            <v>308252</v>
          </cell>
          <cell r="B56" t="str">
            <v>SICRO OUTUBRO / 2025</v>
          </cell>
          <cell r="C56" t="str">
            <v>APARELHO DE APOIO METÁLICO ESFÉRICO FIXO COM CAPACIDADE DE 2.000 KN - FORNECIMENTO E INSTALAÇÃO</v>
          </cell>
          <cell r="D56" t="str">
            <v>UN</v>
          </cell>
          <cell r="E56"/>
          <cell r="F56">
            <v>14930.45</v>
          </cell>
        </row>
        <row r="57">
          <cell r="A57">
            <v>308253</v>
          </cell>
          <cell r="B57" t="str">
            <v>SICRO OUTUBRO / 2025</v>
          </cell>
          <cell r="C57" t="str">
            <v>APARELHO DE APOIO METÁLICO ESFÉRICO FIXO COM CAPACIDADE DE 2.500 KN - FORNECIMENTO E INSTALAÇÃO</v>
          </cell>
          <cell r="D57" t="str">
            <v>UN</v>
          </cell>
          <cell r="E57"/>
          <cell r="F57">
            <v>18006.400000000001</v>
          </cell>
        </row>
        <row r="58">
          <cell r="A58">
            <v>308254</v>
          </cell>
          <cell r="B58" t="str">
            <v>SICRO OUTUBRO / 2025</v>
          </cell>
          <cell r="C58" t="str">
            <v>APARELHO DE APOIO METÁLICO ESFÉRICO FIXO COM CAPACIDADE DE 3.000 KN - FORNECIMENTO E INSTALAÇÃO</v>
          </cell>
          <cell r="D58" t="str">
            <v>UN</v>
          </cell>
          <cell r="E58"/>
          <cell r="F58">
            <v>21052.71</v>
          </cell>
        </row>
        <row r="59">
          <cell r="A59">
            <v>308255</v>
          </cell>
          <cell r="B59" t="str">
            <v>SICRO OUTUBRO / 2025</v>
          </cell>
          <cell r="C59" t="str">
            <v>APARELHO DE APOIO METÁLICO ESFÉRICO FIXO COM CAPACIDADE DE 3.500 KN - FORNECIMENTO E INSTALAÇÃO</v>
          </cell>
          <cell r="D59" t="str">
            <v>UN</v>
          </cell>
          <cell r="E59"/>
          <cell r="F59">
            <v>24830.47</v>
          </cell>
        </row>
        <row r="60">
          <cell r="A60">
            <v>308256</v>
          </cell>
          <cell r="B60" t="str">
            <v>SICRO OUTUBRO / 2025</v>
          </cell>
          <cell r="C60" t="str">
            <v>APARELHO DE APOIO METÁLICO ESFÉRICO FIXO COM CAPACIDADE DE 4.000 KN - FORNECIMENTO E INSTALAÇÃO</v>
          </cell>
          <cell r="D60" t="str">
            <v>UN</v>
          </cell>
          <cell r="E60"/>
          <cell r="F60">
            <v>33804.300000000003</v>
          </cell>
        </row>
        <row r="61">
          <cell r="A61">
            <v>308257</v>
          </cell>
          <cell r="B61" t="str">
            <v>SICRO OUTUBRO / 2025</v>
          </cell>
          <cell r="C61" t="str">
            <v>APARELHO DE APOIO METÁLICO ESFÉRICO FIXO COM CAPACIDADE DE 4.500 KN - FORNECIMENTO E INSTALAÇÃO</v>
          </cell>
          <cell r="D61" t="str">
            <v>UN</v>
          </cell>
          <cell r="E61"/>
          <cell r="F61">
            <v>36456.36</v>
          </cell>
        </row>
        <row r="62">
          <cell r="A62">
            <v>308258</v>
          </cell>
          <cell r="B62" t="str">
            <v>SICRO OUTUBRO / 2025</v>
          </cell>
          <cell r="C62" t="str">
            <v>APARELHO DE APOIO METÁLICO ESFÉRICO FIXO COM CAPACIDADE DE 5.000 KN - FORNECIMENTO E INSTALAÇÃO</v>
          </cell>
          <cell r="D62" t="str">
            <v>UN</v>
          </cell>
          <cell r="E62"/>
          <cell r="F62">
            <v>39822.089999999997</v>
          </cell>
        </row>
        <row r="63">
          <cell r="A63">
            <v>308259</v>
          </cell>
          <cell r="B63" t="str">
            <v>SICRO OUTUBRO / 2025</v>
          </cell>
          <cell r="C63" t="str">
            <v>APARELHO DE APOIO METÁLICO ESFÉRICO FIXO COM CAPACIDADE DE 5.500 KN - FORNECIMENTO E INSTALAÇÃO</v>
          </cell>
          <cell r="D63" t="str">
            <v>UN</v>
          </cell>
          <cell r="E63"/>
          <cell r="F63">
            <v>40794.449999999997</v>
          </cell>
        </row>
        <row r="64">
          <cell r="A64">
            <v>308260</v>
          </cell>
          <cell r="B64" t="str">
            <v>SICRO OUTUBRO / 2025</v>
          </cell>
          <cell r="C64" t="str">
            <v>APARELHO DE APOIO METÁLICO ESFÉRICO FIXO COM CAPACIDADE DE 6.000 KN - FORNECIMENTO E INSTALAÇÃO</v>
          </cell>
          <cell r="D64" t="str">
            <v>UN</v>
          </cell>
          <cell r="E64"/>
          <cell r="F64">
            <v>45923.61</v>
          </cell>
        </row>
        <row r="65">
          <cell r="A65">
            <v>308261</v>
          </cell>
          <cell r="B65" t="str">
            <v>SICRO OUTUBRO / 2025</v>
          </cell>
          <cell r="C65" t="str">
            <v>APARELHO DE APOIO METÁLICO ESFÉRICO FIXO COM CAPACIDADE DE 6.500 KN - FORNECIMENTO E INSTALAÇÃO</v>
          </cell>
          <cell r="D65" t="str">
            <v>UN</v>
          </cell>
          <cell r="E65"/>
          <cell r="F65">
            <v>49589.15</v>
          </cell>
        </row>
        <row r="66">
          <cell r="A66">
            <v>308262</v>
          </cell>
          <cell r="B66" t="str">
            <v>SICRO OUTUBRO / 2025</v>
          </cell>
          <cell r="C66" t="str">
            <v>APARELHO DE APOIO METÁLICO ESFÉRICO FIXO COM CAPACIDADE DE 7.000 KN - FORNECIMENTO E INSTALAÇÃO</v>
          </cell>
          <cell r="D66" t="str">
            <v>UN</v>
          </cell>
          <cell r="E66"/>
          <cell r="F66">
            <v>58785.05</v>
          </cell>
        </row>
        <row r="67">
          <cell r="A67">
            <v>308263</v>
          </cell>
          <cell r="B67" t="str">
            <v>SICRO OUTUBRO / 2025</v>
          </cell>
          <cell r="C67" t="str">
            <v>APARELHO DE APOIO METÁLICO ESFÉRICO FIXO COM CAPACIDADE DE 7.500 KN - FORNECIMENTO E INSTALAÇÃO</v>
          </cell>
          <cell r="D67" t="str">
            <v>UN</v>
          </cell>
          <cell r="E67"/>
          <cell r="F67">
            <v>60843.76</v>
          </cell>
        </row>
        <row r="68">
          <cell r="A68">
            <v>308264</v>
          </cell>
          <cell r="B68" t="str">
            <v>SICRO OUTUBRO / 2025</v>
          </cell>
          <cell r="C68" t="str">
            <v>APARELHO DE APOIO METÁLICO ESFÉRICO FIXO COM CAPACIDADE DE 8.000 KN - FORNECIMENTO E INSTALAÇÃO</v>
          </cell>
          <cell r="D68" t="str">
            <v>UN</v>
          </cell>
          <cell r="E68"/>
          <cell r="F68">
            <v>61568.6</v>
          </cell>
        </row>
        <row r="69">
          <cell r="A69">
            <v>308265</v>
          </cell>
          <cell r="B69" t="str">
            <v>SICRO OUTUBRO / 2025</v>
          </cell>
          <cell r="C69" t="str">
            <v>APARELHO DE APOIO METÁLICO ESFÉRICO FIXO COM CAPACIDADE DE 8.500 KN - FORNECIMENTO E INSTALAÇÃO</v>
          </cell>
          <cell r="D69" t="str">
            <v>UN</v>
          </cell>
          <cell r="E69"/>
          <cell r="F69">
            <v>61615.46</v>
          </cell>
        </row>
        <row r="70">
          <cell r="A70">
            <v>308266</v>
          </cell>
          <cell r="B70" t="str">
            <v>SICRO OUTUBRO / 2025</v>
          </cell>
          <cell r="C70" t="str">
            <v>APARELHO DE APOIO METÁLICO ESFÉRICO FIXO COM CAPACIDADE DE 9.000 KN - FORNECIMENTO E INSTALAÇÃO</v>
          </cell>
          <cell r="D70" t="str">
            <v>UN</v>
          </cell>
          <cell r="E70"/>
          <cell r="F70">
            <v>72461.62</v>
          </cell>
        </row>
        <row r="71">
          <cell r="A71">
            <v>308267</v>
          </cell>
          <cell r="B71" t="str">
            <v>SICRO OUTUBRO / 2025</v>
          </cell>
          <cell r="C71" t="str">
            <v>APARELHO DE APOIO METÁLICO ESFÉRICO FIXO COM CAPACIDADE DE 9.500 KN - FORNECIMENTO E INSTALAÇÃO</v>
          </cell>
          <cell r="D71" t="str">
            <v>UN</v>
          </cell>
          <cell r="E71"/>
          <cell r="F71">
            <v>76873.72</v>
          </cell>
        </row>
        <row r="72">
          <cell r="A72">
            <v>308288</v>
          </cell>
          <cell r="B72" t="str">
            <v>SICRO OUTUBRO / 2025</v>
          </cell>
          <cell r="C72" t="str">
            <v>APARELHO DE APOIO METÁLICO ESFÉRICO MULTIDIRECIONAL COM CAPACIDADE DE 1.000 KN - FORNECIMENTO E INSTALAÇÃO</v>
          </cell>
          <cell r="D72" t="str">
            <v>UN</v>
          </cell>
          <cell r="E72"/>
          <cell r="F72">
            <v>8863.84</v>
          </cell>
        </row>
        <row r="73">
          <cell r="A73">
            <v>308289</v>
          </cell>
          <cell r="B73" t="str">
            <v>SICRO OUTUBRO / 2025</v>
          </cell>
          <cell r="C73" t="str">
            <v>APARELHO DE APOIO METÁLICO ESFÉRICO MULTIDIRECIONAL COM CAPACIDADE DE 1.500 KN - FORNECIMENTO E INSTALAÇÃO</v>
          </cell>
          <cell r="D73" t="str">
            <v>UN</v>
          </cell>
          <cell r="E73"/>
          <cell r="F73">
            <v>12294.83</v>
          </cell>
        </row>
        <row r="74">
          <cell r="A74">
            <v>308306</v>
          </cell>
          <cell r="B74" t="str">
            <v>SICRO OUTUBRO / 2025</v>
          </cell>
          <cell r="C74" t="str">
            <v>APARELHO DE APOIO METÁLICO ESFÉRICO MULTIDIRECIONAL COM CAPACIDADE DE 10.000 KN - FORNECIMENTO E INSTALAÇÃO</v>
          </cell>
          <cell r="D74" t="str">
            <v>UN</v>
          </cell>
          <cell r="E74"/>
          <cell r="F74">
            <v>76837.55</v>
          </cell>
        </row>
        <row r="75">
          <cell r="A75">
            <v>308290</v>
          </cell>
          <cell r="B75" t="str">
            <v>SICRO OUTUBRO / 2025</v>
          </cell>
          <cell r="C75" t="str">
            <v>APARELHO DE APOIO METÁLICO ESFÉRICO MULTIDIRECIONAL COM CAPACIDADE DE 2.000 KN - FORNECIMENTO E INSTALAÇÃO</v>
          </cell>
          <cell r="D75" t="str">
            <v>UN</v>
          </cell>
          <cell r="E75"/>
          <cell r="F75">
            <v>16119.19</v>
          </cell>
        </row>
        <row r="76">
          <cell r="A76">
            <v>308291</v>
          </cell>
          <cell r="B76" t="str">
            <v>SICRO OUTUBRO / 2025</v>
          </cell>
          <cell r="C76" t="str">
            <v>APARELHO DE APOIO METÁLICO ESFÉRICO MULTIDIRECIONAL COM CAPACIDADE DE 2.500 KN - FORNECIMENTO E INSTALAÇÃO</v>
          </cell>
          <cell r="D76" t="str">
            <v>UN</v>
          </cell>
          <cell r="E76"/>
          <cell r="F76">
            <v>19279.91</v>
          </cell>
        </row>
        <row r="77">
          <cell r="A77">
            <v>308292</v>
          </cell>
          <cell r="B77" t="str">
            <v>SICRO OUTUBRO / 2025</v>
          </cell>
          <cell r="C77" t="str">
            <v>APARELHO DE APOIO METÁLICO ESFÉRICO MULTIDIRECIONAL COM CAPACIDADE DE 3.000 KN - FORNECIMENTO E INSTALAÇÃO</v>
          </cell>
          <cell r="D77" t="str">
            <v>UN</v>
          </cell>
          <cell r="E77"/>
          <cell r="F77">
            <v>22264.05</v>
          </cell>
        </row>
        <row r="78">
          <cell r="A78">
            <v>308293</v>
          </cell>
          <cell r="B78" t="str">
            <v>SICRO OUTUBRO / 2025</v>
          </cell>
          <cell r="C78" t="str">
            <v>APARELHO DE APOIO METÁLICO ESFÉRICO MULTIDIRECIONAL COM CAPACIDADE DE 3.500 KN - FORNECIMENTO E INSTALAÇÃO</v>
          </cell>
          <cell r="D78" t="str">
            <v>UN</v>
          </cell>
          <cell r="E78"/>
          <cell r="F78">
            <v>25175.759999999998</v>
          </cell>
        </row>
        <row r="79">
          <cell r="A79">
            <v>308294</v>
          </cell>
          <cell r="B79" t="str">
            <v>SICRO OUTUBRO / 2025</v>
          </cell>
          <cell r="C79" t="str">
            <v>APARELHO DE APOIO METÁLICO ESFÉRICO MULTIDIRECIONAL COM CAPACIDADE DE 4.000 KN - FORNECIMENTO E INSTALAÇÃO</v>
          </cell>
          <cell r="D79" t="str">
            <v>UN</v>
          </cell>
          <cell r="E79"/>
          <cell r="F79">
            <v>28543.82</v>
          </cell>
        </row>
        <row r="80">
          <cell r="A80">
            <v>308295</v>
          </cell>
          <cell r="B80" t="str">
            <v>SICRO OUTUBRO / 2025</v>
          </cell>
          <cell r="C80" t="str">
            <v>APARELHO DE APOIO METÁLICO ESFÉRICO MULTIDIRECIONAL COM CAPACIDADE DE 4.500 KN - FORNECIMENTO E INSTALAÇÃO</v>
          </cell>
          <cell r="D80" t="str">
            <v>UN</v>
          </cell>
          <cell r="E80"/>
          <cell r="F80">
            <v>32943.94</v>
          </cell>
        </row>
        <row r="81">
          <cell r="A81">
            <v>308296</v>
          </cell>
          <cell r="B81" t="str">
            <v>SICRO OUTUBRO / 2025</v>
          </cell>
          <cell r="C81" t="str">
            <v>APARELHO DE APOIO METÁLICO ESFÉRICO MULTIDIRECIONAL COM CAPACIDADE DE 5.000 KN - FORNECIMENTO E INSTALAÇÃO</v>
          </cell>
          <cell r="D81" t="str">
            <v>UN</v>
          </cell>
          <cell r="E81"/>
          <cell r="F81">
            <v>36679.68</v>
          </cell>
        </row>
        <row r="82">
          <cell r="A82">
            <v>308297</v>
          </cell>
          <cell r="B82" t="str">
            <v>SICRO OUTUBRO / 2025</v>
          </cell>
          <cell r="C82" t="str">
            <v>APARELHO DE APOIO METÁLICO ESFÉRICO MULTIDIRECIONAL COM CAPACIDADE DE 5.500 KN - FORNECIMENTO E INSTALAÇÃO</v>
          </cell>
          <cell r="D82" t="str">
            <v>UN</v>
          </cell>
          <cell r="E82"/>
          <cell r="F82">
            <v>39701.49</v>
          </cell>
        </row>
        <row r="83">
          <cell r="A83">
            <v>308298</v>
          </cell>
          <cell r="B83" t="str">
            <v>SICRO OUTUBRO / 2025</v>
          </cell>
          <cell r="C83" t="str">
            <v>APARELHO DE APOIO METÁLICO ESFÉRICO MULTIDIRECIONAL COM CAPACIDADE DE 6.000 KN - FORNECIMENTO E INSTALAÇÃO</v>
          </cell>
          <cell r="D83" t="str">
            <v>UN</v>
          </cell>
          <cell r="E83"/>
          <cell r="F83">
            <v>44949.919999999998</v>
          </cell>
        </row>
        <row r="84">
          <cell r="A84">
            <v>308299</v>
          </cell>
          <cell r="B84" t="str">
            <v>SICRO OUTUBRO / 2025</v>
          </cell>
          <cell r="C84" t="str">
            <v>APARELHO DE APOIO METÁLICO ESFÉRICO MULTIDIRECIONAL COM CAPACIDADE DE 6.500 KN - FORNECIMENTO E INSTALAÇÃO</v>
          </cell>
          <cell r="D84" t="str">
            <v>UN</v>
          </cell>
          <cell r="E84"/>
          <cell r="F84">
            <v>48552.4</v>
          </cell>
        </row>
        <row r="85">
          <cell r="A85">
            <v>308300</v>
          </cell>
          <cell r="B85" t="str">
            <v>SICRO OUTUBRO / 2025</v>
          </cell>
          <cell r="C85" t="str">
            <v>APARELHO DE APOIO METÁLICO ESFÉRICO MULTIDIRECIONAL COM CAPACIDADE DE 7.000 KN - FORNECIMENTO E INSTALAÇÃO</v>
          </cell>
          <cell r="D85" t="str">
            <v>UN</v>
          </cell>
          <cell r="E85"/>
          <cell r="F85">
            <v>52248.22</v>
          </cell>
        </row>
        <row r="86">
          <cell r="A86">
            <v>308301</v>
          </cell>
          <cell r="B86" t="str">
            <v>SICRO OUTUBRO / 2025</v>
          </cell>
          <cell r="C86" t="str">
            <v>APARELHO DE APOIO METÁLICO ESFÉRICO MULTIDIRECIONAL COM CAPACIDADE DE 7.500 KN - FORNECIMENTO E INSTALAÇÃO</v>
          </cell>
          <cell r="D86" t="str">
            <v>UN</v>
          </cell>
          <cell r="E86"/>
          <cell r="F86">
            <v>56348.93</v>
          </cell>
        </row>
        <row r="87">
          <cell r="A87">
            <v>308302</v>
          </cell>
          <cell r="B87" t="str">
            <v>SICRO OUTUBRO / 2025</v>
          </cell>
          <cell r="C87" t="str">
            <v>APARELHO DE APOIO METÁLICO ESFÉRICO MULTIDIRECIONAL COM CAPACIDADE DE 8.000 KN - FORNECIMENTO E INSTALAÇÃO</v>
          </cell>
          <cell r="D87" t="str">
            <v>UN</v>
          </cell>
          <cell r="E87"/>
          <cell r="F87">
            <v>59938.91</v>
          </cell>
        </row>
        <row r="88">
          <cell r="A88">
            <v>308303</v>
          </cell>
          <cell r="B88" t="str">
            <v>SICRO OUTUBRO / 2025</v>
          </cell>
          <cell r="C88" t="str">
            <v>APARELHO DE APOIO METÁLICO ESFÉRICO MULTIDIRECIONAL COM CAPACIDADE DE 8.500 KN - FORNECIMENTO E INSTALAÇÃO</v>
          </cell>
          <cell r="D88" t="str">
            <v>UN</v>
          </cell>
          <cell r="E88"/>
          <cell r="F88">
            <v>65281.7</v>
          </cell>
        </row>
        <row r="89">
          <cell r="A89">
            <v>308304</v>
          </cell>
          <cell r="B89" t="str">
            <v>SICRO OUTUBRO / 2025</v>
          </cell>
          <cell r="C89" t="str">
            <v>APARELHO DE APOIO METÁLICO ESFÉRICO MULTIDIRECIONAL COM CAPACIDADE DE 9.000 KN - FORNECIMENTO E INSTALAÇÃO</v>
          </cell>
          <cell r="D89" t="str">
            <v>UN</v>
          </cell>
          <cell r="E89"/>
          <cell r="F89">
            <v>68999.86</v>
          </cell>
        </row>
        <row r="90">
          <cell r="A90">
            <v>308305</v>
          </cell>
          <cell r="B90" t="str">
            <v>SICRO OUTUBRO / 2025</v>
          </cell>
          <cell r="C90" t="str">
            <v>APARELHO DE APOIO METÁLICO ESFÉRICO MULTIDIRECIONAL COM CAPACIDADE DE 9.500 KN - FORNECIMENTO E INSTALAÇÃO</v>
          </cell>
          <cell r="D90" t="str">
            <v>UN</v>
          </cell>
          <cell r="E90"/>
          <cell r="F90">
            <v>73189.22</v>
          </cell>
        </row>
        <row r="91">
          <cell r="A91">
            <v>308269</v>
          </cell>
          <cell r="B91" t="str">
            <v>SICRO OUTUBRO / 2025</v>
          </cell>
          <cell r="C91" t="str">
            <v>APARELHO DE APOIO METÁLICO ESFÉRICO UNIDIRECIONAL COM CAPACIDADE DE 1.000 KN - FORNECIMENTO E INSTALAÇÃO</v>
          </cell>
          <cell r="D91" t="str">
            <v>UN</v>
          </cell>
          <cell r="E91"/>
          <cell r="F91">
            <v>11855.56</v>
          </cell>
        </row>
        <row r="92">
          <cell r="A92">
            <v>308270</v>
          </cell>
          <cell r="B92" t="str">
            <v>SICRO OUTUBRO / 2025</v>
          </cell>
          <cell r="C92" t="str">
            <v>APARELHO DE APOIO METÁLICO ESFÉRICO UNIDIRECIONAL COM CAPACIDADE DE 1.500 KN - FORNECIMENTO E INSTALAÇÃO</v>
          </cell>
          <cell r="D92" t="str">
            <v>UN</v>
          </cell>
          <cell r="E92"/>
          <cell r="F92">
            <v>16003.99</v>
          </cell>
        </row>
        <row r="93">
          <cell r="A93">
            <v>308287</v>
          </cell>
          <cell r="B93" t="str">
            <v>SICRO OUTUBRO / 2025</v>
          </cell>
          <cell r="C93" t="str">
            <v>APARELHO DE APOIO METÁLICO ESFÉRICO UNIDIRECIONAL COM CAPACIDADE DE 10.000 KN - FORNECIMENTO E INSTALAÇÃO</v>
          </cell>
          <cell r="D93" t="str">
            <v>UN</v>
          </cell>
          <cell r="E93"/>
          <cell r="F93">
            <v>87859.42</v>
          </cell>
        </row>
        <row r="94">
          <cell r="A94">
            <v>308271</v>
          </cell>
          <cell r="B94" t="str">
            <v>SICRO OUTUBRO / 2025</v>
          </cell>
          <cell r="C94" t="str">
            <v>APARELHO DE APOIO METÁLICO ESFÉRICO UNIDIRECIONAL COM CAPACIDADE DE 2.000 KN - FORNECIMENTO E INSTALAÇÃO</v>
          </cell>
          <cell r="D94" t="str">
            <v>UN</v>
          </cell>
          <cell r="E94"/>
          <cell r="F94">
            <v>19494.7</v>
          </cell>
        </row>
        <row r="95">
          <cell r="A95">
            <v>308272</v>
          </cell>
          <cell r="B95" t="str">
            <v>SICRO OUTUBRO / 2025</v>
          </cell>
          <cell r="C95" t="str">
            <v>APARELHO DE APOIO METÁLICO ESFÉRICO UNIDIRECIONAL COM CAPACIDADE DE 2.500 KN - FORNECIMENTO E INSTALAÇÃO</v>
          </cell>
          <cell r="D95" t="str">
            <v>UN</v>
          </cell>
          <cell r="E95"/>
          <cell r="F95">
            <v>23139.94</v>
          </cell>
        </row>
        <row r="96">
          <cell r="A96">
            <v>308273</v>
          </cell>
          <cell r="B96" t="str">
            <v>SICRO OUTUBRO / 2025</v>
          </cell>
          <cell r="C96" t="str">
            <v>APARELHO DE APOIO METÁLICO ESFÉRICO UNIDIRECIONAL COM CAPACIDADE DE 3.000 KN - FORNECIMENTO E INSTALAÇÃO</v>
          </cell>
          <cell r="D96" t="str">
            <v>UN</v>
          </cell>
          <cell r="E96"/>
          <cell r="F96">
            <v>26463.01</v>
          </cell>
        </row>
        <row r="97">
          <cell r="A97">
            <v>308274</v>
          </cell>
          <cell r="B97" t="str">
            <v>SICRO OUTUBRO / 2025</v>
          </cell>
          <cell r="C97" t="str">
            <v>APARELHO DE APOIO METÁLICO ESFÉRICO UNIDIRECIONAL COM CAPACIDADE DE 3.500 KN - FORNECIMENTO E INSTALAÇÃO</v>
          </cell>
          <cell r="D97" t="str">
            <v>UN</v>
          </cell>
          <cell r="E97"/>
          <cell r="F97">
            <v>30677.119999999999</v>
          </cell>
        </row>
        <row r="98">
          <cell r="A98">
            <v>308275</v>
          </cell>
          <cell r="B98" t="str">
            <v>SICRO OUTUBRO / 2025</v>
          </cell>
          <cell r="C98" t="str">
            <v>APARELHO DE APOIO METÁLICO ESFÉRICO UNIDIRECIONAL COM CAPACIDADE DE 4.000 KN - FORNECIMENTO E INSTALAÇÃO</v>
          </cell>
          <cell r="D98" t="str">
            <v>UN</v>
          </cell>
          <cell r="E98"/>
          <cell r="F98">
            <v>34351.17</v>
          </cell>
        </row>
        <row r="99">
          <cell r="A99">
            <v>308276</v>
          </cell>
          <cell r="B99" t="str">
            <v>SICRO OUTUBRO / 2025</v>
          </cell>
          <cell r="C99" t="str">
            <v>APARELHO DE APOIO METÁLICO ESFÉRICO UNIDIRECIONAL COM CAPACIDADE DE 4.500 KN - FORNECIMENTO E INSTALAÇÃO</v>
          </cell>
          <cell r="D99" t="str">
            <v>UN</v>
          </cell>
          <cell r="E99"/>
          <cell r="F99">
            <v>39382.99</v>
          </cell>
        </row>
        <row r="100">
          <cell r="A100">
            <v>308277</v>
          </cell>
          <cell r="B100" t="str">
            <v>SICRO OUTUBRO / 2025</v>
          </cell>
          <cell r="C100" t="str">
            <v>APARELHO DE APOIO METÁLICO ESFÉRICO UNIDIRECIONAL COM CAPACIDADE DE 5.000 KN - FORNECIMENTO E INSTALAÇÃO</v>
          </cell>
          <cell r="D100" t="str">
            <v>UN</v>
          </cell>
          <cell r="E100"/>
          <cell r="F100">
            <v>45470.41</v>
          </cell>
        </row>
        <row r="101">
          <cell r="A101">
            <v>308278</v>
          </cell>
          <cell r="B101" t="str">
            <v>SICRO OUTUBRO / 2025</v>
          </cell>
          <cell r="C101" t="str">
            <v>APARELHO DE APOIO METÁLICO ESFÉRICO UNIDIRECIONAL COM CAPACIDADE DE 5.500 KN - FORNECIMENTO E INSTALAÇÃO</v>
          </cell>
          <cell r="D101" t="str">
            <v>UN</v>
          </cell>
          <cell r="E101"/>
          <cell r="F101">
            <v>47145.22</v>
          </cell>
        </row>
        <row r="102">
          <cell r="A102">
            <v>308279</v>
          </cell>
          <cell r="B102" t="str">
            <v>SICRO OUTUBRO / 2025</v>
          </cell>
          <cell r="C102" t="str">
            <v>APARELHO DE APOIO METÁLICO ESFÉRICO UNIDIRECIONAL COM CAPACIDADE DE 6.000 KN - FORNECIMENTO E INSTALAÇÃO</v>
          </cell>
          <cell r="D102" t="str">
            <v>UN</v>
          </cell>
          <cell r="E102"/>
          <cell r="F102">
            <v>52780.97</v>
          </cell>
        </row>
        <row r="103">
          <cell r="A103">
            <v>308280</v>
          </cell>
          <cell r="B103" t="str">
            <v>SICRO OUTUBRO / 2025</v>
          </cell>
          <cell r="C103" t="str">
            <v>APARELHO DE APOIO METÁLICO ESFÉRICO UNIDIRECIONAL COM CAPACIDADE DE 6.500 KN - FORNECIMENTO E INSTALAÇÃO</v>
          </cell>
          <cell r="D103" t="str">
            <v>UN</v>
          </cell>
          <cell r="E103"/>
          <cell r="F103">
            <v>56459.42</v>
          </cell>
        </row>
        <row r="104">
          <cell r="A104">
            <v>308281</v>
          </cell>
          <cell r="B104" t="str">
            <v>SICRO OUTUBRO / 2025</v>
          </cell>
          <cell r="C104" t="str">
            <v>APARELHO DE APOIO METÁLICO ESFÉRICO UNIDIRECIONAL COM CAPACIDADE DE 7.000 KN - FORNECIMENTO E INSTALAÇÃO</v>
          </cell>
          <cell r="D104" t="str">
            <v>UN</v>
          </cell>
          <cell r="E104"/>
          <cell r="F104">
            <v>60644.81</v>
          </cell>
        </row>
        <row r="105">
          <cell r="A105">
            <v>308282</v>
          </cell>
          <cell r="B105" t="str">
            <v>SICRO OUTUBRO / 2025</v>
          </cell>
          <cell r="C105" t="str">
            <v>APARELHO DE APOIO METÁLICO ESFÉRICO UNIDIRECIONAL COM CAPACIDADE DE 7.500 KN - FORNECIMENTO E INSTALAÇÃO</v>
          </cell>
          <cell r="D105" t="str">
            <v>UN</v>
          </cell>
          <cell r="E105"/>
          <cell r="F105">
            <v>65087.8</v>
          </cell>
        </row>
        <row r="106">
          <cell r="A106">
            <v>308283</v>
          </cell>
          <cell r="B106" t="str">
            <v>SICRO OUTUBRO / 2025</v>
          </cell>
          <cell r="C106" t="str">
            <v>APARELHO DE APOIO METÁLICO ESFÉRICO UNIDIRECIONAL COM CAPACIDADE DE 8.000 KN - FORNECIMENTO E INSTALAÇÃO</v>
          </cell>
          <cell r="D106" t="str">
            <v>UN</v>
          </cell>
          <cell r="E106"/>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E107"/>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E108"/>
          <cell r="F108">
            <v>78894.13</v>
          </cell>
        </row>
        <row r="109">
          <cell r="A109">
            <v>308286</v>
          </cell>
          <cell r="B109" t="str">
            <v>SICRO OUTUBRO / 2025</v>
          </cell>
          <cell r="C109" t="str">
            <v>APARELHO DE APOIO METÁLICO ESFÉRICO UNIDIRECIONAL COM CAPACIDADE DE 9.500 KN - FORNECIMENTO E INSTALAÇÃO</v>
          </cell>
          <cell r="D109" t="str">
            <v>UN</v>
          </cell>
          <cell r="E109"/>
          <cell r="F109">
            <v>83429.02</v>
          </cell>
        </row>
        <row r="110">
          <cell r="A110">
            <v>307733</v>
          </cell>
          <cell r="B110" t="str">
            <v>SICRO OUTUBRO / 2025</v>
          </cell>
          <cell r="C110" t="str">
            <v>JUNTA DE DILATAÇÃO EM ELASTÔMERO E PERFIL VV - L = 20 MM E H = 40 MM - FORNECIMENTO E INSTALAÇÃO</v>
          </cell>
          <cell r="D110" t="str">
            <v>M</v>
          </cell>
          <cell r="E110"/>
          <cell r="F110">
            <v>292.60000000000002</v>
          </cell>
        </row>
        <row r="111">
          <cell r="A111">
            <v>307734</v>
          </cell>
          <cell r="B111" t="str">
            <v>SICRO OUTUBRO / 2025</v>
          </cell>
          <cell r="C111" t="str">
            <v>JUNTA DE DILATAÇÃO EM ELASTÔMERO E PERFIL VV - L = 25 MM E H = 50 MM - FORNECIMENTO E INSTALAÇÃO</v>
          </cell>
          <cell r="D111" t="str">
            <v>M</v>
          </cell>
          <cell r="E111"/>
          <cell r="F111">
            <v>336.41</v>
          </cell>
        </row>
        <row r="112">
          <cell r="A112">
            <v>307735</v>
          </cell>
          <cell r="B112" t="str">
            <v>SICRO OUTUBRO / 2025</v>
          </cell>
          <cell r="C112" t="str">
            <v>JUNTA DE DILATAÇÃO EM ELASTÔMERO E PERFIL VV - L = 35 MM E H = 60 MM - FORNECIMENTO E INSTALAÇÃO</v>
          </cell>
          <cell r="D112" t="str">
            <v>M</v>
          </cell>
          <cell r="E112"/>
          <cell r="F112">
            <v>456.03</v>
          </cell>
        </row>
        <row r="113">
          <cell r="A113">
            <v>307736</v>
          </cell>
          <cell r="B113" t="str">
            <v>SICRO OUTUBRO / 2025</v>
          </cell>
          <cell r="C113" t="str">
            <v>JUNTA DE DILATAÇÃO EM ELASTÔMERO E PERFIL VV - L = 40 MM E H = 70 MM - FORNECIMENTO E INSTALAÇÃO</v>
          </cell>
          <cell r="D113" t="str">
            <v>M</v>
          </cell>
          <cell r="E113"/>
          <cell r="F113">
            <v>587.84</v>
          </cell>
        </row>
        <row r="114">
          <cell r="A114">
            <v>307737</v>
          </cell>
          <cell r="B114" t="str">
            <v>SICRO OUTUBRO / 2025</v>
          </cell>
          <cell r="C114" t="str">
            <v>JUNTA DE DILATAÇÃO EM ELASTÔMERO E PERFIL VV - L = 50 MM E H = 80 MM - FORNECIMENTO E INSTALAÇÃO</v>
          </cell>
          <cell r="D114" t="str">
            <v>M</v>
          </cell>
          <cell r="E114"/>
          <cell r="F114">
            <v>619.69000000000005</v>
          </cell>
        </row>
        <row r="115">
          <cell r="A115">
            <v>307730</v>
          </cell>
          <cell r="B115" t="str">
            <v>SICRO OUTUBRO / 2025</v>
          </cell>
          <cell r="C115" t="str">
            <v>JUNTA DE DILATAÇÃO EM PERFIL EXTRUDADO DE BORRACHA VULCANIZADA</v>
          </cell>
          <cell r="D115" t="str">
            <v>M</v>
          </cell>
          <cell r="E115"/>
          <cell r="F115">
            <v>0</v>
          </cell>
        </row>
        <row r="116">
          <cell r="A116">
            <v>307084</v>
          </cell>
          <cell r="B116" t="str">
            <v>SICRO OUTUBRO / 2025</v>
          </cell>
          <cell r="C116" t="str">
            <v>LÁBIOS POLIMÉRICOS EM JUNTA DE PAVIMENTO DE CONCRETO - L = 20 MM E H = 30 MM - CONFECÇÃO E ASSENTAMENTO</v>
          </cell>
          <cell r="D116" t="str">
            <v>M</v>
          </cell>
          <cell r="E116"/>
          <cell r="F116">
            <v>34.659999999999997</v>
          </cell>
        </row>
        <row r="117">
          <cell r="A117">
            <v>407818</v>
          </cell>
          <cell r="B117" t="str">
            <v>SICRO OUTUBRO / 2025</v>
          </cell>
          <cell r="C117" t="str">
            <v>ARMAÇÃO EM AÇO CA-25 - FORNECIMENTO, PREPARO E COLOCAÇÃO</v>
          </cell>
          <cell r="D117" t="str">
            <v>KG</v>
          </cell>
          <cell r="E117"/>
          <cell r="F117">
            <v>12.19</v>
          </cell>
        </row>
        <row r="118">
          <cell r="A118">
            <v>407819</v>
          </cell>
          <cell r="B118" t="str">
            <v>SICRO OUTUBRO / 2025</v>
          </cell>
          <cell r="C118" t="str">
            <v>ARMAÇÃO EM AÇO CA-50 - FORNECIMENTO, PREPARO E COLOCAÇÃO</v>
          </cell>
          <cell r="D118" t="str">
            <v>KG</v>
          </cell>
          <cell r="E118"/>
          <cell r="F118">
            <v>12.71</v>
          </cell>
        </row>
        <row r="119">
          <cell r="A119">
            <v>407820</v>
          </cell>
          <cell r="B119" t="str">
            <v>SICRO OUTUBRO / 2025</v>
          </cell>
          <cell r="C119" t="str">
            <v>ARMAÇÃO EM AÇO CA-60 - FORNECIMENTO, PREPARO E COLOCAÇÃO</v>
          </cell>
          <cell r="D119" t="str">
            <v>KG</v>
          </cell>
          <cell r="E119"/>
          <cell r="F119">
            <v>13.82</v>
          </cell>
        </row>
        <row r="120">
          <cell r="A120">
            <v>407740</v>
          </cell>
          <cell r="B120" t="str">
            <v>SICRO OUTUBRO / 2025</v>
          </cell>
          <cell r="C120" t="str">
            <v>CHUMBADOR TIPO ESPERA EM AÇO CA-25 PARA FIXAÇÃO DE ESTRUTURA METÁLICA EM CONCRETO - FORNECIMENTO E INSTALAÇÃO</v>
          </cell>
          <cell r="D120" t="str">
            <v>KG</v>
          </cell>
          <cell r="E120"/>
          <cell r="F120">
            <v>15.98</v>
          </cell>
        </row>
        <row r="121">
          <cell r="A121">
            <v>408037</v>
          </cell>
          <cell r="B121" t="str">
            <v>SICRO OUTUBRO / 2025</v>
          </cell>
          <cell r="C121" t="str">
            <v>LUVA DE EMENDA COM ROSCA CÔNICA PARA AÇO CA-50 - D = 12,5 MM - FORNECIMENTO E INSTALAÇÃO</v>
          </cell>
          <cell r="D121" t="str">
            <v>UN</v>
          </cell>
          <cell r="E121"/>
          <cell r="F121">
            <v>17.93</v>
          </cell>
        </row>
        <row r="122">
          <cell r="A122">
            <v>408038</v>
          </cell>
          <cell r="B122" t="str">
            <v>SICRO OUTUBRO / 2025</v>
          </cell>
          <cell r="C122" t="str">
            <v>LUVA DE EMENDA COM ROSCA CÔNICA PARA AÇO CA-50 - D = 16 MM - FORNECIMENTO E INSTALAÇÃO</v>
          </cell>
          <cell r="D122" t="str">
            <v>UN</v>
          </cell>
          <cell r="E122"/>
          <cell r="F122">
            <v>24.48</v>
          </cell>
        </row>
        <row r="123">
          <cell r="A123">
            <v>408039</v>
          </cell>
          <cell r="B123" t="str">
            <v>SICRO OUTUBRO / 2025</v>
          </cell>
          <cell r="C123" t="str">
            <v>LUVA DE EMENDA COM ROSCA CÔNICA PARA AÇO CA-50 - D = 20 MM - FORNECIMENTO E INSTALAÇÃO</v>
          </cell>
          <cell r="D123" t="str">
            <v>UN</v>
          </cell>
          <cell r="E123"/>
          <cell r="F123">
            <v>34.049999999999997</v>
          </cell>
        </row>
        <row r="124">
          <cell r="A124">
            <v>408041</v>
          </cell>
          <cell r="B124" t="str">
            <v>SICRO OUTUBRO / 2025</v>
          </cell>
          <cell r="C124" t="str">
            <v>LUVA DE EMENDA COM ROSCA CÔNICA PARA AÇO CA-50 - D = 25 MM - FORNECIMENTO E INSTALAÇÃO</v>
          </cell>
          <cell r="D124" t="str">
            <v>UN</v>
          </cell>
          <cell r="E124"/>
          <cell r="F124">
            <v>45.25</v>
          </cell>
        </row>
        <row r="125">
          <cell r="A125">
            <v>408042</v>
          </cell>
          <cell r="B125" t="str">
            <v>SICRO OUTUBRO / 2025</v>
          </cell>
          <cell r="C125" t="str">
            <v>LUVA DE EMENDA COM ROSCA CÔNICA PARA AÇO CA-50 - D = 32 MM - FORNECIMENTO E INSTALAÇÃO</v>
          </cell>
          <cell r="D125" t="str">
            <v>UN</v>
          </cell>
          <cell r="E125"/>
          <cell r="F125">
            <v>74.06</v>
          </cell>
        </row>
        <row r="126">
          <cell r="A126">
            <v>408031</v>
          </cell>
          <cell r="B126" t="str">
            <v>SICRO OUTUBRO / 2025</v>
          </cell>
          <cell r="C126" t="str">
            <v>LUVA DE EMENDA PRENSADA PARA AÇO CA-50 - D = 12,5 MM - FORNECIMENTO E INSTALAÇÃO</v>
          </cell>
          <cell r="D126" t="str">
            <v>UN</v>
          </cell>
          <cell r="E126"/>
          <cell r="F126">
            <v>21.07</v>
          </cell>
        </row>
        <row r="127">
          <cell r="A127">
            <v>408032</v>
          </cell>
          <cell r="B127" t="str">
            <v>SICRO OUTUBRO / 2025</v>
          </cell>
          <cell r="C127" t="str">
            <v>LUVA DE EMENDA PRENSADA PARA AÇO CA-50 - D = 16 MM - FORNECIMENTO E INSTALAÇÃO</v>
          </cell>
          <cell r="D127" t="str">
            <v>UN</v>
          </cell>
          <cell r="E127"/>
          <cell r="F127">
            <v>28.75</v>
          </cell>
        </row>
        <row r="128">
          <cell r="A128">
            <v>408033</v>
          </cell>
          <cell r="B128" t="str">
            <v>SICRO OUTUBRO / 2025</v>
          </cell>
          <cell r="C128" t="str">
            <v>LUVA DE EMENDA PRENSADA PARA AÇO CA-50 - D = 20 MM - FORNECIMENTO E INSTALAÇÃO</v>
          </cell>
          <cell r="D128" t="str">
            <v>UN</v>
          </cell>
          <cell r="E128"/>
          <cell r="F128">
            <v>39.31</v>
          </cell>
        </row>
        <row r="129">
          <cell r="A129">
            <v>408035</v>
          </cell>
          <cell r="B129" t="str">
            <v>SICRO OUTUBRO / 2025</v>
          </cell>
          <cell r="C129" t="str">
            <v>LUVA DE EMENDA PRENSADA PARA AÇO CA-50 - D = 25 MM - FORNECIMENTO E INSTALAÇÃO</v>
          </cell>
          <cell r="D129" t="str">
            <v>UN</v>
          </cell>
          <cell r="E129"/>
          <cell r="F129">
            <v>65.790000000000006</v>
          </cell>
        </row>
        <row r="130">
          <cell r="A130">
            <v>408036</v>
          </cell>
          <cell r="B130" t="str">
            <v>SICRO OUTUBRO / 2025</v>
          </cell>
          <cell r="C130" t="str">
            <v>LUVA DE EMENDA PRENSADA PARA AÇO CA-50 - D = 32 MM - FORNECIMENTO E INSTALAÇÃO</v>
          </cell>
          <cell r="D130" t="str">
            <v>UN</v>
          </cell>
          <cell r="E130"/>
          <cell r="F130">
            <v>144.63999999999999</v>
          </cell>
        </row>
        <row r="131">
          <cell r="A131">
            <v>408067</v>
          </cell>
          <cell r="B131" t="str">
            <v>SICRO OUTUBRO / 2025</v>
          </cell>
          <cell r="C131" t="str">
            <v>TELA DE AÇO ELETROSSOLDADA - FORNECIMENTO, PREPARO E COLOCAÇÃO</v>
          </cell>
          <cell r="D131" t="str">
            <v>KG</v>
          </cell>
          <cell r="E131"/>
          <cell r="F131">
            <v>10.66</v>
          </cell>
        </row>
        <row r="132">
          <cell r="A132">
            <v>407743</v>
          </cell>
          <cell r="B132" t="str">
            <v>SICRO OUTUBRO / 2025</v>
          </cell>
          <cell r="C132" t="str">
            <v>TRELIÇA NERVURADA TRÊS BARRAS LONGITUDINAIS INTERLIGADAS POR DUAS DIAGONAIS SINUSOIDAL - FORNECIMENTO E INSTALAÇÃO</v>
          </cell>
          <cell r="D132" t="str">
            <v>KG</v>
          </cell>
          <cell r="E132"/>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E133"/>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E134"/>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E135"/>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E136"/>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E137"/>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E138"/>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E139"/>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E140"/>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E141"/>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E142"/>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E143"/>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E144"/>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E145"/>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E146"/>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E147"/>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E148"/>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E149"/>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E150"/>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E151"/>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E152"/>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E153"/>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E154"/>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E155"/>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E156"/>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E157"/>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E158"/>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E159"/>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E160"/>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E161"/>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E162"/>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E163"/>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E164"/>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E165"/>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E166"/>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E167"/>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E168"/>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E169"/>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E170"/>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E171"/>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E172"/>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E173"/>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E174"/>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E175"/>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E176"/>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E177"/>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E178"/>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E179"/>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E180"/>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E181"/>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E182"/>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E183"/>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E184"/>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E185"/>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E186"/>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E187"/>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E188"/>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E189"/>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E190"/>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E191"/>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E192"/>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E193"/>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E194"/>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E195"/>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E196"/>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E197"/>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E198"/>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E199"/>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E200"/>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E201"/>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E202"/>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E203"/>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E204"/>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E205"/>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E206"/>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E207"/>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E208"/>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E209"/>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E210"/>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E211"/>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E212"/>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E213"/>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E214"/>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E215"/>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E216"/>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E217"/>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E218"/>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E219"/>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E220"/>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E221"/>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E222"/>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E223"/>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E224"/>
          <cell r="F224">
            <v>78264.5</v>
          </cell>
        </row>
        <row r="225">
          <cell r="A225">
            <v>605604</v>
          </cell>
          <cell r="B225" t="str">
            <v>SICRO OUTUBRO / 2025</v>
          </cell>
          <cell r="C225" t="str">
            <v>ARGAMASSA DE SOLO-CIMENTO COM 10% DE CIMENTO E MATERIAL DE JAZIDA - PREPARO E INJEÇÃO EM TUNNEL LINER</v>
          </cell>
          <cell r="D225" t="str">
            <v>M³</v>
          </cell>
          <cell r="E225"/>
          <cell r="F225">
            <v>327.3</v>
          </cell>
        </row>
        <row r="226">
          <cell r="A226">
            <v>605695</v>
          </cell>
          <cell r="B226" t="str">
            <v>SICRO OUTUBRO / 2025</v>
          </cell>
          <cell r="C226" t="str">
            <v>BUEIRO METÁLICO COM CHAPAS MÚLTIPLAS MP 100 COM REVESTIMENTO EM EPÓXI - D = 0,60 M - BRITA COMERCIAL</v>
          </cell>
          <cell r="D226" t="str">
            <v>M</v>
          </cell>
          <cell r="E226"/>
          <cell r="F226">
            <v>1457.13</v>
          </cell>
        </row>
        <row r="227">
          <cell r="A227">
            <v>605607</v>
          </cell>
          <cell r="B227" t="str">
            <v>SICRO OUTUBRO / 2025</v>
          </cell>
          <cell r="C227" t="str">
            <v>BUEIRO METÁLICO COM CHAPAS MÚLTIPLAS MP 100 COM REVESTIMENTO EM EPÓXI - D = 0,60 M - BRITA PRODUZIDA</v>
          </cell>
          <cell r="D227" t="str">
            <v>M</v>
          </cell>
          <cell r="E227"/>
          <cell r="F227">
            <v>1435.81</v>
          </cell>
        </row>
        <row r="228">
          <cell r="A228">
            <v>605696</v>
          </cell>
          <cell r="B228" t="str">
            <v>SICRO OUTUBRO / 2025</v>
          </cell>
          <cell r="C228" t="str">
            <v>BUEIRO METÁLICO COM CHAPAS MÚLTIPLAS MP 100 COM REVESTIMENTO EM EPÓXI - D = 0,70 M - BRITA COMERCIAL</v>
          </cell>
          <cell r="D228" t="str">
            <v>M</v>
          </cell>
          <cell r="E228"/>
          <cell r="F228">
            <v>1676.82</v>
          </cell>
        </row>
        <row r="229">
          <cell r="A229">
            <v>605608</v>
          </cell>
          <cell r="B229" t="str">
            <v>SICRO OUTUBRO / 2025</v>
          </cell>
          <cell r="C229" t="str">
            <v>BUEIRO METÁLICO COM CHAPAS MÚLTIPLAS MP 100 COM REVESTIMENTO EM EPÓXI - D = 0,70 M - BRITA PRODUZIDA</v>
          </cell>
          <cell r="D229" t="str">
            <v>M</v>
          </cell>
          <cell r="E229"/>
          <cell r="F229">
            <v>1654.17</v>
          </cell>
        </row>
        <row r="230">
          <cell r="A230">
            <v>605697</v>
          </cell>
          <cell r="B230" t="str">
            <v>SICRO OUTUBRO / 2025</v>
          </cell>
          <cell r="C230" t="str">
            <v>BUEIRO METÁLICO COM CHAPAS MÚLTIPLAS MP 100 COM REVESTIMENTO EM EPÓXI - D = 0,80 M - BRITA COMERCIAL</v>
          </cell>
          <cell r="D230" t="str">
            <v>M</v>
          </cell>
          <cell r="E230"/>
          <cell r="F230">
            <v>1896.56</v>
          </cell>
        </row>
        <row r="231">
          <cell r="A231">
            <v>605609</v>
          </cell>
          <cell r="B231" t="str">
            <v>SICRO OUTUBRO / 2025</v>
          </cell>
          <cell r="C231" t="str">
            <v>BUEIRO METÁLICO COM CHAPAS MÚLTIPLAS MP 100 COM REVESTIMENTO EM EPÓXI - D = 0,80 M - BRITA PRODUZIDA</v>
          </cell>
          <cell r="D231" t="str">
            <v>M</v>
          </cell>
          <cell r="E231"/>
          <cell r="F231">
            <v>1872.57</v>
          </cell>
        </row>
        <row r="232">
          <cell r="A232">
            <v>605698</v>
          </cell>
          <cell r="B232" t="str">
            <v>SICRO OUTUBRO / 2025</v>
          </cell>
          <cell r="C232" t="str">
            <v>BUEIRO METÁLICO COM CHAPAS MÚLTIPLAS MP 100 COM REVESTIMENTO EM EPÓXI - D = 0,90 M - BRITA COMERCIAL</v>
          </cell>
          <cell r="D232" t="str">
            <v>M</v>
          </cell>
          <cell r="E232"/>
          <cell r="F232">
            <v>2073.5100000000002</v>
          </cell>
        </row>
        <row r="233">
          <cell r="A233">
            <v>605610</v>
          </cell>
          <cell r="B233" t="str">
            <v>SICRO OUTUBRO / 2025</v>
          </cell>
          <cell r="C233" t="str">
            <v>BUEIRO METÁLICO COM CHAPAS MÚLTIPLAS MP 100 COM REVESTIMENTO EM EPÓXI - D = 0,90 M - BRITA PRODUZIDA</v>
          </cell>
          <cell r="D233" t="str">
            <v>M</v>
          </cell>
          <cell r="E233"/>
          <cell r="F233">
            <v>2048.19</v>
          </cell>
        </row>
        <row r="234">
          <cell r="A234">
            <v>605699</v>
          </cell>
          <cell r="B234" t="str">
            <v>SICRO OUTUBRO / 2025</v>
          </cell>
          <cell r="C234" t="str">
            <v>BUEIRO METÁLICO COM CHAPAS MÚLTIPLAS MP 100 COM REVESTIMENTO EM EPÓXI - D = 1,00 M - BRITA COMERCIAL</v>
          </cell>
          <cell r="D234" t="str">
            <v>M</v>
          </cell>
          <cell r="E234"/>
          <cell r="F234">
            <v>2293.16</v>
          </cell>
        </row>
        <row r="235">
          <cell r="A235">
            <v>605611</v>
          </cell>
          <cell r="B235" t="str">
            <v>SICRO OUTUBRO / 2025</v>
          </cell>
          <cell r="C235" t="str">
            <v>BUEIRO METÁLICO COM CHAPAS MÚLTIPLAS MP 100 COM REVESTIMENTO EM EPÓXI - D = 1,00 M - BRITA PRODUZIDA</v>
          </cell>
          <cell r="D235" t="str">
            <v>M</v>
          </cell>
          <cell r="E235"/>
          <cell r="F235">
            <v>2266.5100000000002</v>
          </cell>
        </row>
        <row r="236">
          <cell r="A236">
            <v>605700</v>
          </cell>
          <cell r="B236" t="str">
            <v>SICRO OUTUBRO / 2025</v>
          </cell>
          <cell r="C236" t="str">
            <v>BUEIRO METÁLICO COM CHAPAS MÚLTIPLAS MP 100 COM REVESTIMENTO EM EPÓXI - D = 1,10 M - BRITA COMERCIAL</v>
          </cell>
          <cell r="D236" t="str">
            <v>M</v>
          </cell>
          <cell r="E236"/>
          <cell r="F236">
            <v>2598.54</v>
          </cell>
        </row>
        <row r="237">
          <cell r="A237">
            <v>605612</v>
          </cell>
          <cell r="B237" t="str">
            <v>SICRO OUTUBRO / 2025</v>
          </cell>
          <cell r="C237" t="str">
            <v>BUEIRO METÁLICO COM CHAPAS MÚLTIPLAS MP 100 COM REVESTIMENTO EM EPÓXI - D = 1,10 M - BRITA PRODUZIDA</v>
          </cell>
          <cell r="D237" t="str">
            <v>M</v>
          </cell>
          <cell r="E237"/>
          <cell r="F237">
            <v>2570.5500000000002</v>
          </cell>
        </row>
        <row r="238">
          <cell r="A238">
            <v>605701</v>
          </cell>
          <cell r="B238" t="str">
            <v>SICRO OUTUBRO / 2025</v>
          </cell>
          <cell r="C238" t="str">
            <v>BUEIRO METÁLICO COM CHAPAS MÚLTIPLAS MP 100 COM REVESTIMENTO EM EPÓXI - D = 1,20 M - BRITA COMERCIAL</v>
          </cell>
          <cell r="D238" t="str">
            <v>M</v>
          </cell>
          <cell r="E238"/>
          <cell r="F238">
            <v>2775.45</v>
          </cell>
        </row>
        <row r="239">
          <cell r="A239">
            <v>605613</v>
          </cell>
          <cell r="B239" t="str">
            <v>SICRO OUTUBRO / 2025</v>
          </cell>
          <cell r="C239" t="str">
            <v>BUEIRO METÁLICO COM CHAPAS MÚLTIPLAS MP 100 COM REVESTIMENTO EM EPÓXI - D = 1,20 M - BRITA PRODUZIDA</v>
          </cell>
          <cell r="D239" t="str">
            <v>M</v>
          </cell>
          <cell r="E239"/>
          <cell r="F239">
            <v>2746.13</v>
          </cell>
        </row>
        <row r="240">
          <cell r="A240">
            <v>605702</v>
          </cell>
          <cell r="B240" t="str">
            <v>SICRO OUTUBRO / 2025</v>
          </cell>
          <cell r="C240" t="str">
            <v>BUEIRO METÁLICO COM CHAPAS MÚLTIPLAS MP 100 COM REVESTIMENTO EM EPÓXI - D = 1,30 M - BRITA COMERCIAL</v>
          </cell>
          <cell r="D240" t="str">
            <v>M</v>
          </cell>
          <cell r="E240"/>
          <cell r="F240">
            <v>3031.6</v>
          </cell>
        </row>
        <row r="241">
          <cell r="A241">
            <v>605614</v>
          </cell>
          <cell r="B241" t="str">
            <v>SICRO OUTUBRO / 2025</v>
          </cell>
          <cell r="C241" t="str">
            <v>BUEIRO METÁLICO COM CHAPAS MÚLTIPLAS MP 100 COM REVESTIMENTO EM EPÓXI - D = 1,30 M - BRITA PRODUZIDA</v>
          </cell>
          <cell r="D241" t="str">
            <v>M</v>
          </cell>
          <cell r="E241"/>
          <cell r="F241">
            <v>2985.62</v>
          </cell>
        </row>
        <row r="242">
          <cell r="A242">
            <v>605703</v>
          </cell>
          <cell r="B242" t="str">
            <v>SICRO OUTUBRO / 2025</v>
          </cell>
          <cell r="C242" t="str">
            <v>BUEIRO METÁLICO COM CHAPAS MÚLTIPLAS MP 100 COM REVESTIMENTO EM EPÓXI - D = 1,40 M - BRITA COMERCIAL</v>
          </cell>
          <cell r="D242" t="str">
            <v>M</v>
          </cell>
          <cell r="E242"/>
          <cell r="F242">
            <v>3212.85</v>
          </cell>
        </row>
        <row r="243">
          <cell r="A243">
            <v>605615</v>
          </cell>
          <cell r="B243" t="str">
            <v>SICRO OUTUBRO / 2025</v>
          </cell>
          <cell r="C243" t="str">
            <v>BUEIRO METÁLICO COM CHAPAS MÚLTIPLAS MP 100 COM REVESTIMENTO EM EPÓXI - D = 1,40 M - BRITA PRODUZIDA</v>
          </cell>
          <cell r="D243" t="str">
            <v>M</v>
          </cell>
          <cell r="E243"/>
          <cell r="F243">
            <v>3164.88</v>
          </cell>
        </row>
        <row r="244">
          <cell r="A244">
            <v>605704</v>
          </cell>
          <cell r="B244" t="str">
            <v>SICRO OUTUBRO / 2025</v>
          </cell>
          <cell r="C244" t="str">
            <v>BUEIRO METÁLICO COM CHAPAS MÚLTIPLAS MP 100 COM REVESTIMENTO EM EPÓXI - D = 1,50 M - BRITA COMERCIAL</v>
          </cell>
          <cell r="D244" t="str">
            <v>M</v>
          </cell>
          <cell r="E244"/>
          <cell r="F244">
            <v>3437.56</v>
          </cell>
        </row>
        <row r="245">
          <cell r="A245">
            <v>605616</v>
          </cell>
          <cell r="B245" t="str">
            <v>SICRO OUTUBRO / 2025</v>
          </cell>
          <cell r="C245" t="str">
            <v>BUEIRO METÁLICO COM CHAPAS MÚLTIPLAS MP 100 COM REVESTIMENTO EM EPÓXI - D = 1,50 M - BRITA PRODUZIDA</v>
          </cell>
          <cell r="D245" t="str">
            <v>M</v>
          </cell>
          <cell r="E245"/>
          <cell r="F245">
            <v>3387.58</v>
          </cell>
        </row>
        <row r="246">
          <cell r="A246">
            <v>605705</v>
          </cell>
          <cell r="B246" t="str">
            <v>SICRO OUTUBRO / 2025</v>
          </cell>
          <cell r="C246" t="str">
            <v>BUEIRO METÁLICO COM CHAPAS MÚLTIPLAS MP 100 COM REVESTIMENTO EM EPÓXI - D = 1,60 M - BRITA COMERCIAL</v>
          </cell>
          <cell r="D246" t="str">
            <v>M</v>
          </cell>
          <cell r="E246"/>
          <cell r="F246">
            <v>3666.25</v>
          </cell>
        </row>
        <row r="247">
          <cell r="A247">
            <v>605617</v>
          </cell>
          <cell r="B247" t="str">
            <v>SICRO OUTUBRO / 2025</v>
          </cell>
          <cell r="C247" t="str">
            <v>BUEIRO METÁLICO COM CHAPAS MÚLTIPLAS MP 100 COM REVESTIMENTO EM EPÓXI - D = 1,60 M - BRITA PRODUZIDA</v>
          </cell>
          <cell r="D247" t="str">
            <v>M</v>
          </cell>
          <cell r="E247"/>
          <cell r="F247">
            <v>3614.27</v>
          </cell>
        </row>
        <row r="248">
          <cell r="A248">
            <v>605706</v>
          </cell>
          <cell r="B248" t="str">
            <v>SICRO OUTUBRO / 2025</v>
          </cell>
          <cell r="C248" t="str">
            <v>BUEIRO METÁLICO COM CHAPAS MÚLTIPLAS MP 100 COM REVESTIMENTO EM EPÓXI - D = 1,70 M - BRITA COMERCIAL</v>
          </cell>
          <cell r="D248" t="str">
            <v>M</v>
          </cell>
          <cell r="E248"/>
          <cell r="F248">
            <v>3853.55</v>
          </cell>
        </row>
        <row r="249">
          <cell r="A249">
            <v>605618</v>
          </cell>
          <cell r="B249" t="str">
            <v>SICRO OUTUBRO / 2025</v>
          </cell>
          <cell r="C249" t="str">
            <v>BUEIRO METÁLICO COM CHAPAS MÚLTIPLAS MP 100 COM REVESTIMENTO EM EPÓXI - D = 1,70 M - BRITA PRODUZIDA</v>
          </cell>
          <cell r="D249" t="str">
            <v>M</v>
          </cell>
          <cell r="E249"/>
          <cell r="F249">
            <v>3799.58</v>
          </cell>
        </row>
        <row r="250">
          <cell r="A250">
            <v>605707</v>
          </cell>
          <cell r="B250" t="str">
            <v>SICRO OUTUBRO / 2025</v>
          </cell>
          <cell r="C250" t="str">
            <v>BUEIRO METÁLICO COM CHAPAS MÚLTIPLAS MP 100 COM REVESTIMENTO EM EPÓXI - D = 1,80 M - BRITA COMERCIAL</v>
          </cell>
          <cell r="D250" t="str">
            <v>M</v>
          </cell>
          <cell r="E250"/>
          <cell r="F250">
            <v>4298.3999999999996</v>
          </cell>
        </row>
        <row r="251">
          <cell r="A251">
            <v>605619</v>
          </cell>
          <cell r="B251" t="str">
            <v>SICRO OUTUBRO / 2025</v>
          </cell>
          <cell r="C251" t="str">
            <v>BUEIRO METÁLICO COM CHAPAS MÚLTIPLAS MP 100 COM REVESTIMENTO EM EPÓXI - D = 1,80 M - BRITA PRODUZIDA</v>
          </cell>
          <cell r="D251" t="str">
            <v>M</v>
          </cell>
          <cell r="E251"/>
          <cell r="F251">
            <v>4242.43</v>
          </cell>
        </row>
        <row r="252">
          <cell r="A252">
            <v>605708</v>
          </cell>
          <cell r="B252" t="str">
            <v>SICRO OUTUBRO / 2025</v>
          </cell>
          <cell r="C252" t="str">
            <v>BUEIRO METÁLICO COM CHAPAS MÚLTIPLAS MP 100 COM REVESTIMENTO EM EPÓXI - D = 1,90 M - BRITA COMERCIAL</v>
          </cell>
          <cell r="D252" t="str">
            <v>M</v>
          </cell>
          <cell r="E252"/>
          <cell r="F252">
            <v>5032.8599999999997</v>
          </cell>
        </row>
        <row r="253">
          <cell r="A253">
            <v>605620</v>
          </cell>
          <cell r="B253" t="str">
            <v>SICRO OUTUBRO / 2025</v>
          </cell>
          <cell r="C253" t="str">
            <v>BUEIRO METÁLICO COM CHAPAS MÚLTIPLAS MP 100 COM REVESTIMENTO EM EPÓXI - D = 1,90 M - BRITA PRODUZIDA</v>
          </cell>
          <cell r="D253" t="str">
            <v>M</v>
          </cell>
          <cell r="E253"/>
          <cell r="F253">
            <v>4974.8999999999996</v>
          </cell>
        </row>
        <row r="254">
          <cell r="A254">
            <v>605709</v>
          </cell>
          <cell r="B254" t="str">
            <v>SICRO OUTUBRO / 2025</v>
          </cell>
          <cell r="C254" t="str">
            <v>BUEIRO METÁLICO COM CHAPAS MÚLTIPLAS MP 100 COM REVESTIMENTO EM EPÓXI - D = 2,00 M - BRITA COMERCIAL</v>
          </cell>
          <cell r="D254" t="str">
            <v>M</v>
          </cell>
          <cell r="E254"/>
          <cell r="F254">
            <v>5269.87</v>
          </cell>
        </row>
        <row r="255">
          <cell r="A255">
            <v>605621</v>
          </cell>
          <cell r="B255" t="str">
            <v>SICRO OUTUBRO / 2025</v>
          </cell>
          <cell r="C255" t="str">
            <v>BUEIRO METÁLICO COM CHAPAS MÚLTIPLAS MP 100 COM REVESTIMENTO EM EPÓXI - D = 2,00 M - BRITA PRODUZIDA</v>
          </cell>
          <cell r="D255" t="str">
            <v>M</v>
          </cell>
          <cell r="E255"/>
          <cell r="F255">
            <v>5209.91</v>
          </cell>
        </row>
        <row r="256">
          <cell r="A256">
            <v>605710</v>
          </cell>
          <cell r="B256" t="str">
            <v>SICRO OUTUBRO / 2025</v>
          </cell>
          <cell r="C256" t="str">
            <v>BUEIRO METÁLICO COM CHAPAS MÚLTIPLAS MP 100 COM REVESTIMENTO EM EPÓXI - D = 2,10 M - BRITA COMERCIAL</v>
          </cell>
          <cell r="D256" t="str">
            <v>M</v>
          </cell>
          <cell r="E256"/>
          <cell r="F256">
            <v>5663.77</v>
          </cell>
        </row>
        <row r="257">
          <cell r="A257">
            <v>605622</v>
          </cell>
          <cell r="B257" t="str">
            <v>SICRO OUTUBRO / 2025</v>
          </cell>
          <cell r="C257" t="str">
            <v>BUEIRO METÁLICO COM CHAPAS MÚLTIPLAS MP 100 COM REVESTIMENTO EM EPÓXI - D = 2,10 M - BRITA PRODUZIDA</v>
          </cell>
          <cell r="D257" t="str">
            <v>M</v>
          </cell>
          <cell r="E257"/>
          <cell r="F257">
            <v>5601.8</v>
          </cell>
        </row>
        <row r="258">
          <cell r="A258">
            <v>605711</v>
          </cell>
          <cell r="B258" t="str">
            <v>SICRO OUTUBRO / 2025</v>
          </cell>
          <cell r="C258" t="str">
            <v>BUEIRO METÁLICO COM CHAPAS MÚLTIPLAS MP 100 COM REVESTIMENTO EM EPÓXI - D = 2,20 M - BRITA COMERCIAL</v>
          </cell>
          <cell r="D258" t="str">
            <v>M</v>
          </cell>
          <cell r="E258"/>
          <cell r="F258">
            <v>5860.74</v>
          </cell>
        </row>
        <row r="259">
          <cell r="A259">
            <v>605623</v>
          </cell>
          <cell r="B259" t="str">
            <v>SICRO OUTUBRO / 2025</v>
          </cell>
          <cell r="C259" t="str">
            <v>BUEIRO METÁLICO COM CHAPAS MÚLTIPLAS MP 100 COM REVESTIMENTO EM EPÓXI - D = 2,20 M - BRITA PRODUZIDA</v>
          </cell>
          <cell r="D259" t="str">
            <v>M</v>
          </cell>
          <cell r="E259"/>
          <cell r="F259">
            <v>5796.77</v>
          </cell>
        </row>
        <row r="260">
          <cell r="A260">
            <v>605712</v>
          </cell>
          <cell r="B260" t="str">
            <v>SICRO OUTUBRO / 2025</v>
          </cell>
          <cell r="C260" t="str">
            <v>BUEIRO METÁLICO COM CHAPAS MÚLTIPLAS MP 100 COM REVESTIMENTO EM EPÓXI - D = 2,30 M - BRITA COMERCIAL</v>
          </cell>
          <cell r="D260" t="str">
            <v>M</v>
          </cell>
          <cell r="E260"/>
          <cell r="F260">
            <v>6180.07</v>
          </cell>
        </row>
        <row r="261">
          <cell r="A261">
            <v>605624</v>
          </cell>
          <cell r="B261" t="str">
            <v>SICRO OUTUBRO / 2025</v>
          </cell>
          <cell r="C261" t="str">
            <v>BUEIRO METÁLICO COM CHAPAS MÚLTIPLAS MP 100 COM REVESTIMENTO EM EPÓXI - D = 2,30 M - BRITA PRODUZIDA</v>
          </cell>
          <cell r="D261" t="str">
            <v>M</v>
          </cell>
          <cell r="E261"/>
          <cell r="F261">
            <v>6114.1</v>
          </cell>
        </row>
        <row r="262">
          <cell r="A262">
            <v>605713</v>
          </cell>
          <cell r="B262" t="str">
            <v>SICRO OUTUBRO / 2025</v>
          </cell>
          <cell r="C262" t="str">
            <v>BUEIRO METÁLICO COM CHAPAS MÚLTIPLAS MP 100 COM REVESTIMENTO EM EPÓXI - D = 2,40 M - BRITA COMERCIAL</v>
          </cell>
          <cell r="D262" t="str">
            <v>M</v>
          </cell>
          <cell r="E262"/>
          <cell r="F262">
            <v>8183.15</v>
          </cell>
        </row>
        <row r="263">
          <cell r="A263">
            <v>605625</v>
          </cell>
          <cell r="B263" t="str">
            <v>SICRO OUTUBRO / 2025</v>
          </cell>
          <cell r="C263" t="str">
            <v>BUEIRO METÁLICO COM CHAPAS MÚLTIPLAS MP 100 COM REVESTIMENTO EM EPÓXI - D = 2,40 M - BRITA PRODUZIDA</v>
          </cell>
          <cell r="D263" t="str">
            <v>M</v>
          </cell>
          <cell r="E263"/>
          <cell r="F263">
            <v>8115.19</v>
          </cell>
        </row>
        <row r="264">
          <cell r="A264">
            <v>605714</v>
          </cell>
          <cell r="B264" t="str">
            <v>SICRO OUTUBRO / 2025</v>
          </cell>
          <cell r="C264" t="str">
            <v>BUEIRO METÁLICO COM CHAPAS MÚLTIPLAS MP 100 COM REVESTIMENTO EM EPÓXI - D = 2,50 M - BRITA COMERCIAL</v>
          </cell>
          <cell r="D264" t="str">
            <v>M</v>
          </cell>
          <cell r="E264"/>
          <cell r="F264">
            <v>10401.1</v>
          </cell>
        </row>
        <row r="265">
          <cell r="A265">
            <v>605626</v>
          </cell>
          <cell r="B265" t="str">
            <v>SICRO OUTUBRO / 2025</v>
          </cell>
          <cell r="C265" t="str">
            <v>BUEIRO METÁLICO COM CHAPAS MÚLTIPLAS MP 100 COM REVESTIMENTO EM EPÓXI - D = 2,50 M - BRITA PRODUZIDA</v>
          </cell>
          <cell r="D265" t="str">
            <v>M</v>
          </cell>
          <cell r="E265"/>
          <cell r="F265">
            <v>10331.129999999999</v>
          </cell>
        </row>
        <row r="266">
          <cell r="A266">
            <v>605715</v>
          </cell>
          <cell r="B266" t="str">
            <v>SICRO OUTUBRO / 2025</v>
          </cell>
          <cell r="C266" t="str">
            <v>BUEIRO METÁLICO COM CHAPAS MÚLTIPLAS MP 100 COM REVESTIMENTO EM EPÓXI - D = 2,60 M - BRITA COMERCIAL</v>
          </cell>
          <cell r="D266" t="str">
            <v>M</v>
          </cell>
          <cell r="E266"/>
          <cell r="F266">
            <v>11119.19</v>
          </cell>
        </row>
        <row r="267">
          <cell r="A267">
            <v>605627</v>
          </cell>
          <cell r="B267" t="str">
            <v>SICRO OUTUBRO / 2025</v>
          </cell>
          <cell r="C267" t="str">
            <v>BUEIRO METÁLICO COM CHAPAS MÚLTIPLAS MP 100 COM REVESTIMENTO EM EPÓXI - D = 2,60 M - BRITA PRODUZIDA</v>
          </cell>
          <cell r="D267" t="str">
            <v>M</v>
          </cell>
          <cell r="E267"/>
          <cell r="F267">
            <v>11047.23</v>
          </cell>
        </row>
        <row r="268">
          <cell r="A268">
            <v>605716</v>
          </cell>
          <cell r="B268" t="str">
            <v>SICRO OUTUBRO / 2025</v>
          </cell>
          <cell r="C268" t="str">
            <v>BUEIRO METÁLICO COM CHAPAS MÚLTIPLAS MP 100 COM REVESTIMENTO EM EPÓXI - D = 2,70 M - BRITA COMERCIAL</v>
          </cell>
          <cell r="D268" t="str">
            <v>M</v>
          </cell>
          <cell r="E268"/>
          <cell r="F268">
            <v>11556.74</v>
          </cell>
        </row>
        <row r="269">
          <cell r="A269">
            <v>605628</v>
          </cell>
          <cell r="B269" t="str">
            <v>SICRO OUTUBRO / 2025</v>
          </cell>
          <cell r="C269" t="str">
            <v>BUEIRO METÁLICO COM CHAPAS MÚLTIPLAS MP 100 COM REVESTIMENTO EM EPÓXI - D = 2,70 M - BRITA PRODUZIDA</v>
          </cell>
          <cell r="D269" t="str">
            <v>M</v>
          </cell>
          <cell r="E269"/>
          <cell r="F269">
            <v>11482.78</v>
          </cell>
        </row>
        <row r="270">
          <cell r="A270">
            <v>605717</v>
          </cell>
          <cell r="B270" t="str">
            <v>SICRO OUTUBRO / 2025</v>
          </cell>
          <cell r="C270" t="str">
            <v>BUEIRO METÁLICO COM CHAPAS MÚLTIPLAS MP 100 COM REVESTIMENTO EM EPÓXI - D = 2,80 M - BRITA COMERCIAL</v>
          </cell>
          <cell r="D270" t="str">
            <v>M</v>
          </cell>
          <cell r="E270"/>
          <cell r="F270">
            <v>12335.75</v>
          </cell>
        </row>
        <row r="271">
          <cell r="A271">
            <v>605629</v>
          </cell>
          <cell r="B271" t="str">
            <v>SICRO OUTUBRO / 2025</v>
          </cell>
          <cell r="C271" t="str">
            <v>BUEIRO METÁLICO COM CHAPAS MÚLTIPLAS MP 100 COM REVESTIMENTO EM EPÓXI - D = 2,80 M - BRITA PRODUZIDA</v>
          </cell>
          <cell r="D271" t="str">
            <v>M</v>
          </cell>
          <cell r="E271"/>
          <cell r="F271">
            <v>12259.79</v>
          </cell>
        </row>
        <row r="272">
          <cell r="A272">
            <v>605651</v>
          </cell>
          <cell r="B272" t="str">
            <v>SICRO OUTUBRO / 2025</v>
          </cell>
          <cell r="C272" t="str">
            <v>BUEIRO METÁLICO COM CHAPAS MÚLTIPLAS MP 100 GALVANIZADAS - D = 0,60 M - BRITA COMERCIAL</v>
          </cell>
          <cell r="D272" t="str">
            <v>M</v>
          </cell>
          <cell r="E272"/>
          <cell r="F272">
            <v>1391.77</v>
          </cell>
        </row>
        <row r="273">
          <cell r="A273">
            <v>605460</v>
          </cell>
          <cell r="B273" t="str">
            <v>SICRO OUTUBRO / 2025</v>
          </cell>
          <cell r="C273" t="str">
            <v>BUEIRO METÁLICO COM CHAPAS MÚLTIPLAS MP 100 GALVANIZADAS - D = 0,60 M - BRITA PRODUZIDA</v>
          </cell>
          <cell r="D273" t="str">
            <v>M</v>
          </cell>
          <cell r="E273"/>
          <cell r="F273">
            <v>1370.45</v>
          </cell>
        </row>
        <row r="274">
          <cell r="A274">
            <v>605652</v>
          </cell>
          <cell r="B274" t="str">
            <v>SICRO OUTUBRO / 2025</v>
          </cell>
          <cell r="C274" t="str">
            <v>BUEIRO METÁLICO COM CHAPAS MÚLTIPLAS MP 100 GALVANIZADAS - D = 0,70 M - BRITA COMERCIAL</v>
          </cell>
          <cell r="D274" t="str">
            <v>M</v>
          </cell>
          <cell r="E274"/>
          <cell r="F274">
            <v>1601.26</v>
          </cell>
        </row>
        <row r="275">
          <cell r="A275">
            <v>605461</v>
          </cell>
          <cell r="B275" t="str">
            <v>SICRO OUTUBRO / 2025</v>
          </cell>
          <cell r="C275" t="str">
            <v>BUEIRO METÁLICO COM CHAPAS MÚLTIPLAS MP 100 GALVANIZADAS - D = 0,70 M - BRITA PRODUZIDA</v>
          </cell>
          <cell r="D275" t="str">
            <v>M</v>
          </cell>
          <cell r="E275"/>
          <cell r="F275">
            <v>1578.6</v>
          </cell>
        </row>
        <row r="276">
          <cell r="A276">
            <v>605653</v>
          </cell>
          <cell r="B276" t="str">
            <v>SICRO OUTUBRO / 2025</v>
          </cell>
          <cell r="C276" t="str">
            <v>BUEIRO METÁLICO COM CHAPAS MÚLTIPLAS MP 100 GALVANIZADAS - D = 0,80 M - BRITA COMERCIAL</v>
          </cell>
          <cell r="D276" t="str">
            <v>M</v>
          </cell>
          <cell r="E276"/>
          <cell r="F276">
            <v>1810.77</v>
          </cell>
        </row>
        <row r="277">
          <cell r="A277">
            <v>605462</v>
          </cell>
          <cell r="B277" t="str">
            <v>SICRO OUTUBRO / 2025</v>
          </cell>
          <cell r="C277" t="str">
            <v>BUEIRO METÁLICO COM CHAPAS MÚLTIPLAS MP 100 GALVANIZADAS - D = 0,80 M - BRITA PRODUZIDA</v>
          </cell>
          <cell r="D277" t="str">
            <v>M</v>
          </cell>
          <cell r="E277"/>
          <cell r="F277">
            <v>1786.78</v>
          </cell>
        </row>
        <row r="278">
          <cell r="A278">
            <v>605654</v>
          </cell>
          <cell r="B278" t="str">
            <v>SICRO OUTUBRO / 2025</v>
          </cell>
          <cell r="C278" t="str">
            <v>BUEIRO METÁLICO COM CHAPAS MÚLTIPLAS MP 100 GALVANIZADAS - D = 0,90 M - BRITA COMERCIAL</v>
          </cell>
          <cell r="D278" t="str">
            <v>M</v>
          </cell>
          <cell r="E278"/>
          <cell r="F278">
            <v>1979.55</v>
          </cell>
        </row>
        <row r="279">
          <cell r="A279">
            <v>605463</v>
          </cell>
          <cell r="B279" t="str">
            <v>SICRO OUTUBRO / 2025</v>
          </cell>
          <cell r="C279" t="str">
            <v>BUEIRO METÁLICO COM CHAPAS MÚLTIPLAS MP 100 GALVANIZADAS - D = 0,90 M - BRITA PRODUZIDA</v>
          </cell>
          <cell r="D279" t="str">
            <v>M</v>
          </cell>
          <cell r="E279"/>
          <cell r="F279">
            <v>1954.23</v>
          </cell>
        </row>
        <row r="280">
          <cell r="A280">
            <v>605655</v>
          </cell>
          <cell r="B280" t="str">
            <v>SICRO OUTUBRO / 2025</v>
          </cell>
          <cell r="C280" t="str">
            <v>BUEIRO METÁLICO COM CHAPAS MÚLTIPLAS MP 100 GALVANIZADAS - D = 1,00 M - BRITA COMERCIAL</v>
          </cell>
          <cell r="D280" t="str">
            <v>M</v>
          </cell>
          <cell r="E280"/>
          <cell r="F280">
            <v>2189</v>
          </cell>
        </row>
        <row r="281">
          <cell r="A281">
            <v>605464</v>
          </cell>
          <cell r="B281" t="str">
            <v>SICRO OUTUBRO / 2025</v>
          </cell>
          <cell r="C281" t="str">
            <v>BUEIRO METÁLICO COM CHAPAS MÚLTIPLAS MP 100 GALVANIZADAS - D = 1,00 M - BRITA PRODUZIDA</v>
          </cell>
          <cell r="D281" t="str">
            <v>M</v>
          </cell>
          <cell r="E281"/>
          <cell r="F281">
            <v>2162.34</v>
          </cell>
        </row>
        <row r="282">
          <cell r="A282">
            <v>605656</v>
          </cell>
          <cell r="B282" t="str">
            <v>SICRO OUTUBRO / 2025</v>
          </cell>
          <cell r="C282" t="str">
            <v>BUEIRO METÁLICO COM CHAPAS MÚLTIPLAS MP 100 GALVANIZADAS - D = 1,10 M - BRITA COMERCIAL</v>
          </cell>
          <cell r="D282" t="str">
            <v>M</v>
          </cell>
          <cell r="E282"/>
          <cell r="F282">
            <v>2480.08</v>
          </cell>
        </row>
        <row r="283">
          <cell r="A283">
            <v>605465</v>
          </cell>
          <cell r="B283" t="str">
            <v>SICRO OUTUBRO / 2025</v>
          </cell>
          <cell r="C283" t="str">
            <v>BUEIRO METÁLICO COM CHAPAS MÚLTIPLAS MP 100 GALVANIZADAS - D = 1,10 M - BRITA PRODUZIDA</v>
          </cell>
          <cell r="D283" t="str">
            <v>M</v>
          </cell>
          <cell r="E283"/>
          <cell r="F283">
            <v>2452.1</v>
          </cell>
        </row>
        <row r="284">
          <cell r="A284">
            <v>605657</v>
          </cell>
          <cell r="B284" t="str">
            <v>SICRO OUTUBRO / 2025</v>
          </cell>
          <cell r="C284" t="str">
            <v>BUEIRO METÁLICO COM CHAPAS MÚLTIPLAS MP 100 GALVANIZADAS - D = 1,20 M - BRITA COMERCIAL</v>
          </cell>
          <cell r="D284" t="str">
            <v>M</v>
          </cell>
          <cell r="E284"/>
          <cell r="F284">
            <v>2648.82</v>
          </cell>
        </row>
        <row r="285">
          <cell r="A285">
            <v>605466</v>
          </cell>
          <cell r="B285" t="str">
            <v>SICRO OUTUBRO / 2025</v>
          </cell>
          <cell r="C285" t="str">
            <v>BUEIRO METÁLICO COM CHAPAS MÚLTIPLAS MP 100 GALVANIZADAS - D = 1,20 M - BRITA PRODUZIDA</v>
          </cell>
          <cell r="D285" t="str">
            <v>M</v>
          </cell>
          <cell r="E285"/>
          <cell r="F285">
            <v>2619.5100000000002</v>
          </cell>
        </row>
        <row r="286">
          <cell r="A286">
            <v>605658</v>
          </cell>
          <cell r="B286" t="str">
            <v>SICRO OUTUBRO / 2025</v>
          </cell>
          <cell r="C286" t="str">
            <v>BUEIRO METÁLICO COM CHAPAS MÚLTIPLAS MP 100 GALVANIZADAS - D = 1,30 M - BRITA COMERCIAL</v>
          </cell>
          <cell r="D286" t="str">
            <v>M</v>
          </cell>
          <cell r="E286"/>
          <cell r="F286">
            <v>2894.76</v>
          </cell>
        </row>
        <row r="287">
          <cell r="A287">
            <v>605467</v>
          </cell>
          <cell r="B287" t="str">
            <v>SICRO OUTUBRO / 2025</v>
          </cell>
          <cell r="C287" t="str">
            <v>BUEIRO METÁLICO COM CHAPAS MÚLTIPLAS MP 100 GALVANIZADAS - D = 1,30 M - BRITA PRODUZIDA</v>
          </cell>
          <cell r="D287" t="str">
            <v>M</v>
          </cell>
          <cell r="E287"/>
          <cell r="F287">
            <v>2848.78</v>
          </cell>
        </row>
        <row r="288">
          <cell r="A288">
            <v>605659</v>
          </cell>
          <cell r="B288" t="str">
            <v>SICRO OUTUBRO / 2025</v>
          </cell>
          <cell r="C288" t="str">
            <v>BUEIRO METÁLICO COM CHAPAS MÚLTIPLAS MP 100 GALVANIZADAS - D = 1,40 M - BRITA COMERCIAL</v>
          </cell>
          <cell r="D288" t="str">
            <v>M</v>
          </cell>
          <cell r="E288"/>
          <cell r="F288">
            <v>3067.84</v>
          </cell>
        </row>
        <row r="289">
          <cell r="A289">
            <v>605468</v>
          </cell>
          <cell r="B289" t="str">
            <v>SICRO OUTUBRO / 2025</v>
          </cell>
          <cell r="C289" t="str">
            <v>BUEIRO METÁLICO COM CHAPAS MÚLTIPLAS MP 100 GALVANIZADAS - D = 1,40 M - BRITA PRODUZIDA</v>
          </cell>
          <cell r="D289" t="str">
            <v>M</v>
          </cell>
          <cell r="E289"/>
          <cell r="F289">
            <v>3019.87</v>
          </cell>
        </row>
        <row r="290">
          <cell r="A290">
            <v>605660</v>
          </cell>
          <cell r="B290" t="str">
            <v>SICRO OUTUBRO / 2025</v>
          </cell>
          <cell r="C290" t="str">
            <v>BUEIRO METÁLICO COM CHAPAS MÚLTIPLAS MP 100 GALVANIZADAS - D = 1,50 M - BRITA COMERCIAL</v>
          </cell>
          <cell r="D290" t="str">
            <v>M</v>
          </cell>
          <cell r="E290"/>
          <cell r="F290">
            <v>3282.33</v>
          </cell>
        </row>
        <row r="291">
          <cell r="A291">
            <v>605469</v>
          </cell>
          <cell r="B291" t="str">
            <v>SICRO OUTUBRO / 2025</v>
          </cell>
          <cell r="C291" t="str">
            <v>BUEIRO METÁLICO COM CHAPAS MÚLTIPLAS MP 100 GALVANIZADAS - D = 1,50 M - BRITA PRODUZIDA</v>
          </cell>
          <cell r="D291" t="str">
            <v>M</v>
          </cell>
          <cell r="E291"/>
          <cell r="F291">
            <v>3232.36</v>
          </cell>
        </row>
        <row r="292">
          <cell r="A292">
            <v>605661</v>
          </cell>
          <cell r="B292" t="str">
            <v>SICRO OUTUBRO / 2025</v>
          </cell>
          <cell r="C292" t="str">
            <v>BUEIRO METÁLICO COM CHAPAS MÚLTIPLAS MP 100 GALVANIZADAS - D = 1,60 M - BRITA COMERCIAL</v>
          </cell>
          <cell r="D292" t="str">
            <v>M</v>
          </cell>
          <cell r="E292"/>
          <cell r="F292">
            <v>3500.81</v>
          </cell>
        </row>
        <row r="293">
          <cell r="A293">
            <v>605470</v>
          </cell>
          <cell r="B293" t="str">
            <v>SICRO OUTUBRO / 2025</v>
          </cell>
          <cell r="C293" t="str">
            <v>BUEIRO METÁLICO COM CHAPAS MÚLTIPLAS MP 100 GALVANIZADAS - D = 1,60 M - BRITA PRODUZIDA</v>
          </cell>
          <cell r="D293" t="str">
            <v>M</v>
          </cell>
          <cell r="E293"/>
          <cell r="F293">
            <v>3448.84</v>
          </cell>
        </row>
        <row r="294">
          <cell r="A294">
            <v>605662</v>
          </cell>
          <cell r="B294" t="str">
            <v>SICRO OUTUBRO / 2025</v>
          </cell>
          <cell r="C294" t="str">
            <v>BUEIRO METÁLICO COM CHAPAS MÚLTIPLAS MP 100 GALVANIZADAS - D = 1,70 M - BRITA COMERCIAL</v>
          </cell>
          <cell r="D294" t="str">
            <v>M</v>
          </cell>
          <cell r="E294"/>
          <cell r="F294">
            <v>3679.94</v>
          </cell>
        </row>
        <row r="295">
          <cell r="A295">
            <v>605471</v>
          </cell>
          <cell r="B295" t="str">
            <v>SICRO OUTUBRO / 2025</v>
          </cell>
          <cell r="C295" t="str">
            <v>BUEIRO METÁLICO COM CHAPAS MÚLTIPLAS MP 100 GALVANIZADAS - D = 1,70 M - BRITA PRODUZIDA</v>
          </cell>
          <cell r="D295" t="str">
            <v>M</v>
          </cell>
          <cell r="E295"/>
          <cell r="F295">
            <v>3625.97</v>
          </cell>
        </row>
        <row r="296">
          <cell r="A296">
            <v>605663</v>
          </cell>
          <cell r="B296" t="str">
            <v>SICRO OUTUBRO / 2025</v>
          </cell>
          <cell r="C296" t="str">
            <v>BUEIRO METÁLICO COM CHAPAS MÚLTIPLAS MP 100 GALVANIZADAS - D = 1,80 M - BRITA COMERCIAL</v>
          </cell>
          <cell r="D296" t="str">
            <v>M</v>
          </cell>
          <cell r="E296"/>
          <cell r="F296">
            <v>4114.58</v>
          </cell>
        </row>
        <row r="297">
          <cell r="A297">
            <v>605472</v>
          </cell>
          <cell r="B297" t="str">
            <v>SICRO OUTUBRO / 2025</v>
          </cell>
          <cell r="C297" t="str">
            <v>BUEIRO METÁLICO COM CHAPAS MÚLTIPLAS MP 100 GALVANIZADAS - D = 1,80 M - BRITA PRODUZIDA</v>
          </cell>
          <cell r="D297" t="str">
            <v>M</v>
          </cell>
          <cell r="E297"/>
          <cell r="F297">
            <v>4058.61</v>
          </cell>
        </row>
        <row r="298">
          <cell r="A298">
            <v>605664</v>
          </cell>
          <cell r="B298" t="str">
            <v>SICRO OUTUBRO / 2025</v>
          </cell>
          <cell r="C298" t="str">
            <v>BUEIRO METÁLICO COM CHAPAS MÚLTIPLAS MP 100 GALVANIZADAS - D = 1,90 M - BRITA COMERCIAL</v>
          </cell>
          <cell r="D298" t="str">
            <v>M</v>
          </cell>
          <cell r="E298"/>
          <cell r="F298">
            <v>4792.47</v>
          </cell>
        </row>
        <row r="299">
          <cell r="A299">
            <v>605473</v>
          </cell>
          <cell r="B299" t="str">
            <v>SICRO OUTUBRO / 2025</v>
          </cell>
          <cell r="C299" t="str">
            <v>BUEIRO METÁLICO COM CHAPAS MÚLTIPLAS MP 100 GALVANIZADAS - D = 1,90 M - BRITA PRODUZIDA</v>
          </cell>
          <cell r="D299" t="str">
            <v>M</v>
          </cell>
          <cell r="E299"/>
          <cell r="F299">
            <v>4734.5</v>
          </cell>
        </row>
        <row r="300">
          <cell r="A300">
            <v>605665</v>
          </cell>
          <cell r="B300" t="str">
            <v>SICRO OUTUBRO / 2025</v>
          </cell>
          <cell r="C300" t="str">
            <v>BUEIRO METÁLICO COM CHAPAS MÚLTIPLAS MP 100 GALVANIZADAS - D = 2,00 M - BRITA COMERCIAL</v>
          </cell>
          <cell r="D300" t="str">
            <v>M</v>
          </cell>
          <cell r="E300"/>
          <cell r="F300">
            <v>5016.4799999999996</v>
          </cell>
        </row>
        <row r="301">
          <cell r="A301">
            <v>605474</v>
          </cell>
          <cell r="B301" t="str">
            <v>SICRO OUTUBRO / 2025</v>
          </cell>
          <cell r="C301" t="str">
            <v>BUEIRO METÁLICO COM CHAPAS MÚLTIPLAS MP 100 GALVANIZADAS - D = 2,00 M - BRITA PRODUZIDA</v>
          </cell>
          <cell r="D301" t="str">
            <v>M</v>
          </cell>
          <cell r="E301"/>
          <cell r="F301">
            <v>4956.51</v>
          </cell>
        </row>
        <row r="302">
          <cell r="A302">
            <v>605666</v>
          </cell>
          <cell r="B302" t="str">
            <v>SICRO OUTUBRO / 2025</v>
          </cell>
          <cell r="C302" t="str">
            <v>BUEIRO METÁLICO COM CHAPAS MÚLTIPLAS MP 100 GALVANIZADAS - D = 2,10 M - BRITA COMERCIAL</v>
          </cell>
          <cell r="D302" t="str">
            <v>M</v>
          </cell>
          <cell r="E302"/>
          <cell r="F302">
            <v>5393.05</v>
          </cell>
        </row>
        <row r="303">
          <cell r="A303">
            <v>605475</v>
          </cell>
          <cell r="B303" t="str">
            <v>SICRO OUTUBRO / 2025</v>
          </cell>
          <cell r="C303" t="str">
            <v>BUEIRO METÁLICO COM CHAPAS MÚLTIPLAS MP 100 GALVANIZADAS - D = 2,10 M - BRITA PRODUZIDA</v>
          </cell>
          <cell r="D303" t="str">
            <v>M</v>
          </cell>
          <cell r="E303"/>
          <cell r="F303">
            <v>5331.08</v>
          </cell>
        </row>
        <row r="304">
          <cell r="A304">
            <v>605667</v>
          </cell>
          <cell r="B304" t="str">
            <v>SICRO OUTUBRO / 2025</v>
          </cell>
          <cell r="C304" t="str">
            <v>BUEIRO METÁLICO COM CHAPAS MÚLTIPLAS MP 100 GALVANIZADAS - D = 2,20 M - BRITA COMERCIAL</v>
          </cell>
          <cell r="D304" t="str">
            <v>M</v>
          </cell>
          <cell r="E304"/>
          <cell r="F304">
            <v>5583.53</v>
          </cell>
        </row>
        <row r="305">
          <cell r="A305">
            <v>605476</v>
          </cell>
          <cell r="B305" t="str">
            <v>SICRO OUTUBRO / 2025</v>
          </cell>
          <cell r="C305" t="str">
            <v>BUEIRO METÁLICO COM CHAPAS MÚLTIPLAS MP 100 GALVANIZADAS - D = 2,20 M - BRITA PRODUZIDA</v>
          </cell>
          <cell r="D305" t="str">
            <v>M</v>
          </cell>
          <cell r="E305"/>
          <cell r="F305">
            <v>5519.56</v>
          </cell>
        </row>
        <row r="306">
          <cell r="A306">
            <v>605668</v>
          </cell>
          <cell r="B306" t="str">
            <v>SICRO OUTUBRO / 2025</v>
          </cell>
          <cell r="C306" t="str">
            <v>BUEIRO METÁLICO COM CHAPAS MÚLTIPLAS MP 100 GALVANIZADAS - D = 2,30 M - BRITA COMERCIAL</v>
          </cell>
          <cell r="D306" t="str">
            <v>M</v>
          </cell>
          <cell r="E306"/>
          <cell r="F306">
            <v>5892.01</v>
          </cell>
        </row>
        <row r="307">
          <cell r="A307">
            <v>605477</v>
          </cell>
          <cell r="B307" t="str">
            <v>SICRO OUTUBRO / 2025</v>
          </cell>
          <cell r="C307" t="str">
            <v>BUEIRO METÁLICO COM CHAPAS MÚLTIPLAS MP 100 GALVANIZADAS - D = 2,30 M - BRITA PRODUZIDA</v>
          </cell>
          <cell r="D307" t="str">
            <v>M</v>
          </cell>
          <cell r="E307"/>
          <cell r="F307">
            <v>5826.05</v>
          </cell>
        </row>
        <row r="308">
          <cell r="A308">
            <v>605669</v>
          </cell>
          <cell r="B308" t="str">
            <v>SICRO OUTUBRO / 2025</v>
          </cell>
          <cell r="C308" t="str">
            <v>BUEIRO METÁLICO COM CHAPAS MÚLTIPLAS MP 100 GALVANIZADAS - D = 2,40 M - BRITA COMERCIAL</v>
          </cell>
          <cell r="D308" t="str">
            <v>M</v>
          </cell>
          <cell r="E308"/>
          <cell r="F308">
            <v>7701.25</v>
          </cell>
        </row>
        <row r="309">
          <cell r="A309">
            <v>605478</v>
          </cell>
          <cell r="B309" t="str">
            <v>SICRO OUTUBRO / 2025</v>
          </cell>
          <cell r="C309" t="str">
            <v>BUEIRO METÁLICO COM CHAPAS MÚLTIPLAS MP 100 GALVANIZADAS - D = 2,40 M - BRITA PRODUZIDA</v>
          </cell>
          <cell r="D309" t="str">
            <v>M</v>
          </cell>
          <cell r="E309"/>
          <cell r="F309">
            <v>7633.29</v>
          </cell>
        </row>
        <row r="310">
          <cell r="A310">
            <v>605670</v>
          </cell>
          <cell r="B310" t="str">
            <v>SICRO OUTUBRO / 2025</v>
          </cell>
          <cell r="C310" t="str">
            <v>BUEIRO METÁLICO COM CHAPAS MÚLTIPLAS MP 100 GALVANIZADAS - D = 2,50 M - BRITA COMERCIAL</v>
          </cell>
          <cell r="D310" t="str">
            <v>M</v>
          </cell>
          <cell r="E310"/>
          <cell r="F310">
            <v>9716.57</v>
          </cell>
        </row>
        <row r="311">
          <cell r="A311">
            <v>605479</v>
          </cell>
          <cell r="B311" t="str">
            <v>SICRO OUTUBRO / 2025</v>
          </cell>
          <cell r="C311" t="str">
            <v>BUEIRO METÁLICO COM CHAPAS MÚLTIPLAS MP 100 GALVANIZADAS - D = 2,50 M - BRITA PRODUZIDA</v>
          </cell>
          <cell r="D311" t="str">
            <v>M</v>
          </cell>
          <cell r="E311"/>
          <cell r="F311">
            <v>9646.61</v>
          </cell>
        </row>
        <row r="312">
          <cell r="A312">
            <v>605671</v>
          </cell>
          <cell r="B312" t="str">
            <v>SICRO OUTUBRO / 2025</v>
          </cell>
          <cell r="C312" t="str">
            <v>BUEIRO METÁLICO COM CHAPAS MÚLTIPLAS MP 100 GALVANIZADAS - D = 2,60 M - BRITA COMERCIAL</v>
          </cell>
          <cell r="D312" t="str">
            <v>M</v>
          </cell>
          <cell r="E312"/>
          <cell r="F312">
            <v>10395.719999999999</v>
          </cell>
        </row>
        <row r="313">
          <cell r="A313">
            <v>605480</v>
          </cell>
          <cell r="B313" t="str">
            <v>SICRO OUTUBRO / 2025</v>
          </cell>
          <cell r="C313" t="str">
            <v>BUEIRO METÁLICO COM CHAPAS MÚLTIPLAS MP 100 GALVANIZADAS - D = 2,60 M - BRITA PRODUZIDA</v>
          </cell>
          <cell r="D313" t="str">
            <v>M</v>
          </cell>
          <cell r="E313"/>
          <cell r="F313">
            <v>10323.75</v>
          </cell>
        </row>
        <row r="314">
          <cell r="A314">
            <v>605672</v>
          </cell>
          <cell r="B314" t="str">
            <v>SICRO OUTUBRO / 2025</v>
          </cell>
          <cell r="C314" t="str">
            <v>BUEIRO METÁLICO COM CHAPAS MÚLTIPLAS MP 100 GALVANIZADAS - D = 2,70 M - BRITA COMERCIAL</v>
          </cell>
          <cell r="D314" t="str">
            <v>M</v>
          </cell>
          <cell r="E314"/>
          <cell r="F314">
            <v>10819.34</v>
          </cell>
        </row>
        <row r="315">
          <cell r="A315">
            <v>605481</v>
          </cell>
          <cell r="B315" t="str">
            <v>SICRO OUTUBRO / 2025</v>
          </cell>
          <cell r="C315" t="str">
            <v>BUEIRO METÁLICO COM CHAPAS MÚLTIPLAS MP 100 GALVANIZADAS - D = 2,70 M - BRITA PRODUZIDA</v>
          </cell>
          <cell r="D315" t="str">
            <v>M</v>
          </cell>
          <cell r="E315"/>
          <cell r="F315">
            <v>10745.39</v>
          </cell>
        </row>
        <row r="316">
          <cell r="A316">
            <v>605673</v>
          </cell>
          <cell r="B316" t="str">
            <v>SICRO OUTUBRO / 2025</v>
          </cell>
          <cell r="C316" t="str">
            <v>BUEIRO METÁLICO COM CHAPAS MÚLTIPLAS MP 100 GALVANIZADAS - D = 2,80 M - BRITA COMERCIAL</v>
          </cell>
          <cell r="D316" t="str">
            <v>M</v>
          </cell>
          <cell r="E316"/>
          <cell r="F316">
            <v>11562.19</v>
          </cell>
        </row>
        <row r="317">
          <cell r="A317">
            <v>605482</v>
          </cell>
          <cell r="B317" t="str">
            <v>SICRO OUTUBRO / 2025</v>
          </cell>
          <cell r="C317" t="str">
            <v>BUEIRO METÁLICO COM CHAPAS MÚLTIPLAS MP 100 GALVANIZADAS - D = 2,80 M - BRITA PRODUZIDA</v>
          </cell>
          <cell r="D317" t="str">
            <v>M</v>
          </cell>
          <cell r="E317"/>
          <cell r="F317">
            <v>11486.23</v>
          </cell>
        </row>
        <row r="318">
          <cell r="A318">
            <v>605718</v>
          </cell>
          <cell r="B318" t="str">
            <v>SICRO OUTUBRO / 2025</v>
          </cell>
          <cell r="C318" t="str">
            <v>BUEIRO METÁLICO COM CHAPAS MÚLTIPLAS MP 152 COM REVESTIMENTO EM EPÓXI - D = 1,50 M - BRITA COMERCIAL</v>
          </cell>
          <cell r="D318" t="str">
            <v>M</v>
          </cell>
          <cell r="E318"/>
          <cell r="F318">
            <v>6873.96</v>
          </cell>
        </row>
        <row r="319">
          <cell r="A319">
            <v>605630</v>
          </cell>
          <cell r="B319" t="str">
            <v>SICRO OUTUBRO / 2025</v>
          </cell>
          <cell r="C319" t="str">
            <v>BUEIRO METÁLICO COM CHAPAS MÚLTIPLAS MP 152 COM REVESTIMENTO EM EPÓXI - D = 1,50 M - BRITA PRODUZIDA</v>
          </cell>
          <cell r="D319" t="str">
            <v>M</v>
          </cell>
          <cell r="E319"/>
          <cell r="F319">
            <v>6823.99</v>
          </cell>
        </row>
        <row r="320">
          <cell r="A320">
            <v>605719</v>
          </cell>
          <cell r="B320" t="str">
            <v>SICRO OUTUBRO / 2025</v>
          </cell>
          <cell r="C320" t="str">
            <v>BUEIRO METÁLICO COM CHAPAS MÚLTIPLAS MP 152 COM REVESTIMENTO EM EPÓXI - D = 1,80 M - BRITA COMERCIAL</v>
          </cell>
          <cell r="D320" t="str">
            <v>M</v>
          </cell>
          <cell r="E320"/>
          <cell r="F320">
            <v>8536.9599999999991</v>
          </cell>
        </row>
        <row r="321">
          <cell r="A321">
            <v>605631</v>
          </cell>
          <cell r="B321" t="str">
            <v>SICRO OUTUBRO / 2025</v>
          </cell>
          <cell r="C321" t="str">
            <v>BUEIRO METÁLICO COM CHAPAS MÚLTIPLAS MP 152 COM REVESTIMENTO EM EPÓXI - D = 1,80 M - BRITA PRODUZIDA</v>
          </cell>
          <cell r="D321" t="str">
            <v>M</v>
          </cell>
          <cell r="E321"/>
          <cell r="F321">
            <v>8480.99</v>
          </cell>
        </row>
        <row r="322">
          <cell r="A322">
            <v>605720</v>
          </cell>
          <cell r="B322" t="str">
            <v>SICRO OUTUBRO / 2025</v>
          </cell>
          <cell r="C322" t="str">
            <v>BUEIRO METÁLICO COM CHAPAS MÚLTIPLAS MP 152 COM REVESTIMENTO EM EPÓXI - D = 1,90 M - BRITA COMERCIAL</v>
          </cell>
          <cell r="D322" t="str">
            <v>M</v>
          </cell>
          <cell r="E322"/>
          <cell r="F322">
            <v>8809.58</v>
          </cell>
        </row>
        <row r="323">
          <cell r="A323">
            <v>605632</v>
          </cell>
          <cell r="B323" t="str">
            <v>SICRO OUTUBRO / 2025</v>
          </cell>
          <cell r="C323" t="str">
            <v>BUEIRO METÁLICO COM CHAPAS MÚLTIPLAS MP 152 COM REVESTIMENTO EM EPÓXI - D = 1,90 M - BRITA PRODUZIDA</v>
          </cell>
          <cell r="D323" t="str">
            <v>M</v>
          </cell>
          <cell r="E323"/>
          <cell r="F323">
            <v>8751.61</v>
          </cell>
        </row>
        <row r="324">
          <cell r="A324">
            <v>605721</v>
          </cell>
          <cell r="B324" t="str">
            <v>SICRO OUTUBRO / 2025</v>
          </cell>
          <cell r="C324" t="str">
            <v>BUEIRO METÁLICO COM CHAPAS MÚLTIPLAS MP 152 COM REVESTIMENTO EM EPÓXI - D = 2,15 M - BRITA COMERCIAL</v>
          </cell>
          <cell r="D324" t="str">
            <v>M</v>
          </cell>
          <cell r="E324"/>
          <cell r="F324">
            <v>9979.14</v>
          </cell>
        </row>
        <row r="325">
          <cell r="A325">
            <v>605633</v>
          </cell>
          <cell r="B325" t="str">
            <v>SICRO OUTUBRO / 2025</v>
          </cell>
          <cell r="C325" t="str">
            <v>BUEIRO METÁLICO COM CHAPAS MÚLTIPLAS MP 152 COM REVESTIMENTO EM EPÓXI - D = 2,15 M - BRITA PRODUZIDA</v>
          </cell>
          <cell r="D325" t="str">
            <v>M</v>
          </cell>
          <cell r="E325"/>
          <cell r="F325">
            <v>9916.17</v>
          </cell>
        </row>
        <row r="326">
          <cell r="A326">
            <v>605722</v>
          </cell>
          <cell r="B326" t="str">
            <v>SICRO OUTUBRO / 2025</v>
          </cell>
          <cell r="C326" t="str">
            <v>BUEIRO METÁLICO COM CHAPAS MÚLTIPLAS MP 152 COM REVESTIMENTO EM EPÓXI - D = 2,30 M - BRITA COMERCIAL</v>
          </cell>
          <cell r="D326" t="str">
            <v>M</v>
          </cell>
          <cell r="E326"/>
          <cell r="F326">
            <v>10577.63</v>
          </cell>
        </row>
        <row r="327">
          <cell r="A327">
            <v>605634</v>
          </cell>
          <cell r="B327" t="str">
            <v>SICRO OUTUBRO / 2025</v>
          </cell>
          <cell r="C327" t="str">
            <v>BUEIRO METÁLICO COM CHAPAS MÚLTIPLAS MP 152 COM REVESTIMENTO EM EPÓXI - D = 2,30 M - BRITA PRODUZIDA</v>
          </cell>
          <cell r="D327" t="str">
            <v>M</v>
          </cell>
          <cell r="E327"/>
          <cell r="F327">
            <v>10511.67</v>
          </cell>
        </row>
        <row r="328">
          <cell r="A328">
            <v>605723</v>
          </cell>
          <cell r="B328" t="str">
            <v>SICRO OUTUBRO / 2025</v>
          </cell>
          <cell r="C328" t="str">
            <v>BUEIRO METÁLICO COM CHAPAS MÚLTIPLAS MP 152 COM REVESTIMENTO EM EPÓXI - D = 2,65 M - BRITA COMERCIAL</v>
          </cell>
          <cell r="D328" t="str">
            <v>M</v>
          </cell>
          <cell r="E328"/>
          <cell r="F328">
            <v>12379.82</v>
          </cell>
        </row>
        <row r="329">
          <cell r="A329">
            <v>605635</v>
          </cell>
          <cell r="B329" t="str">
            <v>SICRO OUTUBRO / 2025</v>
          </cell>
          <cell r="C329" t="str">
            <v>BUEIRO METÁLICO COM CHAPAS MÚLTIPLAS MP 152 COM REVESTIMENTO EM EPÓXI - D = 2,65 M - BRITA PRODUZIDA</v>
          </cell>
          <cell r="D329" t="str">
            <v>M</v>
          </cell>
          <cell r="E329"/>
          <cell r="F329">
            <v>12306.86</v>
          </cell>
        </row>
        <row r="330">
          <cell r="A330">
            <v>605724</v>
          </cell>
          <cell r="B330" t="str">
            <v>SICRO OUTUBRO / 2025</v>
          </cell>
          <cell r="C330" t="str">
            <v>BUEIRO METÁLICO COM CHAPAS MÚLTIPLAS MP 152 COM REVESTIMENTO EM EPÓXI - D = 3,05 M - BRITA COMERCIAL</v>
          </cell>
          <cell r="D330" t="str">
            <v>M</v>
          </cell>
          <cell r="E330"/>
          <cell r="F330">
            <v>14131.08</v>
          </cell>
        </row>
        <row r="331">
          <cell r="A331">
            <v>605636</v>
          </cell>
          <cell r="B331" t="str">
            <v>SICRO OUTUBRO / 2025</v>
          </cell>
          <cell r="C331" t="str">
            <v>BUEIRO METÁLICO COM CHAPAS MÚLTIPLAS MP 152 COM REVESTIMENTO EM EPÓXI - D = 3,05 M - BRITA PRODUZIDA</v>
          </cell>
          <cell r="D331" t="str">
            <v>M</v>
          </cell>
          <cell r="E331"/>
          <cell r="F331">
            <v>14030.14</v>
          </cell>
        </row>
        <row r="332">
          <cell r="A332">
            <v>605725</v>
          </cell>
          <cell r="B332" t="str">
            <v>SICRO OUTUBRO / 2025</v>
          </cell>
          <cell r="C332" t="str">
            <v>BUEIRO METÁLICO COM CHAPAS MÚLTIPLAS MP 152 COM REVESTIMENTO EM EPÓXI - D = 3,20 M - BRITA COMERCIAL</v>
          </cell>
          <cell r="D332" t="str">
            <v>M</v>
          </cell>
          <cell r="E332"/>
          <cell r="F332">
            <v>15001.44</v>
          </cell>
        </row>
        <row r="333">
          <cell r="A333">
            <v>605637</v>
          </cell>
          <cell r="B333" t="str">
            <v>SICRO OUTUBRO / 2025</v>
          </cell>
          <cell r="C333" t="str">
            <v>BUEIRO METÁLICO COM CHAPAS MÚLTIPLAS MP 152 COM REVESTIMENTO EM EPÓXI - D = 3,20 M - BRITA PRODUZIDA</v>
          </cell>
          <cell r="D333" t="str">
            <v>M</v>
          </cell>
          <cell r="E333"/>
          <cell r="F333">
            <v>14897.5</v>
          </cell>
        </row>
        <row r="334">
          <cell r="A334">
            <v>605726</v>
          </cell>
          <cell r="B334" t="str">
            <v>SICRO OUTUBRO / 2025</v>
          </cell>
          <cell r="C334" t="str">
            <v>BUEIRO METÁLICO COM CHAPAS MÚLTIPLAS MP 152 COM REVESTIMENTO EM EPÓXI - D = 3,40 M - BRITA COMERCIAL</v>
          </cell>
          <cell r="D334" t="str">
            <v>M</v>
          </cell>
          <cell r="E334"/>
          <cell r="F334">
            <v>15878.31</v>
          </cell>
        </row>
        <row r="335">
          <cell r="A335">
            <v>605638</v>
          </cell>
          <cell r="B335" t="str">
            <v>SICRO OUTUBRO / 2025</v>
          </cell>
          <cell r="C335" t="str">
            <v>BUEIRO METÁLICO COM CHAPAS MÚLTIPLAS MP 152 COM REVESTIMENTO EM EPÓXI - D = 3,40 M - BRITA PRODUZIDA</v>
          </cell>
          <cell r="D335" t="str">
            <v>M</v>
          </cell>
          <cell r="E335"/>
          <cell r="F335">
            <v>15770.37</v>
          </cell>
        </row>
        <row r="336">
          <cell r="A336">
            <v>605727</v>
          </cell>
          <cell r="B336" t="str">
            <v>SICRO OUTUBRO / 2025</v>
          </cell>
          <cell r="C336" t="str">
            <v>BUEIRO METÁLICO COM CHAPAS MÚLTIPLAS MP 152 COM REVESTIMENTO EM EPÓXI - D = 3,65 M - BRITA COMERCIAL</v>
          </cell>
          <cell r="D336" t="str">
            <v>M</v>
          </cell>
          <cell r="E336"/>
          <cell r="F336">
            <v>17017.419999999998</v>
          </cell>
        </row>
        <row r="337">
          <cell r="A337">
            <v>605639</v>
          </cell>
          <cell r="B337" t="str">
            <v>SICRO OUTUBRO / 2025</v>
          </cell>
          <cell r="C337" t="str">
            <v>BUEIRO METÁLICO COM CHAPAS MÚLTIPLAS MP 152 COM REVESTIMENTO EM EPÓXI - D = 3,65 M - BRITA PRODUZIDA</v>
          </cell>
          <cell r="D337" t="str">
            <v>M</v>
          </cell>
          <cell r="E337"/>
          <cell r="F337">
            <v>16904.48</v>
          </cell>
        </row>
        <row r="338">
          <cell r="A338">
            <v>605728</v>
          </cell>
          <cell r="B338" t="str">
            <v>SICRO OUTUBRO / 2025</v>
          </cell>
          <cell r="C338" t="str">
            <v>BUEIRO METÁLICO COM CHAPAS MÚLTIPLAS MP 152 COM REVESTIMENTO EM EPÓXI - D = 3,80 M - BRITA COMERCIAL</v>
          </cell>
          <cell r="D338" t="str">
            <v>M</v>
          </cell>
          <cell r="E338"/>
          <cell r="F338">
            <v>17658.12</v>
          </cell>
        </row>
        <row r="339">
          <cell r="A339">
            <v>605640</v>
          </cell>
          <cell r="B339" t="str">
            <v>SICRO OUTUBRO / 2025</v>
          </cell>
          <cell r="C339" t="str">
            <v>BUEIRO METÁLICO COM CHAPAS MÚLTIPLAS MP 152 COM REVESTIMENTO EM EPÓXI - D = 3,80 M - BRITA PRODUZIDA</v>
          </cell>
          <cell r="D339" t="str">
            <v>M</v>
          </cell>
          <cell r="E339"/>
          <cell r="F339">
            <v>17542.18</v>
          </cell>
        </row>
        <row r="340">
          <cell r="A340">
            <v>605729</v>
          </cell>
          <cell r="B340" t="str">
            <v>SICRO OUTUBRO / 2025</v>
          </cell>
          <cell r="C340" t="str">
            <v>BUEIRO METÁLICO COM CHAPAS MÚLTIPLAS MP 152 COM REVESTIMENTO EM EPÓXI - D = 4,20 M - BRITA COMERCIAL</v>
          </cell>
          <cell r="D340" t="str">
            <v>M</v>
          </cell>
          <cell r="E340"/>
          <cell r="F340">
            <v>19389.400000000001</v>
          </cell>
        </row>
        <row r="341">
          <cell r="A341">
            <v>605641</v>
          </cell>
          <cell r="B341" t="str">
            <v>SICRO OUTUBRO / 2025</v>
          </cell>
          <cell r="C341" t="str">
            <v>BUEIRO METÁLICO COM CHAPAS MÚLTIPLAS MP 152 COM REVESTIMENTO EM EPÓXI - D = 4,20 M - BRITA PRODUZIDA</v>
          </cell>
          <cell r="D341" t="str">
            <v>M</v>
          </cell>
          <cell r="E341"/>
          <cell r="F341">
            <v>19265.47</v>
          </cell>
        </row>
        <row r="342">
          <cell r="A342">
            <v>605730</v>
          </cell>
          <cell r="B342" t="str">
            <v>SICRO OUTUBRO / 2025</v>
          </cell>
          <cell r="C342" t="str">
            <v>BUEIRO METÁLICO COM CHAPAS MÚLTIPLAS MP 152 COM REVESTIMENTO EM EPÓXI - D = 4,60 M - BRITA COMERCIAL</v>
          </cell>
          <cell r="D342" t="str">
            <v>M</v>
          </cell>
          <cell r="E342"/>
          <cell r="F342">
            <v>21184.46</v>
          </cell>
        </row>
        <row r="343">
          <cell r="A343">
            <v>605642</v>
          </cell>
          <cell r="B343" t="str">
            <v>SICRO OUTUBRO / 2025</v>
          </cell>
          <cell r="C343" t="str">
            <v>BUEIRO METÁLICO COM CHAPAS MÚLTIPLAS MP 152 COM REVESTIMENTO EM EPÓXI - D = 4,60 M - BRITA PRODUZIDA</v>
          </cell>
          <cell r="D343" t="str">
            <v>M</v>
          </cell>
          <cell r="E343"/>
          <cell r="F343">
            <v>21052.54</v>
          </cell>
        </row>
        <row r="344">
          <cell r="A344">
            <v>605731</v>
          </cell>
          <cell r="B344" t="str">
            <v>SICRO OUTUBRO / 2025</v>
          </cell>
          <cell r="C344" t="str">
            <v>BUEIRO METÁLICO COM CHAPAS MÚLTIPLAS MP 152 COM REVESTIMENTO EM EPÓXI - D = 4,80 M - BRITA COMERCIAL</v>
          </cell>
          <cell r="D344" t="str">
            <v>M</v>
          </cell>
          <cell r="E344"/>
          <cell r="F344">
            <v>27029.09</v>
          </cell>
        </row>
        <row r="345">
          <cell r="A345">
            <v>605643</v>
          </cell>
          <cell r="B345" t="str">
            <v>SICRO OUTUBRO / 2025</v>
          </cell>
          <cell r="C345" t="str">
            <v>BUEIRO METÁLICO COM CHAPAS MÚLTIPLAS MP 152 COM REVESTIMENTO EM EPÓXI - D = 4,80 M - BRITA PRODUZIDA</v>
          </cell>
          <cell r="D345" t="str">
            <v>M</v>
          </cell>
          <cell r="E345"/>
          <cell r="F345">
            <v>26893.16</v>
          </cell>
        </row>
        <row r="346">
          <cell r="A346">
            <v>605732</v>
          </cell>
          <cell r="B346" t="str">
            <v>SICRO OUTUBRO / 2025</v>
          </cell>
          <cell r="C346" t="str">
            <v>BUEIRO METÁLICO COM CHAPAS MÚLTIPLAS MP 152 COM REVESTIMENTO EM EPÓXI - D = 5,00 M - BRITA COMERCIAL</v>
          </cell>
          <cell r="D346" t="str">
            <v>M</v>
          </cell>
          <cell r="E346"/>
          <cell r="F346">
            <v>27963.49</v>
          </cell>
        </row>
        <row r="347">
          <cell r="A347">
            <v>605644</v>
          </cell>
          <cell r="B347" t="str">
            <v>SICRO OUTUBRO / 2025</v>
          </cell>
          <cell r="C347" t="str">
            <v>BUEIRO METÁLICO COM CHAPAS MÚLTIPLAS MP 152 COM REVESTIMENTO EM EPÓXI - D = 5,00 M - BRITA PRODUZIDA</v>
          </cell>
          <cell r="D347" t="str">
            <v>M</v>
          </cell>
          <cell r="E347"/>
          <cell r="F347">
            <v>27800.25</v>
          </cell>
        </row>
        <row r="348">
          <cell r="A348">
            <v>605733</v>
          </cell>
          <cell r="B348" t="str">
            <v>SICRO OUTUBRO / 2025</v>
          </cell>
          <cell r="C348" t="str">
            <v>BUEIRO METÁLICO COM CHAPAS MÚLTIPLAS MP 152 COM REVESTIMENTO EM EPÓXI - D = 5,35 M - BRITA COMERCIAL</v>
          </cell>
          <cell r="D348" t="str">
            <v>M</v>
          </cell>
          <cell r="E348"/>
          <cell r="F348">
            <v>33698.199999999997</v>
          </cell>
        </row>
        <row r="349">
          <cell r="A349">
            <v>605645</v>
          </cell>
          <cell r="B349" t="str">
            <v>SICRO OUTUBRO / 2025</v>
          </cell>
          <cell r="C349" t="str">
            <v>BUEIRO METÁLICO COM CHAPAS MÚLTIPLAS MP 152 COM REVESTIMENTO EM EPÓXI - D = 5,35 M - BRITA PRODUZIDA</v>
          </cell>
          <cell r="D349" t="str">
            <v>M</v>
          </cell>
          <cell r="E349"/>
          <cell r="F349">
            <v>33526.800000000003</v>
          </cell>
        </row>
        <row r="350">
          <cell r="A350">
            <v>605734</v>
          </cell>
          <cell r="B350" t="str">
            <v>SICRO OUTUBRO / 2025</v>
          </cell>
          <cell r="C350" t="str">
            <v>BUEIRO METÁLICO COM CHAPAS MÚLTIPLAS MP 152 COM REVESTIMENTO EM EPÓXI - D = 5,70 M - BRITA COMERCIAL</v>
          </cell>
          <cell r="D350" t="str">
            <v>M</v>
          </cell>
          <cell r="E350"/>
          <cell r="F350">
            <v>36217.129999999997</v>
          </cell>
        </row>
        <row r="351">
          <cell r="A351">
            <v>605646</v>
          </cell>
          <cell r="B351" t="str">
            <v>SICRO OUTUBRO / 2025</v>
          </cell>
          <cell r="C351" t="str">
            <v>BUEIRO METÁLICO COM CHAPAS MÚLTIPLAS MP 152 COM REVESTIMENTO EM EPÓXI - D = 5,70 M - BRITA PRODUZIDA</v>
          </cell>
          <cell r="D351" t="str">
            <v>M</v>
          </cell>
          <cell r="E351"/>
          <cell r="F351">
            <v>36037.56</v>
          </cell>
        </row>
        <row r="352">
          <cell r="A352">
            <v>605735</v>
          </cell>
          <cell r="B352" t="str">
            <v>SICRO OUTUBRO / 2025</v>
          </cell>
          <cell r="C352" t="str">
            <v>BUEIRO METÁLICO COM CHAPAS MÚLTIPLAS MP 152 COM REVESTIMENTO EM EPÓXI - D = 6,10 M - BRITA COMERCIAL</v>
          </cell>
          <cell r="D352" t="str">
            <v>M</v>
          </cell>
          <cell r="E352"/>
          <cell r="F352">
            <v>44192.11</v>
          </cell>
        </row>
        <row r="353">
          <cell r="A353">
            <v>605647</v>
          </cell>
          <cell r="B353" t="str">
            <v>SICRO OUTUBRO / 2025</v>
          </cell>
          <cell r="C353" t="str">
            <v>BUEIRO METÁLICO COM CHAPAS MÚLTIPLAS MP 152 COM REVESTIMENTO EM EPÓXI - D = 6,10 M - BRITA PRODUZIDA</v>
          </cell>
          <cell r="D353" t="str">
            <v>M</v>
          </cell>
          <cell r="E353"/>
          <cell r="F353">
            <v>44003.21</v>
          </cell>
        </row>
        <row r="354">
          <cell r="A354">
            <v>605736</v>
          </cell>
          <cell r="B354" t="str">
            <v>SICRO OUTUBRO / 2025</v>
          </cell>
          <cell r="C354" t="str">
            <v>BUEIRO METÁLICO COM CHAPAS MÚLTIPLAS MP 152 COM REVESTIMENTO EM EPÓXI - D = 6,50 M - BRITA COMERCIAL</v>
          </cell>
          <cell r="D354" t="str">
            <v>M</v>
          </cell>
          <cell r="E354"/>
          <cell r="F354">
            <v>56543.23</v>
          </cell>
        </row>
        <row r="355">
          <cell r="A355">
            <v>605648</v>
          </cell>
          <cell r="B355" t="str">
            <v>SICRO OUTUBRO / 2025</v>
          </cell>
          <cell r="C355" t="str">
            <v>BUEIRO METÁLICO COM CHAPAS MÚLTIPLAS MP 152 COM REVESTIMENTO EM EPÓXI - D = 6,50 M - BRITA PRODUZIDA</v>
          </cell>
          <cell r="D355" t="str">
            <v>M</v>
          </cell>
          <cell r="E355"/>
          <cell r="F355">
            <v>56345.01</v>
          </cell>
        </row>
        <row r="356">
          <cell r="A356">
            <v>605737</v>
          </cell>
          <cell r="B356" t="str">
            <v>SICRO OUTUBRO / 2025</v>
          </cell>
          <cell r="C356" t="str">
            <v>BUEIRO METÁLICO COM CHAPAS MÚLTIPLAS MP 152 COM REVESTIMENTO EM EPÓXI - D = 6,85 M - BRITA COMERCIAL</v>
          </cell>
          <cell r="D356" t="str">
            <v>M</v>
          </cell>
          <cell r="E356"/>
          <cell r="F356">
            <v>57655.37</v>
          </cell>
        </row>
        <row r="357">
          <cell r="A357">
            <v>605649</v>
          </cell>
          <cell r="B357" t="str">
            <v>SICRO OUTUBRO / 2025</v>
          </cell>
          <cell r="C357" t="str">
            <v>BUEIRO METÁLICO COM CHAPAS MÚLTIPLAS MP 152 COM REVESTIMENTO EM EPÓXI - D = 6,85 M - BRITA PRODUZIDA</v>
          </cell>
          <cell r="D357" t="str">
            <v>M</v>
          </cell>
          <cell r="E357"/>
          <cell r="F357">
            <v>57448.99</v>
          </cell>
        </row>
        <row r="358">
          <cell r="A358">
            <v>605738</v>
          </cell>
          <cell r="B358" t="str">
            <v>SICRO OUTUBRO / 2025</v>
          </cell>
          <cell r="C358" t="str">
            <v>BUEIRO METÁLICO COM CHAPAS MÚLTIPLAS MP 152 COM REVESTIMENTO EM EPÓXI - D = 7,25 M - BRITA COMERCIAL</v>
          </cell>
          <cell r="D358" t="str">
            <v>M</v>
          </cell>
          <cell r="E358"/>
          <cell r="F358">
            <v>63832.58</v>
          </cell>
        </row>
        <row r="359">
          <cell r="A359">
            <v>605650</v>
          </cell>
          <cell r="B359" t="str">
            <v>SICRO OUTUBRO / 2025</v>
          </cell>
          <cell r="C359" t="str">
            <v>BUEIRO METÁLICO COM CHAPAS MÚLTIPLAS MP 152 COM REVESTIMENTO EM EPÓXI - D = 7,25 M - BRITA PRODUZIDA</v>
          </cell>
          <cell r="D359" t="str">
            <v>M</v>
          </cell>
          <cell r="E359"/>
          <cell r="F359">
            <v>63616.87</v>
          </cell>
        </row>
        <row r="360">
          <cell r="A360">
            <v>605674</v>
          </cell>
          <cell r="B360" t="str">
            <v>SICRO OUTUBRO / 2025</v>
          </cell>
          <cell r="C360" t="str">
            <v>BUEIRO METÁLICO COM CHAPAS MÚLTIPLAS MP 152 GALVANIZADAS - D = 1,50 M - BRITA COMERCIAL</v>
          </cell>
          <cell r="D360" t="str">
            <v>M</v>
          </cell>
          <cell r="E360"/>
          <cell r="F360">
            <v>6660.03</v>
          </cell>
        </row>
        <row r="361">
          <cell r="A361">
            <v>605483</v>
          </cell>
          <cell r="B361" t="str">
            <v>SICRO OUTUBRO / 2025</v>
          </cell>
          <cell r="C361" t="str">
            <v>BUEIRO METÁLICO COM CHAPAS MÚLTIPLAS MP 152 GALVANIZADAS - D = 1,50 M - BRITA PRODUZIDA</v>
          </cell>
          <cell r="D361" t="str">
            <v>M</v>
          </cell>
          <cell r="E361"/>
          <cell r="F361">
            <v>6610.06</v>
          </cell>
        </row>
        <row r="362">
          <cell r="A362">
            <v>605675</v>
          </cell>
          <cell r="B362" t="str">
            <v>SICRO OUTUBRO / 2025</v>
          </cell>
          <cell r="C362" t="str">
            <v>BUEIRO METÁLICO COM CHAPAS MÚLTIPLAS MP 152 GALVANIZADAS - D = 1,80 M - BRITA COMERCIAL</v>
          </cell>
          <cell r="D362" t="str">
            <v>M</v>
          </cell>
          <cell r="E362"/>
          <cell r="F362">
            <v>8278.2999999999993</v>
          </cell>
        </row>
        <row r="363">
          <cell r="A363">
            <v>605484</v>
          </cell>
          <cell r="B363" t="str">
            <v>SICRO OUTUBRO / 2025</v>
          </cell>
          <cell r="C363" t="str">
            <v>BUEIRO METÁLICO COM CHAPAS MÚLTIPLAS MP 152 GALVANIZADAS - D = 1,80 M - BRITA PRODUZIDA</v>
          </cell>
          <cell r="D363" t="str">
            <v>M</v>
          </cell>
          <cell r="E363"/>
          <cell r="F363">
            <v>8222.33</v>
          </cell>
        </row>
        <row r="364">
          <cell r="A364">
            <v>605676</v>
          </cell>
          <cell r="B364" t="str">
            <v>SICRO OUTUBRO / 2025</v>
          </cell>
          <cell r="C364" t="str">
            <v>BUEIRO METÁLICO COM CHAPAS MÚLTIPLAS MP 152 GALVANIZADAS - D = 1,90 M - BRITA COMERCIAL</v>
          </cell>
          <cell r="D364" t="str">
            <v>M</v>
          </cell>
          <cell r="E364"/>
          <cell r="F364">
            <v>8542.5300000000007</v>
          </cell>
        </row>
        <row r="365">
          <cell r="A365">
            <v>605485</v>
          </cell>
          <cell r="B365" t="str">
            <v>SICRO OUTUBRO / 2025</v>
          </cell>
          <cell r="C365" t="str">
            <v>BUEIRO METÁLICO COM CHAPAS MÚLTIPLAS MP 152 GALVANIZADAS - D = 1,90 M - BRITA PRODUZIDA</v>
          </cell>
          <cell r="D365" t="str">
            <v>M</v>
          </cell>
          <cell r="E365"/>
          <cell r="F365">
            <v>8484.57</v>
          </cell>
        </row>
        <row r="366">
          <cell r="A366">
            <v>605677</v>
          </cell>
          <cell r="B366" t="str">
            <v>SICRO OUTUBRO / 2025</v>
          </cell>
          <cell r="C366" t="str">
            <v>BUEIRO METÁLICO COM CHAPAS MÚLTIPLAS MP 152 GALVANIZADAS - D = 2,15 M - BRITA COMERCIAL</v>
          </cell>
          <cell r="D366" t="str">
            <v>M</v>
          </cell>
          <cell r="E366"/>
          <cell r="F366">
            <v>9675.74</v>
          </cell>
        </row>
        <row r="367">
          <cell r="A367">
            <v>605486</v>
          </cell>
          <cell r="B367" t="str">
            <v>SICRO OUTUBRO / 2025</v>
          </cell>
          <cell r="C367" t="str">
            <v>BUEIRO METÁLICO COM CHAPAS MÚLTIPLAS MP 152 GALVANIZADAS - D = 2,15 M - BRITA PRODUZIDA</v>
          </cell>
          <cell r="D367" t="str">
            <v>M</v>
          </cell>
          <cell r="E367"/>
          <cell r="F367">
            <v>9612.7800000000007</v>
          </cell>
        </row>
        <row r="368">
          <cell r="A368">
            <v>605678</v>
          </cell>
          <cell r="B368" t="str">
            <v>SICRO OUTUBRO / 2025</v>
          </cell>
          <cell r="C368" t="str">
            <v>BUEIRO METÁLICO COM CHAPAS MÚLTIPLAS MP 152 GALVANIZADAS - D = 2,30 M - BRITA COMERCIAL</v>
          </cell>
          <cell r="D368" t="str">
            <v>M</v>
          </cell>
          <cell r="E368"/>
          <cell r="F368">
            <v>10257.450000000001</v>
          </cell>
        </row>
        <row r="369">
          <cell r="A369">
            <v>605487</v>
          </cell>
          <cell r="B369" t="str">
            <v>SICRO OUTUBRO / 2025</v>
          </cell>
          <cell r="C369" t="str">
            <v>BUEIRO METÁLICO COM CHAPAS MÚLTIPLAS MP 152 GALVANIZADAS - D = 2,30 M - BRITA PRODUZIDA</v>
          </cell>
          <cell r="D369" t="str">
            <v>M</v>
          </cell>
          <cell r="E369"/>
          <cell r="F369">
            <v>10191.49</v>
          </cell>
        </row>
        <row r="370">
          <cell r="A370">
            <v>605679</v>
          </cell>
          <cell r="B370" t="str">
            <v>SICRO OUTUBRO / 2025</v>
          </cell>
          <cell r="C370" t="str">
            <v>BUEIRO METÁLICO COM CHAPAS MÚLTIPLAS MP 152 GALVANIZADAS - D = 2,65 M - BRITA COMERCIAL</v>
          </cell>
          <cell r="D370" t="str">
            <v>M</v>
          </cell>
          <cell r="E370"/>
          <cell r="F370">
            <v>12005.1</v>
          </cell>
        </row>
        <row r="371">
          <cell r="A371">
            <v>605488</v>
          </cell>
          <cell r="B371" t="str">
            <v>SICRO OUTUBRO / 2025</v>
          </cell>
          <cell r="C371" t="str">
            <v>BUEIRO METÁLICO COM CHAPAS MÚLTIPLAS MP 152 GALVANIZADAS - D = 2,65 M - BRITA PRODUZIDA</v>
          </cell>
          <cell r="D371" t="str">
            <v>M</v>
          </cell>
          <cell r="E371"/>
          <cell r="F371">
            <v>11932.14</v>
          </cell>
        </row>
        <row r="372">
          <cell r="A372">
            <v>605680</v>
          </cell>
          <cell r="B372" t="str">
            <v>SICRO OUTUBRO / 2025</v>
          </cell>
          <cell r="C372" t="str">
            <v>BUEIRO METÁLICO COM CHAPAS MÚLTIPLAS MP 152 GALVANIZADAS - D = 3,05 M - BRITA COMERCIAL</v>
          </cell>
          <cell r="D372" t="str">
            <v>M</v>
          </cell>
          <cell r="E372"/>
          <cell r="F372">
            <v>13703.24</v>
          </cell>
        </row>
        <row r="373">
          <cell r="A373">
            <v>605489</v>
          </cell>
          <cell r="B373" t="str">
            <v>SICRO OUTUBRO / 2025</v>
          </cell>
          <cell r="C373" t="str">
            <v>BUEIRO METÁLICO COM CHAPAS MÚLTIPLAS MP 152 GALVANIZADAS - D = 3,05 M - BRITA PRODUZIDA</v>
          </cell>
          <cell r="D373" t="str">
            <v>M</v>
          </cell>
          <cell r="E373"/>
          <cell r="F373">
            <v>13602.3</v>
          </cell>
        </row>
        <row r="374">
          <cell r="A374">
            <v>605681</v>
          </cell>
          <cell r="B374" t="str">
            <v>SICRO OUTUBRO / 2025</v>
          </cell>
          <cell r="C374" t="str">
            <v>BUEIRO METÁLICO COM CHAPAS MÚLTIPLAS MP 152 GALVANIZADAS - D = 3,20 M - BRITA COMERCIAL</v>
          </cell>
          <cell r="D374" t="str">
            <v>M</v>
          </cell>
          <cell r="E374"/>
          <cell r="F374">
            <v>14547.03</v>
          </cell>
        </row>
        <row r="375">
          <cell r="A375">
            <v>605490</v>
          </cell>
          <cell r="B375" t="str">
            <v>SICRO OUTUBRO / 2025</v>
          </cell>
          <cell r="C375" t="str">
            <v>BUEIRO METÁLICO COM CHAPAS MÚLTIPLAS MP 152 GALVANIZADAS - D = 3,20 M - BRITA PRODUZIDA</v>
          </cell>
          <cell r="D375" t="str">
            <v>M</v>
          </cell>
          <cell r="E375"/>
          <cell r="F375">
            <v>14443.09</v>
          </cell>
        </row>
        <row r="376">
          <cell r="A376">
            <v>605682</v>
          </cell>
          <cell r="B376" t="str">
            <v>SICRO OUTUBRO / 2025</v>
          </cell>
          <cell r="C376" t="str">
            <v>BUEIRO METÁLICO COM CHAPAS MÚLTIPLAS MP 152 GALVANIZADAS - D = 3,40 M - BRITA COMERCIAL</v>
          </cell>
          <cell r="D376" t="str">
            <v>M</v>
          </cell>
          <cell r="E376"/>
          <cell r="F376">
            <v>15397.35</v>
          </cell>
        </row>
        <row r="377">
          <cell r="A377">
            <v>605491</v>
          </cell>
          <cell r="B377" t="str">
            <v>SICRO OUTUBRO / 2025</v>
          </cell>
          <cell r="C377" t="str">
            <v>BUEIRO METÁLICO COM CHAPAS MÚLTIPLAS MP 152 GALVANIZADAS - D = 3,40 M - BRITA PRODUZIDA</v>
          </cell>
          <cell r="D377" t="str">
            <v>M</v>
          </cell>
          <cell r="E377"/>
          <cell r="F377">
            <v>15289.4</v>
          </cell>
        </row>
        <row r="378">
          <cell r="A378">
            <v>605683</v>
          </cell>
          <cell r="B378" t="str">
            <v>SICRO OUTUBRO / 2025</v>
          </cell>
          <cell r="C378" t="str">
            <v>BUEIRO METÁLICO COM CHAPAS MÚLTIPLAS MP 152 GALVANIZADAS - D = 3,65 M - BRITA COMERCIAL</v>
          </cell>
          <cell r="D378" t="str">
            <v>M</v>
          </cell>
          <cell r="E378"/>
          <cell r="F378">
            <v>16501.490000000002</v>
          </cell>
        </row>
        <row r="379">
          <cell r="A379">
            <v>605492</v>
          </cell>
          <cell r="B379" t="str">
            <v>SICRO OUTUBRO / 2025</v>
          </cell>
          <cell r="C379" t="str">
            <v>BUEIRO METÁLICO COM CHAPAS MÚLTIPLAS MP 152 GALVANIZADAS - D = 3,65 M - BRITA PRODUZIDA</v>
          </cell>
          <cell r="D379" t="str">
            <v>M</v>
          </cell>
          <cell r="E379"/>
          <cell r="F379">
            <v>16388.55</v>
          </cell>
        </row>
        <row r="380">
          <cell r="A380">
            <v>605684</v>
          </cell>
          <cell r="B380" t="str">
            <v>SICRO OUTUBRO / 2025</v>
          </cell>
          <cell r="C380" t="str">
            <v>BUEIRO METÁLICO COM CHAPAS MÚLTIPLAS MP 152 GALVANIZADAS - D = 3,80 M - BRITA COMERCIAL</v>
          </cell>
          <cell r="D380" t="str">
            <v>M</v>
          </cell>
          <cell r="E380"/>
          <cell r="F380">
            <v>17124.009999999998</v>
          </cell>
        </row>
        <row r="381">
          <cell r="A381">
            <v>605493</v>
          </cell>
          <cell r="B381" t="str">
            <v>SICRO OUTUBRO / 2025</v>
          </cell>
          <cell r="C381" t="str">
            <v>BUEIRO METÁLICO COM CHAPAS MÚLTIPLAS MP 152 GALVANIZADAS - D = 3,80 M - BRITA PRODUZIDA</v>
          </cell>
          <cell r="D381" t="str">
            <v>M</v>
          </cell>
          <cell r="E381"/>
          <cell r="F381">
            <v>17008.080000000002</v>
          </cell>
        </row>
        <row r="382">
          <cell r="A382">
            <v>605685</v>
          </cell>
          <cell r="B382" t="str">
            <v>SICRO OUTUBRO / 2025</v>
          </cell>
          <cell r="C382" t="str">
            <v>BUEIRO METÁLICO COM CHAPAS MÚLTIPLAS MP 152 GALVANIZADAS - D = 4,20 M - BRITA COMERCIAL</v>
          </cell>
          <cell r="D382" t="str">
            <v>M</v>
          </cell>
          <cell r="E382"/>
          <cell r="F382">
            <v>18800.77</v>
          </cell>
        </row>
        <row r="383">
          <cell r="A383">
            <v>605494</v>
          </cell>
          <cell r="B383" t="str">
            <v>SICRO OUTUBRO / 2025</v>
          </cell>
          <cell r="C383" t="str">
            <v>BUEIRO METÁLICO COM CHAPAS MÚLTIPLAS MP 152 GALVANIZADAS - D = 4,20 M - BRITA PRODUZIDA</v>
          </cell>
          <cell r="D383" t="str">
            <v>M</v>
          </cell>
          <cell r="E383"/>
          <cell r="F383">
            <v>18676.84</v>
          </cell>
        </row>
        <row r="384">
          <cell r="A384">
            <v>605686</v>
          </cell>
          <cell r="B384" t="str">
            <v>SICRO OUTUBRO / 2025</v>
          </cell>
          <cell r="C384" t="str">
            <v>BUEIRO METÁLICO COM CHAPAS MÚLTIPLAS MP 152 GALVANIZADAS - D = 4,60 M - BRITA COMERCIAL</v>
          </cell>
          <cell r="D384" t="str">
            <v>M</v>
          </cell>
          <cell r="E384"/>
          <cell r="F384">
            <v>20542.7</v>
          </cell>
        </row>
        <row r="385">
          <cell r="A385">
            <v>605495</v>
          </cell>
          <cell r="B385" t="str">
            <v>SICRO OUTUBRO / 2025</v>
          </cell>
          <cell r="C385" t="str">
            <v>BUEIRO METÁLICO COM CHAPAS MÚLTIPLAS MP 152 GALVANIZADAS - D = 4,60 M - BRITA PRODUZIDA</v>
          </cell>
          <cell r="D385" t="str">
            <v>M</v>
          </cell>
          <cell r="E385"/>
          <cell r="F385">
            <v>20410.77</v>
          </cell>
        </row>
        <row r="386">
          <cell r="A386">
            <v>605687</v>
          </cell>
          <cell r="B386" t="str">
            <v>SICRO OUTUBRO / 2025</v>
          </cell>
          <cell r="C386" t="str">
            <v>BUEIRO METÁLICO COM CHAPAS MÚLTIPLAS MP 152 GALVANIZADAS - D = 4,80 M - BRITA COMERCIAL</v>
          </cell>
          <cell r="D386" t="str">
            <v>M</v>
          </cell>
          <cell r="E386"/>
          <cell r="F386">
            <v>23328.06</v>
          </cell>
        </row>
        <row r="387">
          <cell r="A387">
            <v>605496</v>
          </cell>
          <cell r="B387" t="str">
            <v>SICRO OUTUBRO / 2025</v>
          </cell>
          <cell r="C387" t="str">
            <v>BUEIRO METÁLICO COM CHAPAS MÚLTIPLAS MP 152 GALVANIZADAS - D = 4,80 M - BRITA PRODUZIDA</v>
          </cell>
          <cell r="D387" t="str">
            <v>M</v>
          </cell>
          <cell r="E387"/>
          <cell r="F387">
            <v>23192.13</v>
          </cell>
        </row>
        <row r="388">
          <cell r="A388">
            <v>605688</v>
          </cell>
          <cell r="B388" t="str">
            <v>SICRO OUTUBRO / 2025</v>
          </cell>
          <cell r="C388" t="str">
            <v>BUEIRO METÁLICO COM CHAPAS MÚLTIPLAS MP 152 GALVANIZADAS - D = 5,00 M - BRITA COMERCIAL</v>
          </cell>
          <cell r="D388" t="str">
            <v>M</v>
          </cell>
          <cell r="E388"/>
          <cell r="F388">
            <v>24157.95</v>
          </cell>
        </row>
        <row r="389">
          <cell r="A389">
            <v>605497</v>
          </cell>
          <cell r="B389" t="str">
            <v>SICRO OUTUBRO / 2025</v>
          </cell>
          <cell r="C389" t="str">
            <v>BUEIRO METÁLICO COM CHAPAS MÚLTIPLAS MP 152 GALVANIZADAS - D = 5,00 M - BRITA PRODUZIDA</v>
          </cell>
          <cell r="D389" t="str">
            <v>M</v>
          </cell>
          <cell r="E389"/>
          <cell r="F389">
            <v>23994.7</v>
          </cell>
        </row>
        <row r="390">
          <cell r="A390">
            <v>605689</v>
          </cell>
          <cell r="B390" t="str">
            <v>SICRO OUTUBRO / 2025</v>
          </cell>
          <cell r="C390" t="str">
            <v>BUEIRO METÁLICO COM CHAPAS MÚLTIPLAS MP 152 GALVANIZADAS - D = 5,35 M - BRITA COMERCIAL</v>
          </cell>
          <cell r="D390" t="str">
            <v>M</v>
          </cell>
          <cell r="E390"/>
          <cell r="F390">
            <v>30089.43</v>
          </cell>
        </row>
        <row r="391">
          <cell r="A391">
            <v>605498</v>
          </cell>
          <cell r="B391" t="str">
            <v>SICRO OUTUBRO / 2025</v>
          </cell>
          <cell r="C391" t="str">
            <v>BUEIRO METÁLICO COM CHAPAS MÚLTIPLAS MP 152 GALVANIZADAS - D = 5,35 M - BRITA PRODUZIDA</v>
          </cell>
          <cell r="D391" t="str">
            <v>M</v>
          </cell>
          <cell r="E391"/>
          <cell r="F391">
            <v>29918.02</v>
          </cell>
        </row>
        <row r="392">
          <cell r="A392">
            <v>605690</v>
          </cell>
          <cell r="B392" t="str">
            <v>SICRO OUTUBRO / 2025</v>
          </cell>
          <cell r="C392" t="str">
            <v>BUEIRO METÁLICO COM CHAPAS MÚLTIPLAS MP 152 GALVANIZADAS - D = 5,70 M - BRITA COMERCIAL</v>
          </cell>
          <cell r="D392" t="str">
            <v>M</v>
          </cell>
          <cell r="E392"/>
          <cell r="F392">
            <v>32350.26</v>
          </cell>
        </row>
        <row r="393">
          <cell r="A393">
            <v>605499</v>
          </cell>
          <cell r="B393" t="str">
            <v>SICRO OUTUBRO / 2025</v>
          </cell>
          <cell r="C393" t="str">
            <v>BUEIRO METÁLICO COM CHAPAS MÚLTIPLAS MP 152 GALVANIZADAS - D = 5,70 M - BRITA PRODUZIDA</v>
          </cell>
          <cell r="D393" t="str">
            <v>M</v>
          </cell>
          <cell r="E393"/>
          <cell r="F393">
            <v>32170.69</v>
          </cell>
        </row>
        <row r="394">
          <cell r="A394">
            <v>605691</v>
          </cell>
          <cell r="B394" t="str">
            <v>SICRO OUTUBRO / 2025</v>
          </cell>
          <cell r="C394" t="str">
            <v>BUEIRO METÁLICO COM CHAPAS MÚLTIPLAS MP 152 GALVANIZADAS - D = 6,10 M - BRITA COMERCIAL</v>
          </cell>
          <cell r="D394" t="str">
            <v>M</v>
          </cell>
          <cell r="E394"/>
          <cell r="F394">
            <v>39839.050000000003</v>
          </cell>
        </row>
        <row r="395">
          <cell r="A395">
            <v>605500</v>
          </cell>
          <cell r="B395" t="str">
            <v>SICRO OUTUBRO / 2025</v>
          </cell>
          <cell r="C395" t="str">
            <v>BUEIRO METÁLICO COM CHAPAS MÚLTIPLAS MP 152 GALVANIZADAS - D = 6,10 M - BRITA PRODUZIDA</v>
          </cell>
          <cell r="D395" t="str">
            <v>M</v>
          </cell>
          <cell r="E395"/>
          <cell r="F395">
            <v>39650.15</v>
          </cell>
        </row>
        <row r="396">
          <cell r="A396">
            <v>605692</v>
          </cell>
          <cell r="B396" t="str">
            <v>SICRO OUTUBRO / 2025</v>
          </cell>
          <cell r="C396" t="str">
            <v>BUEIRO METÁLICO COM CHAPAS MÚLTIPLAS MP 152 GALVANIZADAS - D = 6,50 M - BRITA COMERCIAL</v>
          </cell>
          <cell r="D396" t="str">
            <v>M</v>
          </cell>
          <cell r="E396"/>
          <cell r="F396">
            <v>47383.65</v>
          </cell>
        </row>
        <row r="397">
          <cell r="A397">
            <v>605501</v>
          </cell>
          <cell r="B397" t="str">
            <v>SICRO OUTUBRO / 2025</v>
          </cell>
          <cell r="C397" t="str">
            <v>BUEIRO METÁLICO COM CHAPAS MÚLTIPLAS MP 152 GALVANIZADAS - D = 6,50 M - BRITA PRODUZIDA</v>
          </cell>
          <cell r="D397" t="str">
            <v>M</v>
          </cell>
          <cell r="E397"/>
          <cell r="F397">
            <v>47185.43</v>
          </cell>
        </row>
        <row r="398">
          <cell r="A398">
            <v>605693</v>
          </cell>
          <cell r="B398" t="str">
            <v>SICRO OUTUBRO / 2025</v>
          </cell>
          <cell r="C398" t="str">
            <v>BUEIRO METÁLICO COM CHAPAS MÚLTIPLAS MP 152 GALVANIZADAS - D = 6,85 M - BRITA COMERCIAL</v>
          </cell>
          <cell r="D398" t="str">
            <v>M</v>
          </cell>
          <cell r="E398"/>
          <cell r="F398">
            <v>50297.82</v>
          </cell>
        </row>
        <row r="399">
          <cell r="A399">
            <v>605502</v>
          </cell>
          <cell r="B399" t="str">
            <v>SICRO OUTUBRO / 2025</v>
          </cell>
          <cell r="C399" t="str">
            <v>BUEIRO METÁLICO COM CHAPAS MÚLTIPLAS MP 152 GALVANIZADAS - D = 6,85 M - BRITA PRODUZIDA</v>
          </cell>
          <cell r="D399" t="str">
            <v>M</v>
          </cell>
          <cell r="E399"/>
          <cell r="F399">
            <v>50091.44</v>
          </cell>
        </row>
        <row r="400">
          <cell r="A400">
            <v>605694</v>
          </cell>
          <cell r="B400" t="str">
            <v>SICRO OUTUBRO / 2025</v>
          </cell>
          <cell r="C400" t="str">
            <v>BUEIRO METÁLICO COM CHAPAS MÚLTIPLAS MP 152 GALVANIZADAS - D = 7,25 M - BRITA COMERCIAL</v>
          </cell>
          <cell r="D400" t="str">
            <v>M</v>
          </cell>
          <cell r="E400"/>
          <cell r="F400">
            <v>53599.67</v>
          </cell>
        </row>
        <row r="401">
          <cell r="A401">
            <v>605503</v>
          </cell>
          <cell r="B401" t="str">
            <v>SICRO OUTUBRO / 2025</v>
          </cell>
          <cell r="C401" t="str">
            <v>BUEIRO METÁLICO COM CHAPAS MÚLTIPLAS MP 152 GALVANIZADAS - D = 7,25 M - BRITA PRODUZIDA</v>
          </cell>
          <cell r="D401" t="str">
            <v>M</v>
          </cell>
          <cell r="E401"/>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E402"/>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E403"/>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E404"/>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E405"/>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E406"/>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E407"/>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E408"/>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E409"/>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E410"/>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E411"/>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E412"/>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E413"/>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E414"/>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E415"/>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E416"/>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E417"/>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E418"/>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E419"/>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E420"/>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E421"/>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E422"/>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E423"/>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E424"/>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E425"/>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E426"/>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E427"/>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E428"/>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E429"/>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E430"/>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E431"/>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E432"/>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E433"/>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E434"/>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E435"/>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E436"/>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E437"/>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E438"/>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E439"/>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E440"/>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E441"/>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E442"/>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E443"/>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E444"/>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E445"/>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E446"/>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E447"/>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E448"/>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E449"/>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E450"/>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E451"/>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E452"/>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E453"/>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E454"/>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E455"/>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E456"/>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E457"/>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E458"/>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E459"/>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E460"/>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E461"/>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E462"/>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E463"/>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E464"/>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E465"/>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E466"/>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E467"/>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E468"/>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E469"/>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E470"/>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E471"/>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E472"/>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E473"/>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E474"/>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E475"/>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E476"/>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E477"/>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E478"/>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E479"/>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E480"/>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E481"/>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E482"/>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E483"/>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E484"/>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E485"/>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E486"/>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E487"/>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E488"/>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E489"/>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E490"/>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E491"/>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E492"/>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E493"/>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E494"/>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E495"/>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E496"/>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E497"/>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E498"/>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E499"/>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E500"/>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E501"/>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E502"/>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E503"/>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E504"/>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E505"/>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E506"/>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E507"/>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E508"/>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E509"/>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E510"/>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E511"/>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E512"/>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E513"/>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E514"/>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E515"/>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E516"/>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E517"/>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E518"/>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E519"/>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E520"/>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E521"/>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E522"/>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E523"/>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E524"/>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E525"/>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E526"/>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E527"/>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E528"/>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E529"/>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E530"/>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E531"/>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E532"/>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E533"/>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E534"/>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E535"/>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E536"/>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E537"/>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E538"/>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E539"/>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E540"/>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E541"/>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E542"/>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E543"/>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E544"/>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E545"/>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E546"/>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E547"/>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E548"/>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E549"/>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E550"/>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E551"/>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E552"/>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E553"/>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E554"/>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E555"/>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E556"/>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E557"/>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E558"/>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E559"/>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E560"/>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E561"/>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E562"/>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E563"/>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E564"/>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E565"/>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E566"/>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E567"/>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E568"/>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E569"/>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E570"/>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E571"/>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E572"/>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E573"/>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E574"/>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E575"/>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E576"/>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E577"/>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E578"/>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E579"/>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E580"/>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E581"/>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E582"/>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E583"/>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E584"/>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E585"/>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E586"/>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E587"/>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E588"/>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E589"/>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E590"/>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E591"/>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E592"/>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E593"/>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E594"/>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E595"/>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E596"/>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E597"/>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E598"/>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E599"/>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E600"/>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E601"/>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E602"/>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E603"/>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E604"/>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E605"/>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E606"/>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E607"/>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E608"/>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E609"/>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E610"/>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E611"/>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E612"/>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E613"/>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E614"/>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E615"/>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E616"/>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E617"/>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E618"/>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E619"/>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E620"/>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E621"/>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E622"/>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E623"/>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E624"/>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E625"/>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E626"/>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E627"/>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E628"/>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E629"/>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E630"/>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E631"/>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E632"/>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E633"/>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E634"/>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E635"/>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E636"/>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E637"/>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E638"/>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E639"/>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E640"/>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E641"/>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E642"/>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E643"/>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E644"/>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E645"/>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E646"/>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E647"/>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E648"/>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E649"/>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E650"/>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E651"/>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E652"/>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E653"/>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E654"/>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E655"/>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E656"/>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E657"/>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E658"/>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E659"/>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E660"/>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E661"/>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E662"/>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E663"/>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E664"/>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E665"/>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E666"/>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E667"/>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E668"/>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E669"/>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E670"/>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E671"/>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E672"/>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E673"/>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E674"/>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E675"/>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E676"/>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E677"/>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E678"/>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E679"/>
          <cell r="F679">
            <v>58901.05</v>
          </cell>
        </row>
        <row r="680">
          <cell r="A680">
            <v>605606</v>
          </cell>
          <cell r="B680" t="str">
            <v>SICRO OUTUBRO / 2025</v>
          </cell>
          <cell r="C680" t="str">
            <v>SISTEMA DE ESCORAMENTO TELESCÓPICO REGULÁVEL PARA TUNNEL LINER</v>
          </cell>
          <cell r="D680" t="str">
            <v>M³</v>
          </cell>
          <cell r="E680"/>
          <cell r="F680">
            <v>15.89</v>
          </cell>
        </row>
        <row r="681">
          <cell r="A681">
            <v>705314</v>
          </cell>
          <cell r="B681" t="str">
            <v>SICRO OUTUBRO / 2025</v>
          </cell>
          <cell r="C681" t="str">
            <v>BOCA DE BDCC 1,50 X 1,50 M - ESCONSIDADE 0° - AREIA E BRITA COMERCIAIS</v>
          </cell>
          <cell r="D681" t="str">
            <v>UN</v>
          </cell>
          <cell r="E681"/>
          <cell r="F681">
            <v>13993.89</v>
          </cell>
        </row>
        <row r="682">
          <cell r="A682">
            <v>705312</v>
          </cell>
          <cell r="B682" t="str">
            <v>SICRO OUTUBRO / 2025</v>
          </cell>
          <cell r="C682" t="str">
            <v>BOCA DE BDCC 1,50 X 1,50 M - ESCONSIDADE 0° - AREIA EXTRAÍDA E BRITA PRODUZIDA</v>
          </cell>
          <cell r="D682" t="str">
            <v>UN</v>
          </cell>
          <cell r="E682"/>
          <cell r="F682">
            <v>12993.91</v>
          </cell>
        </row>
        <row r="683">
          <cell r="A683">
            <v>705316</v>
          </cell>
          <cell r="B683" t="str">
            <v>SICRO OUTUBRO / 2025</v>
          </cell>
          <cell r="C683" t="str">
            <v>BOCA DE BDCC 1,50 X 1,50 M - ESCONSIDADE 15° - AREIA E BRITA COMERCIAIS</v>
          </cell>
          <cell r="D683" t="str">
            <v>UN</v>
          </cell>
          <cell r="E683"/>
          <cell r="F683">
            <v>15340.34</v>
          </cell>
        </row>
        <row r="684">
          <cell r="A684">
            <v>705315</v>
          </cell>
          <cell r="B684" t="str">
            <v>SICRO OUTUBRO / 2025</v>
          </cell>
          <cell r="C684" t="str">
            <v>BOCA DE BDCC 1,50 X 1,50 M - ESCONSIDADE 15° - AREIA EXTRAÍDA E BRITA PRODUZIDA</v>
          </cell>
          <cell r="D684" t="str">
            <v>UN</v>
          </cell>
          <cell r="E684"/>
          <cell r="F684">
            <v>14261.31</v>
          </cell>
        </row>
        <row r="685">
          <cell r="A685">
            <v>705318</v>
          </cell>
          <cell r="B685" t="str">
            <v>SICRO OUTUBRO / 2025</v>
          </cell>
          <cell r="C685" t="str">
            <v>BOCA DE BDCC 1,50 X 1,50 M - ESCONSIDADE 30° - AREIA E BRITA COMERCIAIS</v>
          </cell>
          <cell r="D685" t="str">
            <v>UN</v>
          </cell>
          <cell r="E685"/>
          <cell r="F685">
            <v>16376.91</v>
          </cell>
        </row>
        <row r="686">
          <cell r="A686">
            <v>705317</v>
          </cell>
          <cell r="B686" t="str">
            <v>SICRO OUTUBRO / 2025</v>
          </cell>
          <cell r="C686" t="str">
            <v>BOCA DE BDCC 1,50 X 1,50 M - ESCONSIDADE 30° - AREIA EXTRAÍDA E BRITA PRODUZIDA</v>
          </cell>
          <cell r="D686" t="str">
            <v>UN</v>
          </cell>
          <cell r="E686"/>
          <cell r="F686">
            <v>15160.74</v>
          </cell>
        </row>
        <row r="687">
          <cell r="A687">
            <v>705320</v>
          </cell>
          <cell r="B687" t="str">
            <v>SICRO OUTUBRO / 2025</v>
          </cell>
          <cell r="C687" t="str">
            <v>BOCA DE BDCC 1,50 X 1,50 M - ESCONSIDADE 45° - AREIA E BRITA COMERCIAIS</v>
          </cell>
          <cell r="D687" t="str">
            <v>UN</v>
          </cell>
          <cell r="E687"/>
          <cell r="F687">
            <v>20539.919999999998</v>
          </cell>
        </row>
        <row r="688">
          <cell r="A688">
            <v>705319</v>
          </cell>
          <cell r="B688" t="str">
            <v>SICRO OUTUBRO / 2025</v>
          </cell>
          <cell r="C688" t="str">
            <v>BOCA DE BDCC 1,50 X 1,50 M - ESCONSIDADE 45° - AREIA EXTRAÍDA E BRITA PRODUZIDA</v>
          </cell>
          <cell r="D688" t="str">
            <v>UN</v>
          </cell>
          <cell r="E688"/>
          <cell r="F688">
            <v>19051.54</v>
          </cell>
        </row>
        <row r="689">
          <cell r="A689">
            <v>705322</v>
          </cell>
          <cell r="B689" t="str">
            <v>SICRO OUTUBRO / 2025</v>
          </cell>
          <cell r="C689" t="str">
            <v>BOCA DE BDCC 2,00 X 2,00 M - ESCONSIDADE 0° - AREIA E BRITA COMERCIAIS</v>
          </cell>
          <cell r="D689" t="str">
            <v>UN</v>
          </cell>
          <cell r="E689"/>
          <cell r="F689">
            <v>21579.33</v>
          </cell>
        </row>
        <row r="690">
          <cell r="A690">
            <v>705321</v>
          </cell>
          <cell r="B690" t="str">
            <v>SICRO OUTUBRO / 2025</v>
          </cell>
          <cell r="C690" t="str">
            <v>BOCA DE BDCC 2,00 X 2,00 M - ESCONSIDADE 0° - AREIA EXTRAÍDA E BRITA PRODUZIDA</v>
          </cell>
          <cell r="D690" t="str">
            <v>UN</v>
          </cell>
          <cell r="E690"/>
          <cell r="F690">
            <v>19898.38</v>
          </cell>
        </row>
        <row r="691">
          <cell r="A691">
            <v>705324</v>
          </cell>
          <cell r="B691" t="str">
            <v>SICRO OUTUBRO / 2025</v>
          </cell>
          <cell r="C691" t="str">
            <v>BOCA DE BDCC 2,00 X 2,00 M - ESCONSIDADE 15° - AREIA E BRITA COMERCIAIS</v>
          </cell>
          <cell r="D691" t="str">
            <v>UN</v>
          </cell>
          <cell r="E691"/>
          <cell r="F691">
            <v>23693.49</v>
          </cell>
        </row>
        <row r="692">
          <cell r="A692">
            <v>705323</v>
          </cell>
          <cell r="B692" t="str">
            <v>SICRO OUTUBRO / 2025</v>
          </cell>
          <cell r="C692" t="str">
            <v>BOCA DE BDCC 2,00 X 2,00 M - ESCONSIDADE 15° - AREIA EXTRAÍDA E BRITA PRODUZIDA</v>
          </cell>
          <cell r="D692" t="str">
            <v>UN</v>
          </cell>
          <cell r="E692"/>
          <cell r="F692">
            <v>21891.88</v>
          </cell>
        </row>
        <row r="693">
          <cell r="A693">
            <v>705326</v>
          </cell>
          <cell r="B693" t="str">
            <v>SICRO OUTUBRO / 2025</v>
          </cell>
          <cell r="C693" t="str">
            <v>BOCA DE BDCC 2,00 X 2,00 M - ESCONSIDADE 30° - AREIA E BRITA COMERCIAIS</v>
          </cell>
          <cell r="D693" t="str">
            <v>UN</v>
          </cell>
          <cell r="E693"/>
          <cell r="F693">
            <v>25458.55</v>
          </cell>
        </row>
        <row r="694">
          <cell r="A694">
            <v>705325</v>
          </cell>
          <cell r="B694" t="str">
            <v>SICRO OUTUBRO / 2025</v>
          </cell>
          <cell r="C694" t="str">
            <v>BOCA DE BDCC 2,00 X 2,00 M - ESCONSIDADE 30° - AREIA EXTRAÍDA E BRITA PRODUZIDA</v>
          </cell>
          <cell r="D694" t="str">
            <v>UN</v>
          </cell>
          <cell r="E694"/>
          <cell r="F694">
            <v>23486.41</v>
          </cell>
        </row>
        <row r="695">
          <cell r="A695">
            <v>705328</v>
          </cell>
          <cell r="B695" t="str">
            <v>SICRO OUTUBRO / 2025</v>
          </cell>
          <cell r="C695" t="str">
            <v>BOCA DE BDCC 2,00 X 2,00 M - ESCONSIDADE 45° - AREIA E BRITA COMERCIAIS</v>
          </cell>
          <cell r="D695" t="str">
            <v>UN</v>
          </cell>
          <cell r="E695"/>
          <cell r="F695">
            <v>32312.74</v>
          </cell>
        </row>
        <row r="696">
          <cell r="A696">
            <v>705327</v>
          </cell>
          <cell r="B696" t="str">
            <v>SICRO OUTUBRO / 2025</v>
          </cell>
          <cell r="C696" t="str">
            <v>BOCA DE BDCC 2,00 X 2,00 M - ESCONSIDADE 45° - AREIA EXTRAÍDA E BRITA PRODUZIDA</v>
          </cell>
          <cell r="D696" t="str">
            <v>UN</v>
          </cell>
          <cell r="E696"/>
          <cell r="F696">
            <v>29866.080000000002</v>
          </cell>
        </row>
        <row r="697">
          <cell r="A697">
            <v>705330</v>
          </cell>
          <cell r="B697" t="str">
            <v>SICRO OUTUBRO / 2025</v>
          </cell>
          <cell r="C697" t="str">
            <v>BOCA DE BDCC 2,50 X 2,50 M - ESCONSIDADE 0° - AREIA E BRITA COMERCIAIS</v>
          </cell>
          <cell r="D697" t="str">
            <v>UN</v>
          </cell>
          <cell r="E697"/>
          <cell r="F697">
            <v>30117.82</v>
          </cell>
        </row>
        <row r="698">
          <cell r="A698">
            <v>705329</v>
          </cell>
          <cell r="B698" t="str">
            <v>SICRO OUTUBRO / 2025</v>
          </cell>
          <cell r="C698" t="str">
            <v>BOCA DE BDCC 2,50 X 2,50 M - ESCONSIDADE 0° - AREIA EXTRAÍDA E BRITA PRODUZIDA</v>
          </cell>
          <cell r="D698" t="str">
            <v>UN</v>
          </cell>
          <cell r="E698"/>
          <cell r="F698">
            <v>27672.55</v>
          </cell>
        </row>
        <row r="699">
          <cell r="A699">
            <v>705332</v>
          </cell>
          <cell r="B699" t="str">
            <v>SICRO OUTUBRO / 2025</v>
          </cell>
          <cell r="C699" t="str">
            <v>BOCA DE BDCC 2,50 X 2,50 M - ESCONSIDADE 15° - AREIA E BRITA COMERCIAIS</v>
          </cell>
          <cell r="D699" t="str">
            <v>UN</v>
          </cell>
          <cell r="E699"/>
          <cell r="F699">
            <v>32601.9</v>
          </cell>
        </row>
        <row r="700">
          <cell r="A700">
            <v>705331</v>
          </cell>
          <cell r="B700" t="str">
            <v>SICRO OUTUBRO / 2025</v>
          </cell>
          <cell r="C700" t="str">
            <v>BOCA DE BDCC 2,50 X 2,50 M - ESCONSIDADE 15° - AREIA EXTRAÍDA E BRITA PRODUZIDA</v>
          </cell>
          <cell r="D700" t="str">
            <v>UN</v>
          </cell>
          <cell r="E700"/>
          <cell r="F700">
            <v>30107.05</v>
          </cell>
        </row>
        <row r="701">
          <cell r="A701">
            <v>705334</v>
          </cell>
          <cell r="B701" t="str">
            <v>SICRO OUTUBRO / 2025</v>
          </cell>
          <cell r="C701" t="str">
            <v>BOCA DE BDCC 2,50 X 2,50 M - ESCONSIDADE 30° - AREIA E BRITA COMERCIAIS</v>
          </cell>
          <cell r="D701" t="str">
            <v>UN</v>
          </cell>
          <cell r="E701"/>
          <cell r="F701">
            <v>34652.03</v>
          </cell>
        </row>
        <row r="702">
          <cell r="A702">
            <v>705333</v>
          </cell>
          <cell r="B702" t="str">
            <v>SICRO OUTUBRO / 2025</v>
          </cell>
          <cell r="C702" t="str">
            <v>BOCA DE BDCC 2,50 X 2,50 M - ESCONSIDADE 30° - AREIA EXTRAÍDA E BRITA PRODUZIDA</v>
          </cell>
          <cell r="D702" t="str">
            <v>UN</v>
          </cell>
          <cell r="E702"/>
          <cell r="F702">
            <v>32180.22</v>
          </cell>
        </row>
        <row r="703">
          <cell r="A703">
            <v>705336</v>
          </cell>
          <cell r="B703" t="str">
            <v>SICRO OUTUBRO / 2025</v>
          </cell>
          <cell r="C703" t="str">
            <v>BOCA DE BDCC 2,50 X 2,50 M - ESCONSIDADE 45° - AREIA E BRITA COMERCIAIS</v>
          </cell>
          <cell r="D703" t="str">
            <v>UN</v>
          </cell>
          <cell r="E703"/>
          <cell r="F703">
            <v>46669.279999999999</v>
          </cell>
        </row>
        <row r="704">
          <cell r="A704">
            <v>705335</v>
          </cell>
          <cell r="B704" t="str">
            <v>SICRO OUTUBRO / 2025</v>
          </cell>
          <cell r="C704" t="str">
            <v>BOCA DE BDCC 2,50 X 2,50 M - ESCONSIDADE 45° - AREIA EXTRAÍDA E BRITA PRODUZIDA</v>
          </cell>
          <cell r="D704" t="str">
            <v>UN</v>
          </cell>
          <cell r="E704"/>
          <cell r="F704">
            <v>43224.19</v>
          </cell>
        </row>
        <row r="705">
          <cell r="A705">
            <v>705338</v>
          </cell>
          <cell r="B705" t="str">
            <v>SICRO OUTUBRO / 2025</v>
          </cell>
          <cell r="C705" t="str">
            <v>BOCA DE BDCC 3,00 X 3,00 M - ESCONSIDADE 0° - AREIA E BRITA COMERCIAIS</v>
          </cell>
          <cell r="D705" t="str">
            <v>UN</v>
          </cell>
          <cell r="E705"/>
          <cell r="F705">
            <v>43422.37</v>
          </cell>
        </row>
        <row r="706">
          <cell r="A706">
            <v>705337</v>
          </cell>
          <cell r="B706" t="str">
            <v>SICRO OUTUBRO / 2025</v>
          </cell>
          <cell r="C706" t="str">
            <v>BOCA DE BDCC 3,00 X 3,00 M - ESCONSIDADE 0° - AREIA EXTRAÍDA E BRITA PRODUZIDA</v>
          </cell>
          <cell r="D706" t="str">
            <v>UN</v>
          </cell>
          <cell r="E706"/>
          <cell r="F706">
            <v>39859.21</v>
          </cell>
        </row>
        <row r="707">
          <cell r="A707">
            <v>705340</v>
          </cell>
          <cell r="B707" t="str">
            <v>SICRO OUTUBRO / 2025</v>
          </cell>
          <cell r="C707" t="str">
            <v>BOCA DE BDCC 3,00 X 3,00 M - ESCONSIDADE 15° - AREIA E BRITA COMERCIAIS</v>
          </cell>
          <cell r="D707" t="str">
            <v>UN</v>
          </cell>
          <cell r="E707"/>
          <cell r="F707">
            <v>46853.41</v>
          </cell>
        </row>
        <row r="708">
          <cell r="A708">
            <v>705339</v>
          </cell>
          <cell r="B708" t="str">
            <v>SICRO OUTUBRO / 2025</v>
          </cell>
          <cell r="C708" t="str">
            <v>BOCA DE BDCC 3,00 X 3,00 M - ESCONSIDADE 15° - AREIA EXTRAÍDA E BRITA PRODUZIDA</v>
          </cell>
          <cell r="D708" t="str">
            <v>UN</v>
          </cell>
          <cell r="E708"/>
          <cell r="F708">
            <v>43251.4</v>
          </cell>
        </row>
        <row r="709">
          <cell r="A709">
            <v>705342</v>
          </cell>
          <cell r="B709" t="str">
            <v>SICRO OUTUBRO / 2025</v>
          </cell>
          <cell r="C709" t="str">
            <v>BOCA DE BDCC 3,00 X 3,00 M - ESCONSIDADE 30° - AREIA E BRITA COMERCIAIS</v>
          </cell>
          <cell r="D709" t="str">
            <v>UN</v>
          </cell>
          <cell r="E709"/>
          <cell r="F709">
            <v>53169.69</v>
          </cell>
        </row>
        <row r="710">
          <cell r="A710">
            <v>705341</v>
          </cell>
          <cell r="B710" t="str">
            <v>SICRO OUTUBRO / 2025</v>
          </cell>
          <cell r="C710" t="str">
            <v>BOCA DE BDCC 3,00 X 3,00 M - ESCONSIDADE 30° - AREIA EXTRAÍDA E BRITA PRODUZIDA</v>
          </cell>
          <cell r="D710" t="str">
            <v>UN</v>
          </cell>
          <cell r="E710"/>
          <cell r="F710">
            <v>49163.51</v>
          </cell>
        </row>
        <row r="711">
          <cell r="A711">
            <v>705344</v>
          </cell>
          <cell r="B711" t="str">
            <v>SICRO OUTUBRO / 2025</v>
          </cell>
          <cell r="C711" t="str">
            <v>BOCA DE BDCC 3,00 X 3,00 M - ESCONSIDADE 45° - AREIA E BRITA COMERCIAIS</v>
          </cell>
          <cell r="D711" t="str">
            <v>UN</v>
          </cell>
          <cell r="E711"/>
          <cell r="F711">
            <v>67380.2</v>
          </cell>
        </row>
        <row r="712">
          <cell r="A712">
            <v>705343</v>
          </cell>
          <cell r="B712" t="str">
            <v>SICRO OUTUBRO / 2025</v>
          </cell>
          <cell r="C712" t="str">
            <v>BOCA DE BDCC 3,00 X 3,00 M - ESCONSIDADE 45° - AREIA EXTRAÍDA E BRITA PRODUZIDA</v>
          </cell>
          <cell r="D712" t="str">
            <v>UN</v>
          </cell>
          <cell r="E712"/>
          <cell r="F712">
            <v>62472.62</v>
          </cell>
        </row>
        <row r="713">
          <cell r="A713">
            <v>705225</v>
          </cell>
          <cell r="B713" t="str">
            <v>SICRO OUTUBRO / 2025</v>
          </cell>
          <cell r="C713" t="str">
            <v>BOCA DE BSCC 1,50 X 1,50 M - ESCONSIDADE 0° - AREIA E BRITA COMERCIAIS</v>
          </cell>
          <cell r="D713" t="str">
            <v>UN</v>
          </cell>
          <cell r="E713"/>
          <cell r="F713">
            <v>11990.9</v>
          </cell>
        </row>
        <row r="714">
          <cell r="A714">
            <v>705224</v>
          </cell>
          <cell r="B714" t="str">
            <v>SICRO OUTUBRO / 2025</v>
          </cell>
          <cell r="C714" t="str">
            <v>BOCA DE BSCC 1,50 X 1,50 M - ESCONSIDADE 0° - AREIA EXTRAÍDA E BRITA PRODUZIDA</v>
          </cell>
          <cell r="D714" t="str">
            <v>UN</v>
          </cell>
          <cell r="E714"/>
          <cell r="F714">
            <v>11069.73</v>
          </cell>
        </row>
        <row r="715">
          <cell r="A715">
            <v>705227</v>
          </cell>
          <cell r="B715" t="str">
            <v>SICRO OUTUBRO / 2025</v>
          </cell>
          <cell r="C715" t="str">
            <v>BOCA DE BSCC 1,50 X 1,50 M - ESCONSIDADE 15° - AREIA E BRITA COMERCIAIS</v>
          </cell>
          <cell r="D715" t="str">
            <v>UN</v>
          </cell>
          <cell r="E715"/>
          <cell r="F715">
            <v>12414.56</v>
          </cell>
        </row>
        <row r="716">
          <cell r="A716">
            <v>705226</v>
          </cell>
          <cell r="B716" t="str">
            <v>SICRO OUTUBRO / 2025</v>
          </cell>
          <cell r="C716" t="str">
            <v>BOCA DE BSCC 1,50 X 1,50 M - ESCONSIDADE 15° - AREIA EXTRAÍDA E BRITA PRODUZIDA</v>
          </cell>
          <cell r="D716" t="str">
            <v>UN</v>
          </cell>
          <cell r="E716"/>
          <cell r="F716">
            <v>11569.96</v>
          </cell>
        </row>
        <row r="717">
          <cell r="A717">
            <v>705229</v>
          </cell>
          <cell r="B717" t="str">
            <v>SICRO OUTUBRO / 2025</v>
          </cell>
          <cell r="C717" t="str">
            <v>BOCA DE BSCC 1,50 X 1,50 M - ESCONSIDADE 30° - AREIA E BRITA COMERCIAIS</v>
          </cell>
          <cell r="D717" t="str">
            <v>UN</v>
          </cell>
          <cell r="E717"/>
          <cell r="F717">
            <v>13363.27</v>
          </cell>
        </row>
        <row r="718">
          <cell r="A718">
            <v>705228</v>
          </cell>
          <cell r="B718" t="str">
            <v>SICRO OUTUBRO / 2025</v>
          </cell>
          <cell r="C718" t="str">
            <v>BOCA DE BSCC 1,50 X 1,50 M - ESCONSIDADE 30° - AREIA EXTRAÍDA E BRITA PRODUZIDA</v>
          </cell>
          <cell r="D718" t="str">
            <v>UN</v>
          </cell>
          <cell r="E718"/>
          <cell r="F718">
            <v>12388.26</v>
          </cell>
        </row>
        <row r="719">
          <cell r="A719">
            <v>705231</v>
          </cell>
          <cell r="B719" t="str">
            <v>SICRO OUTUBRO / 2025</v>
          </cell>
          <cell r="C719" t="str">
            <v>BOCA DE BSCC 1,50 X 1,50 M - ESCONSIDADE 45° - AREIA E BRITA COMERCIAIS</v>
          </cell>
          <cell r="D719" t="str">
            <v>UN</v>
          </cell>
          <cell r="E719"/>
          <cell r="F719">
            <v>16651.14</v>
          </cell>
        </row>
        <row r="720">
          <cell r="A720">
            <v>705230</v>
          </cell>
          <cell r="B720" t="str">
            <v>SICRO OUTUBRO / 2025</v>
          </cell>
          <cell r="C720" t="str">
            <v>BOCA DE BSCC 1,50 X 1,50 M - ESCONSIDADE 45° - AREIA EXTRAÍDA E BRITA PRODUZIDA</v>
          </cell>
          <cell r="D720" t="str">
            <v>UN</v>
          </cell>
          <cell r="E720"/>
          <cell r="F720">
            <v>15509.67</v>
          </cell>
        </row>
        <row r="721">
          <cell r="A721">
            <v>705233</v>
          </cell>
          <cell r="B721" t="str">
            <v>SICRO OUTUBRO / 2025</v>
          </cell>
          <cell r="C721" t="str">
            <v>BOCA DE BSCC 2,00 X 2,00 M - ESCONSIDADE 0° - AREIA E BRITA COMERCIAIS</v>
          </cell>
          <cell r="D721" t="str">
            <v>UN</v>
          </cell>
          <cell r="E721"/>
          <cell r="F721">
            <v>18621.28</v>
          </cell>
        </row>
        <row r="722">
          <cell r="A722">
            <v>705232</v>
          </cell>
          <cell r="B722" t="str">
            <v>SICRO OUTUBRO / 2025</v>
          </cell>
          <cell r="C722" t="str">
            <v>BOCA DE BSCC 2,00 X 2,00 M - ESCONSIDADE 0° - AREIA EXTRAÍDA E BRITA PRODUZIDA</v>
          </cell>
          <cell r="D722" t="str">
            <v>UN</v>
          </cell>
          <cell r="E722"/>
          <cell r="F722">
            <v>17155.47</v>
          </cell>
        </row>
        <row r="723">
          <cell r="A723">
            <v>705235</v>
          </cell>
          <cell r="B723" t="str">
            <v>SICRO OUTUBRO / 2025</v>
          </cell>
          <cell r="C723" t="str">
            <v>BOCA DE BSCC 2,00 X 2,00 M - ESCONSIDADE 15° - AREIA E BRITA COMERCIAIS</v>
          </cell>
          <cell r="D723" t="str">
            <v>UN</v>
          </cell>
          <cell r="E723"/>
          <cell r="F723">
            <v>19132.18</v>
          </cell>
        </row>
        <row r="724">
          <cell r="A724">
            <v>705234</v>
          </cell>
          <cell r="B724" t="str">
            <v>SICRO OUTUBRO / 2025</v>
          </cell>
          <cell r="C724" t="str">
            <v>BOCA DE BSCC 2,00 X 2,00 M - ESCONSIDADE 15° - AREIA EXTRAÍDA E BRITA PRODUZIDA</v>
          </cell>
          <cell r="D724" t="str">
            <v>UN</v>
          </cell>
          <cell r="E724"/>
          <cell r="F724">
            <v>17764.57</v>
          </cell>
        </row>
        <row r="725">
          <cell r="A725">
            <v>705237</v>
          </cell>
          <cell r="B725" t="str">
            <v>SICRO OUTUBRO / 2025</v>
          </cell>
          <cell r="C725" t="str">
            <v>BOCA DE BSCC 2,00 X 2,00 M - ESCONSIDADE 30° - AREIA E BRITA COMERCIAIS</v>
          </cell>
          <cell r="D725" t="str">
            <v>UN</v>
          </cell>
          <cell r="E725"/>
          <cell r="F725">
            <v>20713.43</v>
          </cell>
        </row>
        <row r="726">
          <cell r="A726">
            <v>705236</v>
          </cell>
          <cell r="B726" t="str">
            <v>SICRO OUTUBRO / 2025</v>
          </cell>
          <cell r="C726" t="str">
            <v>BOCA DE BSCC 2,00 X 2,00 M - ESCONSIDADE 30° - AREIA EXTRAÍDA E BRITA PRODUZIDA</v>
          </cell>
          <cell r="D726" t="str">
            <v>UN</v>
          </cell>
          <cell r="E726"/>
          <cell r="F726">
            <v>19178.560000000001</v>
          </cell>
        </row>
        <row r="727">
          <cell r="A727">
            <v>705239</v>
          </cell>
          <cell r="B727" t="str">
            <v>SICRO OUTUBRO / 2025</v>
          </cell>
          <cell r="C727" t="str">
            <v>BOCA DE BSCC 2,00 X 2,00 M - ESCONSIDADE 45° - AREIA E BRITA COMERCIAIS</v>
          </cell>
          <cell r="D727" t="str">
            <v>UN</v>
          </cell>
          <cell r="E727"/>
          <cell r="F727">
            <v>26440.39</v>
          </cell>
        </row>
        <row r="728">
          <cell r="A728">
            <v>705238</v>
          </cell>
          <cell r="B728" t="str">
            <v>SICRO OUTUBRO / 2025</v>
          </cell>
          <cell r="C728" t="str">
            <v>BOCA DE BSCC 2,00 X 2,00 M - ESCONSIDADE 45° - AREIA EXTRAÍDA E BRITA PRODUZIDA</v>
          </cell>
          <cell r="D728" t="str">
            <v>UN</v>
          </cell>
          <cell r="E728"/>
          <cell r="F728">
            <v>24521.39</v>
          </cell>
        </row>
        <row r="729">
          <cell r="A729">
            <v>705241</v>
          </cell>
          <cell r="B729" t="str">
            <v>SICRO OUTUBRO / 2025</v>
          </cell>
          <cell r="C729" t="str">
            <v>BOCA DE BSCC 2,50 X 2,50 M - ESCONSIDADE 0° - AREIA E BRITA COMERCIAIS</v>
          </cell>
          <cell r="D729" t="str">
            <v>UN</v>
          </cell>
          <cell r="E729"/>
          <cell r="F729">
            <v>25139.46</v>
          </cell>
        </row>
        <row r="730">
          <cell r="A730">
            <v>705240</v>
          </cell>
          <cell r="B730" t="str">
            <v>SICRO OUTUBRO / 2025</v>
          </cell>
          <cell r="C730" t="str">
            <v>BOCA DE BSCC 2,50 X 2,50 M - ESCONSIDADE 0° - AREIA EXTRAÍDA E BRITA PRODUZIDA</v>
          </cell>
          <cell r="D730" t="str">
            <v>UN</v>
          </cell>
          <cell r="E730"/>
          <cell r="F730">
            <v>23125.67</v>
          </cell>
        </row>
        <row r="731">
          <cell r="A731">
            <v>705243</v>
          </cell>
          <cell r="B731" t="str">
            <v>SICRO OUTUBRO / 2025</v>
          </cell>
          <cell r="C731" t="str">
            <v>BOCA DE BSCC 2,50 X 2,50 M - ESCONSIDADE 15° - AREIA E BRITA COMERCIAIS</v>
          </cell>
          <cell r="D731" t="str">
            <v>UN</v>
          </cell>
          <cell r="E731"/>
          <cell r="F731">
            <v>26632.9</v>
          </cell>
        </row>
        <row r="732">
          <cell r="A732">
            <v>705242</v>
          </cell>
          <cell r="B732" t="str">
            <v>SICRO OUTUBRO / 2025</v>
          </cell>
          <cell r="C732" t="str">
            <v>BOCA DE BSCC 2,50 X 2,50 M - ESCONSIDADE 15° - AREIA EXTRAÍDA E BRITA PRODUZIDA</v>
          </cell>
          <cell r="D732" t="str">
            <v>UN</v>
          </cell>
          <cell r="E732"/>
          <cell r="F732">
            <v>24614.35</v>
          </cell>
        </row>
        <row r="733">
          <cell r="A733">
            <v>705245</v>
          </cell>
          <cell r="B733" t="str">
            <v>SICRO OUTUBRO / 2025</v>
          </cell>
          <cell r="C733" t="str">
            <v>BOCA DE BSCC 2,50 X 2,50 M - ESCONSIDADE 30° - AREIA E BRITA COMERCIAIS</v>
          </cell>
          <cell r="D733" t="str">
            <v>UN</v>
          </cell>
          <cell r="E733"/>
          <cell r="F733">
            <v>29539.64</v>
          </cell>
        </row>
        <row r="734">
          <cell r="A734">
            <v>705244</v>
          </cell>
          <cell r="B734" t="str">
            <v>SICRO OUTUBRO / 2025</v>
          </cell>
          <cell r="C734" t="str">
            <v>BOCA DE BSCC 2,50 X 2,50 M - ESCONSIDADE 30° - AREIA EXTRAÍDA E BRITA PRODUZIDA</v>
          </cell>
          <cell r="D734" t="str">
            <v>UN</v>
          </cell>
          <cell r="E734"/>
          <cell r="F734">
            <v>27386.17</v>
          </cell>
        </row>
        <row r="735">
          <cell r="A735">
            <v>705247</v>
          </cell>
          <cell r="B735" t="str">
            <v>SICRO OUTUBRO / 2025</v>
          </cell>
          <cell r="C735" t="str">
            <v>BOCA DE BSCC 2,50 X 2,50 M - ESCONSIDADE 45° - AREIA E BRITA COMERCIAIS</v>
          </cell>
          <cell r="D735" t="str">
            <v>UN</v>
          </cell>
          <cell r="E735"/>
          <cell r="F735">
            <v>37387.82</v>
          </cell>
        </row>
        <row r="736">
          <cell r="A736">
            <v>705246</v>
          </cell>
          <cell r="B736" t="str">
            <v>SICRO OUTUBRO / 2025</v>
          </cell>
          <cell r="C736" t="str">
            <v>BOCA DE BSCC 2,50 X 2,50 M - ESCONSIDADE 45° - AREIA EXTRAÍDA E BRITA PRODUZIDA</v>
          </cell>
          <cell r="D736" t="str">
            <v>UN</v>
          </cell>
          <cell r="E736"/>
          <cell r="F736">
            <v>34749.480000000003</v>
          </cell>
        </row>
        <row r="737">
          <cell r="A737">
            <v>705249</v>
          </cell>
          <cell r="B737" t="str">
            <v>SICRO OUTUBRO / 2025</v>
          </cell>
          <cell r="C737" t="str">
            <v>BOCA DE BSCC 3,00 X 3,00 M - ESCONSIDADE 0° - AREIA E BRITA COMERCIAIS</v>
          </cell>
          <cell r="D737" t="str">
            <v>UN</v>
          </cell>
          <cell r="E737"/>
          <cell r="F737">
            <v>35630.769999999997</v>
          </cell>
        </row>
        <row r="738">
          <cell r="A738">
            <v>705248</v>
          </cell>
          <cell r="B738" t="str">
            <v>SICRO OUTUBRO / 2025</v>
          </cell>
          <cell r="C738" t="str">
            <v>BOCA DE BSCC 3,00 X 3,00 M - ESCONSIDADE 0° - AREIA EXTRAÍDA E BRITA PRODUZIDA</v>
          </cell>
          <cell r="D738" t="str">
            <v>UN</v>
          </cell>
          <cell r="E738"/>
          <cell r="F738">
            <v>32709.68</v>
          </cell>
        </row>
        <row r="739">
          <cell r="A739">
            <v>705251</v>
          </cell>
          <cell r="B739" t="str">
            <v>SICRO OUTUBRO / 2025</v>
          </cell>
          <cell r="C739" t="str">
            <v>BOCA DE BSCC 3,00 X 3,00 M - ESCONSIDADE 15° - AREIA E BRITA COMERCIAIS</v>
          </cell>
          <cell r="D739" t="str">
            <v>UN</v>
          </cell>
          <cell r="E739"/>
          <cell r="F739">
            <v>37698.910000000003</v>
          </cell>
        </row>
        <row r="740">
          <cell r="A740">
            <v>705250</v>
          </cell>
          <cell r="B740" t="str">
            <v>SICRO OUTUBRO / 2025</v>
          </cell>
          <cell r="C740" t="str">
            <v>BOCA DE BSCC 3,00 X 3,00 M - ESCONSIDADE 15° - AREIA EXTRAÍDA E BRITA PRODUZIDA</v>
          </cell>
          <cell r="D740" t="str">
            <v>UN</v>
          </cell>
          <cell r="E740"/>
          <cell r="F740">
            <v>34770.559999999998</v>
          </cell>
        </row>
        <row r="741">
          <cell r="A741">
            <v>705253</v>
          </cell>
          <cell r="B741" t="str">
            <v>SICRO OUTUBRO / 2025</v>
          </cell>
          <cell r="C741" t="str">
            <v>BOCA DE BSCC 3,00 X 3,00 M - ESCONSIDADE 30° - AREIA E BRITA COMERCIAIS</v>
          </cell>
          <cell r="D741" t="str">
            <v>UN</v>
          </cell>
          <cell r="E741"/>
          <cell r="F741">
            <v>41254.980000000003</v>
          </cell>
        </row>
        <row r="742">
          <cell r="A742">
            <v>705252</v>
          </cell>
          <cell r="B742" t="str">
            <v>SICRO OUTUBRO / 2025</v>
          </cell>
          <cell r="C742" t="str">
            <v>BOCA DE BSCC 3,00 X 3,00 M - ESCONSIDADE 30° - AREIA EXTRAÍDA E BRITA PRODUZIDA</v>
          </cell>
          <cell r="D742" t="str">
            <v>UN</v>
          </cell>
          <cell r="E742"/>
          <cell r="F742">
            <v>38070.089999999997</v>
          </cell>
        </row>
        <row r="743">
          <cell r="A743">
            <v>705255</v>
          </cell>
          <cell r="B743" t="str">
            <v>SICRO OUTUBRO / 2025</v>
          </cell>
          <cell r="C743" t="str">
            <v>BOCA DE BSCC 3,00 X 3,00 M - ESCONSIDADE 45° - AREIA E BRITA COMERCIAIS</v>
          </cell>
          <cell r="D743" t="str">
            <v>UN</v>
          </cell>
          <cell r="E743"/>
          <cell r="F743">
            <v>52164.33</v>
          </cell>
        </row>
        <row r="744">
          <cell r="A744">
            <v>705254</v>
          </cell>
          <cell r="B744" t="str">
            <v>SICRO OUTUBRO / 2025</v>
          </cell>
          <cell r="C744" t="str">
            <v>BOCA DE BSCC 3,00 X 3,00 M - ESCONSIDADE 45° - AREIA EXTRAÍDA E BRITA PRODUZIDA</v>
          </cell>
          <cell r="D744" t="str">
            <v>UN</v>
          </cell>
          <cell r="E744"/>
          <cell r="F744">
            <v>48313.21</v>
          </cell>
        </row>
        <row r="745">
          <cell r="A745">
            <v>705403</v>
          </cell>
          <cell r="B745" t="str">
            <v>SICRO OUTUBRO / 2025</v>
          </cell>
          <cell r="C745" t="str">
            <v>BOCA DE BTCC 1,50 X 1,50 M - ESCONSIDADE 0° - AREIA E BRITA COMERCIAIS</v>
          </cell>
          <cell r="D745" t="str">
            <v>UN</v>
          </cell>
          <cell r="E745"/>
          <cell r="F745">
            <v>17463.98</v>
          </cell>
        </row>
        <row r="746">
          <cell r="A746">
            <v>705402</v>
          </cell>
          <cell r="B746" t="str">
            <v>SICRO OUTUBRO / 2025</v>
          </cell>
          <cell r="C746" t="str">
            <v>BOCA DE BTCC 1,50 X 1,50 M - ESCONSIDADE 0° - AREIA EXTRAÍDA E BRITA PRODUZIDA</v>
          </cell>
          <cell r="D746" t="str">
            <v>UN</v>
          </cell>
          <cell r="E746"/>
          <cell r="F746">
            <v>16124.69</v>
          </cell>
        </row>
        <row r="747">
          <cell r="A747">
            <v>705405</v>
          </cell>
          <cell r="B747" t="str">
            <v>SICRO OUTUBRO / 2025</v>
          </cell>
          <cell r="C747" t="str">
            <v>BOCA DE BTCC 1,50 X 1,50 M - ESCONSIDADE 15° - AREIA E BRITA COMERCIAIS</v>
          </cell>
          <cell r="D747" t="str">
            <v>UN</v>
          </cell>
          <cell r="E747"/>
          <cell r="F747">
            <v>18900.669999999998</v>
          </cell>
        </row>
        <row r="748">
          <cell r="A748">
            <v>705404</v>
          </cell>
          <cell r="B748" t="str">
            <v>SICRO OUTUBRO / 2025</v>
          </cell>
          <cell r="C748" t="str">
            <v>BOCA DE BTCC 1,50 X 1,50 M - ESCONSIDADE 15° - AREIA EXTRAÍDA E BRITA PRODUZIDA</v>
          </cell>
          <cell r="D748" t="str">
            <v>UN</v>
          </cell>
          <cell r="E748"/>
          <cell r="F748">
            <v>17544.71</v>
          </cell>
        </row>
        <row r="749">
          <cell r="A749">
            <v>705407</v>
          </cell>
          <cell r="B749" t="str">
            <v>SICRO OUTUBRO / 2025</v>
          </cell>
          <cell r="C749" t="str">
            <v>BOCA DE BTCC 1,50 X 1,50 M - ESCONSIDADE 30° - AREIA E BRITA COMERCIAIS</v>
          </cell>
          <cell r="D749" t="str">
            <v>UN</v>
          </cell>
          <cell r="E749"/>
          <cell r="F749">
            <v>19810.82</v>
          </cell>
        </row>
        <row r="750">
          <cell r="A750">
            <v>705406</v>
          </cell>
          <cell r="B750" t="str">
            <v>SICRO OUTUBRO / 2025</v>
          </cell>
          <cell r="C750" t="str">
            <v>BOCA DE BTCC 1,50 X 1,50 M - ESCONSIDADE 30° - AREIA EXTRAÍDA E BRITA PRODUZIDA</v>
          </cell>
          <cell r="D750" t="str">
            <v>UN</v>
          </cell>
          <cell r="E750"/>
          <cell r="F750">
            <v>18300.509999999998</v>
          </cell>
        </row>
        <row r="751">
          <cell r="A751">
            <v>705409</v>
          </cell>
          <cell r="B751" t="str">
            <v>SICRO OUTUBRO / 2025</v>
          </cell>
          <cell r="C751" t="str">
            <v>BOCA DE BTCC 1,50 X 1,50 M - ESCONSIDADE 45° - AREIA E BRITA COMERCIAIS</v>
          </cell>
          <cell r="D751" t="str">
            <v>UN</v>
          </cell>
          <cell r="E751"/>
          <cell r="F751">
            <v>24944.97</v>
          </cell>
        </row>
        <row r="752">
          <cell r="A752">
            <v>705408</v>
          </cell>
          <cell r="B752" t="str">
            <v>SICRO OUTUBRO / 2025</v>
          </cell>
          <cell r="C752" t="str">
            <v>BOCA DE BTCC 1,50 X 1,50 M - ESCONSIDADE 45° - AREIA EXTRAÍDA E BRITA PRODUZIDA</v>
          </cell>
          <cell r="D752" t="str">
            <v>UN</v>
          </cell>
          <cell r="E752"/>
          <cell r="F752">
            <v>23084.46</v>
          </cell>
        </row>
        <row r="753">
          <cell r="A753">
            <v>705411</v>
          </cell>
          <cell r="B753" t="str">
            <v>SICRO OUTUBRO / 2025</v>
          </cell>
          <cell r="C753" t="str">
            <v>BOCA DE BTCC 2,00 X 2,00 M - ESCONSIDADE 0° - AREIA E BRITA COMERCIAIS</v>
          </cell>
          <cell r="D753" t="str">
            <v>UN</v>
          </cell>
          <cell r="E753"/>
          <cell r="F753">
            <v>26415.49</v>
          </cell>
        </row>
        <row r="754">
          <cell r="A754">
            <v>705410</v>
          </cell>
          <cell r="B754" t="str">
            <v>SICRO OUTUBRO / 2025</v>
          </cell>
          <cell r="C754" t="str">
            <v>BOCA DE BTCC 2,00 X 2,00 M - ESCONSIDADE 0° - AREIA EXTRAÍDA E BRITA PRODUZIDA</v>
          </cell>
          <cell r="D754" t="str">
            <v>UN</v>
          </cell>
          <cell r="E754"/>
          <cell r="F754">
            <v>24256.36</v>
          </cell>
        </row>
        <row r="755">
          <cell r="A755">
            <v>705413</v>
          </cell>
          <cell r="B755" t="str">
            <v>SICRO OUTUBRO / 2025</v>
          </cell>
          <cell r="C755" t="str">
            <v>BOCA DE BTCC 2,00 X 2,00 M - ESCONSIDADE 15° - AREIA E BRITA COMERCIAIS</v>
          </cell>
          <cell r="D755" t="str">
            <v>UN</v>
          </cell>
          <cell r="E755"/>
          <cell r="F755">
            <v>28466.17</v>
          </cell>
        </row>
        <row r="756">
          <cell r="A756">
            <v>705412</v>
          </cell>
          <cell r="B756" t="str">
            <v>SICRO OUTUBRO / 2025</v>
          </cell>
          <cell r="C756" t="str">
            <v>BOCA DE BTCC 2,00 X 2,00 M - ESCONSIDADE 15° - AREIA EXTRAÍDA E BRITA PRODUZIDA</v>
          </cell>
          <cell r="D756" t="str">
            <v>UN</v>
          </cell>
          <cell r="E756"/>
          <cell r="F756">
            <v>26302.49</v>
          </cell>
        </row>
        <row r="757">
          <cell r="A757">
            <v>705415</v>
          </cell>
          <cell r="B757" t="str">
            <v>SICRO OUTUBRO / 2025</v>
          </cell>
          <cell r="C757" t="str">
            <v>BOCA DE BTCC 2,00 X 2,00 M - ESCONSIDADE 30° - AREIA E BRITA COMERCIAIS</v>
          </cell>
          <cell r="D757" t="str">
            <v>UN</v>
          </cell>
          <cell r="E757"/>
          <cell r="F757">
            <v>31349.62</v>
          </cell>
        </row>
        <row r="758">
          <cell r="A758">
            <v>705414</v>
          </cell>
          <cell r="B758" t="str">
            <v>SICRO OUTUBRO / 2025</v>
          </cell>
          <cell r="C758" t="str">
            <v>BOCA DE BTCC 2,00 X 2,00 M - ESCONSIDADE 30° - AREIA EXTRAÍDA E BRITA PRODUZIDA</v>
          </cell>
          <cell r="D758" t="str">
            <v>UN</v>
          </cell>
          <cell r="E758"/>
          <cell r="F758">
            <v>28911.59</v>
          </cell>
        </row>
        <row r="759">
          <cell r="A759">
            <v>705417</v>
          </cell>
          <cell r="B759" t="str">
            <v>SICRO OUTUBRO / 2025</v>
          </cell>
          <cell r="C759" t="str">
            <v>BOCA DE BTCC 2,00 X 2,00 M - ESCONSIDADE 45° - AREIA E BRITA COMERCIAIS</v>
          </cell>
          <cell r="D759" t="str">
            <v>UN</v>
          </cell>
          <cell r="E759"/>
          <cell r="F759">
            <v>39701.99</v>
          </cell>
        </row>
        <row r="760">
          <cell r="A760">
            <v>705416</v>
          </cell>
          <cell r="B760" t="str">
            <v>SICRO OUTUBRO / 2025</v>
          </cell>
          <cell r="C760" t="str">
            <v>BOCA DE BTCC 2,00 X 2,00 M - ESCONSIDADE 45° - AREIA EXTRAÍDA E BRITA PRODUZIDA</v>
          </cell>
          <cell r="D760" t="str">
            <v>UN</v>
          </cell>
          <cell r="E760"/>
          <cell r="F760">
            <v>36701.089999999997</v>
          </cell>
        </row>
        <row r="761">
          <cell r="A761">
            <v>705419</v>
          </cell>
          <cell r="B761" t="str">
            <v>SICRO OUTUBRO / 2025</v>
          </cell>
          <cell r="C761" t="str">
            <v>BOCA DE BTCC 2,50 X 2,50 M - ESCONSIDADE 0° - AREIA E BRITA COMERCIAIS</v>
          </cell>
          <cell r="D761" t="str">
            <v>UN</v>
          </cell>
          <cell r="E761"/>
          <cell r="F761">
            <v>37349.040000000001</v>
          </cell>
        </row>
        <row r="762">
          <cell r="A762">
            <v>705418</v>
          </cell>
          <cell r="B762" t="str">
            <v>SICRO OUTUBRO / 2025</v>
          </cell>
          <cell r="C762" t="str">
            <v>BOCA DE BTCC 2,50 X 2,50 M - ESCONSIDADE 0° - AREIA EXTRAÍDA E BRITA PRODUZIDA</v>
          </cell>
          <cell r="D762" t="str">
            <v>UN</v>
          </cell>
          <cell r="E762"/>
          <cell r="F762">
            <v>34331.86</v>
          </cell>
        </row>
        <row r="763">
          <cell r="A763">
            <v>705421</v>
          </cell>
          <cell r="B763" t="str">
            <v>SICRO OUTUBRO / 2025</v>
          </cell>
          <cell r="C763" t="str">
            <v>BOCA DE BTCC 2,50 X 2,50 M - ESCONSIDADE 15° - AREIA E BRITA COMERCIAIS</v>
          </cell>
          <cell r="D763" t="str">
            <v>UN</v>
          </cell>
          <cell r="E763"/>
          <cell r="F763">
            <v>40244.42</v>
          </cell>
        </row>
        <row r="764">
          <cell r="A764">
            <v>705420</v>
          </cell>
          <cell r="B764" t="str">
            <v>SICRO OUTUBRO / 2025</v>
          </cell>
          <cell r="C764" t="str">
            <v>BOCA DE BTCC 2,50 X 2,50 M - ESCONSIDADE 15° - AREIA EXTRAÍDA E BRITA PRODUZIDA</v>
          </cell>
          <cell r="D764" t="str">
            <v>UN</v>
          </cell>
          <cell r="E764"/>
          <cell r="F764">
            <v>37209.550000000003</v>
          </cell>
        </row>
        <row r="765">
          <cell r="A765">
            <v>705423</v>
          </cell>
          <cell r="B765" t="str">
            <v>SICRO OUTUBRO / 2025</v>
          </cell>
          <cell r="C765" t="str">
            <v>BOCA DE BTCC 2,50 X 2,50 M - ESCONSIDADE 30° - AREIA E BRITA COMERCIAIS</v>
          </cell>
          <cell r="D765" t="str">
            <v>UN</v>
          </cell>
          <cell r="E765"/>
          <cell r="F765">
            <v>45796.43</v>
          </cell>
        </row>
        <row r="766">
          <cell r="A766">
            <v>705422</v>
          </cell>
          <cell r="B766" t="str">
            <v>SICRO OUTUBRO / 2025</v>
          </cell>
          <cell r="C766" t="str">
            <v>BOCA DE BTCC 2,50 X 2,50 M - ESCONSIDADE 30° - AREIA EXTRAÍDA E BRITA PRODUZIDA</v>
          </cell>
          <cell r="D766" t="str">
            <v>UN</v>
          </cell>
          <cell r="E766"/>
          <cell r="F766">
            <v>42400.71</v>
          </cell>
        </row>
        <row r="767">
          <cell r="A767">
            <v>705425</v>
          </cell>
          <cell r="B767" t="str">
            <v>SICRO OUTUBRO / 2025</v>
          </cell>
          <cell r="C767" t="str">
            <v>BOCA DE BTCC 2,50 X 2,50 M - ESCONSIDADE 45° - AREIA E BRITA COMERCIAIS</v>
          </cell>
          <cell r="D767" t="str">
            <v>UN</v>
          </cell>
          <cell r="E767"/>
          <cell r="F767">
            <v>57976.79</v>
          </cell>
        </row>
        <row r="768">
          <cell r="A768">
            <v>705424</v>
          </cell>
          <cell r="B768" t="str">
            <v>SICRO OUTUBRO / 2025</v>
          </cell>
          <cell r="C768" t="str">
            <v>BOCA DE BTCC 2,50 X 2,50 M - ESCONSIDADE 45° - AREIA EXTRAÍDA E BRITA PRODUZIDA</v>
          </cell>
          <cell r="D768" t="str">
            <v>UN</v>
          </cell>
          <cell r="E768"/>
          <cell r="F768">
            <v>53810.04</v>
          </cell>
        </row>
        <row r="769">
          <cell r="A769">
            <v>705427</v>
          </cell>
          <cell r="B769" t="str">
            <v>SICRO OUTUBRO / 2025</v>
          </cell>
          <cell r="C769" t="str">
            <v>BOCA DE BTCC 3,00 X 3,00 M - ESCONSIDADE 0° - AREIA E BRITA COMERCIAIS</v>
          </cell>
          <cell r="D769" t="str">
            <v>UN</v>
          </cell>
          <cell r="E769"/>
          <cell r="F769">
            <v>52682.21</v>
          </cell>
        </row>
        <row r="770">
          <cell r="A770">
            <v>705426</v>
          </cell>
          <cell r="B770" t="str">
            <v>SICRO OUTUBRO / 2025</v>
          </cell>
          <cell r="C770" t="str">
            <v>BOCA DE BTCC 3,00 X 3,00 M - ESCONSIDADE 0° - AREIA EXTRAÍDA E BRITA PRODUZIDA</v>
          </cell>
          <cell r="D770" t="str">
            <v>UN</v>
          </cell>
          <cell r="E770"/>
          <cell r="F770">
            <v>48318.1</v>
          </cell>
        </row>
        <row r="771">
          <cell r="A771">
            <v>705429</v>
          </cell>
          <cell r="B771" t="str">
            <v>SICRO OUTUBRO / 2025</v>
          </cell>
          <cell r="C771" t="str">
            <v>BOCA DE BTCC 3,00 X 3,00 M - ESCONSIDADE 15° - AREIA E BRITA COMERCIAIS</v>
          </cell>
          <cell r="D771" t="str">
            <v>UN</v>
          </cell>
          <cell r="E771"/>
          <cell r="F771">
            <v>54602.82</v>
          </cell>
        </row>
        <row r="772">
          <cell r="A772">
            <v>705428</v>
          </cell>
          <cell r="B772" t="str">
            <v>SICRO OUTUBRO / 2025</v>
          </cell>
          <cell r="C772" t="str">
            <v>BOCA DE BTCC 3,00 X 3,00 M - ESCONSIDADE 15° - AREIA EXTRAÍDA E BRITA PRODUZIDA</v>
          </cell>
          <cell r="D772" t="str">
            <v>UN</v>
          </cell>
          <cell r="E772"/>
          <cell r="F772">
            <v>50304.67</v>
          </cell>
        </row>
        <row r="773">
          <cell r="A773">
            <v>705431</v>
          </cell>
          <cell r="B773" t="str">
            <v>SICRO OUTUBRO / 2025</v>
          </cell>
          <cell r="C773" t="str">
            <v>BOCA DE BTCC 3,00 X 3,00 M - ESCONSIDADE 30° - AREIA E BRITA COMERCIAIS</v>
          </cell>
          <cell r="D773" t="str">
            <v>UN</v>
          </cell>
          <cell r="E773"/>
          <cell r="F773">
            <v>65702.289999999994</v>
          </cell>
        </row>
        <row r="774">
          <cell r="A774">
            <v>705430</v>
          </cell>
          <cell r="B774" t="str">
            <v>SICRO OUTUBRO / 2025</v>
          </cell>
          <cell r="C774" t="str">
            <v>BOCA DE BTCC 3,00 X 3,00 M - ESCONSIDADE 30° - AREIA EXTRAÍDA E BRITA PRODUZIDA</v>
          </cell>
          <cell r="D774" t="str">
            <v>UN</v>
          </cell>
          <cell r="E774"/>
          <cell r="F774">
            <v>60905.69</v>
          </cell>
        </row>
        <row r="775">
          <cell r="A775">
            <v>705433</v>
          </cell>
          <cell r="B775" t="str">
            <v>SICRO OUTUBRO / 2025</v>
          </cell>
          <cell r="C775" t="str">
            <v>BOCA DE BTCC 3,00 X 3,00 M - ESCONSIDADE 45° - AREIA E BRITA COMERCIAIS</v>
          </cell>
          <cell r="D775" t="str">
            <v>UN</v>
          </cell>
          <cell r="E775"/>
          <cell r="F775">
            <v>83304.09</v>
          </cell>
        </row>
        <row r="776">
          <cell r="A776">
            <v>705432</v>
          </cell>
          <cell r="B776" t="str">
            <v>SICRO OUTUBRO / 2025</v>
          </cell>
          <cell r="C776" t="str">
            <v>BOCA DE BTCC 3,00 X 3,00 M - ESCONSIDADE 45° - AREIA EXTRAÍDA E BRITA PRODUZIDA</v>
          </cell>
          <cell r="D776" t="str">
            <v>UN</v>
          </cell>
          <cell r="E776"/>
          <cell r="F776">
            <v>77363.039999999994</v>
          </cell>
        </row>
        <row r="777">
          <cell r="A777">
            <v>705257</v>
          </cell>
          <cell r="B777" t="str">
            <v>SICRO OUTUBRO / 2025</v>
          </cell>
          <cell r="C777" t="str">
            <v>CORPO DE BDCC 1,50 X 1,50 M - MOLDADO NO LOCAL - ALTURA DO ATERRO 0,00 A 1,00 M - AREIA E BRITA COMERCIAIS</v>
          </cell>
          <cell r="D777" t="str">
            <v>M</v>
          </cell>
          <cell r="E777"/>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E778"/>
          <cell r="F778">
            <v>3913.85</v>
          </cell>
        </row>
        <row r="779">
          <cell r="A779">
            <v>705259</v>
          </cell>
          <cell r="B779" t="str">
            <v>SICRO OUTUBRO / 2025</v>
          </cell>
          <cell r="C779" t="str">
            <v>CORPO DE BDCC 1,50 X 1,50 M - MOLDADO NO LOCAL - ALTURA DO ATERRO 1,00 A 2,50 M - AREIA E BRITA COMERCIAIS</v>
          </cell>
          <cell r="D779" t="str">
            <v>M</v>
          </cell>
          <cell r="E779"/>
          <cell r="F779">
            <v>3662.68</v>
          </cell>
        </row>
        <row r="780">
          <cell r="A780">
            <v>705258</v>
          </cell>
          <cell r="B780" t="str">
            <v>SICRO OUTUBRO / 2025</v>
          </cell>
          <cell r="C780" t="str">
            <v>CORPO DE BDCC 1,50 X 1,50 M - MOLDADO NO LOCAL - ALTURA DO ATERRO 1,00 A 2,50 M - AREIA EXTRAÍDA E BRITA PRODUZIDA</v>
          </cell>
          <cell r="D780" t="str">
            <v>M</v>
          </cell>
          <cell r="E780"/>
          <cell r="F780">
            <v>3390.27</v>
          </cell>
        </row>
        <row r="781">
          <cell r="A781">
            <v>705267</v>
          </cell>
          <cell r="B781" t="str">
            <v>SICRO OUTUBRO / 2025</v>
          </cell>
          <cell r="C781" t="str">
            <v>CORPO DE BDCC 1,50 X 1,50 M - MOLDADO NO LOCAL - ALTURA DO ATERRO 10,00 A 12,50 M - AREIA E BRITA COMERCIAIS</v>
          </cell>
          <cell r="D781" t="str">
            <v>M</v>
          </cell>
          <cell r="E781"/>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E782"/>
          <cell r="F782">
            <v>4861.58</v>
          </cell>
        </row>
        <row r="783">
          <cell r="A783">
            <v>705269</v>
          </cell>
          <cell r="B783" t="str">
            <v>SICRO OUTUBRO / 2025</v>
          </cell>
          <cell r="C783" t="str">
            <v>CORPO DE BDCC 1,50 X 1,50 M - MOLDADO NO LOCAL - ALTURA DO ATERRO 12,50 A 15,00 M - AREIA E BRITA COMERCIAIS</v>
          </cell>
          <cell r="D783" t="str">
            <v>M</v>
          </cell>
          <cell r="E783"/>
          <cell r="F783">
            <v>5477.84</v>
          </cell>
        </row>
        <row r="784">
          <cell r="A784">
            <v>705268</v>
          </cell>
          <cell r="B784" t="str">
            <v>SICRO OUTUBRO / 2025</v>
          </cell>
          <cell r="C784" t="str">
            <v>CORPO DE BDCC 1,50 X 1,50 M - MOLDADO NO LOCAL - ALTURA DO ATERRO 12,50 A 15,00 M - AREIA EXTRAÍDA E BRITA PRODUZIDA</v>
          </cell>
          <cell r="D784" t="str">
            <v>M</v>
          </cell>
          <cell r="E784"/>
          <cell r="F784">
            <v>5117.4799999999996</v>
          </cell>
        </row>
        <row r="785">
          <cell r="A785">
            <v>705261</v>
          </cell>
          <cell r="B785" t="str">
            <v>SICRO OUTUBRO / 2025</v>
          </cell>
          <cell r="C785" t="str">
            <v>CORPO DE BDCC 1,50 X 1,50 M - MOLDADO NO LOCAL - ALTURA DO ATERRO 2,50 A 5,00 M - AREIA E BRITA COMERCIAIS</v>
          </cell>
          <cell r="D785" t="str">
            <v>M</v>
          </cell>
          <cell r="E785"/>
          <cell r="F785">
            <v>3906.18</v>
          </cell>
        </row>
        <row r="786">
          <cell r="A786">
            <v>705260</v>
          </cell>
          <cell r="B786" t="str">
            <v>SICRO OUTUBRO / 2025</v>
          </cell>
          <cell r="C786" t="str">
            <v>CORPO DE BDCC 1,50 X 1,50 M - MOLDADO NO LOCAL - ALTURA DO ATERRO 2,50 A 5,00 M - AREIA EXTRAÍDA E BRITA PRODUZIDA</v>
          </cell>
          <cell r="D786" t="str">
            <v>M</v>
          </cell>
          <cell r="E786"/>
          <cell r="F786">
            <v>3633.76</v>
          </cell>
        </row>
        <row r="787">
          <cell r="A787">
            <v>705263</v>
          </cell>
          <cell r="B787" t="str">
            <v>SICRO OUTUBRO / 2025</v>
          </cell>
          <cell r="C787" t="str">
            <v>CORPO DE BDCC 1,50 X 1,50 M - MOLDADO NO LOCAL - ALTURA DO ATERRO 5,00 A 7,50 M - AREIA E BRITA COMERCIAIS</v>
          </cell>
          <cell r="D787" t="str">
            <v>M</v>
          </cell>
          <cell r="E787"/>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E788"/>
          <cell r="F788">
            <v>4115.03</v>
          </cell>
        </row>
        <row r="789">
          <cell r="A789">
            <v>705265</v>
          </cell>
          <cell r="B789" t="str">
            <v>SICRO OUTUBRO / 2025</v>
          </cell>
          <cell r="C789" t="str">
            <v>CORPO DE BDCC 1,50 X 1,50 M - MOLDADO NO LOCAL - ALTURA DO ATERRO 7,50 A 10,00 M - AREIA E BRITA COMERCIAIS</v>
          </cell>
          <cell r="D789" t="str">
            <v>M</v>
          </cell>
          <cell r="E789"/>
          <cell r="F789">
            <v>4801.09</v>
          </cell>
        </row>
        <row r="790">
          <cell r="A790">
            <v>705264</v>
          </cell>
          <cell r="B790" t="str">
            <v>SICRO OUTUBRO / 2025</v>
          </cell>
          <cell r="C790" t="str">
            <v>CORPO DE BDCC 1,50 X 1,50 M - MOLDADO NO LOCAL - ALTURA DO ATERRO 7,50 A 10,00 M - AREIA EXTRAÍDA E BRITA PRODUZIDA</v>
          </cell>
          <cell r="D790" t="str">
            <v>M</v>
          </cell>
          <cell r="E790"/>
          <cell r="F790">
            <v>4528.68</v>
          </cell>
        </row>
        <row r="791">
          <cell r="A791">
            <v>705271</v>
          </cell>
          <cell r="B791" t="str">
            <v>SICRO OUTUBRO / 2025</v>
          </cell>
          <cell r="C791" t="str">
            <v>CORPO DE BDCC 2,00 X 2,00 M - MOLDADO NO LOCAL - ALTURA DO ATERRO 0,00 A 1,00 M - AREIA E BRITA COMERCIAIS</v>
          </cell>
          <cell r="D791" t="str">
            <v>M</v>
          </cell>
          <cell r="E791"/>
          <cell r="F791">
            <v>6020.71</v>
          </cell>
        </row>
        <row r="792">
          <cell r="A792">
            <v>705270</v>
          </cell>
          <cell r="B792" t="str">
            <v>SICRO OUTUBRO / 2025</v>
          </cell>
          <cell r="C792" t="str">
            <v>CORPO DE BDCC 2,00 X 2,00 M - MOLDADO NO LOCAL - ALTURA DO ATERRO 0,00 A 1,00 M - AREIA EXTRAÍDA E BRITA PRODUZIDA</v>
          </cell>
          <cell r="D792" t="str">
            <v>M</v>
          </cell>
          <cell r="E792"/>
          <cell r="F792">
            <v>5668.44</v>
          </cell>
        </row>
        <row r="793">
          <cell r="A793">
            <v>705273</v>
          </cell>
          <cell r="B793" t="str">
            <v>SICRO OUTUBRO / 2025</v>
          </cell>
          <cell r="C793" t="str">
            <v>CORPO DE BDCC 2,00 X 2,00 M - MOLDADO NO LOCAL - ALTURA DO ATERRO 1,00 A 2,50 M - AREIA E BRITA COMERCIAIS</v>
          </cell>
          <cell r="D793" t="str">
            <v>M</v>
          </cell>
          <cell r="E793"/>
          <cell r="F793">
            <v>5379.74</v>
          </cell>
        </row>
        <row r="794">
          <cell r="A794">
            <v>705272</v>
          </cell>
          <cell r="B794" t="str">
            <v>SICRO OUTUBRO / 2025</v>
          </cell>
          <cell r="C794" t="str">
            <v>CORPO DE BDCC 2,00 X 2,00 M - MOLDADO NO LOCAL - ALTURA DO ATERRO 1,00 A 2,50 M - AREIA EXTRAÍDA E BRITA PRODUZIDA</v>
          </cell>
          <cell r="D794" t="str">
            <v>M</v>
          </cell>
          <cell r="E794"/>
          <cell r="F794">
            <v>5027.46</v>
          </cell>
        </row>
        <row r="795">
          <cell r="A795">
            <v>705281</v>
          </cell>
          <cell r="B795" t="str">
            <v>SICRO OUTUBRO / 2025</v>
          </cell>
          <cell r="C795" t="str">
            <v>CORPO DE BDCC 2,00 X 2,00 M - MOLDADO NO LOCAL - ALTURA DO ATERRO 10,00 A 12,50 M - AREIA E BRITA COMERCIAIS</v>
          </cell>
          <cell r="D795" t="str">
            <v>M</v>
          </cell>
          <cell r="E795"/>
          <cell r="F795">
            <v>8178.27</v>
          </cell>
        </row>
        <row r="796">
          <cell r="A796">
            <v>705280</v>
          </cell>
          <cell r="B796" t="str">
            <v>SICRO OUTUBRO / 2025</v>
          </cell>
          <cell r="C796" t="str">
            <v>CORPO DE BDCC 2,00 X 2,00 M - MOLDADO NO LOCAL - ALTURA DO ATERRO 10,00 A 12,50 M - AREIA EXTRAÍDA E BRITA PRODUZIDA</v>
          </cell>
          <cell r="D796" t="str">
            <v>M</v>
          </cell>
          <cell r="E796"/>
          <cell r="F796">
            <v>7610.92</v>
          </cell>
        </row>
        <row r="797">
          <cell r="A797">
            <v>705283</v>
          </cell>
          <cell r="B797" t="str">
            <v>SICRO OUTUBRO / 2025</v>
          </cell>
          <cell r="C797" t="str">
            <v>CORPO DE BDCC 2,00 X 2,00 M - MOLDADO NO LOCAL - ALTURA DO ATERRO 12,50 A 15,00 M - AREIA E BRITA COMERCIAIS</v>
          </cell>
          <cell r="D797" t="str">
            <v>M</v>
          </cell>
          <cell r="E797"/>
          <cell r="F797">
            <v>8378.84</v>
          </cell>
        </row>
        <row r="798">
          <cell r="A798">
            <v>705282</v>
          </cell>
          <cell r="B798" t="str">
            <v>SICRO OUTUBRO / 2025</v>
          </cell>
          <cell r="C798" t="str">
            <v>CORPO DE BDCC 2,00 X 2,00 M - MOLDADO NO LOCAL - ALTURA DO ATERRO 12,50 A 15,00 M - AREIA EXTRAÍDA E BRITA PRODUZIDA</v>
          </cell>
          <cell r="D798" t="str">
            <v>M</v>
          </cell>
          <cell r="E798"/>
          <cell r="F798">
            <v>7811.48</v>
          </cell>
        </row>
        <row r="799">
          <cell r="A799">
            <v>705275</v>
          </cell>
          <cell r="B799" t="str">
            <v>SICRO OUTUBRO / 2025</v>
          </cell>
          <cell r="C799" t="str">
            <v>CORPO DE BDCC 2,00 X 2,00 M - MOLDADO NO LOCAL - ALTURA DO ATERRO 2,50 A 5,00 M - AREIA E BRITA COMERCIAIS</v>
          </cell>
          <cell r="D799" t="str">
            <v>M</v>
          </cell>
          <cell r="E799"/>
          <cell r="F799">
            <v>6009.97</v>
          </cell>
        </row>
        <row r="800">
          <cell r="A800">
            <v>705274</v>
          </cell>
          <cell r="B800" t="str">
            <v>SICRO OUTUBRO / 2025</v>
          </cell>
          <cell r="C800" t="str">
            <v>CORPO DE BDCC 2,00 X 2,00 M - MOLDADO NO LOCAL - ALTURA DO ATERRO 2,50 A 5,00 M - AREIA EXTRAÍDA E BRITA PRODUZIDA</v>
          </cell>
          <cell r="D800" t="str">
            <v>M</v>
          </cell>
          <cell r="E800"/>
          <cell r="F800">
            <v>5657.7</v>
          </cell>
        </row>
        <row r="801">
          <cell r="A801">
            <v>705277</v>
          </cell>
          <cell r="B801" t="str">
            <v>SICRO OUTUBRO / 2025</v>
          </cell>
          <cell r="C801" t="str">
            <v>CORPO DE BDCC 2,00 X 2,00 M - MOLDADO NO LOCAL - ALTURA DO ATERRO 5,00 A 7,50 M - AREIA E BRITA COMERCIAIS</v>
          </cell>
          <cell r="D801" t="str">
            <v>M</v>
          </cell>
          <cell r="E801"/>
          <cell r="F801">
            <v>6723.74</v>
          </cell>
        </row>
        <row r="802">
          <cell r="A802">
            <v>705276</v>
          </cell>
          <cell r="B802" t="str">
            <v>SICRO OUTUBRO / 2025</v>
          </cell>
          <cell r="C802" t="str">
            <v>CORPO DE BDCC 2,00 X 2,00 M - MOLDADO NO LOCAL - ALTURA DO ATERRO 5,00 A 7,50 M - AREIA EXTRAÍDA E BRITA PRODUZIDA</v>
          </cell>
          <cell r="D802" t="str">
            <v>M</v>
          </cell>
          <cell r="E802"/>
          <cell r="F802">
            <v>6263.3</v>
          </cell>
        </row>
        <row r="803">
          <cell r="A803">
            <v>705279</v>
          </cell>
          <cell r="B803" t="str">
            <v>SICRO OUTUBRO / 2025</v>
          </cell>
          <cell r="C803" t="str">
            <v>CORPO DE BDCC 2,00 X 2,00 M - MOLDADO NO LOCAL - ALTURA DO ATERRO 7,50 A 10,00 M - AREIA E BRITA COMERCIAIS</v>
          </cell>
          <cell r="D803" t="str">
            <v>M</v>
          </cell>
          <cell r="E803"/>
          <cell r="F803">
            <v>7606.02</v>
          </cell>
        </row>
        <row r="804">
          <cell r="A804">
            <v>705278</v>
          </cell>
          <cell r="B804" t="str">
            <v>SICRO OUTUBRO / 2025</v>
          </cell>
          <cell r="C804" t="str">
            <v>CORPO DE BDCC 2,00 X 2,00 M - MOLDADO NO LOCAL - ALTURA DO ATERRO 7,50 A 10,00 M - AREIA EXTRAÍDA E BRITA PRODUZIDA</v>
          </cell>
          <cell r="D804" t="str">
            <v>M</v>
          </cell>
          <cell r="E804"/>
          <cell r="F804">
            <v>7145.58</v>
          </cell>
        </row>
        <row r="805">
          <cell r="A805">
            <v>705285</v>
          </cell>
          <cell r="B805" t="str">
            <v>SICRO OUTUBRO / 2025</v>
          </cell>
          <cell r="C805" t="str">
            <v>CORPO DE BDCC 2,50 X 2,50 M - MOLDADO NO LOCAL - ALTURA DO ATERRO 0,00 A 1,00 M - AREIA E BRITA COMERCIAIS</v>
          </cell>
          <cell r="D805" t="str">
            <v>M</v>
          </cell>
          <cell r="E805"/>
          <cell r="F805">
            <v>7752.68</v>
          </cell>
        </row>
        <row r="806">
          <cell r="A806">
            <v>705284</v>
          </cell>
          <cell r="B806" t="str">
            <v>SICRO OUTUBRO / 2025</v>
          </cell>
          <cell r="C806" t="str">
            <v>CORPO DE BDCC 2,50 X 2,50 M - MOLDADO NO LOCAL - ALTURA DO ATERRO 0,00 A 1,00 M - AREIA EXTRAÍDA E BRITA PRODUZIDA</v>
          </cell>
          <cell r="D806" t="str">
            <v>M</v>
          </cell>
          <cell r="E806"/>
          <cell r="F806">
            <v>7309.84</v>
          </cell>
        </row>
        <row r="807">
          <cell r="A807">
            <v>705287</v>
          </cell>
          <cell r="B807" t="str">
            <v>SICRO OUTUBRO / 2025</v>
          </cell>
          <cell r="C807" t="str">
            <v>CORPO DE BDCC 2,50 X 2,50 M - MOLDADO NO LOCAL - ALTURA DO ATERRO 1,00 A 2,50 M - AREIA E BRITA COMERCIAIS</v>
          </cell>
          <cell r="D807" t="str">
            <v>M</v>
          </cell>
          <cell r="E807"/>
          <cell r="F807">
            <v>7119.01</v>
          </cell>
        </row>
        <row r="808">
          <cell r="A808">
            <v>705286</v>
          </cell>
          <cell r="B808" t="str">
            <v>SICRO OUTUBRO / 2025</v>
          </cell>
          <cell r="C808" t="str">
            <v>CORPO DE BDCC 2,50 X 2,50 M - MOLDADO NO LOCAL - ALTURA DO ATERRO 1,00 A 2,50 M - AREIA EXTRAÍDA E BRITA PRODUZIDA</v>
          </cell>
          <cell r="D808" t="str">
            <v>M</v>
          </cell>
          <cell r="E808"/>
          <cell r="F808">
            <v>6676.17</v>
          </cell>
        </row>
        <row r="809">
          <cell r="A809">
            <v>705295</v>
          </cell>
          <cell r="B809" t="str">
            <v>SICRO OUTUBRO / 2025</v>
          </cell>
          <cell r="C809" t="str">
            <v>CORPO DE BDCC 2,50 X 2,50 M - MOLDADO NO LOCAL - ALTURA DO ATERRO 10,00 A 12,50 M - AREIA E BRITA COMERCIAIS</v>
          </cell>
          <cell r="D809" t="str">
            <v>M</v>
          </cell>
          <cell r="E809"/>
          <cell r="F809">
            <v>10726.13</v>
          </cell>
        </row>
        <row r="810">
          <cell r="A810">
            <v>705294</v>
          </cell>
          <cell r="B810" t="str">
            <v>SICRO OUTUBRO / 2025</v>
          </cell>
          <cell r="C810" t="str">
            <v>CORPO DE BDCC 2,50 X 2,50 M - MOLDADO NO LOCAL - ALTURA DO ATERRO 10,00 A 12,50 M - AREIA EXTRAÍDA E BRITA PRODUZIDA</v>
          </cell>
          <cell r="D810" t="str">
            <v>M</v>
          </cell>
          <cell r="E810"/>
          <cell r="F810">
            <v>10043.23</v>
          </cell>
        </row>
        <row r="811">
          <cell r="A811">
            <v>705297</v>
          </cell>
          <cell r="B811" t="str">
            <v>SICRO OUTUBRO / 2025</v>
          </cell>
          <cell r="C811" t="str">
            <v>CORPO DE BDCC 2,50 X 2,50 M - MOLDADO NO LOCAL - ALTURA DO ATERRO 12,50 A 15,00 M - AREIA E BRITA COMERCIAIS</v>
          </cell>
          <cell r="D811" t="str">
            <v>M</v>
          </cell>
          <cell r="E811"/>
          <cell r="F811">
            <v>11556.07</v>
          </cell>
        </row>
        <row r="812">
          <cell r="A812">
            <v>705296</v>
          </cell>
          <cell r="B812" t="str">
            <v>SICRO OUTUBRO / 2025</v>
          </cell>
          <cell r="C812" t="str">
            <v>CORPO DE BDCC 2,50 X 2,50 M - MOLDADO NO LOCAL - ALTURA DO ATERRO 12,50 A 15,00 M - AREIA EXTRAÍDA E BRITA PRODUZIDA</v>
          </cell>
          <cell r="D812" t="str">
            <v>M</v>
          </cell>
          <cell r="E812"/>
          <cell r="F812">
            <v>10873.16</v>
          </cell>
        </row>
        <row r="813">
          <cell r="A813">
            <v>705289</v>
          </cell>
          <cell r="B813" t="str">
            <v>SICRO OUTUBRO / 2025</v>
          </cell>
          <cell r="C813" t="str">
            <v>CORPO DE BDCC 2,50 X 2,50 M - MOLDADO NO LOCAL - ALTURA DO ATERRO 2,50 A 5,00 M - AREIA E BRITA COMERCIAIS</v>
          </cell>
          <cell r="D813" t="str">
            <v>M</v>
          </cell>
          <cell r="E813"/>
          <cell r="F813">
            <v>7998.48</v>
          </cell>
        </row>
        <row r="814">
          <cell r="A814">
            <v>705288</v>
          </cell>
          <cell r="B814" t="str">
            <v>SICRO OUTUBRO / 2025</v>
          </cell>
          <cell r="C814" t="str">
            <v>CORPO DE BDCC 2,50 X 2,50 M - MOLDADO NO LOCAL - ALTURA DO ATERRO 2,50 A 5,00 M - AREIA EXTRAÍDA E BRITA PRODUZIDA</v>
          </cell>
          <cell r="D814" t="str">
            <v>M</v>
          </cell>
          <cell r="E814"/>
          <cell r="F814">
            <v>7437.96</v>
          </cell>
        </row>
        <row r="815">
          <cell r="A815">
            <v>705291</v>
          </cell>
          <cell r="B815" t="str">
            <v>SICRO OUTUBRO / 2025</v>
          </cell>
          <cell r="C815" t="str">
            <v>CORPO DE BDCC 2,50 X 2,50 M - MOLDADO NO LOCAL - ALTURA DO ATERRO 5,00 A 7,50 M - AREIA E BRITA COMERCIAIS</v>
          </cell>
          <cell r="D815" t="str">
            <v>M</v>
          </cell>
          <cell r="E815"/>
          <cell r="F815">
            <v>9060.49</v>
          </cell>
        </row>
        <row r="816">
          <cell r="A816">
            <v>705290</v>
          </cell>
          <cell r="B816" t="str">
            <v>SICRO OUTUBRO / 2025</v>
          </cell>
          <cell r="C816" t="str">
            <v>CORPO DE BDCC 2,50 X 2,50 M - MOLDADO NO LOCAL - ALTURA DO ATERRO 5,00 A 7,50 M - AREIA EXTRAÍDA E BRITA PRODUZIDA</v>
          </cell>
          <cell r="D816" t="str">
            <v>M</v>
          </cell>
          <cell r="E816"/>
          <cell r="F816">
            <v>8499.9699999999993</v>
          </cell>
        </row>
        <row r="817">
          <cell r="A817">
            <v>705293</v>
          </cell>
          <cell r="B817" t="str">
            <v>SICRO OUTUBRO / 2025</v>
          </cell>
          <cell r="C817" t="str">
            <v>CORPO DE BDCC 2,50 X 2,50 M - MOLDADO NO LOCAL - ALTURA DO ATERRO 7,50 A 10,00 M - AREIA E BRITA COMERCIAIS</v>
          </cell>
          <cell r="D817" t="str">
            <v>M</v>
          </cell>
          <cell r="E817"/>
          <cell r="F817">
            <v>9750.1</v>
          </cell>
        </row>
        <row r="818">
          <cell r="A818">
            <v>705292</v>
          </cell>
          <cell r="B818" t="str">
            <v>SICRO OUTUBRO / 2025</v>
          </cell>
          <cell r="C818" t="str">
            <v>CORPO DE BDCC 2,50 X 2,50 M - MOLDADO NO LOCAL - ALTURA DO ATERRO 7,50 A 10,00 M - AREIA EXTRAÍDA E BRITA PRODUZIDA</v>
          </cell>
          <cell r="D818" t="str">
            <v>M</v>
          </cell>
          <cell r="E818"/>
          <cell r="F818">
            <v>9067.2000000000007</v>
          </cell>
        </row>
        <row r="819">
          <cell r="A819">
            <v>705299</v>
          </cell>
          <cell r="B819" t="str">
            <v>SICRO OUTUBRO / 2025</v>
          </cell>
          <cell r="C819" t="str">
            <v>CORPO DE BDCC 3,00 X 3,00 M - MOLDADO NO LOCAL - ALTURA DO ATERRO 0,00 A 1,00 M - AREIA E BRITA COMERCIAIS</v>
          </cell>
          <cell r="D819" t="str">
            <v>M</v>
          </cell>
          <cell r="E819"/>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E820"/>
          <cell r="F820">
            <v>9309.17</v>
          </cell>
        </row>
        <row r="821">
          <cell r="A821">
            <v>705301</v>
          </cell>
          <cell r="B821" t="str">
            <v>SICRO OUTUBRO / 2025</v>
          </cell>
          <cell r="C821" t="str">
            <v>CORPO DE BDCC 3,00 X 3,00 M - MOLDADO NO LOCAL - ALTURA DO ATERRO 1,00 A 2,50 M - AREIA E BRITA COMERCIAIS</v>
          </cell>
          <cell r="D821" t="str">
            <v>M</v>
          </cell>
          <cell r="E821"/>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E822"/>
          <cell r="F822">
            <v>8705.52</v>
          </cell>
        </row>
        <row r="823">
          <cell r="A823">
            <v>705309</v>
          </cell>
          <cell r="B823" t="str">
            <v>SICRO OUTUBRO / 2025</v>
          </cell>
          <cell r="C823" t="str">
            <v>CORPO DE BDCC 3,00 X 3,00 M - MOLDADO NO LOCAL - ALTURA DO ATERRO 10,00 A 12,50 M - AREIA E BRITA COMERCIAIS</v>
          </cell>
          <cell r="D823" t="str">
            <v>M</v>
          </cell>
          <cell r="E823"/>
          <cell r="F823">
            <v>14850.97</v>
          </cell>
        </row>
        <row r="824">
          <cell r="A824">
            <v>705308</v>
          </cell>
          <cell r="B824" t="str">
            <v>SICRO OUTUBRO / 2025</v>
          </cell>
          <cell r="C824" t="str">
            <v>CORPO DE BDCC 3,00 X 3,00 M - MOLDADO NO LOCAL - ALTURA DO ATERRO 10,00 A 12,50 M - AREIA EXTRAÍDA E BRITA PRODUZIDA</v>
          </cell>
          <cell r="D824" t="str">
            <v>M</v>
          </cell>
          <cell r="E824"/>
          <cell r="F824">
            <v>13863.48</v>
          </cell>
        </row>
        <row r="825">
          <cell r="A825">
            <v>705311</v>
          </cell>
          <cell r="B825" t="str">
            <v>SICRO OUTUBRO / 2025</v>
          </cell>
          <cell r="C825" t="str">
            <v>CORPO DE BDCC 3,00 X 3,00 M - MOLDADO NO LOCAL - ALTURA DO ATERRO 12,50 A 15,00 M - AREIA E BRITA COMERCIAIS</v>
          </cell>
          <cell r="D825" t="str">
            <v>M</v>
          </cell>
          <cell r="E825"/>
          <cell r="F825">
            <v>14756.12</v>
          </cell>
        </row>
        <row r="826">
          <cell r="A826">
            <v>705310</v>
          </cell>
          <cell r="B826" t="str">
            <v>SICRO OUTUBRO / 2025</v>
          </cell>
          <cell r="C826" t="str">
            <v>CORPO DE BDCC 3,00 X 3,00 M - MOLDADO NO LOCAL - ALTURA DO ATERRO 12,50 A 15,00 M - AREIA EXTRAÍDA E BRITA PRODUZIDA</v>
          </cell>
          <cell r="D826" t="str">
            <v>M</v>
          </cell>
          <cell r="E826"/>
          <cell r="F826">
            <v>13768.64</v>
          </cell>
        </row>
        <row r="827">
          <cell r="A827">
            <v>705303</v>
          </cell>
          <cell r="B827" t="str">
            <v>SICRO OUTUBRO / 2025</v>
          </cell>
          <cell r="C827" t="str">
            <v>CORPO DE BDCC 3,00 X 3,00 M - MOLDADO NO LOCAL - ALTURA DO ATERRO 2,50 A 5,00 M - AREIA E BRITA COMERCIAIS</v>
          </cell>
          <cell r="D827" t="str">
            <v>M</v>
          </cell>
          <cell r="E827"/>
          <cell r="F827">
            <v>10044.85</v>
          </cell>
        </row>
        <row r="828">
          <cell r="A828">
            <v>705302</v>
          </cell>
          <cell r="B828" t="str">
            <v>SICRO OUTUBRO / 2025</v>
          </cell>
          <cell r="C828" t="str">
            <v>CORPO DE BDCC 3,00 X 3,00 M - MOLDADO NO LOCAL - ALTURA DO ATERRO 2,50 A 5,00 M - AREIA EXTRAÍDA E BRITA PRODUZIDA</v>
          </cell>
          <cell r="D828" t="str">
            <v>M</v>
          </cell>
          <cell r="E828"/>
          <cell r="F828">
            <v>9240.4500000000007</v>
          </cell>
        </row>
        <row r="829">
          <cell r="A829">
            <v>705305</v>
          </cell>
          <cell r="B829" t="str">
            <v>SICRO OUTUBRO / 2025</v>
          </cell>
          <cell r="C829" t="str">
            <v>CORPO DE BDCC 3,00 X 3,00 M - MOLDADO NO LOCAL - ALTURA DO ATERRO 5,00 A 7,50 M - AREIA E BRITA COMERCIAIS</v>
          </cell>
          <cell r="D829" t="str">
            <v>M</v>
          </cell>
          <cell r="E829"/>
          <cell r="F829">
            <v>12138.15</v>
          </cell>
        </row>
        <row r="830">
          <cell r="A830">
            <v>705304</v>
          </cell>
          <cell r="B830" t="str">
            <v>SICRO OUTUBRO / 2025</v>
          </cell>
          <cell r="C830" t="str">
            <v>CORPO DE BDCC 3,00 X 3,00 M - MOLDADO NO LOCAL - ALTURA DO ATERRO 5,00 A 7,50 M - AREIA EXTRAÍDA E BRITA PRODUZIDA</v>
          </cell>
          <cell r="D830" t="str">
            <v>M</v>
          </cell>
          <cell r="E830"/>
          <cell r="F830">
            <v>11333.75</v>
          </cell>
        </row>
        <row r="831">
          <cell r="A831">
            <v>705307</v>
          </cell>
          <cell r="B831" t="str">
            <v>SICRO OUTUBRO / 2025</v>
          </cell>
          <cell r="C831" t="str">
            <v>CORPO DE BDCC 3,00 X 3,00 M - MOLDADO NO LOCAL - ALTURA DO ATERRO 7,50 A 10,00 M - AREIA E BRITA COMERCIAIS</v>
          </cell>
          <cell r="D831" t="str">
            <v>M</v>
          </cell>
          <cell r="E831"/>
          <cell r="F831">
            <v>13343.13</v>
          </cell>
        </row>
        <row r="832">
          <cell r="A832">
            <v>705306</v>
          </cell>
          <cell r="B832" t="str">
            <v>SICRO OUTUBRO / 2025</v>
          </cell>
          <cell r="C832" t="str">
            <v>CORPO DE BDCC 3,00 X 3,00 M - MOLDADO NO LOCAL - ALTURA DO ATERRO 7,50 A 10,00 M - AREIA EXTRAÍDA E BRITA PRODUZIDA</v>
          </cell>
          <cell r="D832" t="str">
            <v>M</v>
          </cell>
          <cell r="E832"/>
          <cell r="F832">
            <v>12355.64</v>
          </cell>
        </row>
        <row r="833">
          <cell r="A833">
            <v>705169</v>
          </cell>
          <cell r="B833" t="str">
            <v>SICRO OUTUBRO / 2025</v>
          </cell>
          <cell r="C833" t="str">
            <v>CORPO DE BSCC 1,50 X 1,50 M - MOLDADO NO LOCAL - ALTURA DO ATERRO 0,00 A 1,00 M - AREIA E BRITA COMERCIAIS</v>
          </cell>
          <cell r="D833" t="str">
            <v>M</v>
          </cell>
          <cell r="E833"/>
          <cell r="F833">
            <v>2512.91</v>
          </cell>
        </row>
        <row r="834">
          <cell r="A834">
            <v>705168</v>
          </cell>
          <cell r="B834" t="str">
            <v>SICRO OUTUBRO / 2025</v>
          </cell>
          <cell r="C834" t="str">
            <v>CORPO DE BSCC 1,50 X 1,50 M - MOLDADO NO LOCAL - ALTURA DO ATERRO 0,00 A 1,00 M - AREIA EXTRAÍDA E BRITA PRODUZIDA</v>
          </cell>
          <cell r="D834" t="str">
            <v>M</v>
          </cell>
          <cell r="E834"/>
          <cell r="F834">
            <v>2360.2199999999998</v>
          </cell>
        </row>
        <row r="835">
          <cell r="A835">
            <v>705171</v>
          </cell>
          <cell r="B835" t="str">
            <v>SICRO OUTUBRO / 2025</v>
          </cell>
          <cell r="C835" t="str">
            <v>CORPO DE BSCC 1,50 X 1,50 M - MOLDADO NO LOCAL - ALTURA DO ATERRO 1,00 A 2,50 M - AREIA E BRITA COMERCIAIS</v>
          </cell>
          <cell r="D835" t="str">
            <v>M</v>
          </cell>
          <cell r="E835"/>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E836"/>
          <cell r="F836">
            <v>2082.0100000000002</v>
          </cell>
        </row>
        <row r="837">
          <cell r="A837">
            <v>705179</v>
          </cell>
          <cell r="B837" t="str">
            <v>SICRO OUTUBRO / 2025</v>
          </cell>
          <cell r="C837" t="str">
            <v>CORPO DE BSCC 1,50 X 1,50 M - MOLDADO NO LOCAL - ALTURA DO ATERRO 10,00 A 12,50 M - AREIA E BRITA COMERCIAIS</v>
          </cell>
          <cell r="D837" t="str">
            <v>M</v>
          </cell>
          <cell r="E837"/>
          <cell r="F837">
            <v>3135.63</v>
          </cell>
        </row>
        <row r="838">
          <cell r="A838">
            <v>705178</v>
          </cell>
          <cell r="B838" t="str">
            <v>SICRO OUTUBRO / 2025</v>
          </cell>
          <cell r="C838" t="str">
            <v>CORPO DE BSCC 1,50 X 1,50 M - MOLDADO NO LOCAL - ALTURA DO ATERRO 10,00 A 12,50 M - AREIA EXTRAÍDA E BRITA PRODUZIDA</v>
          </cell>
          <cell r="D838" t="str">
            <v>M</v>
          </cell>
          <cell r="E838"/>
          <cell r="F838">
            <v>2934.24</v>
          </cell>
        </row>
        <row r="839">
          <cell r="A839">
            <v>705181</v>
          </cell>
          <cell r="B839" t="str">
            <v>SICRO OUTUBRO / 2025</v>
          </cell>
          <cell r="C839" t="str">
            <v>CORPO DE BSCC 1,50 X 1,50 M - MOLDADO NO LOCAL - ALTURA DO ATERRO 12,50 A 15,00 M - AREIA E BRITA COMERCIAIS</v>
          </cell>
          <cell r="D839" t="str">
            <v>M</v>
          </cell>
          <cell r="E839"/>
          <cell r="F839">
            <v>3272.19</v>
          </cell>
        </row>
        <row r="840">
          <cell r="A840">
            <v>705180</v>
          </cell>
          <cell r="B840" t="str">
            <v>SICRO OUTUBRO / 2025</v>
          </cell>
          <cell r="C840" t="str">
            <v>CORPO DE BSCC 1,50 X 1,50 M - MOLDADO NO LOCAL - ALTURA DO ATERRO 12,50 A 15,00 M - AREIA EXTRAÍDA E BRITA PRODUZIDA</v>
          </cell>
          <cell r="D840" t="str">
            <v>M</v>
          </cell>
          <cell r="E840"/>
          <cell r="F840">
            <v>3070.79</v>
          </cell>
        </row>
        <row r="841">
          <cell r="A841">
            <v>705173</v>
          </cell>
          <cell r="B841" t="str">
            <v>SICRO OUTUBRO / 2025</v>
          </cell>
          <cell r="C841" t="str">
            <v>CORPO DE BSCC 1,50 X 1,50 M - MOLDADO NO LOCAL - ALTURA DO ATERRO 2,50 A 5,00 M - AREIA E BRITA COMERCIAIS</v>
          </cell>
          <cell r="D841" t="str">
            <v>M</v>
          </cell>
          <cell r="E841"/>
          <cell r="F841">
            <v>2428.73</v>
          </cell>
        </row>
        <row r="842">
          <cell r="A842">
            <v>705172</v>
          </cell>
          <cell r="B842" t="str">
            <v>SICRO OUTUBRO / 2025</v>
          </cell>
          <cell r="C842" t="str">
            <v>CORPO DE BSCC 1,50 X 1,50 M - MOLDADO NO LOCAL - ALTURA DO ATERRO 2,50 A 5,00 M - AREIA EXTRAÍDA E BRITA PRODUZIDA</v>
          </cell>
          <cell r="D842" t="str">
            <v>M</v>
          </cell>
          <cell r="E842"/>
          <cell r="F842">
            <v>2276.04</v>
          </cell>
        </row>
        <row r="843">
          <cell r="A843">
            <v>705175</v>
          </cell>
          <cell r="B843" t="str">
            <v>SICRO OUTUBRO / 2025</v>
          </cell>
          <cell r="C843" t="str">
            <v>CORPO DE BSCC 1,50 X 1,50 M - MOLDADO NO LOCAL - ALTURA DO ATERRO 5,00 A 7,50 M - AREIA E BRITA COMERCIAIS</v>
          </cell>
          <cell r="D843" t="str">
            <v>M</v>
          </cell>
          <cell r="E843"/>
          <cell r="F843">
            <v>2696.01</v>
          </cell>
        </row>
        <row r="844">
          <cell r="A844">
            <v>705174</v>
          </cell>
          <cell r="B844" t="str">
            <v>SICRO OUTUBRO / 2025</v>
          </cell>
          <cell r="C844" t="str">
            <v>CORPO DE BSCC 1,50 X 1,50 M - MOLDADO NO LOCAL - ALTURA DO ATERRO 5,00 A 7,50 M - AREIA EXTRAÍDA E BRITA PRODUZIDA</v>
          </cell>
          <cell r="D844" t="str">
            <v>M</v>
          </cell>
          <cell r="E844"/>
          <cell r="F844">
            <v>2543.3200000000002</v>
          </cell>
        </row>
        <row r="845">
          <cell r="A845">
            <v>705177</v>
          </cell>
          <cell r="B845" t="str">
            <v>SICRO OUTUBRO / 2025</v>
          </cell>
          <cell r="C845" t="str">
            <v>CORPO DE BSCC 1,50 X 1,50 M - MOLDADO NO LOCAL - ALTURA DO ATERRO 7,50 A 10,00 M - AREIA E BRITA COMERCIAIS</v>
          </cell>
          <cell r="D845" t="str">
            <v>M</v>
          </cell>
          <cell r="E845"/>
          <cell r="F845">
            <v>3022.41</v>
          </cell>
        </row>
        <row r="846">
          <cell r="A846">
            <v>705176</v>
          </cell>
          <cell r="B846" t="str">
            <v>SICRO OUTUBRO / 2025</v>
          </cell>
          <cell r="C846" t="str">
            <v>CORPO DE BSCC 1,50 X 1,50 M - MOLDADO NO LOCAL - ALTURA DO ATERRO 7,50 A 10,00 M - AREIA EXTRAÍDA E BRITA PRODUZIDA</v>
          </cell>
          <cell r="D846" t="str">
            <v>M</v>
          </cell>
          <cell r="E846"/>
          <cell r="F846">
            <v>2821.02</v>
          </cell>
        </row>
        <row r="847">
          <cell r="A847">
            <v>705183</v>
          </cell>
          <cell r="B847" t="str">
            <v>SICRO OUTUBRO / 2025</v>
          </cell>
          <cell r="C847" t="str">
            <v>CORPO DE BSCC 2,00 X 2,00 M - MOLDADO NO LOCAL - ALTURA DO ATERRO 0,00 A 1,00 M - AREIA E BRITA COMERCIAIS</v>
          </cell>
          <cell r="D847" t="str">
            <v>M</v>
          </cell>
          <cell r="E847"/>
          <cell r="F847">
            <v>3511.52</v>
          </cell>
        </row>
        <row r="848">
          <cell r="A848">
            <v>705182</v>
          </cell>
          <cell r="B848" t="str">
            <v>SICRO OUTUBRO / 2025</v>
          </cell>
          <cell r="C848" t="str">
            <v>CORPO DE BSCC 2,00 X 2,00 M - MOLDADO NO LOCAL - ALTURA DO ATERRO 0,00 A 1,00 M - AREIA EXTRAÍDA E BRITA PRODUZIDA</v>
          </cell>
          <cell r="D848" t="str">
            <v>M</v>
          </cell>
          <cell r="E848"/>
          <cell r="F848">
            <v>3315.28</v>
          </cell>
        </row>
        <row r="849">
          <cell r="A849">
            <v>705185</v>
          </cell>
          <cell r="B849" t="str">
            <v>SICRO OUTUBRO / 2025</v>
          </cell>
          <cell r="C849" t="str">
            <v>CORPO DE BSCC 2,00 X 2,00 M - MOLDADO NO LOCAL - ALTURA DO ATERRO 1,00 A 2,50 M - AREIA E BRITA COMERCIAIS</v>
          </cell>
          <cell r="D849" t="str">
            <v>M</v>
          </cell>
          <cell r="E849"/>
          <cell r="F849">
            <v>3189.05</v>
          </cell>
        </row>
        <row r="850">
          <cell r="A850">
            <v>705184</v>
          </cell>
          <cell r="B850" t="str">
            <v>SICRO OUTUBRO / 2025</v>
          </cell>
          <cell r="C850" t="str">
            <v>CORPO DE BSCC 2,00 X 2,00 M - MOLDADO NO LOCAL - ALTURA DO ATERRO 1,00 A 2,50 M - AREIA EXTRAÍDA E BRITA PRODUZIDA</v>
          </cell>
          <cell r="D850" t="str">
            <v>M</v>
          </cell>
          <cell r="E850"/>
          <cell r="F850">
            <v>2992.82</v>
          </cell>
        </row>
        <row r="851">
          <cell r="A851">
            <v>705193</v>
          </cell>
          <cell r="B851" t="str">
            <v>SICRO OUTUBRO / 2025</v>
          </cell>
          <cell r="C851" t="str">
            <v>CORPO DE BSCC 2,00 X 2,00 M - MOLDADO NO LOCAL - ALTURA DO ATERRO 10,00 A 12,50 M - AREIA E BRITA COMERCIAIS</v>
          </cell>
          <cell r="D851" t="str">
            <v>M</v>
          </cell>
          <cell r="E851"/>
          <cell r="F851">
            <v>4767.96</v>
          </cell>
        </row>
        <row r="852">
          <cell r="A852">
            <v>705192</v>
          </cell>
          <cell r="B852" t="str">
            <v>SICRO OUTUBRO / 2025</v>
          </cell>
          <cell r="C852" t="str">
            <v>CORPO DE BSCC 2,00 X 2,00 M - MOLDADO NO LOCAL - ALTURA DO ATERRO 10,00 A 12,50 M - AREIA EXTRAÍDA E BRITA PRODUZIDA</v>
          </cell>
          <cell r="D852" t="str">
            <v>M</v>
          </cell>
          <cell r="E852"/>
          <cell r="F852">
            <v>4451.7299999999996</v>
          </cell>
        </row>
        <row r="853">
          <cell r="A853">
            <v>705195</v>
          </cell>
          <cell r="B853" t="str">
            <v>SICRO OUTUBRO / 2025</v>
          </cell>
          <cell r="C853" t="str">
            <v>CORPO DE BSCC 2,00 X 2,00 M - MOLDADO NO LOCAL - ALTURA DO ATERRO 12,50 A 15,00 M - AREIA E BRITA COMERCIAIS</v>
          </cell>
          <cell r="D853" t="str">
            <v>M</v>
          </cell>
          <cell r="E853"/>
          <cell r="F853">
            <v>5095.29</v>
          </cell>
        </row>
        <row r="854">
          <cell r="A854">
            <v>705194</v>
          </cell>
          <cell r="B854" t="str">
            <v>SICRO OUTUBRO / 2025</v>
          </cell>
          <cell r="C854" t="str">
            <v>CORPO DE BSCC 2,00 X 2,00 M - MOLDADO NO LOCAL - ALTURA DO ATERRO 12,50 A 15,00 M - AREIA EXTRAÍDA E BRITA PRODUZIDA</v>
          </cell>
          <cell r="D854" t="str">
            <v>M</v>
          </cell>
          <cell r="E854"/>
          <cell r="F854">
            <v>4779.0600000000004</v>
          </cell>
        </row>
        <row r="855">
          <cell r="A855">
            <v>705187</v>
          </cell>
          <cell r="B855" t="str">
            <v>SICRO OUTUBRO / 2025</v>
          </cell>
          <cell r="C855" t="str">
            <v>CORPO DE BSCC 2,00 X 2,00 M - MOLDADO NO LOCAL - ALTURA DO ATERRO 2,50 A 5,00 M - AREIA E BRITA COMERCIAIS</v>
          </cell>
          <cell r="D855" t="str">
            <v>M</v>
          </cell>
          <cell r="E855"/>
          <cell r="F855">
            <v>3600.74</v>
          </cell>
        </row>
        <row r="856">
          <cell r="A856">
            <v>705186</v>
          </cell>
          <cell r="B856" t="str">
            <v>SICRO OUTUBRO / 2025</v>
          </cell>
          <cell r="C856" t="str">
            <v>CORPO DE BSCC 2,00 X 2,00 M - MOLDADO NO LOCAL - ALTURA DO ATERRO 2,50 A 5,00 M - AREIA EXTRAÍDA E BRITA PRODUZIDA</v>
          </cell>
          <cell r="D856" t="str">
            <v>M</v>
          </cell>
          <cell r="E856"/>
          <cell r="F856">
            <v>3343.91</v>
          </cell>
        </row>
        <row r="857">
          <cell r="A857">
            <v>705189</v>
          </cell>
          <cell r="B857" t="str">
            <v>SICRO OUTUBRO / 2025</v>
          </cell>
          <cell r="C857" t="str">
            <v>CORPO DE BSCC 2,00 X 2,00 M - MOLDADO NO LOCAL - ALTURA DO ATERRO 5,00 A 7,50 M - AREIA E BRITA COMERCIAIS</v>
          </cell>
          <cell r="D857" t="str">
            <v>M</v>
          </cell>
          <cell r="E857"/>
          <cell r="F857">
            <v>4026.03</v>
          </cell>
        </row>
        <row r="858">
          <cell r="A858">
            <v>705188</v>
          </cell>
          <cell r="B858" t="str">
            <v>SICRO OUTUBRO / 2025</v>
          </cell>
          <cell r="C858" t="str">
            <v>CORPO DE BSCC 2,00 X 2,00 M - MOLDADO NO LOCAL - ALTURA DO ATERRO 5,00 A 7,50 M - AREIA EXTRAÍDA E BRITA PRODUZIDA</v>
          </cell>
          <cell r="D858" t="str">
            <v>M</v>
          </cell>
          <cell r="E858"/>
          <cell r="F858">
            <v>3769.2</v>
          </cell>
        </row>
        <row r="859">
          <cell r="A859">
            <v>705191</v>
          </cell>
          <cell r="B859" t="str">
            <v>SICRO OUTUBRO / 2025</v>
          </cell>
          <cell r="C859" t="str">
            <v>CORPO DE BSCC 2,00 X 2,00 M - MOLDADO NO LOCAL - ALTURA DO ATERRO 7,50 A 10,00 M - AREIA E BRITA COMERCIAIS</v>
          </cell>
          <cell r="D859" t="str">
            <v>M</v>
          </cell>
          <cell r="E859"/>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E860"/>
          <cell r="F860">
            <v>4080.62</v>
          </cell>
        </row>
        <row r="861">
          <cell r="A861">
            <v>705197</v>
          </cell>
          <cell r="B861" t="str">
            <v>SICRO OUTUBRO / 2025</v>
          </cell>
          <cell r="C861" t="str">
            <v>CORPO DE BSCC 2,50 X 2,50 M - MOLDADO NO LOCAL - ALTURA DO ATERRO 0,00 A 1,00 M - AREIA E BRITA COMERCIAIS</v>
          </cell>
          <cell r="D861" t="str">
            <v>M</v>
          </cell>
          <cell r="E861"/>
          <cell r="F861">
            <v>4783.66</v>
          </cell>
        </row>
        <row r="862">
          <cell r="A862">
            <v>705196</v>
          </cell>
          <cell r="B862" t="str">
            <v>SICRO OUTUBRO / 2025</v>
          </cell>
          <cell r="C862" t="str">
            <v>CORPO DE BSCC 2,50 X 2,50 M - MOLDADO NO LOCAL - ALTURA DO ATERRO 0,00 A 1,00 M - AREIA EXTRAÍDA E BRITA PRODUZIDA</v>
          </cell>
          <cell r="D862" t="str">
            <v>M</v>
          </cell>
          <cell r="E862"/>
          <cell r="F862">
            <v>4470.29</v>
          </cell>
        </row>
        <row r="863">
          <cell r="A863">
            <v>705199</v>
          </cell>
          <cell r="B863" t="str">
            <v>SICRO OUTUBRO / 2025</v>
          </cell>
          <cell r="C863" t="str">
            <v>CORPO DE BSCC 2,50 X 2,50 M - MOLDADO NO LOCAL - ALTURA DO ATERRO 1,00 A 2,50 M - AREIA E BRITA COMERCIAIS</v>
          </cell>
          <cell r="D863" t="str">
            <v>M</v>
          </cell>
          <cell r="E863"/>
          <cell r="F863">
            <v>4539.72</v>
          </cell>
        </row>
        <row r="864">
          <cell r="A864">
            <v>705198</v>
          </cell>
          <cell r="B864" t="str">
            <v>SICRO OUTUBRO / 2025</v>
          </cell>
          <cell r="C864" t="str">
            <v>CORPO DE BSCC 2,50 X 2,50 M - MOLDADO NO LOCAL - ALTURA DO ATERRO 1,00 A 2,50 M - AREIA EXTRAÍDA E BRITA PRODUZIDA</v>
          </cell>
          <cell r="D864" t="str">
            <v>M</v>
          </cell>
          <cell r="E864"/>
          <cell r="F864">
            <v>4226.3500000000004</v>
          </cell>
        </row>
        <row r="865">
          <cell r="A865">
            <v>705207</v>
          </cell>
          <cell r="B865" t="str">
            <v>SICRO OUTUBRO / 2025</v>
          </cell>
          <cell r="C865" t="str">
            <v>CORPO DE BSCC 2,50 X 2,50 M - MOLDADO NO LOCAL - ALTURA DO ATERRO 10,00 A 12,50 M - AREIA E BRITA COMERCIAIS</v>
          </cell>
          <cell r="D865" t="str">
            <v>M</v>
          </cell>
          <cell r="E865"/>
          <cell r="F865">
            <v>6732.95</v>
          </cell>
        </row>
        <row r="866">
          <cell r="A866">
            <v>705206</v>
          </cell>
          <cell r="B866" t="str">
            <v>SICRO OUTUBRO / 2025</v>
          </cell>
          <cell r="C866" t="str">
            <v>CORPO DE BSCC 2,50 X 2,50 M - MOLDADO NO LOCAL - ALTURA DO ATERRO 10,00 A 12,50 M - AREIA EXTRAÍDA E BRITA PRODUZIDA</v>
          </cell>
          <cell r="D866" t="str">
            <v>M</v>
          </cell>
          <cell r="E866"/>
          <cell r="F866">
            <v>6266.28</v>
          </cell>
        </row>
        <row r="867">
          <cell r="A867">
            <v>705209</v>
          </cell>
          <cell r="B867" t="str">
            <v>SICRO OUTUBRO / 2025</v>
          </cell>
          <cell r="C867" t="str">
            <v>CORPO DE BSCC 2,50 X 2,50 M - MOLDADO NO LOCAL - ALTURA DO ATERRO 12,50 A 15,00 M - AREIA E BRITA COMERCIAIS</v>
          </cell>
          <cell r="D867" t="str">
            <v>M</v>
          </cell>
          <cell r="E867"/>
          <cell r="F867">
            <v>7613.01</v>
          </cell>
        </row>
        <row r="868">
          <cell r="A868">
            <v>705208</v>
          </cell>
          <cell r="B868" t="str">
            <v>SICRO OUTUBRO / 2025</v>
          </cell>
          <cell r="C868" t="str">
            <v>CORPO DE BSCC 2,50 X 2,50 M - MOLDADO NO LOCAL - ALTURA DO ATERRO 12,50 A 15,00 M - AREIA EXTRAÍDA E BRITA PRODUZIDA</v>
          </cell>
          <cell r="D868" t="str">
            <v>M</v>
          </cell>
          <cell r="E868"/>
          <cell r="F868">
            <v>7069.1</v>
          </cell>
        </row>
        <row r="869">
          <cell r="A869">
            <v>705201</v>
          </cell>
          <cell r="B869" t="str">
            <v>SICRO OUTUBRO / 2025</v>
          </cell>
          <cell r="C869" t="str">
            <v>CORPO DE BSCC 2,50 X 2,50 M - MOLDADO NO LOCAL - ALTURA DO ATERRO 2,50 A 5,00 M - AREIA E BRITA COMERCIAIS</v>
          </cell>
          <cell r="D869" t="str">
            <v>M</v>
          </cell>
          <cell r="E869"/>
          <cell r="F869">
            <v>5180.88</v>
          </cell>
        </row>
        <row r="870">
          <cell r="A870">
            <v>705200</v>
          </cell>
          <cell r="B870" t="str">
            <v>SICRO OUTUBRO / 2025</v>
          </cell>
          <cell r="C870" t="str">
            <v>CORPO DE BSCC 2,50 X 2,50 M - MOLDADO NO LOCAL - ALTURA DO ATERRO 2,50 A 5,00 M - AREIA EXTRAÍDA E BRITA PRODUZIDA</v>
          </cell>
          <cell r="D870" t="str">
            <v>M</v>
          </cell>
          <cell r="E870"/>
          <cell r="F870">
            <v>4867.51</v>
          </cell>
        </row>
        <row r="871">
          <cell r="A871">
            <v>705203</v>
          </cell>
          <cell r="B871" t="str">
            <v>SICRO OUTUBRO / 2025</v>
          </cell>
          <cell r="C871" t="str">
            <v>CORPO DE BSCC 2,50 X 2,50 M - MOLDADO NO LOCAL - ALTURA DO ATERRO 5,00 A 7,50 M - AREIA E BRITA COMERCIAIS</v>
          </cell>
          <cell r="D871" t="str">
            <v>M</v>
          </cell>
          <cell r="E871"/>
          <cell r="F871">
            <v>5674.7</v>
          </cell>
        </row>
        <row r="872">
          <cell r="A872">
            <v>705202</v>
          </cell>
          <cell r="B872" t="str">
            <v>SICRO OUTUBRO / 2025</v>
          </cell>
          <cell r="C872" t="str">
            <v>CORPO DE BSCC 2,50 X 2,50 M - MOLDADO NO LOCAL - ALTURA DO ATERRO 5,00 A 7,50 M - AREIA EXTRAÍDA E BRITA PRODUZIDA</v>
          </cell>
          <cell r="D872" t="str">
            <v>M</v>
          </cell>
          <cell r="E872"/>
          <cell r="F872">
            <v>5290.03</v>
          </cell>
        </row>
        <row r="873">
          <cell r="A873">
            <v>705205</v>
          </cell>
          <cell r="B873" t="str">
            <v>SICRO OUTUBRO / 2025</v>
          </cell>
          <cell r="C873" t="str">
            <v>CORPO DE BSCC 2,50 X 2,50 M - MOLDADO NO LOCAL - ALTURA DO ATERRO 7,50 A 10,00 M - AREIA E BRITA COMERCIAIS</v>
          </cell>
          <cell r="D873" t="str">
            <v>M</v>
          </cell>
          <cell r="E873"/>
          <cell r="F873">
            <v>6188.54</v>
          </cell>
        </row>
        <row r="874">
          <cell r="A874">
            <v>705204</v>
          </cell>
          <cell r="B874" t="str">
            <v>SICRO OUTUBRO / 2025</v>
          </cell>
          <cell r="C874" t="str">
            <v>CORPO DE BSCC 2,50 X 2,50 M - MOLDADO NO LOCAL - ALTURA DO ATERRO 7,50 A 10,00 M - AREIA EXTRAÍDA E BRITA PRODUZIDA</v>
          </cell>
          <cell r="D874" t="str">
            <v>M</v>
          </cell>
          <cell r="E874"/>
          <cell r="F874">
            <v>5803.87</v>
          </cell>
        </row>
        <row r="875">
          <cell r="A875">
            <v>705211</v>
          </cell>
          <cell r="B875" t="str">
            <v>SICRO OUTUBRO / 2025</v>
          </cell>
          <cell r="C875" t="str">
            <v>CORPO DE BSCC 3,00 X 3,00 M - MOLDADO NO LOCAL - ALTURA DO ATERRO 0,00 A 1,00 M - AREIA E BRITA COMERCIAIS</v>
          </cell>
          <cell r="D875" t="str">
            <v>M</v>
          </cell>
          <cell r="E875"/>
          <cell r="F875">
            <v>6107.99</v>
          </cell>
        </row>
        <row r="876">
          <cell r="A876">
            <v>705210</v>
          </cell>
          <cell r="B876" t="str">
            <v>SICRO OUTUBRO / 2025</v>
          </cell>
          <cell r="C876" t="str">
            <v>CORPO DE BSCC 3,00 X 3,00 M - MOLDADO NO LOCAL - ALTURA DO ATERRO 0,00 A 1,00 M - AREIA EXTRAÍDA E BRITA PRODUZIDA</v>
          </cell>
          <cell r="D876" t="str">
            <v>M</v>
          </cell>
          <cell r="E876"/>
          <cell r="F876">
            <v>5656</v>
          </cell>
        </row>
        <row r="877">
          <cell r="A877">
            <v>705213</v>
          </cell>
          <cell r="B877" t="str">
            <v>SICRO OUTUBRO / 2025</v>
          </cell>
          <cell r="C877" t="str">
            <v>CORPO DE BSCC 3,00 X 3,00 M - MOLDADO NO LOCAL - ALTURA DO ATERRO 1,00 A 2,50 M - AREIA E BRITA COMERCIAIS</v>
          </cell>
          <cell r="D877" t="str">
            <v>M</v>
          </cell>
          <cell r="E877"/>
          <cell r="F877">
            <v>6034.6</v>
          </cell>
        </row>
        <row r="878">
          <cell r="A878">
            <v>705212</v>
          </cell>
          <cell r="B878" t="str">
            <v>SICRO OUTUBRO / 2025</v>
          </cell>
          <cell r="C878" t="str">
            <v>CORPO DE BSCC 3,00 X 3,00 M - MOLDADO NO LOCAL - ALTURA DO ATERRO 1,00 A 2,50 M - AREIA EXTRAÍDA E BRITA PRODUZIDA</v>
          </cell>
          <cell r="D878" t="str">
            <v>M</v>
          </cell>
          <cell r="E878"/>
          <cell r="F878">
            <v>5582.61</v>
          </cell>
        </row>
        <row r="879">
          <cell r="A879">
            <v>705221</v>
          </cell>
          <cell r="B879" t="str">
            <v>SICRO OUTUBRO / 2025</v>
          </cell>
          <cell r="C879" t="str">
            <v>CORPO DE BSCC 3,00 X 3,00 M - MOLDADO NO LOCAL - ALTURA DO ATERRO 10,00 A 12,50 M - AREIA E BRITA COMERCIAIS</v>
          </cell>
          <cell r="D879" t="str">
            <v>M</v>
          </cell>
          <cell r="E879"/>
          <cell r="F879">
            <v>9232.43</v>
          </cell>
        </row>
        <row r="880">
          <cell r="A880">
            <v>705220</v>
          </cell>
          <cell r="B880" t="str">
            <v>SICRO OUTUBRO / 2025</v>
          </cell>
          <cell r="C880" t="str">
            <v>CORPO DE BSCC 3,00 X 3,00 M - MOLDADO NO LOCAL - ALTURA DO ATERRO 10,00 A 12,50 M - AREIA EXTRAÍDA E BRITA PRODUZIDA</v>
          </cell>
          <cell r="D880" t="str">
            <v>M</v>
          </cell>
          <cell r="E880"/>
          <cell r="F880">
            <v>8597.41</v>
          </cell>
        </row>
        <row r="881">
          <cell r="A881">
            <v>705223</v>
          </cell>
          <cell r="B881" t="str">
            <v>SICRO OUTUBRO / 2025</v>
          </cell>
          <cell r="C881" t="str">
            <v>CORPO DE BSCC 3,00 X 3,00 M - MOLDADO NO LOCAL - ALTURA DO ATERRO 12,50 A 15,00 M - AREIA E BRITA COMERCIAIS</v>
          </cell>
          <cell r="D881" t="str">
            <v>M</v>
          </cell>
          <cell r="E881"/>
          <cell r="F881">
            <v>9961.81</v>
          </cell>
        </row>
        <row r="882">
          <cell r="A882">
            <v>705222</v>
          </cell>
          <cell r="B882" t="str">
            <v>SICRO OUTUBRO / 2025</v>
          </cell>
          <cell r="C882" t="str">
            <v>CORPO DE BSCC 3,00 X 3,00 M - MOLDADO NO LOCAL - ALTURA DO ATERRO 12,50 A 15,00 M - AREIA EXTRAÍDA E BRITA PRODUZIDA</v>
          </cell>
          <cell r="D882" t="str">
            <v>M</v>
          </cell>
          <cell r="E882"/>
          <cell r="F882">
            <v>9230.51</v>
          </cell>
        </row>
        <row r="883">
          <cell r="A883">
            <v>705215</v>
          </cell>
          <cell r="B883" t="str">
            <v>SICRO OUTUBRO / 2025</v>
          </cell>
          <cell r="C883" t="str">
            <v>CORPO DE BSCC 3,00 X 3,00 M - MOLDADO NO LOCAL - ALTURA DO ATERRO 2,50 A 5,00 M - AREIA E BRITA COMERCIAIS</v>
          </cell>
          <cell r="D883" t="str">
            <v>M</v>
          </cell>
          <cell r="E883"/>
          <cell r="F883">
            <v>7101.26</v>
          </cell>
        </row>
        <row r="884">
          <cell r="A884">
            <v>705214</v>
          </cell>
          <cell r="B884" t="str">
            <v>SICRO OUTUBRO / 2025</v>
          </cell>
          <cell r="C884" t="str">
            <v>CORPO DE BSCC 3,00 X 3,00 M - MOLDADO NO LOCAL - ALTURA DO ATERRO 2,50 A 5,00 M - AREIA EXTRAÍDA E BRITA PRODUZIDA</v>
          </cell>
          <cell r="D884" t="str">
            <v>M</v>
          </cell>
          <cell r="E884"/>
          <cell r="F884">
            <v>6554.18</v>
          </cell>
        </row>
        <row r="885">
          <cell r="A885">
            <v>705217</v>
          </cell>
          <cell r="B885" t="str">
            <v>SICRO OUTUBRO / 2025</v>
          </cell>
          <cell r="C885" t="str">
            <v>CORPO DE BSCC 3,00 X 3,00 M - MOLDADO NO LOCAL - ALTURA DO ATERRO 5,00 A 7,50 M - AREIA E BRITA COMERCIAIS</v>
          </cell>
          <cell r="D885" t="str">
            <v>M</v>
          </cell>
          <cell r="E885"/>
          <cell r="F885">
            <v>7859.87</v>
          </cell>
        </row>
        <row r="886">
          <cell r="A886">
            <v>705216</v>
          </cell>
          <cell r="B886" t="str">
            <v>SICRO OUTUBRO / 2025</v>
          </cell>
          <cell r="C886" t="str">
            <v>CORPO DE BSCC 3,00 X 3,00 M - MOLDADO NO LOCAL - ALTURA DO ATERRO 5,00 A 7,50 M - AREIA EXTRAÍDA E BRITA PRODUZIDA</v>
          </cell>
          <cell r="D886" t="str">
            <v>M</v>
          </cell>
          <cell r="E886"/>
          <cell r="F886">
            <v>7312.79</v>
          </cell>
        </row>
        <row r="887">
          <cell r="A887">
            <v>705219</v>
          </cell>
          <cell r="B887" t="str">
            <v>SICRO OUTUBRO / 2025</v>
          </cell>
          <cell r="C887" t="str">
            <v>CORPO DE BSCC 3,00 X 3,00 M - MOLDADO NO LOCAL - ALTURA DO ATERRO 7,50 A 10,00 M - AREIA E BRITA COMERCIAIS</v>
          </cell>
          <cell r="D887" t="str">
            <v>M</v>
          </cell>
          <cell r="E887"/>
          <cell r="F887">
            <v>8536.26</v>
          </cell>
        </row>
        <row r="888">
          <cell r="A888">
            <v>705218</v>
          </cell>
          <cell r="B888" t="str">
            <v>SICRO OUTUBRO / 2025</v>
          </cell>
          <cell r="C888" t="str">
            <v>CORPO DE BSCC 3,00 X 3,00 M - MOLDADO NO LOCAL - ALTURA DO ATERRO 7,50 A 10,00 M - AREIA EXTRAÍDA E BRITA PRODUZIDA</v>
          </cell>
          <cell r="D888" t="str">
            <v>M</v>
          </cell>
          <cell r="E888"/>
          <cell r="F888">
            <v>7901.23</v>
          </cell>
        </row>
        <row r="889">
          <cell r="A889">
            <v>705346</v>
          </cell>
          <cell r="B889" t="str">
            <v>SICRO OUTUBRO / 2025</v>
          </cell>
          <cell r="C889" t="str">
            <v>CORPO DE BTCC 1,50 X 1,50 M - MOLDADO NO LOCAL - ALTURA DO ATERRO 0,00 A 1,00 M - AREIA E BRITA COMERCIAIS</v>
          </cell>
          <cell r="D889" t="str">
            <v>M</v>
          </cell>
          <cell r="E889"/>
          <cell r="F889">
            <v>5758.54</v>
          </cell>
        </row>
        <row r="890">
          <cell r="A890">
            <v>705345</v>
          </cell>
          <cell r="B890" t="str">
            <v>SICRO OUTUBRO / 2025</v>
          </cell>
          <cell r="C890" t="str">
            <v>CORPO DE BTCC 1,50 X 1,50 M - MOLDADO NO LOCAL - ALTURA DO ATERRO 0,00 A 1,00 M - AREIA EXTRAÍDA E BRITA PRODUZIDA</v>
          </cell>
          <cell r="D890" t="str">
            <v>M</v>
          </cell>
          <cell r="E890"/>
          <cell r="F890">
            <v>5366.43</v>
          </cell>
        </row>
        <row r="891">
          <cell r="A891">
            <v>705348</v>
          </cell>
          <cell r="B891" t="str">
            <v>SICRO OUTUBRO / 2025</v>
          </cell>
          <cell r="C891" t="str">
            <v>CORPO DE BTCC 1,50 X 1,50 M - MOLDADO NO LOCAL - ALTURA DO ATERRO 1,00 A 2,50 M - AREIA E BRITA COMERCIAIS</v>
          </cell>
          <cell r="D891" t="str">
            <v>M</v>
          </cell>
          <cell r="E891"/>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E892"/>
          <cell r="F892">
            <v>4802.5</v>
          </cell>
        </row>
        <row r="893">
          <cell r="A893">
            <v>705356</v>
          </cell>
          <cell r="B893" t="str">
            <v>SICRO OUTUBRO / 2025</v>
          </cell>
          <cell r="C893" t="str">
            <v>CORPO DE BTCC 1,50 X 1,50 M - MOLDADO NO LOCAL - ALTURA DO ATERRO 10,00 A 12,50 M - AREIA E BRITA COMERCIAIS</v>
          </cell>
          <cell r="D893" t="str">
            <v>M</v>
          </cell>
          <cell r="E893"/>
          <cell r="F893">
            <v>7593.69</v>
          </cell>
        </row>
        <row r="894">
          <cell r="A894">
            <v>705355</v>
          </cell>
          <cell r="B894" t="str">
            <v>SICRO OUTUBRO / 2025</v>
          </cell>
          <cell r="C894" t="str">
            <v>CORPO DE BTCC 1,50 X 1,50 M - MOLDADO NO LOCAL - ALTURA DO ATERRO 10,00 A 12,50 M - AREIA EXTRAÍDA E BRITA PRODUZIDA</v>
          </cell>
          <cell r="D894" t="str">
            <v>M</v>
          </cell>
          <cell r="E894"/>
          <cell r="F894">
            <v>7072.07</v>
          </cell>
        </row>
        <row r="895">
          <cell r="A895">
            <v>705358</v>
          </cell>
          <cell r="B895" t="str">
            <v>SICRO OUTUBRO / 2025</v>
          </cell>
          <cell r="C895" t="str">
            <v>CORPO DE BTCC 1,50 X 1,50 M - MOLDADO NO LOCAL - ALTURA DO ATERRO 12,50 A 15,00 M - AREIA E BRITA COMERCIAIS</v>
          </cell>
          <cell r="D895" t="str">
            <v>M</v>
          </cell>
          <cell r="E895"/>
          <cell r="F895">
            <v>7708.02</v>
          </cell>
        </row>
        <row r="896">
          <cell r="A896">
            <v>705357</v>
          </cell>
          <cell r="B896" t="str">
            <v>SICRO OUTUBRO / 2025</v>
          </cell>
          <cell r="C896" t="str">
            <v>CORPO DE BTCC 1,50 X 1,50 M - MOLDADO NO LOCAL - ALTURA DO ATERRO 12,50 A 15,00 M - AREIA EXTRAÍDA E BRITA PRODUZIDA</v>
          </cell>
          <cell r="D896" t="str">
            <v>M</v>
          </cell>
          <cell r="E896"/>
          <cell r="F896">
            <v>7186.4</v>
          </cell>
        </row>
        <row r="897">
          <cell r="A897">
            <v>705350</v>
          </cell>
          <cell r="B897" t="str">
            <v>SICRO OUTUBRO / 2025</v>
          </cell>
          <cell r="C897" t="str">
            <v>CORPO DE BTCC 1,50 X 1,50 M - MOLDADO NO LOCAL - ALTURA DO ATERRO 2,50 A 5,00 M - AREIA E BRITA COMERCIAIS</v>
          </cell>
          <cell r="D897" t="str">
            <v>M</v>
          </cell>
          <cell r="E897"/>
          <cell r="F897">
            <v>5655.52</v>
          </cell>
        </row>
        <row r="898">
          <cell r="A898">
            <v>705349</v>
          </cell>
          <cell r="B898" t="str">
            <v>SICRO OUTUBRO / 2025</v>
          </cell>
          <cell r="C898" t="str">
            <v>CORPO DE BTCC 1,50 X 1,50 M - MOLDADO NO LOCAL - ALTURA DO ATERRO 2,50 A 5,00 M - AREIA EXTRAÍDA E BRITA PRODUZIDA</v>
          </cell>
          <cell r="D898" t="str">
            <v>M</v>
          </cell>
          <cell r="E898"/>
          <cell r="F898">
            <v>5263.42</v>
          </cell>
        </row>
        <row r="899">
          <cell r="A899">
            <v>705352</v>
          </cell>
          <cell r="B899" t="str">
            <v>SICRO OUTUBRO / 2025</v>
          </cell>
          <cell r="C899" t="str">
            <v>CORPO DE BTCC 1,50 X 1,50 M - MOLDADO NO LOCAL - ALTURA DO ATERRO 5,00 A 7,50 M - AREIA E BRITA COMERCIAIS</v>
          </cell>
          <cell r="D899" t="str">
            <v>M</v>
          </cell>
          <cell r="E899"/>
          <cell r="F899">
            <v>6049.19</v>
          </cell>
        </row>
        <row r="900">
          <cell r="A900">
            <v>705351</v>
          </cell>
          <cell r="B900" t="str">
            <v>SICRO OUTUBRO / 2025</v>
          </cell>
          <cell r="C900" t="str">
            <v>CORPO DE BTCC 1,50 X 1,50 M - MOLDADO NO LOCAL - ALTURA DO ATERRO 5,00 A 7,50 M - AREIA EXTRAÍDA E BRITA PRODUZIDA</v>
          </cell>
          <cell r="D900" t="str">
            <v>M</v>
          </cell>
          <cell r="E900"/>
          <cell r="F900">
            <v>5657.08</v>
          </cell>
        </row>
        <row r="901">
          <cell r="A901">
            <v>705354</v>
          </cell>
          <cell r="B901" t="str">
            <v>SICRO OUTUBRO / 2025</v>
          </cell>
          <cell r="C901" t="str">
            <v>CORPO DE BTCC 1,50 X 1,50 M - MOLDADO NO LOCAL - ALTURA DO ATERRO 7,50 A 10,00 M - AREIA E BRITA COMERCIAIS</v>
          </cell>
          <cell r="D901" t="str">
            <v>M</v>
          </cell>
          <cell r="E901"/>
          <cell r="F901">
            <v>6644.27</v>
          </cell>
        </row>
        <row r="902">
          <cell r="A902">
            <v>705353</v>
          </cell>
          <cell r="B902" t="str">
            <v>SICRO OUTUBRO / 2025</v>
          </cell>
          <cell r="C902" t="str">
            <v>CORPO DE BTCC 1,50 X 1,50 M - MOLDADO NO LOCAL - ALTURA DO ATERRO 7,50 A 10,00 M - AREIA EXTRAÍDA E BRITA PRODUZIDA</v>
          </cell>
          <cell r="D902" t="str">
            <v>M</v>
          </cell>
          <cell r="E902"/>
          <cell r="F902">
            <v>6252.16</v>
          </cell>
        </row>
        <row r="903">
          <cell r="A903">
            <v>705360</v>
          </cell>
          <cell r="B903" t="str">
            <v>SICRO OUTUBRO / 2025</v>
          </cell>
          <cell r="C903" t="str">
            <v>CORPO DE BTCC 2,00 X 2,00 M - MOLDADO NO LOCAL - ALTURA DO ATERRO 0,00 A 1,00 M - AREIA E BRITA COMERCIAIS</v>
          </cell>
          <cell r="D903" t="str">
            <v>M</v>
          </cell>
          <cell r="E903"/>
          <cell r="F903">
            <v>8285.91</v>
          </cell>
        </row>
        <row r="904">
          <cell r="A904">
            <v>705359</v>
          </cell>
          <cell r="B904" t="str">
            <v>SICRO OUTUBRO / 2025</v>
          </cell>
          <cell r="C904" t="str">
            <v>CORPO DE BTCC 2,00 X 2,00 M - MOLDADO NO LOCAL - ALTURA DO ATERRO 0,00 A 1,00 M - AREIA EXTRAÍDA E BRITA PRODUZIDA</v>
          </cell>
          <cell r="D904" t="str">
            <v>M</v>
          </cell>
          <cell r="E904"/>
          <cell r="F904">
            <v>7779.91</v>
          </cell>
        </row>
        <row r="905">
          <cell r="A905">
            <v>705362</v>
          </cell>
          <cell r="B905" t="str">
            <v>SICRO OUTUBRO / 2025</v>
          </cell>
          <cell r="C905" t="str">
            <v>CORPO DE BTCC 2,00 X 2,00 M - MOLDADO NO LOCAL - ALTURA DO ATERRO 1,00 A 2,50 M - AREIA E BRITA COMERCIAIS</v>
          </cell>
          <cell r="D905" t="str">
            <v>M</v>
          </cell>
          <cell r="E905"/>
          <cell r="F905">
            <v>7558.21</v>
          </cell>
        </row>
        <row r="906">
          <cell r="A906">
            <v>705361</v>
          </cell>
          <cell r="B906" t="str">
            <v>SICRO OUTUBRO / 2025</v>
          </cell>
          <cell r="C906" t="str">
            <v>CORPO DE BTCC 2,00 X 2,00 M - MOLDADO NO LOCAL - ALTURA DO ATERRO 1,00 A 2,50 M - AREIA EXTRAÍDA E BRITA PRODUZIDA</v>
          </cell>
          <cell r="D906" t="str">
            <v>M</v>
          </cell>
          <cell r="E906"/>
          <cell r="F906">
            <v>7052.21</v>
          </cell>
        </row>
        <row r="907">
          <cell r="A907">
            <v>705370</v>
          </cell>
          <cell r="B907" t="str">
            <v>SICRO OUTUBRO / 2025</v>
          </cell>
          <cell r="C907" t="str">
            <v>CORPO DE BTCC 2,00 X 2,00 M - MOLDADO NO LOCAL - ALTURA DO ATERRO 10,00 A 12,50 M - AREIA E BRITA COMERCIAIS</v>
          </cell>
          <cell r="D907" t="str">
            <v>M</v>
          </cell>
          <cell r="E907"/>
          <cell r="F907">
            <v>11142.84</v>
          </cell>
        </row>
        <row r="908">
          <cell r="A908">
            <v>705369</v>
          </cell>
          <cell r="B908" t="str">
            <v>SICRO OUTUBRO / 2025</v>
          </cell>
          <cell r="C908" t="str">
            <v>CORPO DE BTCC 2,00 X 2,00 M - MOLDADO NO LOCAL - ALTURA DO ATERRO 10,00 A 12,50 M - AREIA EXTRAÍDA E BRITA PRODUZIDA</v>
          </cell>
          <cell r="D908" t="str">
            <v>M</v>
          </cell>
          <cell r="E908"/>
          <cell r="F908">
            <v>10335</v>
          </cell>
        </row>
        <row r="909">
          <cell r="A909">
            <v>705372</v>
          </cell>
          <cell r="B909" t="str">
            <v>SICRO OUTUBRO / 2025</v>
          </cell>
          <cell r="C909" t="str">
            <v>CORPO DE BTCC 2,00 X 2,00 M - MOLDADO NO LOCAL - ALTURA DO ATERRO 12,50 A 15,00 M - AREIA E BRITA COMERCIAIS</v>
          </cell>
          <cell r="D909" t="str">
            <v>M</v>
          </cell>
          <cell r="E909"/>
          <cell r="F909">
            <v>11855.45</v>
          </cell>
        </row>
        <row r="910">
          <cell r="A910">
            <v>705371</v>
          </cell>
          <cell r="B910" t="str">
            <v>SICRO OUTUBRO / 2025</v>
          </cell>
          <cell r="C910" t="str">
            <v>CORPO DE BTCC 2,00 X 2,00 M - MOLDADO NO LOCAL - ALTURA DO ATERRO 12,50 A 15,00 M - AREIA EXTRAÍDA E BRITA PRODUZIDA</v>
          </cell>
          <cell r="D910" t="str">
            <v>M</v>
          </cell>
          <cell r="E910"/>
          <cell r="F910">
            <v>11047.61</v>
          </cell>
        </row>
        <row r="911">
          <cell r="A911">
            <v>705364</v>
          </cell>
          <cell r="B911" t="str">
            <v>SICRO OUTUBRO / 2025</v>
          </cell>
          <cell r="C911" t="str">
            <v>CORPO DE BTCC 2,00 X 2,00 M - MOLDADO NO LOCAL - ALTURA DO ATERRO 2,50 A 5,00 M - AREIA E BRITA COMERCIAIS</v>
          </cell>
          <cell r="D911" t="str">
            <v>M</v>
          </cell>
          <cell r="E911"/>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E912"/>
          <cell r="F912">
            <v>8025.54</v>
          </cell>
        </row>
        <row r="913">
          <cell r="A913">
            <v>705366</v>
          </cell>
          <cell r="B913" t="str">
            <v>SICRO OUTUBRO / 2025</v>
          </cell>
          <cell r="C913" t="str">
            <v>CORPO DE BTCC 2,00 X 2,00 M - MOLDADO NO LOCAL - ALTURA DO ATERRO 5,00 A 7,50 M - AREIA E BRITA COMERCIAIS</v>
          </cell>
          <cell r="D913" t="str">
            <v>M</v>
          </cell>
          <cell r="E913"/>
          <cell r="F913">
            <v>9283.64</v>
          </cell>
        </row>
        <row r="914">
          <cell r="A914">
            <v>705365</v>
          </cell>
          <cell r="B914" t="str">
            <v>SICRO OUTUBRO / 2025</v>
          </cell>
          <cell r="C914" t="str">
            <v>CORPO DE BTCC 2,00 X 2,00 M - MOLDADO NO LOCAL - ALTURA DO ATERRO 5,00 A 7,50 M - AREIA EXTRAÍDA E BRITA PRODUZIDA</v>
          </cell>
          <cell r="D914" t="str">
            <v>M</v>
          </cell>
          <cell r="E914"/>
          <cell r="F914">
            <v>8618.39</v>
          </cell>
        </row>
        <row r="915">
          <cell r="A915">
            <v>705368</v>
          </cell>
          <cell r="B915" t="str">
            <v>SICRO OUTUBRO / 2025</v>
          </cell>
          <cell r="C915" t="str">
            <v>CORPO DE BTCC 2,00 X 2,00 M - MOLDADO NO LOCAL - ALTURA DO ATERRO 7,50 A 10,00 M - AREIA E BRITA COMERCIAIS</v>
          </cell>
          <cell r="D915" t="str">
            <v>M</v>
          </cell>
          <cell r="E915"/>
          <cell r="F915">
            <v>10384.5</v>
          </cell>
        </row>
        <row r="916">
          <cell r="A916">
            <v>705367</v>
          </cell>
          <cell r="B916" t="str">
            <v>SICRO OUTUBRO / 2025</v>
          </cell>
          <cell r="C916" t="str">
            <v>CORPO DE BTCC 2,00 X 2,00 M - MOLDADO NO LOCAL - ALTURA DO ATERRO 7,50 A 10,00 M - AREIA EXTRAÍDA E BRITA PRODUZIDA</v>
          </cell>
          <cell r="D916" t="str">
            <v>M</v>
          </cell>
          <cell r="E916"/>
          <cell r="F916">
            <v>9719.25</v>
          </cell>
        </row>
        <row r="917">
          <cell r="A917">
            <v>705374</v>
          </cell>
          <cell r="B917" t="str">
            <v>SICRO OUTUBRO / 2025</v>
          </cell>
          <cell r="C917" t="str">
            <v>CORPO DE BTCC 2,50 X 2,50 M - MOLDADO NO LOCAL - ALTURA DO ATERRO 0,00 A 1,00 M - AREIA E BRITA COMERCIAIS</v>
          </cell>
          <cell r="D917" t="str">
            <v>M</v>
          </cell>
          <cell r="E917"/>
          <cell r="F917">
            <v>10959.09</v>
          </cell>
        </row>
        <row r="918">
          <cell r="A918">
            <v>705373</v>
          </cell>
          <cell r="B918" t="str">
            <v>SICRO OUTUBRO / 2025</v>
          </cell>
          <cell r="C918" t="str">
            <v>CORPO DE BTCC 2,50 X 2,50 M - MOLDADO NO LOCAL - ALTURA DO ATERRO 0,00 A 1,00 M - AREIA EXTRAÍDA E BRITA PRODUZIDA</v>
          </cell>
          <cell r="D918" t="str">
            <v>M</v>
          </cell>
          <cell r="E918"/>
          <cell r="F918">
            <v>10316.69</v>
          </cell>
        </row>
        <row r="919">
          <cell r="A919">
            <v>705376</v>
          </cell>
          <cell r="B919" t="str">
            <v>SICRO OUTUBRO / 2025</v>
          </cell>
          <cell r="C919" t="str">
            <v>CORPO DE BTCC 2,50 X 2,50 M - MOLDADO NO LOCAL - ALTURA DO ATERRO 1,00 A 2,50 M - AREIA E BRITA COMERCIAIS</v>
          </cell>
          <cell r="D919" t="str">
            <v>M</v>
          </cell>
          <cell r="E919"/>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E920"/>
          <cell r="F920">
            <v>9211.3700000000008</v>
          </cell>
        </row>
        <row r="921">
          <cell r="A921">
            <v>705384</v>
          </cell>
          <cell r="B921" t="str">
            <v>SICRO OUTUBRO / 2025</v>
          </cell>
          <cell r="C921" t="str">
            <v>CORPO DE BTCC 2,50 X 2,50 M - MOLDADO NO LOCAL - ALTURA DO ATERRO 10,00 A 12,50 M - AREIA E BRITA COMERCIAIS</v>
          </cell>
          <cell r="D921" t="str">
            <v>M</v>
          </cell>
          <cell r="E921"/>
          <cell r="F921">
            <v>14769.41</v>
          </cell>
        </row>
        <row r="922">
          <cell r="A922">
            <v>705383</v>
          </cell>
          <cell r="B922" t="str">
            <v>SICRO OUTUBRO / 2025</v>
          </cell>
          <cell r="C922" t="str">
            <v>CORPO DE BTCC 2,50 X 2,50 M - MOLDADO NO LOCAL - ALTURA DO ATERRO 10,00 A 12,50 M - AREIA EXTRAÍDA E BRITA PRODUZIDA</v>
          </cell>
          <cell r="D922" t="str">
            <v>M</v>
          </cell>
          <cell r="E922"/>
          <cell r="F922">
            <v>13787.11</v>
          </cell>
        </row>
        <row r="923">
          <cell r="A923">
            <v>705386</v>
          </cell>
          <cell r="B923" t="str">
            <v>SICRO OUTUBRO / 2025</v>
          </cell>
          <cell r="C923" t="str">
            <v>CORPO DE BTCC 2,50 X 2,50 M - MOLDADO NO LOCAL - ALTURA DO ATERRO 12,50 A 15,00 M - AREIA E BRITA COMERCIAIS</v>
          </cell>
          <cell r="D923" t="str">
            <v>M</v>
          </cell>
          <cell r="E923"/>
          <cell r="F923">
            <v>15900.86</v>
          </cell>
        </row>
        <row r="924">
          <cell r="A924">
            <v>705385</v>
          </cell>
          <cell r="B924" t="str">
            <v>SICRO OUTUBRO / 2025</v>
          </cell>
          <cell r="C924" t="str">
            <v>CORPO DE BTCC 2,50 X 2,50 M - MOLDADO NO LOCAL - ALTURA DO ATERRO 12,50 A 15,00 M - AREIA EXTRAÍDA E BRITA PRODUZIDA</v>
          </cell>
          <cell r="D924" t="str">
            <v>M</v>
          </cell>
          <cell r="E924"/>
          <cell r="F924">
            <v>14918.55</v>
          </cell>
        </row>
        <row r="925">
          <cell r="A925">
            <v>705378</v>
          </cell>
          <cell r="B925" t="str">
            <v>SICRO OUTUBRO / 2025</v>
          </cell>
          <cell r="C925" t="str">
            <v>CORPO DE BTCC 2,50 X 2,50 M - MOLDADO NO LOCAL - ALTURA DO ATERRO 2,50 A 5,00 M - AREIA E BRITA COMERCIAIS</v>
          </cell>
          <cell r="D925" t="str">
            <v>M</v>
          </cell>
          <cell r="E925"/>
          <cell r="F925">
            <v>11138.86</v>
          </cell>
        </row>
        <row r="926">
          <cell r="A926">
            <v>705377</v>
          </cell>
          <cell r="B926" t="str">
            <v>SICRO OUTUBRO / 2025</v>
          </cell>
          <cell r="C926" t="str">
            <v>CORPO DE BTCC 2,50 X 2,50 M - MOLDADO NO LOCAL - ALTURA DO ATERRO 2,50 A 5,00 M - AREIA EXTRAÍDA E BRITA PRODUZIDA</v>
          </cell>
          <cell r="D926" t="str">
            <v>M</v>
          </cell>
          <cell r="E926"/>
          <cell r="F926">
            <v>10328.879999999999</v>
          </cell>
        </row>
        <row r="927">
          <cell r="A927">
            <v>705380</v>
          </cell>
          <cell r="B927" t="str">
            <v>SICRO OUTUBRO / 2025</v>
          </cell>
          <cell r="C927" t="str">
            <v>CORPO DE BTCC 2,50 X 2,50 M - MOLDADO NO LOCAL - ALTURA DO ATERRO 5,00 A 7,50 M - AREIA E BRITA COMERCIAIS</v>
          </cell>
          <cell r="D927" t="str">
            <v>M</v>
          </cell>
          <cell r="E927"/>
          <cell r="F927">
            <v>12598.31</v>
          </cell>
        </row>
        <row r="928">
          <cell r="A928">
            <v>705379</v>
          </cell>
          <cell r="B928" t="str">
            <v>SICRO OUTUBRO / 2025</v>
          </cell>
          <cell r="C928" t="str">
            <v>CORPO DE BTCC 2,50 X 2,50 M - MOLDADO NO LOCAL - ALTURA DO ATERRO 5,00 A 7,50 M - AREIA EXTRAÍDA E BRITA PRODUZIDA</v>
          </cell>
          <cell r="D928" t="str">
            <v>M</v>
          </cell>
          <cell r="E928"/>
          <cell r="F928">
            <v>11788.33</v>
          </cell>
        </row>
        <row r="929">
          <cell r="A929">
            <v>705382</v>
          </cell>
          <cell r="B929" t="str">
            <v>SICRO OUTUBRO / 2025</v>
          </cell>
          <cell r="C929" t="str">
            <v>CORPO DE BTCC 2,50 X 2,50 M - MOLDADO NO LOCAL - ALTURA DO ATERRO 7,50 A 10,00 M - AREIA E BRITA COMERCIAIS</v>
          </cell>
          <cell r="D929" t="str">
            <v>M</v>
          </cell>
          <cell r="E929"/>
          <cell r="F929">
            <v>13830.94</v>
          </cell>
        </row>
        <row r="930">
          <cell r="A930">
            <v>705381</v>
          </cell>
          <cell r="B930" t="str">
            <v>SICRO OUTUBRO / 2025</v>
          </cell>
          <cell r="C930" t="str">
            <v>CORPO DE BTCC 2,50 X 2,50 M - MOLDADO NO LOCAL - ALTURA DO ATERRO 7,50 A 10,00 M - AREIA EXTRAÍDA E BRITA PRODUZIDA</v>
          </cell>
          <cell r="D930" t="str">
            <v>M</v>
          </cell>
          <cell r="E930"/>
          <cell r="F930">
            <v>12848.63</v>
          </cell>
        </row>
        <row r="931">
          <cell r="A931">
            <v>705388</v>
          </cell>
          <cell r="B931" t="str">
            <v>SICRO OUTUBRO / 2025</v>
          </cell>
          <cell r="C931" t="str">
            <v>CORPO DE BTCC 3,00 X 3,00 M - MOLDADO NO LOCAL - ALTURA DO ATERRO 0,00 A 1,00 M - AREIA E BRITA COMERCIAIS</v>
          </cell>
          <cell r="D931" t="str">
            <v>M</v>
          </cell>
          <cell r="E931"/>
          <cell r="F931">
            <v>13778.43</v>
          </cell>
        </row>
        <row r="932">
          <cell r="A932">
            <v>705387</v>
          </cell>
          <cell r="B932" t="str">
            <v>SICRO OUTUBRO / 2025</v>
          </cell>
          <cell r="C932" t="str">
            <v>CORPO DE BTCC 3,00 X 3,00 M - MOLDADO NO LOCAL - ALTURA DO ATERRO 0,00 A 1,00 M - AREIA EXTRAÍDA E BRITA PRODUZIDA</v>
          </cell>
          <cell r="D932" t="str">
            <v>M</v>
          </cell>
          <cell r="E932"/>
          <cell r="F932">
            <v>12824.83</v>
          </cell>
        </row>
        <row r="933">
          <cell r="A933">
            <v>705390</v>
          </cell>
          <cell r="B933" t="str">
            <v>SICRO OUTUBRO / 2025</v>
          </cell>
          <cell r="C933" t="str">
            <v>CORPO DE BTCC 3,00 X 3,00 M - MOLDADO NO LOCAL - ALTURA DO ATERRO 1,00 A 2,50 M - AREIA E BRITA COMERCIAIS</v>
          </cell>
          <cell r="D933" t="str">
            <v>M</v>
          </cell>
          <cell r="E933"/>
          <cell r="F933">
            <v>12996.51</v>
          </cell>
        </row>
        <row r="934">
          <cell r="A934">
            <v>705389</v>
          </cell>
          <cell r="B934" t="str">
            <v>SICRO OUTUBRO / 2025</v>
          </cell>
          <cell r="C934" t="str">
            <v>CORPO DE BTCC 3,00 X 3,00 M - MOLDADO NO LOCAL - ALTURA DO ATERRO 1,00 A 2,50 M - AREIA EXTRAÍDA E BRITA PRODUZIDA</v>
          </cell>
          <cell r="D934" t="str">
            <v>M</v>
          </cell>
          <cell r="E934"/>
          <cell r="F934">
            <v>12042.91</v>
          </cell>
        </row>
        <row r="935">
          <cell r="A935">
            <v>705399</v>
          </cell>
          <cell r="B935" t="str">
            <v>SICRO OUTUBRO / 2025</v>
          </cell>
          <cell r="C935" t="str">
            <v>CORPO DE BTCC 3,00 X 3,00 M - MOLDADO NO LOCAL - ALTURA DO ATERRO 10,00 A 12,50 M - AREIA E BRITA COMERCIAIS</v>
          </cell>
          <cell r="D935" t="str">
            <v>M</v>
          </cell>
          <cell r="E935"/>
          <cell r="F935">
            <v>19780.62</v>
          </cell>
        </row>
        <row r="936">
          <cell r="A936">
            <v>705398</v>
          </cell>
          <cell r="B936" t="str">
            <v>SICRO OUTUBRO / 2025</v>
          </cell>
          <cell r="C936" t="str">
            <v>CORPO DE BTCC 3,00 X 3,00 M - MOLDADO NO LOCAL - ALTURA DO ATERRO 10,00 A 12,50 M - AREIA EXTRAÍDA E BRITA PRODUZIDA</v>
          </cell>
          <cell r="D936" t="str">
            <v>M</v>
          </cell>
          <cell r="E936"/>
          <cell r="F936">
            <v>18351.55</v>
          </cell>
        </row>
        <row r="937">
          <cell r="A937">
            <v>705401</v>
          </cell>
          <cell r="B937" t="str">
            <v>SICRO OUTUBRO / 2025</v>
          </cell>
          <cell r="C937" t="str">
            <v>CORPO DE BTCC 3,00 X 3,00 M - MOLDADO NO LOCAL - ALTURA DO ATERRO 12,50 A 15,00 M - AREIA E BRITA COMERCIAIS</v>
          </cell>
          <cell r="D937" t="str">
            <v>M</v>
          </cell>
          <cell r="E937"/>
          <cell r="F937">
            <v>21312.92</v>
          </cell>
        </row>
        <row r="938">
          <cell r="A938">
            <v>705400</v>
          </cell>
          <cell r="B938" t="str">
            <v>SICRO OUTUBRO / 2025</v>
          </cell>
          <cell r="C938" t="str">
            <v>CORPO DE BTCC 3,00 X 3,00 M - MOLDADO NO LOCAL - ALTURA DO ATERRO 12,50 A 15,00 M - AREIA EXTRAÍDA E BRITA PRODUZIDA</v>
          </cell>
          <cell r="D938" t="str">
            <v>M</v>
          </cell>
          <cell r="E938"/>
          <cell r="F938">
            <v>19883.84</v>
          </cell>
        </row>
        <row r="939">
          <cell r="A939">
            <v>705392</v>
          </cell>
          <cell r="B939" t="str">
            <v>SICRO OUTUBRO / 2025</v>
          </cell>
          <cell r="C939" t="str">
            <v>CORPO DE BTCC 3,00 X 3,00 M - MOLDADO NO LOCAL - ALTURA DO ATERRO 2,50 A 5,00 M - AREIA E BRITA COMERCIAIS</v>
          </cell>
          <cell r="D939" t="str">
            <v>M</v>
          </cell>
          <cell r="E939"/>
          <cell r="F939">
            <v>14746.94</v>
          </cell>
        </row>
        <row r="940">
          <cell r="A940">
            <v>705391</v>
          </cell>
          <cell r="B940" t="str">
            <v>SICRO OUTUBRO / 2025</v>
          </cell>
          <cell r="C940" t="str">
            <v>CORPO DE BTCC 3,00 X 3,00 M - MOLDADO NO LOCAL - ALTURA DO ATERRO 2,50 A 5,00 M - AREIA EXTRAÍDA E BRITA PRODUZIDA</v>
          </cell>
          <cell r="D940" t="str">
            <v>M</v>
          </cell>
          <cell r="E940"/>
          <cell r="F940">
            <v>13591.28</v>
          </cell>
        </row>
        <row r="941">
          <cell r="A941">
            <v>705395</v>
          </cell>
          <cell r="B941" t="str">
            <v>SICRO OUTUBRO / 2025</v>
          </cell>
          <cell r="C941" t="str">
            <v>CORPO DE BTCC 3,00 X 3,00 M - MOLDADO NO LOCAL - ALTURA DO ATERRO 5,00 A 7,50 M - AREIA E BRITA COMERCIAIS</v>
          </cell>
          <cell r="D941" t="str">
            <v>M</v>
          </cell>
          <cell r="E941"/>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E942"/>
          <cell r="F942">
            <v>15624.01</v>
          </cell>
        </row>
        <row r="943">
          <cell r="A943">
            <v>705397</v>
          </cell>
          <cell r="B943" t="str">
            <v>SICRO OUTUBRO / 2025</v>
          </cell>
          <cell r="C943" t="str">
            <v>CORPO DE BTCC 3,00 X 3,00 M - MOLDADO NO LOCAL - ALTURA DO ATERRO 7,50 A 10,00 M - AREIA E BRITA COMERCIAIS</v>
          </cell>
          <cell r="D943" t="str">
            <v>M</v>
          </cell>
          <cell r="E943"/>
          <cell r="F943">
            <v>18317.78</v>
          </cell>
        </row>
        <row r="944">
          <cell r="A944">
            <v>705396</v>
          </cell>
          <cell r="B944" t="str">
            <v>SICRO OUTUBRO / 2025</v>
          </cell>
          <cell r="C944" t="str">
            <v>CORPO DE BTCC 3,00 X 3,00 M - MOLDADO NO LOCAL - ALTURA DO ATERRO 7,50 A 10,00 M - AREIA EXTRAÍDA E BRITA PRODUZIDA</v>
          </cell>
          <cell r="D944" t="str">
            <v>M</v>
          </cell>
          <cell r="E944"/>
          <cell r="F944">
            <v>16888.7</v>
          </cell>
        </row>
        <row r="945">
          <cell r="A945">
            <v>804213</v>
          </cell>
          <cell r="B945" t="str">
            <v>SICRO OUTUBRO / 2025</v>
          </cell>
          <cell r="C945" t="str">
            <v>BOCA DE BDTC D = 0,80 M - ESCONSIDADE 0° - AREIA E BRITA COMERCIAIS - ALAS RETAS</v>
          </cell>
          <cell r="D945" t="str">
            <v>UN</v>
          </cell>
          <cell r="E945"/>
          <cell r="F945">
            <v>1593.12</v>
          </cell>
        </row>
        <row r="946">
          <cell r="A946">
            <v>804212</v>
          </cell>
          <cell r="B946" t="str">
            <v>SICRO OUTUBRO / 2025</v>
          </cell>
          <cell r="C946" t="str">
            <v>BOCA DE BDTC D = 0,80 M - ESCONSIDADE 0° - AREIA EXTRAÍDA E BRITA PRODUZIDA - ALAS RETAS</v>
          </cell>
          <cell r="D946" t="str">
            <v>UN</v>
          </cell>
          <cell r="E946"/>
          <cell r="F946">
            <v>1360.37</v>
          </cell>
        </row>
        <row r="947">
          <cell r="A947">
            <v>804217</v>
          </cell>
          <cell r="B947" t="str">
            <v>SICRO OUTUBRO / 2025</v>
          </cell>
          <cell r="C947" t="str">
            <v>BOCA DE BDTC D = 0,80 M - ESCONSIDADE 10° - AREIA E BRITA COMERCIAIS - ALAS RETAS</v>
          </cell>
          <cell r="D947" t="str">
            <v>UN</v>
          </cell>
          <cell r="E947"/>
          <cell r="F947">
            <v>1602.59</v>
          </cell>
        </row>
        <row r="948">
          <cell r="A948">
            <v>804216</v>
          </cell>
          <cell r="B948" t="str">
            <v>SICRO OUTUBRO / 2025</v>
          </cell>
          <cell r="C948" t="str">
            <v>BOCA DE BDTC D = 0,80 M - ESCONSIDADE 10° - AREIA EXTRAÍDA E BRITA PRODUZIDA - ALAS RETAS</v>
          </cell>
          <cell r="D948" t="str">
            <v>UN</v>
          </cell>
          <cell r="E948"/>
          <cell r="F948">
            <v>1369.37</v>
          </cell>
        </row>
        <row r="949">
          <cell r="A949">
            <v>804219</v>
          </cell>
          <cell r="B949" t="str">
            <v>SICRO OUTUBRO / 2025</v>
          </cell>
          <cell r="C949" t="str">
            <v>BOCA DE BDTC D = 0,80 M - ESCONSIDADE 15° - AREIA E BRITA COMERCIAIS - ALAS RETAS</v>
          </cell>
          <cell r="D949" t="str">
            <v>UN</v>
          </cell>
          <cell r="E949"/>
          <cell r="F949">
            <v>1614.61</v>
          </cell>
        </row>
        <row r="950">
          <cell r="A950">
            <v>804218</v>
          </cell>
          <cell r="B950" t="str">
            <v>SICRO OUTUBRO / 2025</v>
          </cell>
          <cell r="C950" t="str">
            <v>BOCA DE BDTC D = 0,80 M - ESCONSIDADE 15° - AREIA EXTRAÍDA E BRITA PRODUZIDA - ALAS RETAS</v>
          </cell>
          <cell r="D950" t="str">
            <v>UN</v>
          </cell>
          <cell r="E950"/>
          <cell r="F950">
            <v>1380.91</v>
          </cell>
        </row>
        <row r="951">
          <cell r="A951">
            <v>804221</v>
          </cell>
          <cell r="B951" t="str">
            <v>SICRO OUTUBRO / 2025</v>
          </cell>
          <cell r="C951" t="str">
            <v>BOCA DE BDTC D = 0,80 M - ESCONSIDADE 20° - AREIA E BRITA COMERCIAIS - ALAS RETAS</v>
          </cell>
          <cell r="D951" t="str">
            <v>UN</v>
          </cell>
          <cell r="E951"/>
          <cell r="F951">
            <v>1633.95</v>
          </cell>
        </row>
        <row r="952">
          <cell r="A952">
            <v>804220</v>
          </cell>
          <cell r="B952" t="str">
            <v>SICRO OUTUBRO / 2025</v>
          </cell>
          <cell r="C952" t="str">
            <v>BOCA DE BDTC D = 0,80 M - ESCONSIDADE 20° - AREIA EXTRAÍDA E BRITA PRODUZIDA - ALAS RETAS</v>
          </cell>
          <cell r="D952" t="str">
            <v>UN</v>
          </cell>
          <cell r="E952"/>
          <cell r="F952">
            <v>1399.42</v>
          </cell>
        </row>
        <row r="953">
          <cell r="A953">
            <v>804223</v>
          </cell>
          <cell r="B953" t="str">
            <v>SICRO OUTUBRO / 2025</v>
          </cell>
          <cell r="C953" t="str">
            <v>BOCA DE BDTC D = 0,80 M - ESCONSIDADE 25° - AREIA E BRITA COMERCIAIS - ALAS RETAS</v>
          </cell>
          <cell r="D953" t="str">
            <v>UN</v>
          </cell>
          <cell r="E953"/>
          <cell r="F953">
            <v>1659.29</v>
          </cell>
        </row>
        <row r="954">
          <cell r="A954">
            <v>804222</v>
          </cell>
          <cell r="B954" t="str">
            <v>SICRO OUTUBRO / 2025</v>
          </cell>
          <cell r="C954" t="str">
            <v>BOCA DE BDTC D = 0,80 M - ESCONSIDADE 25° - AREIA EXTRAÍDA E BRITA PRODUZIDA - ALAS RETAS</v>
          </cell>
          <cell r="D954" t="str">
            <v>UN</v>
          </cell>
          <cell r="E954"/>
          <cell r="F954">
            <v>1423.69</v>
          </cell>
        </row>
        <row r="955">
          <cell r="A955">
            <v>804225</v>
          </cell>
          <cell r="B955" t="str">
            <v>SICRO OUTUBRO / 2025</v>
          </cell>
          <cell r="C955" t="str">
            <v>BOCA DE BDTC D = 0,80 M - ESCONSIDADE 30° - AREIA E BRITA COMERCIAIS - ALAS RETAS</v>
          </cell>
          <cell r="D955" t="str">
            <v>UN</v>
          </cell>
          <cell r="E955"/>
          <cell r="F955">
            <v>1692.74</v>
          </cell>
        </row>
        <row r="956">
          <cell r="A956">
            <v>804224</v>
          </cell>
          <cell r="B956" t="str">
            <v>SICRO OUTUBRO / 2025</v>
          </cell>
          <cell r="C956" t="str">
            <v>BOCA DE BDTC D = 0,80 M - ESCONSIDADE 30° - AREIA EXTRAÍDA E BRITA PRODUZIDA - ALAS RETAS</v>
          </cell>
          <cell r="D956" t="str">
            <v>UN</v>
          </cell>
          <cell r="E956"/>
          <cell r="F956">
            <v>1455.95</v>
          </cell>
        </row>
        <row r="957">
          <cell r="A957">
            <v>804227</v>
          </cell>
          <cell r="B957" t="str">
            <v>SICRO OUTUBRO / 2025</v>
          </cell>
          <cell r="C957" t="str">
            <v>BOCA DE BDTC D = 0,80 M - ESCONSIDADE 35° - AREIA E BRITA COMERCIAIS - ALAS RETAS</v>
          </cell>
          <cell r="D957" t="str">
            <v>UN</v>
          </cell>
          <cell r="E957"/>
          <cell r="F957">
            <v>1738.15</v>
          </cell>
        </row>
        <row r="958">
          <cell r="A958">
            <v>804226</v>
          </cell>
          <cell r="B958" t="str">
            <v>SICRO OUTUBRO / 2025</v>
          </cell>
          <cell r="C958" t="str">
            <v>BOCA DE BDTC D = 0,80 M - ESCONSIDADE 35° - AREIA EXTRAÍDA E BRITA PRODUZIDA - ALAS RETAS</v>
          </cell>
          <cell r="D958" t="str">
            <v>UN</v>
          </cell>
          <cell r="E958"/>
          <cell r="F958">
            <v>1499.93</v>
          </cell>
        </row>
        <row r="959">
          <cell r="A959">
            <v>804229</v>
          </cell>
          <cell r="B959" t="str">
            <v>SICRO OUTUBRO / 2025</v>
          </cell>
          <cell r="C959" t="str">
            <v>BOCA DE BDTC D = 0,80 M - ESCONSIDADE 40° - AREIA E BRITA COMERCIAIS - ALAS RETAS</v>
          </cell>
          <cell r="D959" t="str">
            <v>UN</v>
          </cell>
          <cell r="E959"/>
          <cell r="F959">
            <v>1797.6</v>
          </cell>
        </row>
        <row r="960">
          <cell r="A960">
            <v>804228</v>
          </cell>
          <cell r="B960" t="str">
            <v>SICRO OUTUBRO / 2025</v>
          </cell>
          <cell r="C960" t="str">
            <v>BOCA DE BDTC D = 0,80 M - ESCONSIDADE 40° - AREIA EXTRAÍDA E BRITA PRODUZIDA - ALAS RETAS</v>
          </cell>
          <cell r="D960" t="str">
            <v>UN</v>
          </cell>
          <cell r="E960"/>
          <cell r="F960">
            <v>1557.84</v>
          </cell>
        </row>
        <row r="961">
          <cell r="A961">
            <v>804231</v>
          </cell>
          <cell r="B961" t="str">
            <v>SICRO OUTUBRO / 2025</v>
          </cell>
          <cell r="C961" t="str">
            <v>BOCA DE BDTC D = 0,80 M - ESCONSIDADE 45° - AREIA E BRITA COMERCIAIS - ALAS RETAS</v>
          </cell>
          <cell r="D961" t="str">
            <v>UN</v>
          </cell>
          <cell r="E961"/>
          <cell r="F961">
            <v>1879.22</v>
          </cell>
        </row>
        <row r="962">
          <cell r="A962">
            <v>804230</v>
          </cell>
          <cell r="B962" t="str">
            <v>SICRO OUTUBRO / 2025</v>
          </cell>
          <cell r="C962" t="str">
            <v>BOCA DE BDTC D = 0,80 M - ESCONSIDADE 45° - AREIA EXTRAÍDA E BRITA PRODUZIDA - ALAS RETAS</v>
          </cell>
          <cell r="D962" t="str">
            <v>UN</v>
          </cell>
          <cell r="E962"/>
          <cell r="F962">
            <v>1637.67</v>
          </cell>
        </row>
        <row r="963">
          <cell r="A963">
            <v>804215</v>
          </cell>
          <cell r="B963" t="str">
            <v>SICRO OUTUBRO / 2025</v>
          </cell>
          <cell r="C963" t="str">
            <v>BOCA DE BDTC D = 0,80 M - ESCONSIDADE 5° - AREIA E BRITA COMERCIAIS - ALAS RETAS</v>
          </cell>
          <cell r="D963" t="str">
            <v>UN</v>
          </cell>
          <cell r="E963"/>
          <cell r="F963">
            <v>1595.28</v>
          </cell>
        </row>
        <row r="964">
          <cell r="A964">
            <v>804214</v>
          </cell>
          <cell r="B964" t="str">
            <v>SICRO OUTUBRO / 2025</v>
          </cell>
          <cell r="C964" t="str">
            <v>BOCA DE BDTC D = 0,80 M - ESCONSIDADE 5° - AREIA EXTRAÍDA E BRITA PRODUZIDA - ALAS RETAS</v>
          </cell>
          <cell r="D964" t="str">
            <v>UN</v>
          </cell>
          <cell r="E964"/>
          <cell r="F964">
            <v>1362.41</v>
          </cell>
        </row>
        <row r="965">
          <cell r="A965">
            <v>804417</v>
          </cell>
          <cell r="B965" t="str">
            <v>SICRO OUTUBRO / 2025</v>
          </cell>
          <cell r="C965" t="str">
            <v>BOCA DE BDTC D = 1,00 M - ESCONSIDADE 0° - AREIA E BRITA COMERCIAIS - ALAS ESCONSAS</v>
          </cell>
          <cell r="D965" t="str">
            <v>UN</v>
          </cell>
          <cell r="E965"/>
          <cell r="F965">
            <v>4118.79</v>
          </cell>
        </row>
        <row r="966">
          <cell r="A966">
            <v>804233</v>
          </cell>
          <cell r="B966" t="str">
            <v>SICRO OUTUBRO / 2025</v>
          </cell>
          <cell r="C966" t="str">
            <v>BOCA DE BDTC D = 1,00 M - ESCONSIDADE 0° - AREIA E BRITA COMERCIAIS - ALAS RETAS</v>
          </cell>
          <cell r="D966" t="str">
            <v>UN</v>
          </cell>
          <cell r="E966"/>
          <cell r="F966">
            <v>2362.4499999999998</v>
          </cell>
        </row>
        <row r="967">
          <cell r="A967">
            <v>804416</v>
          </cell>
          <cell r="B967" t="str">
            <v>SICRO OUTUBRO / 2025</v>
          </cell>
          <cell r="C967" t="str">
            <v>BOCA DE BDTC D = 1,00 M - ESCONSIDADE 0° - AREIA EXTRAÍDA E BRITA PRODUZIDA - ALAS ESCONSAS</v>
          </cell>
          <cell r="D967" t="str">
            <v>UN</v>
          </cell>
          <cell r="E967"/>
          <cell r="F967">
            <v>3511.53</v>
          </cell>
        </row>
        <row r="968">
          <cell r="A968">
            <v>804232</v>
          </cell>
          <cell r="B968" t="str">
            <v>SICRO OUTUBRO / 2025</v>
          </cell>
          <cell r="C968" t="str">
            <v>BOCA DE BDTC D = 1,00 M - ESCONSIDADE 0° - AREIA EXTRAÍDA E BRITA PRODUZIDA - ALAS RETAS</v>
          </cell>
          <cell r="D968" t="str">
            <v>UN</v>
          </cell>
          <cell r="E968"/>
          <cell r="F968">
            <v>2001.26</v>
          </cell>
        </row>
        <row r="969">
          <cell r="A969">
            <v>804237</v>
          </cell>
          <cell r="B969" t="str">
            <v>SICRO OUTUBRO / 2025</v>
          </cell>
          <cell r="C969" t="str">
            <v>BOCA DE BDTC D = 1,00 M - ESCONSIDADE 10° - AREIA E BRITA COMERCIAIS - ALAS RETAS</v>
          </cell>
          <cell r="D969" t="str">
            <v>UN</v>
          </cell>
          <cell r="E969"/>
          <cell r="F969">
            <v>2376.69</v>
          </cell>
        </row>
        <row r="970">
          <cell r="A970">
            <v>804236</v>
          </cell>
          <cell r="B970" t="str">
            <v>SICRO OUTUBRO / 2025</v>
          </cell>
          <cell r="C970" t="str">
            <v>BOCA DE BDTC D = 1,00 M - ESCONSIDADE 10° - AREIA EXTRAÍDA E BRITA PRODUZIDA - ALAS RETAS</v>
          </cell>
          <cell r="D970" t="str">
            <v>UN</v>
          </cell>
          <cell r="E970"/>
          <cell r="F970">
            <v>2014.67</v>
          </cell>
        </row>
        <row r="971">
          <cell r="A971">
            <v>804419</v>
          </cell>
          <cell r="B971" t="str">
            <v>SICRO OUTUBRO / 2025</v>
          </cell>
          <cell r="C971" t="str">
            <v>BOCA DE BDTC D = 1,00 M - ESCONSIDADE 15° - AREIA E BRITA COMERCIAIS - ALAS ESCONSAS</v>
          </cell>
          <cell r="D971" t="str">
            <v>UN</v>
          </cell>
          <cell r="E971"/>
          <cell r="F971">
            <v>4308.1899999999996</v>
          </cell>
        </row>
        <row r="972">
          <cell r="A972">
            <v>804239</v>
          </cell>
          <cell r="B972" t="str">
            <v>SICRO OUTUBRO / 2025</v>
          </cell>
          <cell r="C972" t="str">
            <v>BOCA DE BDTC D = 1,00 M - ESCONSIDADE 15° - AREIA E BRITA COMERCIAIS - ALAS RETAS</v>
          </cell>
          <cell r="D972" t="str">
            <v>UN</v>
          </cell>
          <cell r="E972"/>
          <cell r="F972">
            <v>2395.2399999999998</v>
          </cell>
        </row>
        <row r="973">
          <cell r="A973">
            <v>804418</v>
          </cell>
          <cell r="B973" t="str">
            <v>SICRO OUTUBRO / 2025</v>
          </cell>
          <cell r="C973" t="str">
            <v>BOCA DE BDTC D = 1,00 M - ESCONSIDADE 15° - AREIA EXTRAÍDA E BRITA PRODUZIDA - ALAS ESCONSAS</v>
          </cell>
          <cell r="D973" t="str">
            <v>UN</v>
          </cell>
          <cell r="E973"/>
          <cell r="F973">
            <v>3671.92</v>
          </cell>
        </row>
        <row r="974">
          <cell r="A974">
            <v>804238</v>
          </cell>
          <cell r="B974" t="str">
            <v>SICRO OUTUBRO / 2025</v>
          </cell>
          <cell r="C974" t="str">
            <v>BOCA DE BDTC D = 1,00 M - ESCONSIDADE 15° - AREIA EXTRAÍDA E BRITA PRODUZIDA - ALAS RETAS</v>
          </cell>
          <cell r="D974" t="str">
            <v>UN</v>
          </cell>
          <cell r="E974"/>
          <cell r="F974">
            <v>2032.14</v>
          </cell>
        </row>
        <row r="975">
          <cell r="A975">
            <v>804241</v>
          </cell>
          <cell r="B975" t="str">
            <v>SICRO OUTUBRO / 2025</v>
          </cell>
          <cell r="C975" t="str">
            <v>BOCA DE BDTC D = 1,00 M - ESCONSIDADE 20° - AREIA E BRITA COMERCIAIS - ALAS RETAS</v>
          </cell>
          <cell r="D975" t="str">
            <v>UN</v>
          </cell>
          <cell r="E975"/>
          <cell r="F975">
            <v>2421.9499999999998</v>
          </cell>
        </row>
        <row r="976">
          <cell r="A976">
            <v>804240</v>
          </cell>
          <cell r="B976" t="str">
            <v>SICRO OUTUBRO / 2025</v>
          </cell>
          <cell r="C976" t="str">
            <v>BOCA DE BDTC D = 1,00 M - ESCONSIDADE 20° - AREIA EXTRAÍDA E BRITA PRODUZIDA - ALAS RETAS</v>
          </cell>
          <cell r="D976" t="str">
            <v>UN</v>
          </cell>
          <cell r="E976"/>
          <cell r="F976">
            <v>2057.4299999999998</v>
          </cell>
        </row>
        <row r="977">
          <cell r="A977">
            <v>804243</v>
          </cell>
          <cell r="B977" t="str">
            <v>SICRO OUTUBRO / 2025</v>
          </cell>
          <cell r="C977" t="str">
            <v>BOCA DE BDTC D = 1,00 M - ESCONSIDADE 25° - AREIA E BRITA COMERCIAIS - ALAS RETAS</v>
          </cell>
          <cell r="D977" t="str">
            <v>UN</v>
          </cell>
          <cell r="E977"/>
          <cell r="F977">
            <v>2458.5300000000002</v>
          </cell>
        </row>
        <row r="978">
          <cell r="A978">
            <v>804242</v>
          </cell>
          <cell r="B978" t="str">
            <v>SICRO OUTUBRO / 2025</v>
          </cell>
          <cell r="C978" t="str">
            <v>BOCA DE BDTC D = 1,00 M - ESCONSIDADE 25° - AREIA EXTRAÍDA E BRITA PRODUZIDA - ALAS RETAS</v>
          </cell>
          <cell r="D978" t="str">
            <v>UN</v>
          </cell>
          <cell r="E978"/>
          <cell r="F978">
            <v>2092.2199999999998</v>
          </cell>
        </row>
        <row r="979">
          <cell r="A979">
            <v>804421</v>
          </cell>
          <cell r="B979" t="str">
            <v>SICRO OUTUBRO / 2025</v>
          </cell>
          <cell r="C979" t="str">
            <v>BOCA DE BDTC D = 1,00 M - ESCONSIDADE 30° - AREIA E BRITA COMERCIAIS - ALAS ESCONSAS</v>
          </cell>
          <cell r="D979" t="str">
            <v>UN</v>
          </cell>
          <cell r="E979"/>
          <cell r="F979">
            <v>4806.75</v>
          </cell>
        </row>
        <row r="980">
          <cell r="A980">
            <v>804245</v>
          </cell>
          <cell r="B980" t="str">
            <v>SICRO OUTUBRO / 2025</v>
          </cell>
          <cell r="C980" t="str">
            <v>BOCA DE BDTC D = 1,00 M - ESCONSIDADE 30° - AREIA E BRITA COMERCIAIS - ALAS RETAS</v>
          </cell>
          <cell r="D980" t="str">
            <v>UN</v>
          </cell>
          <cell r="E980"/>
          <cell r="F980">
            <v>2507.9699999999998</v>
          </cell>
        </row>
        <row r="981">
          <cell r="A981">
            <v>804420</v>
          </cell>
          <cell r="B981" t="str">
            <v>SICRO OUTUBRO / 2025</v>
          </cell>
          <cell r="C981" t="str">
            <v>BOCA DE BDTC D = 1,00 M - ESCONSIDADE 30° - AREIA EXTRAÍDA E BRITA PRODUZIDA - ALAS ESCONSAS</v>
          </cell>
          <cell r="D981" t="str">
            <v>UN</v>
          </cell>
          <cell r="E981"/>
          <cell r="F981">
            <v>4094.72</v>
          </cell>
        </row>
        <row r="982">
          <cell r="A982">
            <v>804244</v>
          </cell>
          <cell r="B982" t="str">
            <v>SICRO OUTUBRO / 2025</v>
          </cell>
          <cell r="C982" t="str">
            <v>BOCA DE BDTC D = 1,00 M - ESCONSIDADE 30° - AREIA EXTRAÍDA E BRITA PRODUZIDA - ALAS RETAS</v>
          </cell>
          <cell r="D982" t="str">
            <v>UN</v>
          </cell>
          <cell r="E982"/>
          <cell r="F982">
            <v>2139.41</v>
          </cell>
        </row>
        <row r="983">
          <cell r="A983">
            <v>804247</v>
          </cell>
          <cell r="B983" t="str">
            <v>SICRO OUTUBRO / 2025</v>
          </cell>
          <cell r="C983" t="str">
            <v>BOCA DE BDTC D = 1,00 M - ESCONSIDADE 35° - AREIA E BRITA COMERCIAIS - ALAS RETAS</v>
          </cell>
          <cell r="D983" t="str">
            <v>UN</v>
          </cell>
          <cell r="E983"/>
          <cell r="F983">
            <v>2572.7800000000002</v>
          </cell>
        </row>
        <row r="984">
          <cell r="A984">
            <v>804246</v>
          </cell>
          <cell r="B984" t="str">
            <v>SICRO OUTUBRO / 2025</v>
          </cell>
          <cell r="C984" t="str">
            <v>BOCA DE BDTC D = 1,00 M - ESCONSIDADE 35° - AREIA EXTRAÍDA E BRITA PRODUZIDA - ALAS RETAS</v>
          </cell>
          <cell r="D984" t="str">
            <v>UN</v>
          </cell>
          <cell r="E984"/>
          <cell r="F984">
            <v>2201.7199999999998</v>
          </cell>
        </row>
        <row r="985">
          <cell r="A985">
            <v>804249</v>
          </cell>
          <cell r="B985" t="str">
            <v>SICRO OUTUBRO / 2025</v>
          </cell>
          <cell r="C985" t="str">
            <v>BOCA DE BDTC D = 1,00 M - ESCONSIDADE 40° - AREIA E BRITA COMERCIAIS - ALAS RETAS</v>
          </cell>
          <cell r="D985" t="str">
            <v>UN</v>
          </cell>
          <cell r="E985"/>
          <cell r="F985">
            <v>2659.8</v>
          </cell>
        </row>
        <row r="986">
          <cell r="A986">
            <v>804248</v>
          </cell>
          <cell r="B986" t="str">
            <v>SICRO OUTUBRO / 2025</v>
          </cell>
          <cell r="C986" t="str">
            <v>BOCA DE BDTC D = 1,00 M - ESCONSIDADE 40° - AREIA EXTRAÍDA E BRITA PRODUZIDA - ALAS RETAS</v>
          </cell>
          <cell r="D986" t="str">
            <v>UN</v>
          </cell>
          <cell r="E986"/>
          <cell r="F986">
            <v>2285.7600000000002</v>
          </cell>
        </row>
        <row r="987">
          <cell r="A987">
            <v>804423</v>
          </cell>
          <cell r="B987" t="str">
            <v>SICRO OUTUBRO / 2025</v>
          </cell>
          <cell r="C987" t="str">
            <v>BOCA DE BDTC D = 1,00 M - ESCONSIDADE 45° - AREIA E BRITA COMERCIAIS - ALAS ESCONSAS</v>
          </cell>
          <cell r="D987" t="str">
            <v>UN</v>
          </cell>
          <cell r="E987"/>
          <cell r="F987">
            <v>5949.28</v>
          </cell>
        </row>
        <row r="988">
          <cell r="A988">
            <v>804251</v>
          </cell>
          <cell r="B988" t="str">
            <v>SICRO OUTUBRO / 2025</v>
          </cell>
          <cell r="C988" t="str">
            <v>BOCA DE BDTC D = 1,00 M - ESCONSIDADE 45° - AREIA E BRITA COMERCIAIS - ALAS RETAS</v>
          </cell>
          <cell r="D988" t="str">
            <v>UN</v>
          </cell>
          <cell r="E988"/>
          <cell r="F988">
            <v>2776.16</v>
          </cell>
        </row>
        <row r="989">
          <cell r="A989">
            <v>804422</v>
          </cell>
          <cell r="B989" t="str">
            <v>SICRO OUTUBRO / 2025</v>
          </cell>
          <cell r="C989" t="str">
            <v>BOCA DE BDTC D = 1,00 M - ESCONSIDADE 45° - AREIA EXTRAÍDA E BRITA PRODUZIDA - ALAS ESCONSAS</v>
          </cell>
          <cell r="D989" t="str">
            <v>UN</v>
          </cell>
          <cell r="E989"/>
          <cell r="F989">
            <v>5060.87</v>
          </cell>
        </row>
        <row r="990">
          <cell r="A990">
            <v>804250</v>
          </cell>
          <cell r="B990" t="str">
            <v>SICRO OUTUBRO / 2025</v>
          </cell>
          <cell r="C990" t="str">
            <v>BOCA DE BDTC D = 1,00 M - ESCONSIDADE 45° - AREIA EXTRAÍDA E BRITA PRODUZIDA - ALAS RETAS</v>
          </cell>
          <cell r="D990" t="str">
            <v>UN</v>
          </cell>
          <cell r="E990"/>
          <cell r="F990">
            <v>2399.04</v>
          </cell>
        </row>
        <row r="991">
          <cell r="A991">
            <v>804235</v>
          </cell>
          <cell r="B991" t="str">
            <v>SICRO OUTUBRO / 2025</v>
          </cell>
          <cell r="C991" t="str">
            <v>BOCA DE BDTC D = 1,00 M - ESCONSIDADE 5° - AREIA E BRITA COMERCIAIS - ALAS RETAS</v>
          </cell>
          <cell r="D991" t="str">
            <v>UN</v>
          </cell>
          <cell r="E991"/>
          <cell r="F991">
            <v>2365.91</v>
          </cell>
        </row>
        <row r="992">
          <cell r="A992">
            <v>804234</v>
          </cell>
          <cell r="B992" t="str">
            <v>SICRO OUTUBRO / 2025</v>
          </cell>
          <cell r="C992" t="str">
            <v>BOCA DE BDTC D = 1,00 M - ESCONSIDADE 5° - AREIA EXTRAÍDA E BRITA PRODUZIDA - ALAS RETAS</v>
          </cell>
          <cell r="D992" t="str">
            <v>UN</v>
          </cell>
          <cell r="E992"/>
          <cell r="F992">
            <v>2004.48</v>
          </cell>
        </row>
        <row r="993">
          <cell r="A993">
            <v>804425</v>
          </cell>
          <cell r="B993" t="str">
            <v>SICRO OUTUBRO / 2025</v>
          </cell>
          <cell r="C993" t="str">
            <v>BOCA DE BDTC D = 1,20 M - ESCONSIDADE 0° - AREIA E BRITA COMERCIAIS - ALAS ESCONSAS</v>
          </cell>
          <cell r="D993" t="str">
            <v>UN</v>
          </cell>
          <cell r="E993"/>
          <cell r="F993">
            <v>5954.2</v>
          </cell>
        </row>
        <row r="994">
          <cell r="A994">
            <v>804253</v>
          </cell>
          <cell r="B994" t="str">
            <v>SICRO OUTUBRO / 2025</v>
          </cell>
          <cell r="C994" t="str">
            <v>BOCA DE BDTC D = 1,20 M - ESCONSIDADE 0° - AREIA E BRITA COMERCIAIS - ALAS RETAS</v>
          </cell>
          <cell r="D994" t="str">
            <v>UN</v>
          </cell>
          <cell r="E994"/>
          <cell r="F994">
            <v>3277.18</v>
          </cell>
        </row>
        <row r="995">
          <cell r="A995">
            <v>804424</v>
          </cell>
          <cell r="B995" t="str">
            <v>SICRO OUTUBRO / 2025</v>
          </cell>
          <cell r="C995" t="str">
            <v>BOCA DE BDTC D = 1,20 M - ESCONSIDADE 0° - AREIA EXTRAÍDA E BRITA PRODUZIDA - ALAS ESCONSAS</v>
          </cell>
          <cell r="D995" t="str">
            <v>UN</v>
          </cell>
          <cell r="E995"/>
          <cell r="F995">
            <v>5015.96</v>
          </cell>
        </row>
        <row r="996">
          <cell r="A996">
            <v>804252</v>
          </cell>
          <cell r="B996" t="str">
            <v>SICRO OUTUBRO / 2025</v>
          </cell>
          <cell r="C996" t="str">
            <v>BOCA DE BDTC D = 1,20 M - ESCONSIDADE 0° - AREIA EXTRAÍDA E BRITA PRODUZIDA - ALAS RETAS</v>
          </cell>
          <cell r="D996" t="str">
            <v>UN</v>
          </cell>
          <cell r="E996"/>
          <cell r="F996">
            <v>2752.94</v>
          </cell>
        </row>
        <row r="997">
          <cell r="A997">
            <v>804257</v>
          </cell>
          <cell r="B997" t="str">
            <v>SICRO OUTUBRO / 2025</v>
          </cell>
          <cell r="C997" t="str">
            <v>BOCA DE BDTC D = 1,20 M - ESCONSIDADE 10° - AREIA E BRITA COMERCIAIS - ALAS RETAS</v>
          </cell>
          <cell r="D997" t="str">
            <v>UN</v>
          </cell>
          <cell r="E997"/>
          <cell r="F997">
            <v>3298.01</v>
          </cell>
        </row>
        <row r="998">
          <cell r="A998">
            <v>804256</v>
          </cell>
          <cell r="B998" t="str">
            <v>SICRO OUTUBRO / 2025</v>
          </cell>
          <cell r="C998" t="str">
            <v>BOCA DE BDTC D = 1,20 M - ESCONSIDADE 10° - AREIA EXTRAÍDA E BRITA PRODUZIDA - ALAS RETAS</v>
          </cell>
          <cell r="D998" t="str">
            <v>UN</v>
          </cell>
          <cell r="E998"/>
          <cell r="F998">
            <v>2772.1</v>
          </cell>
        </row>
        <row r="999">
          <cell r="A999">
            <v>804427</v>
          </cell>
          <cell r="B999" t="str">
            <v>SICRO OUTUBRO / 2025</v>
          </cell>
          <cell r="C999" t="str">
            <v>BOCA DE BDTC D = 1,20 M - ESCONSIDADE 15° - AREIA E BRITA COMERCIAIS - ALAS ESCONSAS</v>
          </cell>
          <cell r="D999" t="str">
            <v>UN</v>
          </cell>
          <cell r="E999"/>
          <cell r="F999">
            <v>6241.9</v>
          </cell>
        </row>
        <row r="1000">
          <cell r="A1000">
            <v>804259</v>
          </cell>
          <cell r="B1000" t="str">
            <v>SICRO OUTUBRO / 2025</v>
          </cell>
          <cell r="C1000" t="str">
            <v>BOCA DE BDTC D = 1,20 M - ESCONSIDADE 15° - AREIA E BRITA COMERCIAIS - ALAS RETAS</v>
          </cell>
          <cell r="D1000" t="str">
            <v>UN</v>
          </cell>
          <cell r="E1000"/>
          <cell r="F1000">
            <v>3324.45</v>
          </cell>
        </row>
        <row r="1001">
          <cell r="A1001">
            <v>804426</v>
          </cell>
          <cell r="B1001" t="str">
            <v>SICRO OUTUBRO / 2025</v>
          </cell>
          <cell r="C1001" t="str">
            <v>BOCA DE BDTC D = 1,20 M - ESCONSIDADE 15° - AREIA EXTRAÍDA E BRITA PRODUZIDA - ALAS ESCONSAS</v>
          </cell>
          <cell r="D1001" t="str">
            <v>UN</v>
          </cell>
          <cell r="E1001"/>
          <cell r="F1001">
            <v>5256.09</v>
          </cell>
        </row>
        <row r="1002">
          <cell r="A1002">
            <v>804258</v>
          </cell>
          <cell r="B1002" t="str">
            <v>SICRO OUTUBRO / 2025</v>
          </cell>
          <cell r="C1002" t="str">
            <v>BOCA DE BDTC D = 1,20 M - ESCONSIDADE 15° - AREIA EXTRAÍDA E BRITA PRODUZIDA - ALAS RETAS</v>
          </cell>
          <cell r="D1002" t="str">
            <v>UN</v>
          </cell>
          <cell r="E1002"/>
          <cell r="F1002">
            <v>2796.52</v>
          </cell>
        </row>
        <row r="1003">
          <cell r="A1003">
            <v>804261</v>
          </cell>
          <cell r="B1003" t="str">
            <v>SICRO OUTUBRO / 2025</v>
          </cell>
          <cell r="C1003" t="str">
            <v>BOCA DE BDTC D = 1,20 M - ESCONSIDADE 20° - AREIA E BRITA COMERCIAIS - ALAS RETAS</v>
          </cell>
          <cell r="D1003" t="str">
            <v>UN</v>
          </cell>
          <cell r="E1003"/>
          <cell r="F1003">
            <v>3363.43</v>
          </cell>
        </row>
        <row r="1004">
          <cell r="A1004">
            <v>804260</v>
          </cell>
          <cell r="B1004" t="str">
            <v>SICRO OUTUBRO / 2025</v>
          </cell>
          <cell r="C1004" t="str">
            <v>BOCA DE BDTC D = 1,20 M - ESCONSIDADE 20° - AREIA EXTRAÍDA E BRITA PRODUZIDA - ALAS RETAS</v>
          </cell>
          <cell r="D1004" t="str">
            <v>UN</v>
          </cell>
          <cell r="E1004"/>
          <cell r="F1004">
            <v>2832.65</v>
          </cell>
        </row>
        <row r="1005">
          <cell r="A1005">
            <v>804263</v>
          </cell>
          <cell r="B1005" t="str">
            <v>SICRO OUTUBRO / 2025</v>
          </cell>
          <cell r="C1005" t="str">
            <v>BOCA DE BDTC D = 1,20 M - ESCONSIDADE 25° - AREIA E BRITA COMERCIAIS - ALAS RETAS</v>
          </cell>
          <cell r="D1005" t="str">
            <v>UN</v>
          </cell>
          <cell r="E1005"/>
          <cell r="F1005">
            <v>3416.65</v>
          </cell>
        </row>
        <row r="1006">
          <cell r="A1006">
            <v>804262</v>
          </cell>
          <cell r="B1006" t="str">
            <v>SICRO OUTUBRO / 2025</v>
          </cell>
          <cell r="C1006" t="str">
            <v>BOCA DE BDTC D = 1,20 M - ESCONSIDADE 25° - AREIA EXTRAÍDA E BRITA PRODUZIDA - ALAS RETAS</v>
          </cell>
          <cell r="D1006" t="str">
            <v>UN</v>
          </cell>
          <cell r="E1006"/>
          <cell r="F1006">
            <v>2882.18</v>
          </cell>
        </row>
        <row r="1007">
          <cell r="A1007">
            <v>804429</v>
          </cell>
          <cell r="B1007" t="str">
            <v>SICRO OUTUBRO / 2025</v>
          </cell>
          <cell r="C1007" t="str">
            <v>BOCA DE BDTC D = 1,20 M - ESCONSIDADE 30° - AREIA E BRITA COMERCIAIS - ALAS ESCONSAS</v>
          </cell>
          <cell r="D1007" t="str">
            <v>UN</v>
          </cell>
          <cell r="E1007"/>
          <cell r="F1007">
            <v>6966.15</v>
          </cell>
        </row>
        <row r="1008">
          <cell r="A1008">
            <v>804265</v>
          </cell>
          <cell r="B1008" t="str">
            <v>SICRO OUTUBRO / 2025</v>
          </cell>
          <cell r="C1008" t="str">
            <v>BOCA DE BDTC D = 1,20 M - ESCONSIDADE 30° - AREIA E BRITA COMERCIAIS - ALAS RETAS</v>
          </cell>
          <cell r="D1008" t="str">
            <v>UN</v>
          </cell>
          <cell r="E1008"/>
          <cell r="F1008">
            <v>3487.9</v>
          </cell>
        </row>
        <row r="1009">
          <cell r="A1009">
            <v>804428</v>
          </cell>
          <cell r="B1009" t="str">
            <v>SICRO OUTUBRO / 2025</v>
          </cell>
          <cell r="C1009" t="str">
            <v>BOCA DE BDTC D = 1,20 M - ESCONSIDADE 30° - AREIA EXTRAÍDA E BRITA PRODUZIDA - ALAS ESCONSAS</v>
          </cell>
          <cell r="D1009" t="str">
            <v>UN</v>
          </cell>
          <cell r="E1009"/>
          <cell r="F1009">
            <v>5861.88</v>
          </cell>
        </row>
        <row r="1010">
          <cell r="A1010">
            <v>804264</v>
          </cell>
          <cell r="B1010" t="str">
            <v>SICRO OUTUBRO / 2025</v>
          </cell>
          <cell r="C1010" t="str">
            <v>BOCA DE BDTC D = 1,20 M - ESCONSIDADE 30° - AREIA EXTRAÍDA E BRITA PRODUZIDA - ALAS RETAS</v>
          </cell>
          <cell r="D1010" t="str">
            <v>UN</v>
          </cell>
          <cell r="E1010"/>
          <cell r="F1010">
            <v>2949.03</v>
          </cell>
        </row>
        <row r="1011">
          <cell r="A1011">
            <v>804267</v>
          </cell>
          <cell r="B1011" t="str">
            <v>SICRO OUTUBRO / 2025</v>
          </cell>
          <cell r="C1011" t="str">
            <v>BOCA DE BDTC D = 1,20 M - ESCONSIDADE 35° - AREIA E BRITA COMERCIAIS - ALAS RETAS</v>
          </cell>
          <cell r="D1011" t="str">
            <v>UN</v>
          </cell>
          <cell r="E1011"/>
          <cell r="F1011">
            <v>3579.27</v>
          </cell>
        </row>
        <row r="1012">
          <cell r="A1012">
            <v>804266</v>
          </cell>
          <cell r="B1012" t="str">
            <v>SICRO OUTUBRO / 2025</v>
          </cell>
          <cell r="C1012" t="str">
            <v>BOCA DE BDTC D = 1,20 M - ESCONSIDADE 35° - AREIA EXTRAÍDA E BRITA PRODUZIDA - ALAS RETAS</v>
          </cell>
          <cell r="D1012" t="str">
            <v>UN</v>
          </cell>
          <cell r="E1012"/>
          <cell r="F1012">
            <v>3035.4</v>
          </cell>
        </row>
        <row r="1013">
          <cell r="A1013">
            <v>804269</v>
          </cell>
          <cell r="B1013" t="str">
            <v>SICRO OUTUBRO / 2025</v>
          </cell>
          <cell r="C1013" t="str">
            <v>BOCA DE BDTC D = 1,20 M - ESCONSIDADE 40° - AREIA E BRITA COMERCIAIS - ALAS RETAS</v>
          </cell>
          <cell r="D1013" t="str">
            <v>UN</v>
          </cell>
          <cell r="E1013"/>
          <cell r="F1013">
            <v>3701.02</v>
          </cell>
        </row>
        <row r="1014">
          <cell r="A1014">
            <v>804268</v>
          </cell>
          <cell r="B1014" t="str">
            <v>SICRO OUTUBRO / 2025</v>
          </cell>
          <cell r="C1014" t="str">
            <v>BOCA DE BDTC D = 1,20 M - ESCONSIDADE 40° - AREIA EXTRAÍDA E BRITA PRODUZIDA - ALAS RETAS</v>
          </cell>
          <cell r="D1014" t="str">
            <v>UN</v>
          </cell>
          <cell r="E1014"/>
          <cell r="F1014">
            <v>3151.33</v>
          </cell>
        </row>
        <row r="1015">
          <cell r="A1015">
            <v>804431</v>
          </cell>
          <cell r="B1015" t="str">
            <v>SICRO OUTUBRO / 2025</v>
          </cell>
          <cell r="C1015" t="str">
            <v>BOCA DE BDTC D = 1,20 M - ESCONSIDADE 45° - AREIA E BRITA COMERCIAIS - ALAS ESCONSAS</v>
          </cell>
          <cell r="D1015" t="str">
            <v>UN</v>
          </cell>
          <cell r="E1015"/>
          <cell r="F1015">
            <v>8634.74</v>
          </cell>
        </row>
        <row r="1016">
          <cell r="A1016">
            <v>804271</v>
          </cell>
          <cell r="B1016" t="str">
            <v>SICRO OUTUBRO / 2025</v>
          </cell>
          <cell r="C1016" t="str">
            <v>BOCA DE BDTC D = 1,20 M - ESCONSIDADE 45° - AREIA E BRITA COMERCIAIS - ALAS RETAS</v>
          </cell>
          <cell r="D1016" t="str">
            <v>UN</v>
          </cell>
          <cell r="E1016"/>
          <cell r="F1016">
            <v>3864.14</v>
          </cell>
        </row>
        <row r="1017">
          <cell r="A1017">
            <v>804430</v>
          </cell>
          <cell r="B1017" t="str">
            <v>SICRO OUTUBRO / 2025</v>
          </cell>
          <cell r="C1017" t="str">
            <v>BOCA DE BDTC D = 1,20 M - ESCONSIDADE 45° - AREIA EXTRAÍDA E BRITA PRODUZIDA - ALAS ESCONSAS</v>
          </cell>
          <cell r="D1017" t="str">
            <v>UN</v>
          </cell>
          <cell r="E1017"/>
          <cell r="F1017">
            <v>7254.32</v>
          </cell>
        </row>
        <row r="1018">
          <cell r="A1018">
            <v>804270</v>
          </cell>
          <cell r="B1018" t="str">
            <v>SICRO OUTUBRO / 2025</v>
          </cell>
          <cell r="C1018" t="str">
            <v>BOCA DE BDTC D = 1,20 M - ESCONSIDADE 45° - AREIA EXTRAÍDA E BRITA PRODUZIDA - ALAS RETAS</v>
          </cell>
          <cell r="D1018" t="str">
            <v>UN</v>
          </cell>
          <cell r="E1018"/>
          <cell r="F1018">
            <v>3308.02</v>
          </cell>
        </row>
        <row r="1019">
          <cell r="A1019">
            <v>804255</v>
          </cell>
          <cell r="B1019" t="str">
            <v>SICRO OUTUBRO / 2025</v>
          </cell>
          <cell r="C1019" t="str">
            <v>BOCA DE BDTC D = 1,20 M - ESCONSIDADE 5° - AREIA E BRITA COMERCIAIS - ALAS RETAS</v>
          </cell>
          <cell r="D1019" t="str">
            <v>UN</v>
          </cell>
          <cell r="E1019"/>
          <cell r="F1019">
            <v>3282.41</v>
          </cell>
        </row>
        <row r="1020">
          <cell r="A1020">
            <v>804254</v>
          </cell>
          <cell r="B1020" t="str">
            <v>SICRO OUTUBRO / 2025</v>
          </cell>
          <cell r="C1020" t="str">
            <v>BOCA DE BDTC D = 1,20 M - ESCONSIDADE 5° - AREIA EXTRAÍDA E BRITA PRODUZIDA - ALAS RETAS</v>
          </cell>
          <cell r="D1020" t="str">
            <v>UN</v>
          </cell>
          <cell r="E1020"/>
          <cell r="F1020">
            <v>2757.69</v>
          </cell>
        </row>
        <row r="1021">
          <cell r="A1021">
            <v>804433</v>
          </cell>
          <cell r="B1021" t="str">
            <v>SICRO OUTUBRO / 2025</v>
          </cell>
          <cell r="C1021" t="str">
            <v>BOCA DE BDTC D = 1,50 M - ESCONSIDADE 0° - AREIA E BRITA COMERCIAIS - ALAS ESCONSAS</v>
          </cell>
          <cell r="D1021" t="str">
            <v>UN</v>
          </cell>
          <cell r="E1021"/>
          <cell r="F1021">
            <v>10481.44</v>
          </cell>
        </row>
        <row r="1022">
          <cell r="A1022">
            <v>804273</v>
          </cell>
          <cell r="B1022" t="str">
            <v>SICRO OUTUBRO / 2025</v>
          </cell>
          <cell r="C1022" t="str">
            <v>BOCA DE BDTC D = 1,50 M - ESCONSIDADE 0° - AREIA E BRITA COMERCIAIS - ALAS RETAS</v>
          </cell>
          <cell r="D1022" t="str">
            <v>UN</v>
          </cell>
          <cell r="E1022"/>
          <cell r="F1022">
            <v>5613.34</v>
          </cell>
        </row>
        <row r="1023">
          <cell r="A1023">
            <v>804432</v>
          </cell>
          <cell r="B1023" t="str">
            <v>SICRO OUTUBRO / 2025</v>
          </cell>
          <cell r="C1023" t="str">
            <v>BOCA DE BDTC D = 1,50 M - ESCONSIDADE 0° - AREIA EXTRAÍDA E BRITA PRODUZIDA - ALAS ESCONSAS</v>
          </cell>
          <cell r="D1023" t="str">
            <v>UN</v>
          </cell>
          <cell r="E1023"/>
          <cell r="F1023">
            <v>8681.08</v>
          </cell>
        </row>
        <row r="1024">
          <cell r="A1024">
            <v>804272</v>
          </cell>
          <cell r="B1024" t="str">
            <v>SICRO OUTUBRO / 2025</v>
          </cell>
          <cell r="C1024" t="str">
            <v>BOCA DE BDTC D = 1,50 M - ESCONSIDADE 0° - AREIA EXTRAÍDA E BRITA PRODUZIDA - ALAS RETAS</v>
          </cell>
          <cell r="D1024" t="str">
            <v>UN</v>
          </cell>
          <cell r="E1024"/>
          <cell r="F1024">
            <v>4675.58</v>
          </cell>
        </row>
        <row r="1025">
          <cell r="A1025">
            <v>804277</v>
          </cell>
          <cell r="B1025" t="str">
            <v>SICRO OUTUBRO / 2025</v>
          </cell>
          <cell r="C1025" t="str">
            <v>BOCA DE BDTC D = 1,50 M - ESCONSIDADE 10° - AREIA E BRITA COMERCIAIS - ALAS RETAS</v>
          </cell>
          <cell r="D1025" t="str">
            <v>UN</v>
          </cell>
          <cell r="E1025"/>
          <cell r="F1025">
            <v>5644.68</v>
          </cell>
        </row>
        <row r="1026">
          <cell r="A1026">
            <v>804276</v>
          </cell>
          <cell r="B1026" t="str">
            <v>SICRO OUTUBRO / 2025</v>
          </cell>
          <cell r="C1026" t="str">
            <v>BOCA DE BDTC D = 1,50 M - ESCONSIDADE 10° - AREIA EXTRAÍDA E BRITA PRODUZIDA - ALAS RETAS</v>
          </cell>
          <cell r="D1026" t="str">
            <v>UN</v>
          </cell>
          <cell r="E1026"/>
          <cell r="F1026">
            <v>4704.0600000000004</v>
          </cell>
        </row>
        <row r="1027">
          <cell r="A1027">
            <v>804435</v>
          </cell>
          <cell r="B1027" t="str">
            <v>SICRO OUTUBRO / 2025</v>
          </cell>
          <cell r="C1027" t="str">
            <v>BOCA DE BDTC D = 1,50 M - ESCONSIDADE 15° - AREIA E BRITA COMERCIAIS - ALAS ESCONSAS</v>
          </cell>
          <cell r="D1027" t="str">
            <v>UN</v>
          </cell>
          <cell r="E1027"/>
          <cell r="F1027">
            <v>10999.97</v>
          </cell>
        </row>
        <row r="1028">
          <cell r="A1028">
            <v>804279</v>
          </cell>
          <cell r="B1028" t="str">
            <v>SICRO OUTUBRO / 2025</v>
          </cell>
          <cell r="C1028" t="str">
            <v>BOCA DE BDTC D = 1,50 M - ESCONSIDADE 15° - AREIA E BRITA COMERCIAIS - ALAS RETAS</v>
          </cell>
          <cell r="D1028" t="str">
            <v>UN</v>
          </cell>
          <cell r="E1028"/>
          <cell r="F1028">
            <v>5683.84</v>
          </cell>
        </row>
        <row r="1029">
          <cell r="A1029">
            <v>804434</v>
          </cell>
          <cell r="B1029" t="str">
            <v>SICRO OUTUBRO / 2025</v>
          </cell>
          <cell r="C1029" t="str">
            <v>BOCA DE BDTC D = 1,50 M - ESCONSIDADE 15° - AREIA EXTRAÍDA E BRITA PRODUZIDA - ALAS ESCONSAS</v>
          </cell>
          <cell r="D1029" t="str">
            <v>UN</v>
          </cell>
          <cell r="E1029"/>
          <cell r="F1029">
            <v>9107.56</v>
          </cell>
        </row>
        <row r="1030">
          <cell r="A1030">
            <v>804278</v>
          </cell>
          <cell r="B1030" t="str">
            <v>SICRO OUTUBRO / 2025</v>
          </cell>
          <cell r="C1030" t="str">
            <v>BOCA DE BDTC D = 1,50 M - ESCONSIDADE 15° - AREIA EXTRAÍDA E BRITA PRODUZIDA - ALAS RETAS</v>
          </cell>
          <cell r="D1030" t="str">
            <v>UN</v>
          </cell>
          <cell r="E1030"/>
          <cell r="F1030">
            <v>4739.66</v>
          </cell>
        </row>
        <row r="1031">
          <cell r="A1031">
            <v>804281</v>
          </cell>
          <cell r="B1031" t="str">
            <v>SICRO OUTUBRO / 2025</v>
          </cell>
          <cell r="C1031" t="str">
            <v>BOCA DE BDTC D = 1,50 M - ESCONSIDADE 20° - AREIA E BRITA COMERCIAIS - ALAS RETAS</v>
          </cell>
          <cell r="D1031" t="str">
            <v>UN</v>
          </cell>
          <cell r="E1031"/>
          <cell r="F1031">
            <v>5741.62</v>
          </cell>
        </row>
        <row r="1032">
          <cell r="A1032">
            <v>804280</v>
          </cell>
          <cell r="B1032" t="str">
            <v>SICRO OUTUBRO / 2025</v>
          </cell>
          <cell r="C1032" t="str">
            <v>BOCA DE BDTC D = 1,50 M - ESCONSIDADE 20° - AREIA EXTRAÍDA E BRITA PRODUZIDA - ALAS RETAS</v>
          </cell>
          <cell r="D1032" t="str">
            <v>UN</v>
          </cell>
          <cell r="E1032"/>
          <cell r="F1032">
            <v>4792.5600000000004</v>
          </cell>
        </row>
        <row r="1033">
          <cell r="A1033">
            <v>804283</v>
          </cell>
          <cell r="B1033" t="str">
            <v>SICRO OUTUBRO / 2025</v>
          </cell>
          <cell r="C1033" t="str">
            <v>BOCA DE BDTC D = 1,50 M - ESCONSIDADE 25° - AREIA E BRITA COMERCIAIS - ALAS RETAS</v>
          </cell>
          <cell r="D1033" t="str">
            <v>UN</v>
          </cell>
          <cell r="E1033"/>
          <cell r="F1033">
            <v>5820.56</v>
          </cell>
        </row>
        <row r="1034">
          <cell r="A1034">
            <v>804282</v>
          </cell>
          <cell r="B1034" t="str">
            <v>SICRO OUTUBRO / 2025</v>
          </cell>
          <cell r="C1034" t="str">
            <v>BOCA DE BDTC D = 1,50 M - ESCONSIDADE 25° - AREIA EXTRAÍDA E BRITA PRODUZIDA - ALAS RETAS</v>
          </cell>
          <cell r="D1034" t="str">
            <v>UN</v>
          </cell>
          <cell r="E1034"/>
          <cell r="F1034">
            <v>4865.3100000000004</v>
          </cell>
        </row>
        <row r="1035">
          <cell r="A1035">
            <v>804437</v>
          </cell>
          <cell r="B1035" t="str">
            <v>SICRO OUTUBRO / 2025</v>
          </cell>
          <cell r="C1035" t="str">
            <v>BOCA DE BDTC D = 1,50 M - ESCONSIDADE 30° - AREIA E BRITA COMERCIAIS - ALAS ESCONSAS</v>
          </cell>
          <cell r="D1035" t="str">
            <v>UN</v>
          </cell>
          <cell r="E1035"/>
          <cell r="F1035">
            <v>12317.58</v>
          </cell>
        </row>
        <row r="1036">
          <cell r="A1036">
            <v>804285</v>
          </cell>
          <cell r="B1036" t="str">
            <v>SICRO OUTUBRO / 2025</v>
          </cell>
          <cell r="C1036" t="str">
            <v>BOCA DE BDTC D = 1,50 M - ESCONSIDADE 30° - AREIA E BRITA COMERCIAIS - ALAS RETAS</v>
          </cell>
          <cell r="D1036" t="str">
            <v>UN</v>
          </cell>
          <cell r="E1036"/>
          <cell r="F1036">
            <v>5924.5</v>
          </cell>
        </row>
        <row r="1037">
          <cell r="A1037">
            <v>804436</v>
          </cell>
          <cell r="B1037" t="str">
            <v>SICRO OUTUBRO / 2025</v>
          </cell>
          <cell r="C1037" t="str">
            <v>BOCA DE BDTC D = 1,50 M - ESCONSIDADE 30° - AREIA EXTRAÍDA E BRITA PRODUZIDA - ALAS ESCONSAS</v>
          </cell>
          <cell r="D1037" t="str">
            <v>UN</v>
          </cell>
          <cell r="E1037"/>
          <cell r="F1037">
            <v>10191.59</v>
          </cell>
        </row>
        <row r="1038">
          <cell r="A1038">
            <v>804284</v>
          </cell>
          <cell r="B1038" t="str">
            <v>SICRO OUTUBRO / 2025</v>
          </cell>
          <cell r="C1038" t="str">
            <v>BOCA DE BDTC D = 1,50 M - ESCONSIDADE 30° - AREIA EXTRAÍDA E BRITA PRODUZIDA - ALAS RETAS</v>
          </cell>
          <cell r="D1038" t="str">
            <v>UN</v>
          </cell>
          <cell r="E1038"/>
          <cell r="F1038">
            <v>4961.6499999999996</v>
          </cell>
        </row>
        <row r="1039">
          <cell r="A1039">
            <v>804287</v>
          </cell>
          <cell r="B1039" t="str">
            <v>SICRO OUTUBRO / 2025</v>
          </cell>
          <cell r="C1039" t="str">
            <v>BOCA DE BDTC D = 1,50 M - ESCONSIDADE 35° - AREIA E BRITA COMERCIAIS - ALAS RETAS</v>
          </cell>
          <cell r="D1039" t="str">
            <v>UN</v>
          </cell>
          <cell r="E1039"/>
          <cell r="F1039">
            <v>6059.75</v>
          </cell>
        </row>
        <row r="1040">
          <cell r="A1040">
            <v>804286</v>
          </cell>
          <cell r="B1040" t="str">
            <v>SICRO OUTUBRO / 2025</v>
          </cell>
          <cell r="C1040" t="str">
            <v>BOCA DE BDTC D = 1,50 M - ESCONSIDADE 35° - AREIA EXTRAÍDA E BRITA PRODUZIDA - ALAS RETAS</v>
          </cell>
          <cell r="D1040" t="str">
            <v>UN</v>
          </cell>
          <cell r="E1040"/>
          <cell r="F1040">
            <v>5088.21</v>
          </cell>
        </row>
        <row r="1041">
          <cell r="A1041">
            <v>804289</v>
          </cell>
          <cell r="B1041" t="str">
            <v>SICRO OUTUBRO / 2025</v>
          </cell>
          <cell r="C1041" t="str">
            <v>BOCA DE BDTC D = 1,50 M - ESCONSIDADE 40° - AREIA E BRITA COMERCIAIS - ALAS RETAS</v>
          </cell>
          <cell r="D1041" t="str">
            <v>UN</v>
          </cell>
          <cell r="E1041"/>
          <cell r="F1041">
            <v>6237.39</v>
          </cell>
        </row>
        <row r="1042">
          <cell r="A1042">
            <v>804288</v>
          </cell>
          <cell r="B1042" t="str">
            <v>SICRO OUTUBRO / 2025</v>
          </cell>
          <cell r="C1042" t="str">
            <v>BOCA DE BDTC D = 1,50 M - ESCONSIDADE 40° - AREIA EXTRAÍDA E BRITA PRODUZIDA - ALAS RETAS</v>
          </cell>
          <cell r="D1042" t="str">
            <v>UN</v>
          </cell>
          <cell r="E1042"/>
          <cell r="F1042">
            <v>5255.86</v>
          </cell>
        </row>
        <row r="1043">
          <cell r="A1043">
            <v>804439</v>
          </cell>
          <cell r="B1043" t="str">
            <v>SICRO OUTUBRO / 2025</v>
          </cell>
          <cell r="C1043" t="str">
            <v>BOCA DE BDTC D = 1,50 M - ESCONSIDADE 45° - AREIA E BRITA COMERCIAIS - ALAS ESCONSAS</v>
          </cell>
          <cell r="D1043" t="str">
            <v>UN</v>
          </cell>
          <cell r="E1043"/>
          <cell r="F1043">
            <v>15334.79</v>
          </cell>
        </row>
        <row r="1044">
          <cell r="A1044">
            <v>804291</v>
          </cell>
          <cell r="B1044" t="str">
            <v>SICRO OUTUBRO / 2025</v>
          </cell>
          <cell r="C1044" t="str">
            <v>BOCA DE BDTC D = 1,50 M - ESCONSIDADE 45° - AREIA E BRITA COMERCIAIS - ALAS RETAS</v>
          </cell>
          <cell r="D1044" t="str">
            <v>UN</v>
          </cell>
          <cell r="E1044"/>
          <cell r="F1044">
            <v>6473.06</v>
          </cell>
        </row>
        <row r="1045">
          <cell r="A1045">
            <v>804438</v>
          </cell>
          <cell r="B1045" t="str">
            <v>SICRO OUTUBRO / 2025</v>
          </cell>
          <cell r="C1045" t="str">
            <v>BOCA DE BDTC D = 1,50 M - ESCONSIDADE 45° - AREIA EXTRAÍDA E BRITA PRODUZIDA - ALAS ESCONSAS</v>
          </cell>
          <cell r="D1045" t="str">
            <v>UN</v>
          </cell>
          <cell r="E1045"/>
          <cell r="F1045">
            <v>12668.14</v>
          </cell>
        </row>
        <row r="1046">
          <cell r="A1046">
            <v>804290</v>
          </cell>
          <cell r="B1046" t="str">
            <v>SICRO OUTUBRO / 2025</v>
          </cell>
          <cell r="C1046" t="str">
            <v>BOCA DE BDTC D = 1,50 M - ESCONSIDADE 45° - AREIA EXTRAÍDA E BRITA PRODUZIDA - ALAS RETAS</v>
          </cell>
          <cell r="D1046" t="str">
            <v>UN</v>
          </cell>
          <cell r="E1046"/>
          <cell r="F1046">
            <v>5480.59</v>
          </cell>
        </row>
        <row r="1047">
          <cell r="A1047">
            <v>804275</v>
          </cell>
          <cell r="B1047" t="str">
            <v>SICRO OUTUBRO / 2025</v>
          </cell>
          <cell r="C1047" t="str">
            <v>BOCA DE BDTC D = 1,50 M - ESCONSIDADE 5° - AREIA E BRITA COMERCIAIS - ALAS RETAS</v>
          </cell>
          <cell r="D1047" t="str">
            <v>UN</v>
          </cell>
          <cell r="E1047"/>
          <cell r="F1047">
            <v>5621.18</v>
          </cell>
        </row>
        <row r="1048">
          <cell r="A1048">
            <v>804274</v>
          </cell>
          <cell r="B1048" t="str">
            <v>SICRO OUTUBRO / 2025</v>
          </cell>
          <cell r="C1048" t="str">
            <v>BOCA DE BDTC D = 1,50 M - ESCONSIDADE 5° - AREIA EXTRAÍDA E BRITA PRODUZIDA - ALAS RETAS</v>
          </cell>
          <cell r="D1048" t="str">
            <v>UN</v>
          </cell>
          <cell r="E1048"/>
          <cell r="F1048">
            <v>4682.7</v>
          </cell>
        </row>
        <row r="1049">
          <cell r="A1049">
            <v>804061</v>
          </cell>
          <cell r="B1049" t="str">
            <v>SICRO OUTUBRO / 2025</v>
          </cell>
          <cell r="C1049" t="str">
            <v>BOCA DE BSTC D = 0,40 M - ESCONSIDADE 0° - AREIA E BRITA COMERCIAIS - ALAS RETAS</v>
          </cell>
          <cell r="D1049" t="str">
            <v>UN</v>
          </cell>
          <cell r="E1049"/>
          <cell r="F1049">
            <v>387.41</v>
          </cell>
        </row>
        <row r="1050">
          <cell r="A1050">
            <v>804060</v>
          </cell>
          <cell r="B1050" t="str">
            <v>SICRO OUTUBRO / 2025</v>
          </cell>
          <cell r="C1050" t="str">
            <v>BOCA DE BSTC D = 0,40 M - ESCONSIDADE 0° - AREIA EXTRAÍDA E BRITA PRODUZIDA - ALAS RETAS</v>
          </cell>
          <cell r="D1050" t="str">
            <v>UN</v>
          </cell>
          <cell r="E1050"/>
          <cell r="F1050">
            <v>337.1</v>
          </cell>
        </row>
        <row r="1051">
          <cell r="A1051">
            <v>804065</v>
          </cell>
          <cell r="B1051" t="str">
            <v>SICRO OUTUBRO / 2025</v>
          </cell>
          <cell r="C1051" t="str">
            <v>BOCA DE BSTC D = 0,40 M - ESCONSIDADE 10° - AREIA E BRITA COMERCIAIS - ALAS RETAS</v>
          </cell>
          <cell r="D1051" t="str">
            <v>UN</v>
          </cell>
          <cell r="E1051"/>
          <cell r="F1051">
            <v>389.11</v>
          </cell>
        </row>
        <row r="1052">
          <cell r="A1052">
            <v>804064</v>
          </cell>
          <cell r="B1052" t="str">
            <v>SICRO OUTUBRO / 2025</v>
          </cell>
          <cell r="C1052" t="str">
            <v>BOCA DE BSTC D = 0,40 M - ESCONSIDADE 10° - AREIA EXTRAÍDA E BRITA PRODUZIDA - ALAS RETAS</v>
          </cell>
          <cell r="D1052" t="str">
            <v>UN</v>
          </cell>
          <cell r="E1052"/>
          <cell r="F1052">
            <v>338.8</v>
          </cell>
        </row>
        <row r="1053">
          <cell r="A1053">
            <v>804067</v>
          </cell>
          <cell r="B1053" t="str">
            <v>SICRO OUTUBRO / 2025</v>
          </cell>
          <cell r="C1053" t="str">
            <v>BOCA DE BSTC D = 0,40 M - ESCONSIDADE 15° - AREIA E BRITA COMERCIAIS - ALAS RETAS</v>
          </cell>
          <cell r="D1053" t="str">
            <v>UN</v>
          </cell>
          <cell r="E1053"/>
          <cell r="F1053">
            <v>390.81</v>
          </cell>
        </row>
        <row r="1054">
          <cell r="A1054">
            <v>804066</v>
          </cell>
          <cell r="B1054" t="str">
            <v>SICRO OUTUBRO / 2025</v>
          </cell>
          <cell r="C1054" t="str">
            <v>BOCA DE BSTC D = 0,40 M - ESCONSIDADE 15° - AREIA EXTRAÍDA E BRITA PRODUZIDA - ALAS RETAS</v>
          </cell>
          <cell r="D1054" t="str">
            <v>UN</v>
          </cell>
          <cell r="E1054"/>
          <cell r="F1054">
            <v>340.5</v>
          </cell>
        </row>
        <row r="1055">
          <cell r="A1055">
            <v>804069</v>
          </cell>
          <cell r="B1055" t="str">
            <v>SICRO OUTUBRO / 2025</v>
          </cell>
          <cell r="C1055" t="str">
            <v>BOCA DE BSTC D = 0,40 M - ESCONSIDADE 20° - AREIA E BRITA COMERCIAIS - ALAS RETAS</v>
          </cell>
          <cell r="D1055" t="str">
            <v>UN</v>
          </cell>
          <cell r="E1055"/>
          <cell r="F1055">
            <v>393.81</v>
          </cell>
        </row>
        <row r="1056">
          <cell r="A1056">
            <v>804068</v>
          </cell>
          <cell r="B1056" t="str">
            <v>SICRO OUTUBRO / 2025</v>
          </cell>
          <cell r="C1056" t="str">
            <v>BOCA DE BSTC D = 0,40 M - ESCONSIDADE 20° - AREIA EXTRAÍDA E BRITA PRODUZIDA - ALAS RETAS</v>
          </cell>
          <cell r="D1056" t="str">
            <v>UN</v>
          </cell>
          <cell r="E1056"/>
          <cell r="F1056">
            <v>343.39</v>
          </cell>
        </row>
        <row r="1057">
          <cell r="A1057">
            <v>804071</v>
          </cell>
          <cell r="B1057" t="str">
            <v>SICRO OUTUBRO / 2025</v>
          </cell>
          <cell r="C1057" t="str">
            <v>BOCA DE BSTC D = 0,40 M - ESCONSIDADE 25° - AREIA E BRITA COMERCIAIS - ALAS RETAS</v>
          </cell>
          <cell r="D1057" t="str">
            <v>UN</v>
          </cell>
          <cell r="E1057"/>
          <cell r="F1057">
            <v>398.06</v>
          </cell>
        </row>
        <row r="1058">
          <cell r="A1058">
            <v>804070</v>
          </cell>
          <cell r="B1058" t="str">
            <v>SICRO OUTUBRO / 2025</v>
          </cell>
          <cell r="C1058" t="str">
            <v>BOCA DE BSTC D = 0,40 M - ESCONSIDADE 25° - AREIA EXTRAÍDA E BRITA PRODUZIDA - ALAS RETAS</v>
          </cell>
          <cell r="D1058" t="str">
            <v>UN</v>
          </cell>
          <cell r="E1058"/>
          <cell r="F1058">
            <v>347.64</v>
          </cell>
        </row>
        <row r="1059">
          <cell r="A1059">
            <v>804073</v>
          </cell>
          <cell r="B1059" t="str">
            <v>SICRO OUTUBRO / 2025</v>
          </cell>
          <cell r="C1059" t="str">
            <v>BOCA DE BSTC D = 0,40 M - ESCONSIDADE 30° - AREIA E BRITA COMERCIAIS - ALAS RETAS</v>
          </cell>
          <cell r="D1059" t="str">
            <v>UN</v>
          </cell>
          <cell r="E1059"/>
          <cell r="F1059">
            <v>403.62</v>
          </cell>
        </row>
        <row r="1060">
          <cell r="A1060">
            <v>804072</v>
          </cell>
          <cell r="B1060" t="str">
            <v>SICRO OUTUBRO / 2025</v>
          </cell>
          <cell r="C1060" t="str">
            <v>BOCA DE BSTC D = 0,40 M - ESCONSIDADE 30° - AREIA EXTRAÍDA E BRITA PRODUZIDA - ALAS RETAS</v>
          </cell>
          <cell r="D1060" t="str">
            <v>UN</v>
          </cell>
          <cell r="E1060"/>
          <cell r="F1060">
            <v>353.07</v>
          </cell>
        </row>
        <row r="1061">
          <cell r="A1061">
            <v>804075</v>
          </cell>
          <cell r="B1061" t="str">
            <v>SICRO OUTUBRO / 2025</v>
          </cell>
          <cell r="C1061" t="str">
            <v>BOCA DE BSTC D = 0,40 M - ESCONSIDADE 35° - AREIA E BRITA COMERCIAIS - ALAS RETAS</v>
          </cell>
          <cell r="D1061" t="str">
            <v>UN</v>
          </cell>
          <cell r="E1061"/>
          <cell r="F1061">
            <v>411.26</v>
          </cell>
        </row>
        <row r="1062">
          <cell r="A1062">
            <v>804074</v>
          </cell>
          <cell r="B1062" t="str">
            <v>SICRO OUTUBRO / 2025</v>
          </cell>
          <cell r="C1062" t="str">
            <v>BOCA DE BSTC D = 0,40 M - ESCONSIDADE 35° - AREIA EXTRAÍDA E BRITA PRODUZIDA - ALAS RETAS</v>
          </cell>
          <cell r="D1062" t="str">
            <v>UN</v>
          </cell>
          <cell r="E1062"/>
          <cell r="F1062">
            <v>360.72</v>
          </cell>
        </row>
        <row r="1063">
          <cell r="A1063">
            <v>804077</v>
          </cell>
          <cell r="B1063" t="str">
            <v>SICRO OUTUBRO / 2025</v>
          </cell>
          <cell r="C1063" t="str">
            <v>BOCA DE BSTC D = 0,40 M - ESCONSIDADE 40° - AREIA E BRITA COMERCIAIS - ALAS RETAS</v>
          </cell>
          <cell r="D1063" t="str">
            <v>UN</v>
          </cell>
          <cell r="E1063"/>
          <cell r="F1063">
            <v>421.07</v>
          </cell>
        </row>
        <row r="1064">
          <cell r="A1064">
            <v>804076</v>
          </cell>
          <cell r="B1064" t="str">
            <v>SICRO OUTUBRO / 2025</v>
          </cell>
          <cell r="C1064" t="str">
            <v>BOCA DE BSTC D = 0,40 M - ESCONSIDADE 40° - AREIA EXTRAÍDA E BRITA PRODUZIDA - ALAS RETAS</v>
          </cell>
          <cell r="D1064" t="str">
            <v>UN</v>
          </cell>
          <cell r="E1064"/>
          <cell r="F1064">
            <v>370.4</v>
          </cell>
        </row>
        <row r="1065">
          <cell r="A1065">
            <v>804079</v>
          </cell>
          <cell r="B1065" t="str">
            <v>SICRO OUTUBRO / 2025</v>
          </cell>
          <cell r="C1065" t="str">
            <v>BOCA DE BSTC D = 0,40 M - ESCONSIDADE 45° - AREIA E BRITA COMERCIAIS - ALAS RETAS</v>
          </cell>
          <cell r="D1065" t="str">
            <v>UN</v>
          </cell>
          <cell r="E1065"/>
          <cell r="F1065">
            <v>435.97</v>
          </cell>
        </row>
        <row r="1066">
          <cell r="A1066">
            <v>804078</v>
          </cell>
          <cell r="B1066" t="str">
            <v>SICRO OUTUBRO / 2025</v>
          </cell>
          <cell r="C1066" t="str">
            <v>BOCA DE BSTC D = 0,40 M - ESCONSIDADE 45° - AREIA EXTRAÍDA E BRITA PRODUZIDA - ALAS RETAS</v>
          </cell>
          <cell r="D1066" t="str">
            <v>UN</v>
          </cell>
          <cell r="E1066"/>
          <cell r="F1066">
            <v>385.18</v>
          </cell>
        </row>
        <row r="1067">
          <cell r="A1067">
            <v>804063</v>
          </cell>
          <cell r="B1067" t="str">
            <v>SICRO OUTUBRO / 2025</v>
          </cell>
          <cell r="C1067" t="str">
            <v>BOCA DE BSTC D = 0,40 M - ESCONSIDADE 5° - AREIA E BRITA COMERCIAIS - ALAS RETAS</v>
          </cell>
          <cell r="D1067" t="str">
            <v>UN</v>
          </cell>
          <cell r="E1067"/>
          <cell r="F1067">
            <v>388.26</v>
          </cell>
        </row>
        <row r="1068">
          <cell r="A1068">
            <v>804062</v>
          </cell>
          <cell r="B1068" t="str">
            <v>SICRO OUTUBRO / 2025</v>
          </cell>
          <cell r="C1068" t="str">
            <v>BOCA DE BSTC D = 0,40 M - ESCONSIDADE 5° - AREIA EXTRAÍDA E BRITA PRODUZIDA - ALAS RETAS</v>
          </cell>
          <cell r="D1068" t="str">
            <v>UN</v>
          </cell>
          <cell r="E1068"/>
          <cell r="F1068">
            <v>337.95</v>
          </cell>
        </row>
        <row r="1069">
          <cell r="A1069">
            <v>804377</v>
          </cell>
          <cell r="B1069" t="str">
            <v>SICRO OUTUBRO / 2025</v>
          </cell>
          <cell r="C1069" t="str">
            <v>BOCA DE BSTC D = 0,60 M - ESCONSIDADE 0° - AREIA E BRITA COMERCIAIS - ALAS ESCONSAS</v>
          </cell>
          <cell r="D1069" t="str">
            <v>UN</v>
          </cell>
          <cell r="E1069"/>
          <cell r="F1069">
            <v>1158.6300000000001</v>
          </cell>
        </row>
        <row r="1070">
          <cell r="A1070">
            <v>804081</v>
          </cell>
          <cell r="B1070" t="str">
            <v>SICRO OUTUBRO / 2025</v>
          </cell>
          <cell r="C1070" t="str">
            <v>BOCA DE BSTC D = 0,60 M - ESCONSIDADE 0° - AREIA E BRITA COMERCIAIS - ALAS RETAS</v>
          </cell>
          <cell r="D1070" t="str">
            <v>UN</v>
          </cell>
          <cell r="E1070"/>
          <cell r="F1070">
            <v>779.19</v>
          </cell>
        </row>
        <row r="1071">
          <cell r="A1071">
            <v>804376</v>
          </cell>
          <cell r="B1071" t="str">
            <v>SICRO OUTUBRO / 2025</v>
          </cell>
          <cell r="C1071" t="str">
            <v>BOCA DE BSTC D = 0,60 M - ESCONSIDADE 0° - AREIA EXTRAÍDA E BRITA PRODUZIDA - ALAS ESCONSAS</v>
          </cell>
          <cell r="D1071" t="str">
            <v>UN</v>
          </cell>
          <cell r="E1071"/>
          <cell r="F1071">
            <v>1021.51</v>
          </cell>
        </row>
        <row r="1072">
          <cell r="A1072">
            <v>804080</v>
          </cell>
          <cell r="B1072" t="str">
            <v>SICRO OUTUBRO / 2025</v>
          </cell>
          <cell r="C1072" t="str">
            <v>BOCA DE BSTC D = 0,60 M - ESCONSIDADE 0° - AREIA EXTRAÍDA E BRITA PRODUZIDA - ALAS RETAS</v>
          </cell>
          <cell r="D1072" t="str">
            <v>UN</v>
          </cell>
          <cell r="E1072"/>
          <cell r="F1072">
            <v>668.34</v>
          </cell>
        </row>
        <row r="1073">
          <cell r="A1073">
            <v>804085</v>
          </cell>
          <cell r="B1073" t="str">
            <v>SICRO OUTUBRO / 2025</v>
          </cell>
          <cell r="C1073" t="str">
            <v>BOCA DE BSTC D = 0,60 M - ESCONSIDADE 10° - AREIA E BRITA COMERCIAIS - ALAS RETAS</v>
          </cell>
          <cell r="D1073" t="str">
            <v>UN</v>
          </cell>
          <cell r="E1073"/>
          <cell r="F1073">
            <v>782.19</v>
          </cell>
        </row>
        <row r="1074">
          <cell r="A1074">
            <v>804084</v>
          </cell>
          <cell r="B1074" t="str">
            <v>SICRO OUTUBRO / 2025</v>
          </cell>
          <cell r="C1074" t="str">
            <v>BOCA DE BSTC D = 0,60 M - ESCONSIDADE 10° - AREIA EXTRAÍDA E BRITA PRODUZIDA - ALAS RETAS</v>
          </cell>
          <cell r="D1074" t="str">
            <v>UN</v>
          </cell>
          <cell r="E1074"/>
          <cell r="F1074">
            <v>671.23</v>
          </cell>
        </row>
        <row r="1075">
          <cell r="A1075">
            <v>804379</v>
          </cell>
          <cell r="B1075" t="str">
            <v>SICRO OUTUBRO / 2025</v>
          </cell>
          <cell r="C1075" t="str">
            <v>BOCA DE BSTC D = 0,60 M - ESCONSIDADE 15° - AREIA E BRITA COMERCIAIS - ALAS ESCONSAS</v>
          </cell>
          <cell r="D1075" t="str">
            <v>UN</v>
          </cell>
          <cell r="E1075"/>
          <cell r="F1075">
            <v>964.79</v>
          </cell>
        </row>
        <row r="1076">
          <cell r="A1076">
            <v>804087</v>
          </cell>
          <cell r="B1076" t="str">
            <v>SICRO OUTUBRO / 2025</v>
          </cell>
          <cell r="C1076" t="str">
            <v>BOCA DE BSTC D = 0,60 M - ESCONSIDADE 15° - AREIA E BRITA COMERCIAIS - ALAS RETAS</v>
          </cell>
          <cell r="D1076" t="str">
            <v>UN</v>
          </cell>
          <cell r="E1076"/>
          <cell r="F1076">
            <v>785.59</v>
          </cell>
        </row>
        <row r="1077">
          <cell r="A1077">
            <v>804378</v>
          </cell>
          <cell r="B1077" t="str">
            <v>SICRO OUTUBRO / 2025</v>
          </cell>
          <cell r="C1077" t="str">
            <v>BOCA DE BSTC D = 0,60 M - ESCONSIDADE 15° - AREIA EXTRAÍDA E BRITA PRODUZIDA - ALAS ESCONSAS</v>
          </cell>
          <cell r="D1077" t="str">
            <v>UN</v>
          </cell>
          <cell r="E1077"/>
          <cell r="F1077">
            <v>819.94</v>
          </cell>
        </row>
        <row r="1078">
          <cell r="A1078">
            <v>804086</v>
          </cell>
          <cell r="B1078" t="str">
            <v>SICRO OUTUBRO / 2025</v>
          </cell>
          <cell r="C1078" t="str">
            <v>BOCA DE BSTC D = 0,60 M - ESCONSIDADE 15° - AREIA EXTRAÍDA E BRITA PRODUZIDA - ALAS RETAS</v>
          </cell>
          <cell r="D1078" t="str">
            <v>UN</v>
          </cell>
          <cell r="E1078"/>
          <cell r="F1078">
            <v>674.63</v>
          </cell>
        </row>
        <row r="1079">
          <cell r="A1079">
            <v>804089</v>
          </cell>
          <cell r="B1079" t="str">
            <v>SICRO OUTUBRO / 2025</v>
          </cell>
          <cell r="C1079" t="str">
            <v>BOCA DE BSTC D = 0,60 M - ESCONSIDADE 20° - AREIA E BRITA COMERCIAIS - ALAS RETAS</v>
          </cell>
          <cell r="D1079" t="str">
            <v>UN</v>
          </cell>
          <cell r="E1079"/>
          <cell r="F1079">
            <v>791.14</v>
          </cell>
        </row>
        <row r="1080">
          <cell r="A1080">
            <v>804088</v>
          </cell>
          <cell r="B1080" t="str">
            <v>SICRO OUTUBRO / 2025</v>
          </cell>
          <cell r="C1080" t="str">
            <v>BOCA DE BSTC D = 0,60 M - ESCONSIDADE 20° - AREIA EXTRAÍDA E BRITA PRODUZIDA - ALAS RETAS</v>
          </cell>
          <cell r="D1080" t="str">
            <v>UN</v>
          </cell>
          <cell r="E1080"/>
          <cell r="F1080">
            <v>680.06</v>
          </cell>
        </row>
        <row r="1081">
          <cell r="A1081">
            <v>804091</v>
          </cell>
          <cell r="B1081" t="str">
            <v>SICRO OUTUBRO / 2025</v>
          </cell>
          <cell r="C1081" t="str">
            <v>BOCA DE BSTC D = 0,60 M - ESCONSIDADE 25° - AREIA E BRITA COMERCIAIS - ALAS RETAS</v>
          </cell>
          <cell r="D1081" t="str">
            <v>UN</v>
          </cell>
          <cell r="E1081"/>
          <cell r="F1081">
            <v>798.4</v>
          </cell>
        </row>
        <row r="1082">
          <cell r="A1082">
            <v>804090</v>
          </cell>
          <cell r="B1082" t="str">
            <v>SICRO OUTUBRO / 2025</v>
          </cell>
          <cell r="C1082" t="str">
            <v>BOCA DE BSTC D = 0,60 M - ESCONSIDADE 25° - AREIA EXTRAÍDA E BRITA PRODUZIDA - ALAS RETAS</v>
          </cell>
          <cell r="D1082" t="str">
            <v>UN</v>
          </cell>
          <cell r="E1082"/>
          <cell r="F1082">
            <v>687.2</v>
          </cell>
        </row>
        <row r="1083">
          <cell r="A1083">
            <v>804381</v>
          </cell>
          <cell r="B1083" t="str">
            <v>SICRO OUTUBRO / 2025</v>
          </cell>
          <cell r="C1083" t="str">
            <v>BOCA DE BSTC D = 0,60 M - ESCONSIDADE 30° - AREIA E BRITA COMERCIAIS - ALAS ESCONSAS</v>
          </cell>
          <cell r="D1083" t="str">
            <v>UN</v>
          </cell>
          <cell r="E1083"/>
          <cell r="F1083">
            <v>1369.18</v>
          </cell>
        </row>
        <row r="1084">
          <cell r="A1084">
            <v>804093</v>
          </cell>
          <cell r="B1084" t="str">
            <v>SICRO OUTUBRO / 2025</v>
          </cell>
          <cell r="C1084" t="str">
            <v>BOCA DE BSTC D = 0,60 M - ESCONSIDADE 30° - AREIA E BRITA COMERCIAIS - ALAS RETAS</v>
          </cell>
          <cell r="D1084" t="str">
            <v>UN</v>
          </cell>
          <cell r="E1084"/>
          <cell r="F1084">
            <v>808.66</v>
          </cell>
        </row>
        <row r="1085">
          <cell r="A1085">
            <v>804380</v>
          </cell>
          <cell r="B1085" t="str">
            <v>SICRO OUTUBRO / 2025</v>
          </cell>
          <cell r="C1085" t="str">
            <v>BOCA DE BSTC D = 0,60 M - ESCONSIDADE 30° - AREIA EXTRAÍDA E BRITA PRODUZIDA - ALAS ESCONSAS</v>
          </cell>
          <cell r="D1085" t="str">
            <v>UN</v>
          </cell>
          <cell r="E1085"/>
          <cell r="F1085">
            <v>1205.05</v>
          </cell>
        </row>
        <row r="1086">
          <cell r="A1086">
            <v>804092</v>
          </cell>
          <cell r="B1086" t="str">
            <v>SICRO OUTUBRO / 2025</v>
          </cell>
          <cell r="C1086" t="str">
            <v>BOCA DE BSTC D = 0,60 M - ESCONSIDADE 30° - AREIA EXTRAÍDA E BRITA PRODUZIDA - ALAS RETAS</v>
          </cell>
          <cell r="D1086" t="str">
            <v>UN</v>
          </cell>
          <cell r="E1086"/>
          <cell r="F1086">
            <v>697.22</v>
          </cell>
        </row>
        <row r="1087">
          <cell r="A1087">
            <v>804095</v>
          </cell>
          <cell r="B1087" t="str">
            <v>SICRO OUTUBRO / 2025</v>
          </cell>
          <cell r="C1087" t="str">
            <v>BOCA DE BSTC D = 0,60 M - ESCONSIDADE 35° - AREIA E BRITA COMERCIAIS - ALAS RETAS</v>
          </cell>
          <cell r="D1087" t="str">
            <v>UN</v>
          </cell>
          <cell r="E1087"/>
          <cell r="F1087">
            <v>822.71</v>
          </cell>
        </row>
        <row r="1088">
          <cell r="A1088">
            <v>804094</v>
          </cell>
          <cell r="B1088" t="str">
            <v>SICRO OUTUBRO / 2025</v>
          </cell>
          <cell r="C1088" t="str">
            <v>BOCA DE BSTC D = 0,60 M - ESCONSIDADE 35° - AREIA EXTRAÍDA E BRITA PRODUZIDA - ALAS RETAS</v>
          </cell>
          <cell r="D1088" t="str">
            <v>UN</v>
          </cell>
          <cell r="E1088"/>
          <cell r="F1088">
            <v>711.15</v>
          </cell>
        </row>
        <row r="1089">
          <cell r="A1089">
            <v>804097</v>
          </cell>
          <cell r="B1089" t="str">
            <v>SICRO OUTUBRO / 2025</v>
          </cell>
          <cell r="C1089" t="str">
            <v>BOCA DE BSTC D = 0,60 M - ESCONSIDADE 40° - AREIA E BRITA COMERCIAIS - ALAS RETAS</v>
          </cell>
          <cell r="D1089" t="str">
            <v>UN</v>
          </cell>
          <cell r="E1089"/>
          <cell r="F1089">
            <v>840.61</v>
          </cell>
        </row>
        <row r="1090">
          <cell r="A1090">
            <v>804096</v>
          </cell>
          <cell r="B1090" t="str">
            <v>SICRO OUTUBRO / 2025</v>
          </cell>
          <cell r="C1090" t="str">
            <v>BOCA DE BSTC D = 0,60 M - ESCONSIDADE 40° - AREIA EXTRAÍDA E BRITA PRODUZIDA - ALAS RETAS</v>
          </cell>
          <cell r="D1090" t="str">
            <v>UN</v>
          </cell>
          <cell r="E1090"/>
          <cell r="F1090">
            <v>728.82</v>
          </cell>
        </row>
        <row r="1091">
          <cell r="A1091">
            <v>804383</v>
          </cell>
          <cell r="B1091" t="str">
            <v>SICRO OUTUBRO / 2025</v>
          </cell>
          <cell r="C1091" t="str">
            <v>BOCA DE BSTC D = 0,60 M - ESCONSIDADE 45° - AREIA E BRITA COMERCIAIS - ALAS ESCONSAS</v>
          </cell>
          <cell r="D1091" t="str">
            <v>UN</v>
          </cell>
          <cell r="E1091"/>
          <cell r="F1091">
            <v>1692.47</v>
          </cell>
        </row>
        <row r="1092">
          <cell r="A1092">
            <v>804099</v>
          </cell>
          <cell r="B1092" t="str">
            <v>SICRO OUTUBRO / 2025</v>
          </cell>
          <cell r="C1092" t="str">
            <v>BOCA DE BSTC D = 0,60 M - ESCONSIDADE 45° - AREIA E BRITA COMERCIAIS - ALAS RETAS</v>
          </cell>
          <cell r="D1092" t="str">
            <v>UN</v>
          </cell>
          <cell r="E1092"/>
          <cell r="F1092">
            <v>866.17</v>
          </cell>
        </row>
        <row r="1093">
          <cell r="A1093">
            <v>804382</v>
          </cell>
          <cell r="B1093" t="str">
            <v>SICRO OUTUBRO / 2025</v>
          </cell>
          <cell r="C1093" t="str">
            <v>BOCA DE BSTC D = 0,60 M - ESCONSIDADE 45° - AREIA EXTRAÍDA E BRITA PRODUZIDA - ALAS ESCONSAS</v>
          </cell>
          <cell r="D1093" t="str">
            <v>UN</v>
          </cell>
          <cell r="E1093"/>
          <cell r="F1093">
            <v>1487.67</v>
          </cell>
        </row>
        <row r="1094">
          <cell r="A1094">
            <v>804098</v>
          </cell>
          <cell r="B1094" t="str">
            <v>SICRO OUTUBRO / 2025</v>
          </cell>
          <cell r="C1094" t="str">
            <v>BOCA DE BSTC D = 0,60 M - ESCONSIDADE 45° - AREIA EXTRAÍDA E BRITA PRODUZIDA - ALAS RETAS</v>
          </cell>
          <cell r="D1094" t="str">
            <v>UN</v>
          </cell>
          <cell r="E1094"/>
          <cell r="F1094">
            <v>754.13</v>
          </cell>
        </row>
        <row r="1095">
          <cell r="A1095">
            <v>804083</v>
          </cell>
          <cell r="B1095" t="str">
            <v>SICRO OUTUBRO / 2025</v>
          </cell>
          <cell r="C1095" t="str">
            <v>BOCA DE BSTC D = 0,60 M - ESCONSIDADE 5° - AREIA E BRITA COMERCIAIS - ALAS RETAS</v>
          </cell>
          <cell r="D1095" t="str">
            <v>UN</v>
          </cell>
          <cell r="E1095"/>
          <cell r="F1095">
            <v>780.04</v>
          </cell>
        </row>
        <row r="1096">
          <cell r="A1096">
            <v>804082</v>
          </cell>
          <cell r="B1096" t="str">
            <v>SICRO OUTUBRO / 2025</v>
          </cell>
          <cell r="C1096" t="str">
            <v>BOCA DE BSTC D = 0,60 M - ESCONSIDADE 5° - AREIA EXTRAÍDA E BRITA PRODUZIDA - ALAS RETAS</v>
          </cell>
          <cell r="D1096" t="str">
            <v>UN</v>
          </cell>
          <cell r="E1096"/>
          <cell r="F1096">
            <v>669.19</v>
          </cell>
        </row>
        <row r="1097">
          <cell r="A1097">
            <v>804385</v>
          </cell>
          <cell r="B1097" t="str">
            <v>SICRO OUTUBRO / 2025</v>
          </cell>
          <cell r="C1097" t="str">
            <v>BOCA DE BSTC D = 0,80 M - ESCONSIDADE 0° - AREIA E BRITA COMERCIAIS - ALAS ESCONSAS</v>
          </cell>
          <cell r="D1097" t="str">
            <v>UN</v>
          </cell>
          <cell r="E1097"/>
          <cell r="F1097">
            <v>1924.66</v>
          </cell>
        </row>
        <row r="1098">
          <cell r="A1098">
            <v>804101</v>
          </cell>
          <cell r="B1098" t="str">
            <v>SICRO OUTUBRO / 2025</v>
          </cell>
          <cell r="C1098" t="str">
            <v>BOCA DE BSTC D = 0,80 M - ESCONSIDADE 0° - AREIA E BRITA COMERCIAIS - ALAS RETAS</v>
          </cell>
          <cell r="D1098" t="str">
            <v>UN</v>
          </cell>
          <cell r="E1098"/>
          <cell r="F1098">
            <v>1318.38</v>
          </cell>
        </row>
        <row r="1099">
          <cell r="A1099">
            <v>804384</v>
          </cell>
          <cell r="B1099" t="str">
            <v>SICRO OUTUBRO / 2025</v>
          </cell>
          <cell r="C1099" t="str">
            <v>BOCA DE BSTC D = 0,80 M - ESCONSIDADE 0° - AREIA EXTRAÍDA E BRITA PRODUZIDA - ALAS ESCONSAS</v>
          </cell>
          <cell r="D1099" t="str">
            <v>UN</v>
          </cell>
          <cell r="E1099"/>
          <cell r="F1099">
            <v>1670.15</v>
          </cell>
        </row>
        <row r="1100">
          <cell r="A1100">
            <v>804100</v>
          </cell>
          <cell r="B1100" t="str">
            <v>SICRO OUTUBRO / 2025</v>
          </cell>
          <cell r="C1100" t="str">
            <v>BOCA DE BSTC D = 0,80 M - ESCONSIDADE 0° - AREIA EXTRAÍDA E BRITA PRODUZIDA - ALAS RETAS</v>
          </cell>
          <cell r="D1100" t="str">
            <v>UN</v>
          </cell>
          <cell r="E1100"/>
          <cell r="F1100">
            <v>1125.83</v>
          </cell>
        </row>
        <row r="1101">
          <cell r="A1101">
            <v>804105</v>
          </cell>
          <cell r="B1101" t="str">
            <v>SICRO OUTUBRO / 2025</v>
          </cell>
          <cell r="C1101" t="str">
            <v>BOCA DE BSTC D = 0,80 M - ESCONSIDADE 10° - AREIA E BRITA COMERCIAIS - ALAS RETAS</v>
          </cell>
          <cell r="D1101" t="str">
            <v>UN</v>
          </cell>
          <cell r="E1101"/>
          <cell r="F1101">
            <v>1323.09</v>
          </cell>
        </row>
        <row r="1102">
          <cell r="A1102">
            <v>804104</v>
          </cell>
          <cell r="B1102" t="str">
            <v>SICRO OUTUBRO / 2025</v>
          </cell>
          <cell r="C1102" t="str">
            <v>BOCA DE BSTC D = 0,80 M - ESCONSIDADE 10° - AREIA EXTRAÍDA E BRITA PRODUZIDA - ALAS RETAS</v>
          </cell>
          <cell r="D1102" t="str">
            <v>UN</v>
          </cell>
          <cell r="E1102"/>
          <cell r="F1102">
            <v>1130.42</v>
          </cell>
        </row>
        <row r="1103">
          <cell r="A1103">
            <v>804387</v>
          </cell>
          <cell r="B1103" t="str">
            <v>SICRO OUTUBRO / 2025</v>
          </cell>
          <cell r="C1103" t="str">
            <v>BOCA DE BSTC D = 0,80 M - ESCONSIDADE 15° - AREIA E BRITA COMERCIAIS - ALAS ESCONSAS</v>
          </cell>
          <cell r="D1103" t="str">
            <v>UN</v>
          </cell>
          <cell r="E1103"/>
          <cell r="F1103">
            <v>2027.85</v>
          </cell>
        </row>
        <row r="1104">
          <cell r="A1104">
            <v>804107</v>
          </cell>
          <cell r="B1104" t="str">
            <v>SICRO OUTUBRO / 2025</v>
          </cell>
          <cell r="C1104" t="str">
            <v>BOCA DE BSTC D = 0,80 M - ESCONSIDADE 15° - AREIA E BRITA COMERCIAIS - ALAS RETAS</v>
          </cell>
          <cell r="D1104" t="str">
            <v>UN</v>
          </cell>
          <cell r="E1104"/>
          <cell r="F1104">
            <v>1329.49</v>
          </cell>
        </row>
        <row r="1105">
          <cell r="A1105">
            <v>804386</v>
          </cell>
          <cell r="B1105" t="str">
            <v>SICRO OUTUBRO / 2025</v>
          </cell>
          <cell r="C1105" t="str">
            <v>BOCA DE BSTC D = 0,80 M - ESCONSIDADE 15° - AREIA EXTRAÍDA E BRITA PRODUZIDA - ALAS ESCONSAS</v>
          </cell>
          <cell r="D1105" t="str">
            <v>UN</v>
          </cell>
          <cell r="E1105"/>
          <cell r="F1105">
            <v>1758.83</v>
          </cell>
        </row>
        <row r="1106">
          <cell r="A1106">
            <v>804106</v>
          </cell>
          <cell r="B1106" t="str">
            <v>SICRO OUTUBRO / 2025</v>
          </cell>
          <cell r="C1106" t="str">
            <v>BOCA DE BSTC D = 0,80 M - ESCONSIDADE 15° - AREIA EXTRAÍDA E BRITA PRODUZIDA - ALAS RETAS</v>
          </cell>
          <cell r="D1106" t="str">
            <v>UN</v>
          </cell>
          <cell r="E1106"/>
          <cell r="F1106">
            <v>1136.71</v>
          </cell>
        </row>
        <row r="1107">
          <cell r="A1107">
            <v>804109</v>
          </cell>
          <cell r="B1107" t="str">
            <v>SICRO OUTUBRO / 2025</v>
          </cell>
          <cell r="C1107" t="str">
            <v>BOCA DE BSTC D = 0,80 M - ESCONSIDADE 20° - AREIA E BRITA COMERCIAIS - ALAS RETAS</v>
          </cell>
          <cell r="D1107" t="str">
            <v>UN</v>
          </cell>
          <cell r="E1107"/>
          <cell r="F1107">
            <v>1339.29</v>
          </cell>
        </row>
        <row r="1108">
          <cell r="A1108">
            <v>804108</v>
          </cell>
          <cell r="B1108" t="str">
            <v>SICRO OUTUBRO / 2025</v>
          </cell>
          <cell r="C1108" t="str">
            <v>BOCA DE BSTC D = 0,80 M - ESCONSIDADE 20° - AREIA EXTRAÍDA E BRITA PRODUZIDA - ALAS RETAS</v>
          </cell>
          <cell r="D1108" t="str">
            <v>UN</v>
          </cell>
          <cell r="E1108"/>
          <cell r="F1108">
            <v>1146.3900000000001</v>
          </cell>
        </row>
        <row r="1109">
          <cell r="A1109">
            <v>804111</v>
          </cell>
          <cell r="B1109" t="str">
            <v>SICRO OUTUBRO / 2025</v>
          </cell>
          <cell r="C1109" t="str">
            <v>BOCA DE BSTC D = 0,80 M - ESCONSIDADE 25° - AREIA E BRITA COMERCIAIS - ALAS RETAS</v>
          </cell>
          <cell r="D1109" t="str">
            <v>UN</v>
          </cell>
          <cell r="E1109"/>
          <cell r="F1109">
            <v>1352.1</v>
          </cell>
        </row>
        <row r="1110">
          <cell r="A1110">
            <v>804110</v>
          </cell>
          <cell r="B1110" t="str">
            <v>SICRO OUTUBRO / 2025</v>
          </cell>
          <cell r="C1110" t="str">
            <v>BOCA DE BSTC D = 0,80 M - ESCONSIDADE 25° - AREIA EXTRAÍDA E BRITA PRODUZIDA - ALAS RETAS</v>
          </cell>
          <cell r="D1110" t="str">
            <v>UN</v>
          </cell>
          <cell r="E1110"/>
          <cell r="F1110">
            <v>1158.96</v>
          </cell>
        </row>
        <row r="1111">
          <cell r="A1111">
            <v>804389</v>
          </cell>
          <cell r="B1111" t="str">
            <v>SICRO OUTUBRO / 2025</v>
          </cell>
          <cell r="C1111" t="str">
            <v>BOCA DE BSTC D = 0,80 M - ESCONSIDADE 30° - AREIA E BRITA COMERCIAIS - ALAS ESCONSAS</v>
          </cell>
          <cell r="D1111" t="str">
            <v>UN</v>
          </cell>
          <cell r="E1111"/>
          <cell r="F1111">
            <v>2264.59</v>
          </cell>
        </row>
        <row r="1112">
          <cell r="A1112">
            <v>804113</v>
          </cell>
          <cell r="B1112" t="str">
            <v>SICRO OUTUBRO / 2025</v>
          </cell>
          <cell r="C1112" t="str">
            <v>BOCA DE BSTC D = 0,80 M - ESCONSIDADE 30° - AREIA E BRITA COMERCIAIS - ALAS RETAS</v>
          </cell>
          <cell r="D1112" t="str">
            <v>UN</v>
          </cell>
          <cell r="E1112"/>
          <cell r="F1112">
            <v>1369.61</v>
          </cell>
        </row>
        <row r="1113">
          <cell r="A1113">
            <v>804388</v>
          </cell>
          <cell r="B1113" t="str">
            <v>SICRO OUTUBRO / 2025</v>
          </cell>
          <cell r="C1113" t="str">
            <v>BOCA DE BSTC D = 0,80 M - ESCONSIDADE 30° - AREIA EXTRAÍDA E BRITA PRODUZIDA - ALAS ESCONSAS</v>
          </cell>
          <cell r="D1113" t="str">
            <v>UN</v>
          </cell>
          <cell r="E1113"/>
          <cell r="F1113">
            <v>1962.62</v>
          </cell>
        </row>
        <row r="1114">
          <cell r="A1114">
            <v>804112</v>
          </cell>
          <cell r="B1114" t="str">
            <v>SICRO OUTUBRO / 2025</v>
          </cell>
          <cell r="C1114" t="str">
            <v>BOCA DE BSTC D = 0,80 M - ESCONSIDADE 30° - AREIA EXTRAÍDA E BRITA PRODUZIDA - ALAS RETAS</v>
          </cell>
          <cell r="D1114" t="str">
            <v>UN</v>
          </cell>
          <cell r="E1114"/>
          <cell r="F1114">
            <v>1176.1099999999999</v>
          </cell>
        </row>
        <row r="1115">
          <cell r="A1115">
            <v>804115</v>
          </cell>
          <cell r="B1115" t="str">
            <v>SICRO OUTUBRO / 2025</v>
          </cell>
          <cell r="C1115" t="str">
            <v>BOCA DE BSTC D = 0,80 M - ESCONSIDADE 35° - AREIA E BRITA COMERCIAIS - ALAS RETAS</v>
          </cell>
          <cell r="D1115" t="str">
            <v>UN</v>
          </cell>
          <cell r="E1115"/>
          <cell r="F1115">
            <v>1393.92</v>
          </cell>
        </row>
        <row r="1116">
          <cell r="A1116">
            <v>804114</v>
          </cell>
          <cell r="B1116" t="str">
            <v>SICRO OUTUBRO / 2025</v>
          </cell>
          <cell r="C1116" t="str">
            <v>BOCA DE BSTC D = 0,80 M - ESCONSIDADE 35° - AREIA EXTRAÍDA E BRITA PRODUZIDA - ALAS RETAS</v>
          </cell>
          <cell r="D1116" t="str">
            <v>UN</v>
          </cell>
          <cell r="E1116"/>
          <cell r="F1116">
            <v>1200.07</v>
          </cell>
        </row>
        <row r="1117">
          <cell r="A1117">
            <v>804117</v>
          </cell>
          <cell r="B1117" t="str">
            <v>SICRO OUTUBRO / 2025</v>
          </cell>
          <cell r="C1117" t="str">
            <v>BOCA DE BSTC D = 0,80 M - ESCONSIDADE 40° - AREIA E BRITA COMERCIAIS - ALAS RETAS</v>
          </cell>
          <cell r="D1117" t="str">
            <v>UN</v>
          </cell>
          <cell r="E1117"/>
          <cell r="F1117">
            <v>1425.88</v>
          </cell>
        </row>
        <row r="1118">
          <cell r="A1118">
            <v>804116</v>
          </cell>
          <cell r="B1118" t="str">
            <v>SICRO OUTUBRO / 2025</v>
          </cell>
          <cell r="C1118" t="str">
            <v>BOCA DE BSTC D = 0,80 M - ESCONSIDADE 40° - AREIA EXTRAÍDA E BRITA PRODUZIDA - ALAS RETAS</v>
          </cell>
          <cell r="D1118" t="str">
            <v>UN</v>
          </cell>
          <cell r="E1118"/>
          <cell r="F1118">
            <v>1231.67</v>
          </cell>
        </row>
        <row r="1119">
          <cell r="A1119">
            <v>804391</v>
          </cell>
          <cell r="B1119" t="str">
            <v>SICRO OUTUBRO / 2025</v>
          </cell>
          <cell r="C1119" t="str">
            <v>BOCA DE BSTC D = 0,80 M - ESCONSIDADE 45° - AREIA E BRITA COMERCIAIS - ALAS ESCONSAS</v>
          </cell>
          <cell r="D1119" t="str">
            <v>UN</v>
          </cell>
          <cell r="E1119"/>
          <cell r="F1119">
            <v>2810.25</v>
          </cell>
        </row>
        <row r="1120">
          <cell r="A1120">
            <v>804119</v>
          </cell>
          <cell r="B1120" t="str">
            <v>SICRO OUTUBRO / 2025</v>
          </cell>
          <cell r="C1120" t="str">
            <v>BOCA DE BSTC D = 0,80 M - ESCONSIDADE 45° - AREIA E BRITA COMERCIAIS - ALAS RETAS</v>
          </cell>
          <cell r="D1120" t="str">
            <v>UN</v>
          </cell>
          <cell r="E1120"/>
          <cell r="F1120">
            <v>1469.73</v>
          </cell>
        </row>
        <row r="1121">
          <cell r="A1121">
            <v>804390</v>
          </cell>
          <cell r="B1121" t="str">
            <v>SICRO OUTUBRO / 2025</v>
          </cell>
          <cell r="C1121" t="str">
            <v>BOCA DE BSTC D = 0,80 M - ESCONSIDADE 45° - AREIA EXTRAÍDA E BRITA PRODUZIDA - ALAS ESCONSAS</v>
          </cell>
          <cell r="D1121" t="str">
            <v>UN</v>
          </cell>
          <cell r="E1121"/>
          <cell r="F1121">
            <v>2431.1</v>
          </cell>
        </row>
        <row r="1122">
          <cell r="A1122">
            <v>804118</v>
          </cell>
          <cell r="B1122" t="str">
            <v>SICRO OUTUBRO / 2025</v>
          </cell>
          <cell r="C1122" t="str">
            <v>BOCA DE BSTC D = 0,80 M - ESCONSIDADE 45° - AREIA EXTRAÍDA E BRITA PRODUZIDA - ALAS RETAS</v>
          </cell>
          <cell r="D1122" t="str">
            <v>UN</v>
          </cell>
          <cell r="E1122"/>
          <cell r="F1122">
            <v>1275.1600000000001</v>
          </cell>
        </row>
        <row r="1123">
          <cell r="A1123">
            <v>804103</v>
          </cell>
          <cell r="B1123" t="str">
            <v>SICRO OUTUBRO / 2025</v>
          </cell>
          <cell r="C1123" t="str">
            <v>BOCA DE BSTC D = 0,80 M - ESCONSIDADE 5° - AREIA E BRITA COMERCIAIS - ALAS RETAS</v>
          </cell>
          <cell r="D1123" t="str">
            <v>UN</v>
          </cell>
          <cell r="E1123"/>
          <cell r="F1123">
            <v>1320.08</v>
          </cell>
        </row>
        <row r="1124">
          <cell r="A1124">
            <v>804102</v>
          </cell>
          <cell r="B1124" t="str">
            <v>SICRO OUTUBRO / 2025</v>
          </cell>
          <cell r="C1124" t="str">
            <v>BOCA DE BSTC D = 0,80 M - ESCONSIDADE 5° - AREIA EXTRAÍDA E BRITA PRODUZIDA - ALAS RETAS</v>
          </cell>
          <cell r="D1124" t="str">
            <v>UN</v>
          </cell>
          <cell r="E1124"/>
          <cell r="F1124">
            <v>1127.53</v>
          </cell>
        </row>
        <row r="1125">
          <cell r="A1125">
            <v>804393</v>
          </cell>
          <cell r="B1125" t="str">
            <v>SICRO OUTUBRO / 2025</v>
          </cell>
          <cell r="C1125" t="str">
            <v>BOCA DE BSTC D = 1,00 M - ESCONSIDADE 0° - AREIA E BRITA COMERCIAIS - ALAS ESCONSAS</v>
          </cell>
          <cell r="D1125" t="str">
            <v>UN</v>
          </cell>
          <cell r="E1125"/>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E1127"/>
          <cell r="F1127">
            <v>2534.16</v>
          </cell>
        </row>
        <row r="1128">
          <cell r="A1128">
            <v>804120</v>
          </cell>
          <cell r="B1128" t="str">
            <v>SICRO OUTUBRO / 2025</v>
          </cell>
          <cell r="C1128" t="str">
            <v>BOCA DE BSTC D = 1,00 M - ESCONSIDADE 0° - AREIA EXTRAÍDA E BRITA PRODUZIDA - ALAS RETAS</v>
          </cell>
          <cell r="D1128" t="str">
            <v>UN</v>
          </cell>
          <cell r="E1128"/>
          <cell r="F1128">
            <v>1669.55</v>
          </cell>
        </row>
        <row r="1129">
          <cell r="A1129">
            <v>804125</v>
          </cell>
          <cell r="B1129" t="str">
            <v>SICRO OUTUBRO / 2025</v>
          </cell>
          <cell r="C1129" t="str">
            <v>BOCA DE BSTC D = 1,00 M - ESCONSIDADE 10° - AREIA E BRITA COMERCIAIS - ALAS RETAS</v>
          </cell>
          <cell r="D1129" t="str">
            <v>UN</v>
          </cell>
          <cell r="E1129"/>
          <cell r="F1129">
            <v>1974.95</v>
          </cell>
        </row>
        <row r="1130">
          <cell r="A1130">
            <v>804124</v>
          </cell>
          <cell r="B1130" t="str">
            <v>SICRO OUTUBRO / 2025</v>
          </cell>
          <cell r="C1130" t="str">
            <v>BOCA DE BSTC D = 1,00 M - ESCONSIDADE 10° - AREIA EXTRAÍDA E BRITA PRODUZIDA - ALAS RETAS</v>
          </cell>
          <cell r="D1130" t="str">
            <v>UN</v>
          </cell>
          <cell r="E1130"/>
          <cell r="F1130">
            <v>1675.84</v>
          </cell>
        </row>
        <row r="1131">
          <cell r="A1131">
            <v>804395</v>
          </cell>
          <cell r="B1131" t="str">
            <v>SICRO OUTUBRO / 2025</v>
          </cell>
          <cell r="C1131" t="str">
            <v>BOCA DE BSTC D = 1,00 M - ESCONSIDADE 15° - AREIA E BRITA COMERCIAIS - ALAS ESCONSAS</v>
          </cell>
          <cell r="D1131" t="str">
            <v>UN</v>
          </cell>
          <cell r="E1131"/>
          <cell r="F1131">
            <v>3107.02</v>
          </cell>
        </row>
        <row r="1132">
          <cell r="A1132">
            <v>804127</v>
          </cell>
          <cell r="B1132" t="str">
            <v>SICRO OUTUBRO / 2025</v>
          </cell>
          <cell r="C1132" t="str">
            <v>BOCA DE BSTC D = 1,00 M - ESCONSIDADE 15° - AREIA E BRITA COMERCIAIS - ALAS RETAS</v>
          </cell>
          <cell r="D1132" t="str">
            <v>UN</v>
          </cell>
          <cell r="E1132"/>
          <cell r="F1132">
            <v>1984.35</v>
          </cell>
        </row>
        <row r="1133">
          <cell r="A1133">
            <v>804394</v>
          </cell>
          <cell r="B1133" t="str">
            <v>SICRO OUTUBRO / 2025</v>
          </cell>
          <cell r="C1133" t="str">
            <v>BOCA DE BSTC D = 1,00 M - ESCONSIDADE 15° - AREIA EXTRAÍDA E BRITA PRODUZIDA - ALAS ESCONSAS</v>
          </cell>
          <cell r="D1133" t="str">
            <v>UN</v>
          </cell>
          <cell r="E1133"/>
          <cell r="F1133">
            <v>2660.2</v>
          </cell>
        </row>
        <row r="1134">
          <cell r="A1134">
            <v>804126</v>
          </cell>
          <cell r="B1134" t="str">
            <v>SICRO OUTUBRO / 2025</v>
          </cell>
          <cell r="C1134" t="str">
            <v>BOCA DE BSTC D = 1,00 M - ESCONSIDADE 15° - AREIA EXTRAÍDA E BRITA PRODUZIDA - ALAS RETAS</v>
          </cell>
          <cell r="D1134" t="str">
            <v>UN</v>
          </cell>
          <cell r="E1134"/>
          <cell r="F1134">
            <v>1685.01</v>
          </cell>
        </row>
        <row r="1135">
          <cell r="A1135">
            <v>804129</v>
          </cell>
          <cell r="B1135" t="str">
            <v>SICRO OUTUBRO / 2025</v>
          </cell>
          <cell r="C1135" t="str">
            <v>BOCA DE BSTC D = 1,00 M - ESCONSIDADE 20° - AREIA E BRITA COMERCIAIS - ALAS RETAS</v>
          </cell>
          <cell r="D1135" t="str">
            <v>UN</v>
          </cell>
          <cell r="E1135"/>
          <cell r="F1135">
            <v>1997.62</v>
          </cell>
        </row>
        <row r="1136">
          <cell r="A1136">
            <v>804128</v>
          </cell>
          <cell r="B1136" t="str">
            <v>SICRO OUTUBRO / 2025</v>
          </cell>
          <cell r="C1136" t="str">
            <v>BOCA DE BSTC D = 1,00 M - ESCONSIDADE 20° - AREIA EXTRAÍDA E BRITA PRODUZIDA - ALAS RETAS</v>
          </cell>
          <cell r="D1136" t="str">
            <v>UN</v>
          </cell>
          <cell r="E1136"/>
          <cell r="F1136">
            <v>1697.91</v>
          </cell>
        </row>
        <row r="1137">
          <cell r="A1137">
            <v>804131</v>
          </cell>
          <cell r="B1137" t="str">
            <v>SICRO OUTUBRO / 2025</v>
          </cell>
          <cell r="C1137" t="str">
            <v>BOCA DE BSTC D = 1,00 M - ESCONSIDADE 25° - AREIA E BRITA COMERCIAIS - ALAS RETAS</v>
          </cell>
          <cell r="D1137" t="str">
            <v>UN</v>
          </cell>
          <cell r="E1137"/>
          <cell r="F1137">
            <v>2015.98</v>
          </cell>
        </row>
        <row r="1138">
          <cell r="A1138">
            <v>804130</v>
          </cell>
          <cell r="B1138" t="str">
            <v>SICRO OUTUBRO / 2025</v>
          </cell>
          <cell r="C1138" t="str">
            <v>BOCA DE BSTC D = 1,00 M - ESCONSIDADE 25° - AREIA EXTRAÍDA E BRITA PRODUZIDA - ALAS RETAS</v>
          </cell>
          <cell r="D1138" t="str">
            <v>UN</v>
          </cell>
          <cell r="E1138"/>
          <cell r="F1138">
            <v>1715.92</v>
          </cell>
        </row>
        <row r="1139">
          <cell r="A1139">
            <v>804397</v>
          </cell>
          <cell r="B1139" t="str">
            <v>SICRO OUTUBRO / 2025</v>
          </cell>
          <cell r="C1139" t="str">
            <v>BOCA DE BSTC D = 1,00 M - ESCONSIDADE 30° - AREIA E BRITA COMERCIAIS - ALAS ESCONSAS</v>
          </cell>
          <cell r="D1139" t="str">
            <v>UN</v>
          </cell>
          <cell r="E1139"/>
          <cell r="F1139">
            <v>3462.5</v>
          </cell>
        </row>
        <row r="1140">
          <cell r="A1140">
            <v>804133</v>
          </cell>
          <cell r="B1140" t="str">
            <v>SICRO OUTUBRO / 2025</v>
          </cell>
          <cell r="C1140" t="str">
            <v>BOCA DE BSTC D = 1,00 M - ESCONSIDADE 30° - AREIA E BRITA COMERCIAIS - ALAS RETAS</v>
          </cell>
          <cell r="D1140" t="str">
            <v>UN</v>
          </cell>
          <cell r="E1140"/>
          <cell r="F1140">
            <v>2041.59</v>
          </cell>
        </row>
        <row r="1141">
          <cell r="A1141">
            <v>804396</v>
          </cell>
          <cell r="B1141" t="str">
            <v>SICRO OUTUBRO / 2025</v>
          </cell>
          <cell r="C1141" t="str">
            <v>BOCA DE BSTC D = 1,00 M - ESCONSIDADE 30° - AREIA EXTRAÍDA E BRITA PRODUZIDA - ALAS ESCONSAS</v>
          </cell>
          <cell r="D1141" t="str">
            <v>UN</v>
          </cell>
          <cell r="E1141"/>
          <cell r="F1141">
            <v>2962.4</v>
          </cell>
        </row>
        <row r="1142">
          <cell r="A1142">
            <v>804132</v>
          </cell>
          <cell r="B1142" t="str">
            <v>SICRO OUTUBRO / 2025</v>
          </cell>
          <cell r="C1142" t="str">
            <v>BOCA DE BSTC D = 1,00 M - ESCONSIDADE 30° - AREIA EXTRAÍDA E BRITA PRODUZIDA - ALAS RETAS</v>
          </cell>
          <cell r="D1142" t="str">
            <v>UN</v>
          </cell>
          <cell r="E1142"/>
          <cell r="F1142">
            <v>1741.06</v>
          </cell>
        </row>
        <row r="1143">
          <cell r="A1143">
            <v>804135</v>
          </cell>
          <cell r="B1143" t="str">
            <v>SICRO OUTUBRO / 2025</v>
          </cell>
          <cell r="C1143" t="str">
            <v>BOCA DE BSTC D = 1,00 M - ESCONSIDADE 35° - AREIA E BRITA COMERCIAIS - ALAS RETAS</v>
          </cell>
          <cell r="D1143" t="str">
            <v>UN</v>
          </cell>
          <cell r="E1143"/>
          <cell r="F1143">
            <v>2074.86</v>
          </cell>
        </row>
        <row r="1144">
          <cell r="A1144">
            <v>804134</v>
          </cell>
          <cell r="B1144" t="str">
            <v>SICRO OUTUBRO / 2025</v>
          </cell>
          <cell r="C1144" t="str">
            <v>BOCA DE BSTC D = 1,00 M - ESCONSIDADE 35° - AREIA EXTRAÍDA E BRITA PRODUZIDA - ALAS RETAS</v>
          </cell>
          <cell r="D1144" t="str">
            <v>UN</v>
          </cell>
          <cell r="E1144"/>
          <cell r="F1144">
            <v>1773.84</v>
          </cell>
        </row>
        <row r="1145">
          <cell r="A1145">
            <v>804137</v>
          </cell>
          <cell r="B1145" t="str">
            <v>SICRO OUTUBRO / 2025</v>
          </cell>
          <cell r="C1145" t="str">
            <v>BOCA DE BSTC D = 1,00 M - ESCONSIDADE 40° - AREIA E BRITA COMERCIAIS - ALAS RETAS</v>
          </cell>
          <cell r="D1145" t="str">
            <v>UN</v>
          </cell>
          <cell r="E1145"/>
          <cell r="F1145">
            <v>2036.35</v>
          </cell>
        </row>
        <row r="1146">
          <cell r="A1146">
            <v>804136</v>
          </cell>
          <cell r="B1146" t="str">
            <v>SICRO OUTUBRO / 2025</v>
          </cell>
          <cell r="C1146" t="str">
            <v>BOCA DE BSTC D = 1,00 M - ESCONSIDADE 40° - AREIA EXTRAÍDA E BRITA PRODUZIDA - ALAS RETAS</v>
          </cell>
          <cell r="D1146" t="str">
            <v>UN</v>
          </cell>
          <cell r="E1146"/>
          <cell r="F1146">
            <v>1734.74</v>
          </cell>
        </row>
        <row r="1147">
          <cell r="A1147">
            <v>804399</v>
          </cell>
          <cell r="B1147" t="str">
            <v>SICRO OUTUBRO / 2025</v>
          </cell>
          <cell r="C1147" t="str">
            <v>BOCA DE BSTC D = 1,00 M - ESCONSIDADE 45° - AREIA E BRITA COMERCIAIS - ALAS ESCONSAS</v>
          </cell>
          <cell r="D1147" t="str">
            <v>UN</v>
          </cell>
          <cell r="E1147"/>
          <cell r="F1147">
            <v>4307.7</v>
          </cell>
        </row>
        <row r="1148">
          <cell r="A1148">
            <v>804139</v>
          </cell>
          <cell r="B1148" t="str">
            <v>SICRO OUTUBRO / 2025</v>
          </cell>
          <cell r="C1148" t="str">
            <v>BOCA DE BSTC D = 1,00 M - ESCONSIDADE 45° - AREIA E BRITA COMERCIAIS - ALAS RETAS</v>
          </cell>
          <cell r="D1148" t="str">
            <v>UN</v>
          </cell>
          <cell r="E1148"/>
          <cell r="F1148">
            <v>2184.38</v>
          </cell>
        </row>
        <row r="1149">
          <cell r="A1149">
            <v>804398</v>
          </cell>
          <cell r="B1149" t="str">
            <v>SICRO OUTUBRO / 2025</v>
          </cell>
          <cell r="C1149" t="str">
            <v>BOCA DE BSTC D = 1,00 M - ESCONSIDADE 45° - AREIA EXTRAÍDA E BRITA PRODUZIDA - ALAS ESCONSAS</v>
          </cell>
          <cell r="D1149" t="str">
            <v>UN</v>
          </cell>
          <cell r="E1149"/>
          <cell r="F1149">
            <v>3678.2</v>
          </cell>
        </row>
        <row r="1150">
          <cell r="A1150">
            <v>804138</v>
          </cell>
          <cell r="B1150" t="str">
            <v>SICRO OUTUBRO / 2025</v>
          </cell>
          <cell r="C1150" t="str">
            <v>BOCA DE BSTC D = 1,00 M - ESCONSIDADE 45° - AREIA EXTRAÍDA E BRITA PRODUZIDA - ALAS RETAS</v>
          </cell>
          <cell r="D1150" t="str">
            <v>UN</v>
          </cell>
          <cell r="E1150"/>
          <cell r="F1150">
            <v>1882.06</v>
          </cell>
        </row>
        <row r="1151">
          <cell r="A1151">
            <v>804123</v>
          </cell>
          <cell r="B1151" t="str">
            <v>SICRO OUTUBRO / 2025</v>
          </cell>
          <cell r="C1151" t="str">
            <v>BOCA DE BSTC D = 1,00 M - ESCONSIDADE 5° - AREIA E BRITA COMERCIAIS - ALAS RETAS</v>
          </cell>
          <cell r="D1151" t="str">
            <v>UN</v>
          </cell>
          <cell r="E1151"/>
          <cell r="F1151">
            <v>1969.39</v>
          </cell>
        </row>
        <row r="1152">
          <cell r="A1152">
            <v>804122</v>
          </cell>
          <cell r="B1152" t="str">
            <v>SICRO OUTUBRO / 2025</v>
          </cell>
          <cell r="C1152" t="str">
            <v>BOCA DE BSTC D = 1,00 M - ESCONSIDADE 5° - AREIA EXTRAÍDA E BRITA PRODUZIDA - ALAS RETAS</v>
          </cell>
          <cell r="D1152" t="str">
            <v>UN</v>
          </cell>
          <cell r="E1152"/>
          <cell r="F1152">
            <v>1670.4</v>
          </cell>
        </row>
        <row r="1153">
          <cell r="A1153">
            <v>804401</v>
          </cell>
          <cell r="B1153" t="str">
            <v>SICRO OUTUBRO / 2025</v>
          </cell>
          <cell r="C1153" t="str">
            <v>BOCA DE BSTC D = 1,20 M - ESCONSIDADE 0° - AREIA E BRITA COMERCIAIS - ALAS ESCONSAS</v>
          </cell>
          <cell r="D1153" t="str">
            <v>UN</v>
          </cell>
          <cell r="E1153"/>
          <cell r="F1153">
            <v>4264.6000000000004</v>
          </cell>
        </row>
        <row r="1154">
          <cell r="A1154">
            <v>804141</v>
          </cell>
          <cell r="B1154" t="str">
            <v>SICRO OUTUBRO / 2025</v>
          </cell>
          <cell r="C1154" t="str">
            <v>BOCA DE BSTC D = 1,20 M - ESCONSIDADE 0° - AREIA E BRITA COMERCIAIS - ALAS RETAS</v>
          </cell>
          <cell r="D1154" t="str">
            <v>UN</v>
          </cell>
          <cell r="E1154"/>
          <cell r="F1154">
            <v>2729.89</v>
          </cell>
        </row>
        <row r="1155">
          <cell r="A1155">
            <v>804400</v>
          </cell>
          <cell r="B1155" t="str">
            <v>SICRO OUTUBRO / 2025</v>
          </cell>
          <cell r="C1155" t="str">
            <v>BOCA DE BSTC D = 1,20 M - ESCONSIDADE 0° - AREIA EXTRAÍDA E BRITA PRODUZIDA - ALAS ESCONSAS</v>
          </cell>
          <cell r="D1155" t="str">
            <v>UN</v>
          </cell>
          <cell r="E1155"/>
          <cell r="F1155">
            <v>3609.77</v>
          </cell>
        </row>
        <row r="1156">
          <cell r="A1156">
            <v>804140</v>
          </cell>
          <cell r="B1156" t="str">
            <v>SICRO OUTUBRO / 2025</v>
          </cell>
          <cell r="C1156" t="str">
            <v>BOCA DE BSTC D = 1,20 M - ESCONSIDADE 0° - AREIA EXTRAÍDA E BRITA PRODUZIDA - ALAS RETAS</v>
          </cell>
          <cell r="D1156" t="str">
            <v>UN</v>
          </cell>
          <cell r="E1156"/>
          <cell r="F1156">
            <v>2297.2199999999998</v>
          </cell>
        </row>
        <row r="1157">
          <cell r="A1157">
            <v>804145</v>
          </cell>
          <cell r="B1157" t="str">
            <v>SICRO OUTUBRO / 2025</v>
          </cell>
          <cell r="C1157" t="str">
            <v>BOCA DE BSTC D = 1,20 M - ESCONSIDADE 10° - AREIA E BRITA COMERCIAIS - ALAS RETAS</v>
          </cell>
          <cell r="D1157" t="str">
            <v>UN</v>
          </cell>
          <cell r="E1157"/>
          <cell r="F1157">
            <v>2740.21</v>
          </cell>
        </row>
        <row r="1158">
          <cell r="A1158">
            <v>804144</v>
          </cell>
          <cell r="B1158" t="str">
            <v>SICRO OUTUBRO / 2025</v>
          </cell>
          <cell r="C1158" t="str">
            <v>BOCA DE BSTC D = 1,20 M - ESCONSIDADE 10° - AREIA EXTRAÍDA E BRITA PRODUZIDA - ALAS RETAS</v>
          </cell>
          <cell r="D1158" t="str">
            <v>UN</v>
          </cell>
          <cell r="E1158"/>
          <cell r="F1158">
            <v>2307.0700000000002</v>
          </cell>
        </row>
        <row r="1159">
          <cell r="A1159">
            <v>804403</v>
          </cell>
          <cell r="B1159" t="str">
            <v>SICRO OUTUBRO / 2025</v>
          </cell>
          <cell r="C1159" t="str">
            <v>BOCA DE BSTC D = 1,20 M - ESCONSIDADE 15° - AREIA E BRITA COMERCIAIS - ALAS ESCONSAS</v>
          </cell>
          <cell r="D1159" t="str">
            <v>UN</v>
          </cell>
          <cell r="E1159"/>
          <cell r="F1159">
            <v>4490.55</v>
          </cell>
        </row>
        <row r="1160">
          <cell r="A1160">
            <v>804147</v>
          </cell>
          <cell r="B1160" t="str">
            <v>SICRO OUTUBRO / 2025</v>
          </cell>
          <cell r="C1160" t="str">
            <v>BOCA DE BSTC D = 1,20 M - ESCONSIDADE 15° - AREIA E BRITA COMERCIAIS - ALAS RETAS</v>
          </cell>
          <cell r="D1160" t="str">
            <v>UN</v>
          </cell>
          <cell r="E1160"/>
          <cell r="F1160">
            <v>2753.08</v>
          </cell>
        </row>
        <row r="1161">
          <cell r="A1161">
            <v>804402</v>
          </cell>
          <cell r="B1161" t="str">
            <v>SICRO OUTUBRO / 2025</v>
          </cell>
          <cell r="C1161" t="str">
            <v>BOCA DE BSTC D = 1,20 M - ESCONSIDADE 15° - AREIA EXTRAÍDA E BRITA PRODUZIDA - ALAS ESCONSAS</v>
          </cell>
          <cell r="D1161" t="str">
            <v>UN</v>
          </cell>
          <cell r="E1161"/>
          <cell r="F1161">
            <v>3798.5</v>
          </cell>
        </row>
        <row r="1162">
          <cell r="A1162">
            <v>804146</v>
          </cell>
          <cell r="B1162" t="str">
            <v>SICRO OUTUBRO / 2025</v>
          </cell>
          <cell r="C1162" t="str">
            <v>BOCA DE BSTC D = 1,20 M - ESCONSIDADE 15° - AREIA EXTRAÍDA E BRITA PRODUZIDA - ALAS RETAS</v>
          </cell>
          <cell r="D1162" t="str">
            <v>UN</v>
          </cell>
          <cell r="E1162"/>
          <cell r="F1162">
            <v>2319.46</v>
          </cell>
        </row>
        <row r="1163">
          <cell r="A1163">
            <v>804149</v>
          </cell>
          <cell r="B1163" t="str">
            <v>SICRO OUTUBRO / 2025</v>
          </cell>
          <cell r="C1163" t="str">
            <v>BOCA DE BSTC D = 1,20 M - ESCONSIDADE 20° - AREIA E BRITA COMERCIAIS - ALAS RETAS</v>
          </cell>
          <cell r="D1163" t="str">
            <v>UN</v>
          </cell>
          <cell r="E1163"/>
          <cell r="F1163">
            <v>2772.42</v>
          </cell>
        </row>
        <row r="1164">
          <cell r="A1164">
            <v>804148</v>
          </cell>
          <cell r="B1164" t="str">
            <v>SICRO OUTUBRO / 2025</v>
          </cell>
          <cell r="C1164" t="str">
            <v>BOCA DE BSTC D = 1,20 M - ESCONSIDADE 20° - AREIA EXTRAÍDA E BRITA PRODUZIDA - ALAS RETAS</v>
          </cell>
          <cell r="D1164" t="str">
            <v>UN</v>
          </cell>
          <cell r="E1164"/>
          <cell r="F1164">
            <v>2337.96</v>
          </cell>
        </row>
        <row r="1165">
          <cell r="A1165">
            <v>804151</v>
          </cell>
          <cell r="B1165" t="str">
            <v>SICRO OUTUBRO / 2025</v>
          </cell>
          <cell r="C1165" t="str">
            <v>BOCA DE BSTC D = 1,20 M - ESCONSIDADE 25° - AREIA E BRITA COMERCIAIS - ALAS RETAS</v>
          </cell>
          <cell r="D1165" t="str">
            <v>UN</v>
          </cell>
          <cell r="E1165"/>
          <cell r="F1165">
            <v>2799</v>
          </cell>
        </row>
        <row r="1166">
          <cell r="A1166">
            <v>804150</v>
          </cell>
          <cell r="B1166" t="str">
            <v>SICRO OUTUBRO / 2025</v>
          </cell>
          <cell r="C1166" t="str">
            <v>BOCA DE BSTC D = 1,20 M - ESCONSIDADE 25° - AREIA EXTRAÍDA E BRITA PRODUZIDA - ALAS RETAS</v>
          </cell>
          <cell r="D1166" t="str">
            <v>UN</v>
          </cell>
          <cell r="E1166"/>
          <cell r="F1166">
            <v>2363.6</v>
          </cell>
        </row>
        <row r="1167">
          <cell r="A1167">
            <v>804405</v>
          </cell>
          <cell r="B1167" t="str">
            <v>SICRO OUTUBRO / 2025</v>
          </cell>
          <cell r="C1167" t="str">
            <v>BOCA DE BSTC D = 1,20 M - ESCONSIDADE 30° - AREIA E BRITA COMERCIAIS - ALAS ESCONSAS</v>
          </cell>
          <cell r="D1167" t="str">
            <v>UN</v>
          </cell>
          <cell r="E1167"/>
          <cell r="F1167">
            <v>5018.78</v>
          </cell>
        </row>
        <row r="1168">
          <cell r="A1168">
            <v>804153</v>
          </cell>
          <cell r="B1168" t="str">
            <v>SICRO OUTUBRO / 2025</v>
          </cell>
          <cell r="C1168" t="str">
            <v>BOCA DE BSTC D = 1,20 M - ESCONSIDADE 30° - AREIA E BRITA COMERCIAIS - ALAS RETAS</v>
          </cell>
          <cell r="D1168" t="str">
            <v>UN</v>
          </cell>
          <cell r="E1168"/>
          <cell r="F1168">
            <v>2835</v>
          </cell>
        </row>
        <row r="1169">
          <cell r="A1169">
            <v>804404</v>
          </cell>
          <cell r="B1169" t="str">
            <v>SICRO OUTUBRO / 2025</v>
          </cell>
          <cell r="C1169" t="str">
            <v>BOCA DE BSTC D = 1,20 M - ESCONSIDADE 30° - AREIA EXTRAÍDA E BRITA PRODUZIDA - ALAS ESCONSAS</v>
          </cell>
          <cell r="D1169" t="str">
            <v>UN</v>
          </cell>
          <cell r="E1169"/>
          <cell r="F1169">
            <v>4241.45</v>
          </cell>
        </row>
        <row r="1170">
          <cell r="A1170">
            <v>804152</v>
          </cell>
          <cell r="B1170" t="str">
            <v>SICRO OUTUBRO / 2025</v>
          </cell>
          <cell r="C1170" t="str">
            <v>BOCA DE BSTC D = 1,20 M - ESCONSIDADE 30° - AREIA EXTRAÍDA E BRITA PRODUZIDA - ALAS RETAS</v>
          </cell>
          <cell r="D1170" t="str">
            <v>UN</v>
          </cell>
          <cell r="E1170"/>
          <cell r="F1170">
            <v>2398.41</v>
          </cell>
        </row>
        <row r="1171">
          <cell r="A1171">
            <v>804155</v>
          </cell>
          <cell r="B1171" t="str">
            <v>SICRO OUTUBRO / 2025</v>
          </cell>
          <cell r="C1171" t="str">
            <v>BOCA DE BSTC D = 1,20 M - ESCONSIDADE 35° - AREIA E BRITA COMERCIAIS - ALAS RETAS</v>
          </cell>
          <cell r="D1171" t="str">
            <v>UN</v>
          </cell>
          <cell r="E1171"/>
          <cell r="F1171">
            <v>2881.65</v>
          </cell>
        </row>
        <row r="1172">
          <cell r="A1172">
            <v>804154</v>
          </cell>
          <cell r="B1172" t="str">
            <v>SICRO OUTUBRO / 2025</v>
          </cell>
          <cell r="C1172" t="str">
            <v>BOCA DE BSTC D = 1,20 M - ESCONSIDADE 35° - AREIA EXTRAÍDA E BRITA PRODUZIDA - ALAS RETAS</v>
          </cell>
          <cell r="D1172" t="str">
            <v>UN</v>
          </cell>
          <cell r="E1172"/>
          <cell r="F1172">
            <v>2443.75</v>
          </cell>
        </row>
        <row r="1173">
          <cell r="A1173">
            <v>804157</v>
          </cell>
          <cell r="B1173" t="str">
            <v>SICRO OUTUBRO / 2025</v>
          </cell>
          <cell r="C1173" t="str">
            <v>BOCA DE BSTC D = 1,20 M - ESCONSIDADE 40° - AREIA E BRITA COMERCIAIS - ALAS RETAS</v>
          </cell>
          <cell r="D1173" t="str">
            <v>UN</v>
          </cell>
          <cell r="E1173"/>
          <cell r="F1173">
            <v>2946.21</v>
          </cell>
        </row>
        <row r="1174">
          <cell r="A1174">
            <v>804156</v>
          </cell>
          <cell r="B1174" t="str">
            <v>SICRO OUTUBRO / 2025</v>
          </cell>
          <cell r="C1174" t="str">
            <v>BOCA DE BSTC D = 1,20 M - ESCONSIDADE 40° - AREIA EXTRAÍDA E BRITA PRODUZIDA - ALAS RETAS</v>
          </cell>
          <cell r="D1174" t="str">
            <v>UN</v>
          </cell>
          <cell r="E1174"/>
          <cell r="F1174">
            <v>2506.7600000000002</v>
          </cell>
        </row>
        <row r="1175">
          <cell r="A1175">
            <v>804407</v>
          </cell>
          <cell r="B1175" t="str">
            <v>SICRO OUTUBRO / 2025</v>
          </cell>
          <cell r="C1175" t="str">
            <v>BOCA DE BSTC D = 1,20 M - ESCONSIDADE 45° - AREIA E BRITA COMERCIAIS - ALAS ESCONSAS</v>
          </cell>
          <cell r="D1175" t="str">
            <v>UN</v>
          </cell>
          <cell r="E1175"/>
          <cell r="F1175">
            <v>6250.67</v>
          </cell>
        </row>
        <row r="1176">
          <cell r="A1176">
            <v>804159</v>
          </cell>
          <cell r="B1176" t="str">
            <v>SICRO OUTUBRO / 2025</v>
          </cell>
          <cell r="C1176" t="str">
            <v>BOCA DE BSTC D = 1,20 M - ESCONSIDADE 45° - AREIA E BRITA COMERCIAIS - ALAS RETAS</v>
          </cell>
          <cell r="D1176" t="str">
            <v>UN</v>
          </cell>
          <cell r="E1176"/>
          <cell r="F1176">
            <v>3032.46</v>
          </cell>
        </row>
        <row r="1177">
          <cell r="A1177">
            <v>804406</v>
          </cell>
          <cell r="B1177" t="str">
            <v>SICRO OUTUBRO / 2025</v>
          </cell>
          <cell r="C1177" t="str">
            <v>BOCA DE BSTC D = 1,20 M - ESCONSIDADE 45° - AREIA EXTRAÍDA E BRITA PRODUZIDA - ALAS ESCONSAS</v>
          </cell>
          <cell r="D1177" t="str">
            <v>UN</v>
          </cell>
          <cell r="E1177"/>
          <cell r="F1177">
            <v>5270.33</v>
          </cell>
        </row>
        <row r="1178">
          <cell r="A1178">
            <v>804158</v>
          </cell>
          <cell r="B1178" t="str">
            <v>SICRO OUTUBRO / 2025</v>
          </cell>
          <cell r="C1178" t="str">
            <v>BOCA DE BSTC D = 1,20 M - ESCONSIDADE 45° - AREIA EXTRAÍDA E BRITA PRODUZIDA - ALAS RETAS</v>
          </cell>
          <cell r="D1178" t="str">
            <v>UN</v>
          </cell>
          <cell r="E1178"/>
          <cell r="F1178">
            <v>2591.35</v>
          </cell>
        </row>
        <row r="1179">
          <cell r="A1179">
            <v>804143</v>
          </cell>
          <cell r="B1179" t="str">
            <v>SICRO OUTUBRO / 2025</v>
          </cell>
          <cell r="C1179" t="str">
            <v>BOCA DE BSTC D = 1,20 M - ESCONSIDADE 5° - AREIA E BRITA COMERCIAIS - ALAS RETAS</v>
          </cell>
          <cell r="D1179" t="str">
            <v>UN</v>
          </cell>
          <cell r="E1179"/>
          <cell r="F1179">
            <v>2732.9</v>
          </cell>
        </row>
        <row r="1180">
          <cell r="A1180">
            <v>804142</v>
          </cell>
          <cell r="B1180" t="str">
            <v>SICRO OUTUBRO / 2025</v>
          </cell>
          <cell r="C1180" t="str">
            <v>BOCA DE BSTC D = 1,20 M - ESCONSIDADE 5° - AREIA EXTRAÍDA E BRITA PRODUZIDA - ALAS RETAS</v>
          </cell>
          <cell r="D1180" t="str">
            <v>UN</v>
          </cell>
          <cell r="E1180"/>
          <cell r="F1180">
            <v>2300.11</v>
          </cell>
        </row>
        <row r="1181">
          <cell r="A1181">
            <v>804409</v>
          </cell>
          <cell r="B1181" t="str">
            <v>SICRO OUTUBRO / 2025</v>
          </cell>
          <cell r="C1181" t="str">
            <v>BOCA DE BSTC D = 1,50 M - ESCONSIDADE 0° - AREIA E BRITA COMERCIAIS - ALAS ESCONSAS</v>
          </cell>
          <cell r="D1181" t="str">
            <v>UN</v>
          </cell>
          <cell r="E1181"/>
          <cell r="F1181">
            <v>7692.77</v>
          </cell>
        </row>
        <row r="1182">
          <cell r="A1182">
            <v>804161</v>
          </cell>
          <cell r="B1182" t="str">
            <v>SICRO OUTUBRO / 2025</v>
          </cell>
          <cell r="C1182" t="str">
            <v>BOCA DE BSTC D = 1,50 M - ESCONSIDADE 0° - AREIA E BRITA COMERCIAIS - ALAS RETAS</v>
          </cell>
          <cell r="D1182" t="str">
            <v>UN</v>
          </cell>
          <cell r="E1182"/>
          <cell r="F1182">
            <v>4689.7</v>
          </cell>
        </row>
        <row r="1183">
          <cell r="A1183">
            <v>804408</v>
          </cell>
          <cell r="B1183" t="str">
            <v>SICRO OUTUBRO / 2025</v>
          </cell>
          <cell r="C1183" t="str">
            <v>BOCA DE BSTC D = 1,50 M - ESCONSIDADE 0° - AREIA EXTRAÍDA E BRITA PRODUZIDA - ALAS ESCONSAS</v>
          </cell>
          <cell r="D1183" t="str">
            <v>UN</v>
          </cell>
          <cell r="E1183"/>
          <cell r="F1183">
            <v>6407.14</v>
          </cell>
        </row>
        <row r="1184">
          <cell r="A1184">
            <v>804160</v>
          </cell>
          <cell r="B1184" t="str">
            <v>SICRO OUTUBRO / 2025</v>
          </cell>
          <cell r="C1184" t="str">
            <v>BOCA DE BSTC D = 1,50 M - ESCONSIDADE 0° - AREIA EXTRAÍDA E BRITA PRODUZIDA - ALAS RETAS</v>
          </cell>
          <cell r="D1184" t="str">
            <v>UN</v>
          </cell>
          <cell r="E1184"/>
          <cell r="F1184">
            <v>3918.2</v>
          </cell>
        </row>
        <row r="1185">
          <cell r="A1185">
            <v>804165</v>
          </cell>
          <cell r="B1185" t="str">
            <v>SICRO OUTUBRO / 2025</v>
          </cell>
          <cell r="C1185" t="str">
            <v>BOCA DE BSTC D = 1,50 M - ESCONSIDADE 10° - AREIA E BRITA COMERCIAIS - ALAS RETAS</v>
          </cell>
          <cell r="D1185" t="str">
            <v>UN</v>
          </cell>
          <cell r="E1185"/>
          <cell r="F1185">
            <v>4703.88</v>
          </cell>
        </row>
        <row r="1186">
          <cell r="A1186">
            <v>804164</v>
          </cell>
          <cell r="B1186" t="str">
            <v>SICRO OUTUBRO / 2025</v>
          </cell>
          <cell r="C1186" t="str">
            <v>BOCA DE BSTC D = 1,50 M - ESCONSIDADE 10° - AREIA EXTRAÍDA E BRITA PRODUZIDA - ALAS RETAS</v>
          </cell>
          <cell r="D1186" t="str">
            <v>UN</v>
          </cell>
          <cell r="E1186"/>
          <cell r="F1186">
            <v>3931.78</v>
          </cell>
        </row>
        <row r="1187">
          <cell r="A1187">
            <v>804411</v>
          </cell>
          <cell r="B1187" t="str">
            <v>SICRO OUTUBRO / 2025</v>
          </cell>
          <cell r="C1187" t="str">
            <v>BOCA DE BSTC D = 1,50 M - ESCONSIDADE 15° - AREIA E BRITA COMERCIAIS - ALAS ESCONSAS</v>
          </cell>
          <cell r="D1187" t="str">
            <v>UN</v>
          </cell>
          <cell r="E1187"/>
          <cell r="F1187">
            <v>8112.66</v>
          </cell>
        </row>
        <row r="1188">
          <cell r="A1188">
            <v>804167</v>
          </cell>
          <cell r="B1188" t="str">
            <v>SICRO OUTUBRO / 2025</v>
          </cell>
          <cell r="C1188" t="str">
            <v>BOCA DE BSTC D = 1,50 M - ESCONSIDADE 15° - AREIA E BRITA COMERCIAIS - ALAS RETAS</v>
          </cell>
          <cell r="D1188" t="str">
            <v>UN</v>
          </cell>
          <cell r="E1188"/>
          <cell r="F1188">
            <v>4722.3599999999997</v>
          </cell>
        </row>
        <row r="1189">
          <cell r="A1189">
            <v>804410</v>
          </cell>
          <cell r="B1189" t="str">
            <v>SICRO OUTUBRO / 2025</v>
          </cell>
          <cell r="C1189" t="str">
            <v>BOCA DE BSTC D = 1,50 M - ESCONSIDADE 15° - AREIA EXTRAÍDA E BRITA PRODUZIDA - ALAS ESCONSAS</v>
          </cell>
          <cell r="D1189" t="str">
            <v>UN</v>
          </cell>
          <cell r="E1189"/>
          <cell r="F1189">
            <v>6753.17</v>
          </cell>
        </row>
        <row r="1190">
          <cell r="A1190">
            <v>804166</v>
          </cell>
          <cell r="B1190" t="str">
            <v>SICRO OUTUBRO / 2025</v>
          </cell>
          <cell r="C1190" t="str">
            <v>BOCA DE BSTC D = 1,50 M - ESCONSIDADE 15° - AREIA EXTRAÍDA E BRITA PRODUZIDA - ALAS RETAS</v>
          </cell>
          <cell r="D1190" t="str">
            <v>UN</v>
          </cell>
          <cell r="E1190"/>
          <cell r="F1190">
            <v>3949.44</v>
          </cell>
        </row>
        <row r="1191">
          <cell r="A1191">
            <v>804169</v>
          </cell>
          <cell r="B1191" t="str">
            <v>SICRO OUTUBRO / 2025</v>
          </cell>
          <cell r="C1191" t="str">
            <v>BOCA DE BSTC D = 1,50 M - ESCONSIDADE 20° - AREIA E BRITA COMERCIAIS - ALAS RETAS</v>
          </cell>
          <cell r="D1191" t="str">
            <v>UN</v>
          </cell>
          <cell r="E1191"/>
          <cell r="F1191">
            <v>4749.41</v>
          </cell>
        </row>
        <row r="1192">
          <cell r="A1192">
            <v>804168</v>
          </cell>
          <cell r="B1192" t="str">
            <v>SICRO OUTUBRO / 2025</v>
          </cell>
          <cell r="C1192" t="str">
            <v>BOCA DE BSTC D = 1,50 M - ESCONSIDADE 20° - AREIA EXTRAÍDA E BRITA PRODUZIDA - ALAS RETAS</v>
          </cell>
          <cell r="D1192" t="str">
            <v>UN</v>
          </cell>
          <cell r="E1192"/>
          <cell r="F1192">
            <v>3975.41</v>
          </cell>
        </row>
        <row r="1193">
          <cell r="A1193">
            <v>804171</v>
          </cell>
          <cell r="B1193" t="str">
            <v>SICRO OUTUBRO / 2025</v>
          </cell>
          <cell r="C1193" t="str">
            <v>BOCA DE BSTC D = 1,50 M - ESCONSIDADE 25° - AREIA E BRITA COMERCIAIS - ALAS RETAS</v>
          </cell>
          <cell r="D1193" t="str">
            <v>UN</v>
          </cell>
          <cell r="E1193"/>
          <cell r="F1193">
            <v>4786.32</v>
          </cell>
        </row>
        <row r="1194">
          <cell r="A1194">
            <v>804170</v>
          </cell>
          <cell r="B1194" t="str">
            <v>SICRO OUTUBRO / 2025</v>
          </cell>
          <cell r="C1194" t="str">
            <v>BOCA DE BSTC D = 1,50 M - ESCONSIDADE 25° - AREIA EXTRAÍDA E BRITA PRODUZIDA - ALAS RETAS</v>
          </cell>
          <cell r="D1194" t="str">
            <v>UN</v>
          </cell>
          <cell r="E1194"/>
          <cell r="F1194">
            <v>4010.89</v>
          </cell>
        </row>
        <row r="1195">
          <cell r="A1195">
            <v>804413</v>
          </cell>
          <cell r="B1195" t="str">
            <v>SICRO OUTUBRO / 2025</v>
          </cell>
          <cell r="C1195" t="str">
            <v>BOCA DE BSTC D = 1,50 M - ESCONSIDADE 30° - AREIA E BRITA COMERCIAIS - ALAS ESCONSAS</v>
          </cell>
          <cell r="D1195" t="str">
            <v>UN</v>
          </cell>
          <cell r="E1195"/>
          <cell r="F1195">
            <v>9090.6200000000008</v>
          </cell>
        </row>
        <row r="1196">
          <cell r="A1196">
            <v>804173</v>
          </cell>
          <cell r="B1196" t="str">
            <v>SICRO OUTUBRO / 2025</v>
          </cell>
          <cell r="C1196" t="str">
            <v>BOCA DE BSTC D = 1,50 M - ESCONSIDADE 30° - AREIA E BRITA COMERCIAIS - ALAS RETAS</v>
          </cell>
          <cell r="D1196" t="str">
            <v>UN</v>
          </cell>
          <cell r="E1196"/>
          <cell r="F1196">
            <v>4836.03</v>
          </cell>
        </row>
        <row r="1197">
          <cell r="A1197">
            <v>804412</v>
          </cell>
          <cell r="B1197" t="str">
            <v>SICRO OUTUBRO / 2025</v>
          </cell>
          <cell r="C1197" t="str">
            <v>BOCA DE BSTC D = 1,50 M - ESCONSIDADE 30° - AREIA EXTRAÍDA E BRITA PRODUZIDA - ALAS ESCONSAS</v>
          </cell>
          <cell r="D1197" t="str">
            <v>UN</v>
          </cell>
          <cell r="E1197"/>
          <cell r="F1197">
            <v>7560.23</v>
          </cell>
        </row>
        <row r="1198">
          <cell r="A1198">
            <v>804172</v>
          </cell>
          <cell r="B1198" t="str">
            <v>SICRO OUTUBRO / 2025</v>
          </cell>
          <cell r="C1198" t="str">
            <v>BOCA DE BSTC D = 1,50 M - ESCONSIDADE 30° - AREIA EXTRAÍDA E BRITA PRODUZIDA - ALAS RETAS</v>
          </cell>
          <cell r="D1198" t="str">
            <v>UN</v>
          </cell>
          <cell r="E1198"/>
          <cell r="F1198">
            <v>4058.94</v>
          </cell>
        </row>
        <row r="1199">
          <cell r="A1199">
            <v>804175</v>
          </cell>
          <cell r="B1199" t="str">
            <v>SICRO OUTUBRO / 2025</v>
          </cell>
          <cell r="C1199" t="str">
            <v>BOCA DE BSTC D = 1,50 M - ESCONSIDADE 35° - AREIA E BRITA COMERCIAIS - ALAS RETAS</v>
          </cell>
          <cell r="D1199" t="str">
            <v>UN</v>
          </cell>
          <cell r="E1199"/>
          <cell r="F1199">
            <v>4902.8100000000004</v>
          </cell>
        </row>
        <row r="1200">
          <cell r="A1200">
            <v>804174</v>
          </cell>
          <cell r="B1200" t="str">
            <v>SICRO OUTUBRO / 2025</v>
          </cell>
          <cell r="C1200" t="str">
            <v>BOCA DE BSTC D = 1,50 M - ESCONSIDADE 35° - AREIA EXTRAÍDA E BRITA PRODUZIDA - ALAS RETAS</v>
          </cell>
          <cell r="D1200" t="str">
            <v>UN</v>
          </cell>
          <cell r="E1200"/>
          <cell r="F1200">
            <v>4123.8100000000004</v>
          </cell>
        </row>
        <row r="1201">
          <cell r="A1201">
            <v>804177</v>
          </cell>
          <cell r="B1201" t="str">
            <v>SICRO OUTUBRO / 2025</v>
          </cell>
          <cell r="C1201" t="str">
            <v>BOCA DE BSTC D = 1,50 M - ESCONSIDADE 40° - AREIA E BRITA COMERCIAIS - ALAS RETAS</v>
          </cell>
          <cell r="D1201" t="str">
            <v>UN</v>
          </cell>
          <cell r="E1201"/>
          <cell r="F1201">
            <v>4992.1899999999996</v>
          </cell>
        </row>
        <row r="1202">
          <cell r="A1202">
            <v>804176</v>
          </cell>
          <cell r="B1202" t="str">
            <v>SICRO OUTUBRO / 2025</v>
          </cell>
          <cell r="C1202" t="str">
            <v>BOCA DE BSTC D = 1,50 M - ESCONSIDADE 40° - AREIA EXTRAÍDA E BRITA PRODUZIDA - ALAS RETAS</v>
          </cell>
          <cell r="D1202" t="str">
            <v>UN</v>
          </cell>
          <cell r="E1202"/>
          <cell r="F1202">
            <v>4210.9399999999996</v>
          </cell>
        </row>
        <row r="1203">
          <cell r="A1203">
            <v>804415</v>
          </cell>
          <cell r="B1203" t="str">
            <v>SICRO OUTUBRO / 2025</v>
          </cell>
          <cell r="C1203" t="str">
            <v>BOCA DE BSTC D = 1,50 M - ESCONSIDADE 45° - AREIA E BRITA COMERCIAIS - ALAS ESCONSAS</v>
          </cell>
          <cell r="D1203" t="str">
            <v>UN</v>
          </cell>
          <cell r="E1203"/>
          <cell r="F1203">
            <v>11391.49</v>
          </cell>
        </row>
        <row r="1204">
          <cell r="A1204">
            <v>804179</v>
          </cell>
          <cell r="B1204" t="str">
            <v>SICRO OUTUBRO / 2025</v>
          </cell>
          <cell r="C1204" t="str">
            <v>BOCA DE BSTC D = 1,50 M - ESCONSIDADE 45° - AREIA E BRITA COMERCIAIS - ALAS RETAS</v>
          </cell>
          <cell r="D1204" t="str">
            <v>UN</v>
          </cell>
          <cell r="E1204"/>
          <cell r="F1204">
            <v>5114.7700000000004</v>
          </cell>
        </row>
        <row r="1205">
          <cell r="A1205">
            <v>804414</v>
          </cell>
          <cell r="B1205" t="str">
            <v>SICRO OUTUBRO / 2025</v>
          </cell>
          <cell r="C1205" t="str">
            <v>BOCA DE BSTC D = 1,50 M - ESCONSIDADE 45° - AREIA EXTRAÍDA E BRITA PRODUZIDA - ALAS ESCONSAS</v>
          </cell>
          <cell r="D1205" t="str">
            <v>UN</v>
          </cell>
          <cell r="E1205"/>
          <cell r="F1205">
            <v>9452.57</v>
          </cell>
        </row>
        <row r="1206">
          <cell r="A1206">
            <v>804178</v>
          </cell>
          <cell r="B1206" t="str">
            <v>SICRO OUTUBRO / 2025</v>
          </cell>
          <cell r="C1206" t="str">
            <v>BOCA DE BSTC D = 1,50 M - ESCONSIDADE 45° - AREIA EXTRAÍDA E BRITA PRODUZIDA - ALAS RETAS</v>
          </cell>
          <cell r="D1206" t="str">
            <v>UN</v>
          </cell>
          <cell r="E1206"/>
          <cell r="F1206">
            <v>4331.0200000000004</v>
          </cell>
        </row>
        <row r="1207">
          <cell r="A1207">
            <v>804163</v>
          </cell>
          <cell r="B1207" t="str">
            <v>SICRO OUTUBRO / 2025</v>
          </cell>
          <cell r="C1207" t="str">
            <v>BOCA DE BSTC D = 1,50 M - ESCONSIDADE 5° - AREIA E BRITA COMERCIAIS - ALAS RETAS</v>
          </cell>
          <cell r="D1207" t="str">
            <v>UN</v>
          </cell>
          <cell r="E1207"/>
          <cell r="F1207">
            <v>4693.5600000000004</v>
          </cell>
        </row>
        <row r="1208">
          <cell r="A1208">
            <v>804162</v>
          </cell>
          <cell r="B1208" t="str">
            <v>SICRO OUTUBRO / 2025</v>
          </cell>
          <cell r="C1208" t="str">
            <v>BOCA DE BSTC D = 1,50 M - ESCONSIDADE 5° - AREIA EXTRAÍDA E BRITA PRODUZIDA - ALAS RETAS</v>
          </cell>
          <cell r="D1208" t="str">
            <v>UN</v>
          </cell>
          <cell r="E1208"/>
          <cell r="F1208">
            <v>3921.94</v>
          </cell>
        </row>
        <row r="1209">
          <cell r="A1209">
            <v>804441</v>
          </cell>
          <cell r="B1209" t="str">
            <v>SICRO OUTUBRO / 2025</v>
          </cell>
          <cell r="C1209" t="str">
            <v>BOCA DE BTTC D = 1,00 M - ESCONSIDADE 0° - AREIA E BRITA COMERCIAIS - ALAS ESCONSAS</v>
          </cell>
          <cell r="D1209" t="str">
            <v>UN</v>
          </cell>
          <cell r="E1209"/>
          <cell r="F1209">
            <v>5279.2</v>
          </cell>
        </row>
        <row r="1210">
          <cell r="A1210">
            <v>804317</v>
          </cell>
          <cell r="B1210" t="str">
            <v>SICRO OUTUBRO / 2025</v>
          </cell>
          <cell r="C1210" t="str">
            <v>BOCA DE BTTC D = 1,00 M - ESCONSIDADE 0° - AREIA E BRITA COMERCIAIS - ALAS RETAS</v>
          </cell>
          <cell r="D1210" t="str">
            <v>UN</v>
          </cell>
          <cell r="E1210"/>
          <cell r="F1210">
            <v>2870.78</v>
          </cell>
        </row>
        <row r="1211">
          <cell r="A1211">
            <v>804440</v>
          </cell>
          <cell r="B1211" t="str">
            <v>SICRO OUTUBRO / 2025</v>
          </cell>
          <cell r="C1211" t="str">
            <v>BOCA DE BTTC D = 1,00 M - ESCONSIDADE 0° - AREIA EXTRAÍDA E BRITA PRODUZIDA - ALAS ESCONSAS</v>
          </cell>
          <cell r="D1211" t="str">
            <v>UN</v>
          </cell>
          <cell r="E1211"/>
          <cell r="F1211">
            <v>4488.91</v>
          </cell>
        </row>
        <row r="1212">
          <cell r="A1212">
            <v>804316</v>
          </cell>
          <cell r="B1212" t="str">
            <v>SICRO OUTUBRO / 2025</v>
          </cell>
          <cell r="C1212" t="str">
            <v>BOCA DE BTTC D = 1,00 M - ESCONSIDADE 0° - AREIA EXTRAÍDA E BRITA PRODUZIDA - ALAS RETAS</v>
          </cell>
          <cell r="D1212" t="str">
            <v>UN</v>
          </cell>
          <cell r="E1212"/>
          <cell r="F1212">
            <v>2417.54</v>
          </cell>
        </row>
        <row r="1213">
          <cell r="A1213">
            <v>804321</v>
          </cell>
          <cell r="B1213" t="str">
            <v>SICRO OUTUBRO / 2025</v>
          </cell>
          <cell r="C1213" t="str">
            <v>BOCA DE BTTC D = 1,00 M - ESCONSIDADE 10° - AREIA E BRITA COMERCIAIS - ALAS RETAS</v>
          </cell>
          <cell r="D1213" t="str">
            <v>UN</v>
          </cell>
          <cell r="E1213"/>
          <cell r="F1213">
            <v>2891.55</v>
          </cell>
        </row>
        <row r="1214">
          <cell r="A1214">
            <v>804320</v>
          </cell>
          <cell r="B1214" t="str">
            <v>SICRO OUTUBRO / 2025</v>
          </cell>
          <cell r="C1214" t="str">
            <v>BOCA DE BTTC D = 1,00 M - ESCONSIDADE 10° - AREIA EXTRAÍDA E BRITA PRODUZIDA - ALAS RETAS</v>
          </cell>
          <cell r="D1214" t="str">
            <v>UN</v>
          </cell>
          <cell r="E1214"/>
          <cell r="F1214">
            <v>2436.88</v>
          </cell>
        </row>
        <row r="1215">
          <cell r="A1215">
            <v>804443</v>
          </cell>
          <cell r="B1215" t="str">
            <v>SICRO OUTUBRO / 2025</v>
          </cell>
          <cell r="C1215" t="str">
            <v>BOCA DE BTTC D = 1,00 M - ESCONSIDADE 15° - AREIA E BRITA COMERCIAIS - ALAS ESCONSAS</v>
          </cell>
          <cell r="D1215" t="str">
            <v>UN</v>
          </cell>
          <cell r="E1215"/>
          <cell r="F1215">
            <v>5508.9</v>
          </cell>
        </row>
        <row r="1216">
          <cell r="A1216">
            <v>804323</v>
          </cell>
          <cell r="B1216" t="str">
            <v>SICRO OUTUBRO / 2025</v>
          </cell>
          <cell r="C1216" t="str">
            <v>BOCA DE BTTC D = 1,00 M - ESCONSIDADE 15° - AREIA E BRITA COMERCIAIS - ALAS RETAS</v>
          </cell>
          <cell r="D1216" t="str">
            <v>UN</v>
          </cell>
          <cell r="E1216"/>
          <cell r="F1216">
            <v>2919.23</v>
          </cell>
        </row>
        <row r="1217">
          <cell r="A1217">
            <v>804442</v>
          </cell>
          <cell r="B1217" t="str">
            <v>SICRO OUTUBRO / 2025</v>
          </cell>
          <cell r="C1217" t="str">
            <v>BOCA DE BTTC D = 1,00 M - ESCONSIDADE 15° - AREIA EXTRAÍDA E BRITA PRODUZIDA - ALAS ESCONSAS</v>
          </cell>
          <cell r="D1217" t="str">
            <v>UN</v>
          </cell>
          <cell r="E1217"/>
          <cell r="F1217">
            <v>4683.29</v>
          </cell>
        </row>
        <row r="1218">
          <cell r="A1218">
            <v>804322</v>
          </cell>
          <cell r="B1218" t="str">
            <v>SICRO OUTUBRO / 2025</v>
          </cell>
          <cell r="C1218" t="str">
            <v>BOCA DE BTTC D = 1,00 M - ESCONSIDADE 15° - AREIA EXTRAÍDA E BRITA PRODUZIDA - ALAS RETAS</v>
          </cell>
          <cell r="D1218" t="str">
            <v>UN</v>
          </cell>
          <cell r="E1218"/>
          <cell r="F1218">
            <v>2462.66</v>
          </cell>
        </row>
        <row r="1219">
          <cell r="A1219">
            <v>804325</v>
          </cell>
          <cell r="B1219" t="str">
            <v>SICRO OUTUBRO / 2025</v>
          </cell>
          <cell r="C1219" t="str">
            <v>BOCA DE BTTC D = 1,00 M - ESCONSIDADE 20° - AREIA E BRITA COMERCIAIS - ALAS RETAS</v>
          </cell>
          <cell r="D1219" t="str">
            <v>UN</v>
          </cell>
          <cell r="E1219"/>
          <cell r="F1219">
            <v>2959.4</v>
          </cell>
        </row>
        <row r="1220">
          <cell r="A1220">
            <v>804324</v>
          </cell>
          <cell r="B1220" t="str">
            <v>SICRO OUTUBRO / 2025</v>
          </cell>
          <cell r="C1220" t="str">
            <v>BOCA DE BTTC D = 1,00 M - ESCONSIDADE 20° - AREIA EXTRAÍDA E BRITA PRODUZIDA - ALAS RETAS</v>
          </cell>
          <cell r="D1220" t="str">
            <v>UN</v>
          </cell>
          <cell r="E1220"/>
          <cell r="F1220">
            <v>2500.33</v>
          </cell>
        </row>
        <row r="1221">
          <cell r="A1221">
            <v>804327</v>
          </cell>
          <cell r="B1221" t="str">
            <v>SICRO OUTUBRO / 2025</v>
          </cell>
          <cell r="C1221" t="str">
            <v>BOCA DE BTTC D = 1,00 M - ESCONSIDADE 25° - AREIA E BRITA COMERCIAIS - ALAS RETAS</v>
          </cell>
          <cell r="D1221" t="str">
            <v>UN</v>
          </cell>
          <cell r="E1221"/>
          <cell r="F1221">
            <v>3014.65</v>
          </cell>
        </row>
        <row r="1222">
          <cell r="A1222">
            <v>804326</v>
          </cell>
          <cell r="B1222" t="str">
            <v>SICRO OUTUBRO / 2025</v>
          </cell>
          <cell r="C1222" t="str">
            <v>BOCA DE BTTC D = 1,00 M - ESCONSIDADE 25° - AREIA EXTRAÍDA E BRITA PRODUZIDA - ALAS RETAS</v>
          </cell>
          <cell r="D1222" t="str">
            <v>UN</v>
          </cell>
          <cell r="E1222"/>
          <cell r="F1222">
            <v>2552.25</v>
          </cell>
        </row>
        <row r="1223">
          <cell r="A1223">
            <v>804445</v>
          </cell>
          <cell r="B1223" t="str">
            <v>SICRO OUTUBRO / 2025</v>
          </cell>
          <cell r="C1223" t="str">
            <v>BOCA DE BTTC D = 1,00 M - ESCONSIDADE 30° - AREIA E BRITA COMERCIAIS - ALAS ESCONSAS</v>
          </cell>
          <cell r="D1223" t="str">
            <v>UN</v>
          </cell>
          <cell r="E1223"/>
          <cell r="F1223">
            <v>6147.09</v>
          </cell>
        </row>
        <row r="1224">
          <cell r="A1224">
            <v>804329</v>
          </cell>
          <cell r="B1224" t="str">
            <v>SICRO OUTUBRO / 2025</v>
          </cell>
          <cell r="C1224" t="str">
            <v>BOCA DE BTTC D = 1,00 M - ESCONSIDADE 30° - AREIA E BRITA COMERCIAIS - ALAS RETAS</v>
          </cell>
          <cell r="D1224" t="str">
            <v>UN</v>
          </cell>
          <cell r="E1224"/>
          <cell r="F1224">
            <v>3088.32</v>
          </cell>
        </row>
        <row r="1225">
          <cell r="A1225">
            <v>804444</v>
          </cell>
          <cell r="B1225" t="str">
            <v>SICRO OUTUBRO / 2025</v>
          </cell>
          <cell r="C1225" t="str">
            <v>BOCA DE BTTC D = 1,00 M - ESCONSIDADE 30° - AREIA EXTRAÍDA E BRITA PRODUZIDA - ALAS ESCONSAS</v>
          </cell>
          <cell r="D1225" t="str">
            <v>UN</v>
          </cell>
          <cell r="E1225"/>
          <cell r="F1225">
            <v>5223.4799999999996</v>
          </cell>
        </row>
        <row r="1226">
          <cell r="A1226">
            <v>804328</v>
          </cell>
          <cell r="B1226" t="str">
            <v>SICRO OUTUBRO / 2025</v>
          </cell>
          <cell r="C1226" t="str">
            <v>BOCA DE BTTC D = 1,00 M - ESCONSIDADE 30° - AREIA EXTRAÍDA E BRITA PRODUZIDA - ALAS RETAS</v>
          </cell>
          <cell r="D1226" t="str">
            <v>UN</v>
          </cell>
          <cell r="E1226"/>
          <cell r="F1226">
            <v>2621.99</v>
          </cell>
        </row>
        <row r="1227">
          <cell r="A1227">
            <v>804331</v>
          </cell>
          <cell r="B1227" t="str">
            <v>SICRO OUTUBRO / 2025</v>
          </cell>
          <cell r="C1227" t="str">
            <v>BOCA DE BTTC D = 1,00 M - ESCONSIDADE 35° - AREIA E BRITA COMERCIAIS - ALAS RETAS</v>
          </cell>
          <cell r="D1227" t="str">
            <v>UN</v>
          </cell>
          <cell r="E1227"/>
          <cell r="F1227">
            <v>3183.81</v>
          </cell>
        </row>
        <row r="1228">
          <cell r="A1228">
            <v>804330</v>
          </cell>
          <cell r="B1228" t="str">
            <v>SICRO OUTUBRO / 2025</v>
          </cell>
          <cell r="C1228" t="str">
            <v>BOCA DE BTTC D = 1,00 M - ESCONSIDADE 35° - AREIA EXTRAÍDA E BRITA PRODUZIDA - ALAS RETAS</v>
          </cell>
          <cell r="D1228" t="str">
            <v>UN</v>
          </cell>
          <cell r="E1228"/>
          <cell r="F1228">
            <v>2712.97</v>
          </cell>
        </row>
        <row r="1229">
          <cell r="A1229">
            <v>804333</v>
          </cell>
          <cell r="B1229" t="str">
            <v>SICRO OUTUBRO / 2025</v>
          </cell>
          <cell r="C1229" t="str">
            <v>BOCA DE BTTC D = 1,00 M - ESCONSIDADE 40° - AREIA E BRITA COMERCIAIS - ALAS RETAS</v>
          </cell>
          <cell r="D1229" t="str">
            <v>UN</v>
          </cell>
          <cell r="E1229"/>
          <cell r="F1229">
            <v>3311.78</v>
          </cell>
        </row>
        <row r="1230">
          <cell r="A1230">
            <v>804332</v>
          </cell>
          <cell r="B1230" t="str">
            <v>SICRO OUTUBRO / 2025</v>
          </cell>
          <cell r="C1230" t="str">
            <v>BOCA DE BTTC D = 1,00 M - ESCONSIDADE 40° - AREIA EXTRAÍDA E BRITA PRODUZIDA - ALAS RETAS</v>
          </cell>
          <cell r="D1230" t="str">
            <v>UN</v>
          </cell>
          <cell r="E1230"/>
          <cell r="F1230">
            <v>2835.71</v>
          </cell>
        </row>
        <row r="1231">
          <cell r="A1231">
            <v>804447</v>
          </cell>
          <cell r="B1231" t="str">
            <v>SICRO OUTUBRO / 2025</v>
          </cell>
          <cell r="C1231" t="str">
            <v>BOCA DE BTTC D = 1,00 M - ESCONSIDADE 45° - AREIA E BRITA COMERCIAIS - ALAS ESCONSAS</v>
          </cell>
          <cell r="D1231" t="str">
            <v>UN</v>
          </cell>
          <cell r="E1231"/>
          <cell r="F1231">
            <v>7602.94</v>
          </cell>
        </row>
        <row r="1232">
          <cell r="A1232">
            <v>804335</v>
          </cell>
          <cell r="B1232" t="str">
            <v>SICRO OUTUBRO / 2025</v>
          </cell>
          <cell r="C1232" t="str">
            <v>BOCA DE BTTC D = 1,00 M - ESCONSIDADE 45° - AREIA E BRITA COMERCIAIS - ALAS RETAS</v>
          </cell>
          <cell r="D1232" t="str">
            <v>UN</v>
          </cell>
          <cell r="E1232"/>
          <cell r="F1232">
            <v>3481.51</v>
          </cell>
        </row>
        <row r="1233">
          <cell r="A1233">
            <v>804446</v>
          </cell>
          <cell r="B1233" t="str">
            <v>SICRO OUTUBRO / 2025</v>
          </cell>
          <cell r="C1233" t="str">
            <v>BOCA DE BTTC D = 1,00 M - ESCONSIDADE 45° - AREIA EXTRAÍDA E BRITA PRODUZIDA - ALAS ESCONSAS</v>
          </cell>
          <cell r="D1233" t="str">
            <v>UN</v>
          </cell>
          <cell r="E1233"/>
          <cell r="F1233">
            <v>6454.9</v>
          </cell>
        </row>
        <row r="1234">
          <cell r="A1234">
            <v>804334</v>
          </cell>
          <cell r="B1234" t="str">
            <v>SICRO OUTUBRO / 2025</v>
          </cell>
          <cell r="C1234" t="str">
            <v>BOCA DE BTTC D = 1,00 M - ESCONSIDADE 45° - AREIA EXTRAÍDA E BRITA PRODUZIDA - ALAS RETAS</v>
          </cell>
          <cell r="D1234" t="str">
            <v>UN</v>
          </cell>
          <cell r="E1234"/>
          <cell r="F1234">
            <v>2999.73</v>
          </cell>
        </row>
        <row r="1235">
          <cell r="A1235">
            <v>804319</v>
          </cell>
          <cell r="B1235" t="str">
            <v>SICRO OUTUBRO / 2025</v>
          </cell>
          <cell r="C1235" t="str">
            <v>BOCA DE BTTC D = 1,00 M - ESCONSIDADE 5° - AREIA E BRITA COMERCIAIS - ALAS RETAS</v>
          </cell>
          <cell r="D1235" t="str">
            <v>UN</v>
          </cell>
          <cell r="E1235"/>
          <cell r="F1235">
            <v>2875.55</v>
          </cell>
        </row>
        <row r="1236">
          <cell r="A1236">
            <v>804318</v>
          </cell>
          <cell r="B1236" t="str">
            <v>SICRO OUTUBRO / 2025</v>
          </cell>
          <cell r="C1236" t="str">
            <v>BOCA DE BTTC D = 1,00 M - ESCONSIDADE 5° - AREIA EXTRAÍDA E BRITA PRODUZIDA - ALAS RETAS</v>
          </cell>
          <cell r="D1236" t="str">
            <v>UN</v>
          </cell>
          <cell r="E1236"/>
          <cell r="F1236">
            <v>2421.9499999999998</v>
          </cell>
        </row>
        <row r="1237">
          <cell r="A1237">
            <v>804449</v>
          </cell>
          <cell r="B1237" t="str">
            <v>SICRO OUTUBRO / 2025</v>
          </cell>
          <cell r="C1237" t="str">
            <v>BOCA DE BTTC D = 1,20 M - ESCONSIDADE 0° - AREIA E BRITA COMERCIAIS - ALAS ESCONSAS</v>
          </cell>
          <cell r="D1237" t="str">
            <v>UN</v>
          </cell>
          <cell r="E1237"/>
          <cell r="F1237">
            <v>7642.95</v>
          </cell>
        </row>
        <row r="1238">
          <cell r="A1238">
            <v>804337</v>
          </cell>
          <cell r="B1238" t="str">
            <v>SICRO OUTUBRO / 2025</v>
          </cell>
          <cell r="C1238" t="str">
            <v>BOCA DE BTTC D = 1,20 M - ESCONSIDADE 0° - AREIA E BRITA COMERCIAIS - ALAS RETAS</v>
          </cell>
          <cell r="D1238" t="str">
            <v>UN</v>
          </cell>
          <cell r="E1238"/>
          <cell r="F1238">
            <v>3921.46</v>
          </cell>
        </row>
        <row r="1239">
          <cell r="A1239">
            <v>804448</v>
          </cell>
          <cell r="B1239" t="str">
            <v>SICRO OUTUBRO / 2025</v>
          </cell>
          <cell r="C1239" t="str">
            <v>BOCA DE BTTC D = 1,20 M - ESCONSIDADE 0° - AREIA EXTRAÍDA E BRITA PRODUZIDA - ALAS ESCONSAS</v>
          </cell>
          <cell r="D1239" t="str">
            <v>UN</v>
          </cell>
          <cell r="E1239"/>
          <cell r="F1239">
            <v>6421.3</v>
          </cell>
        </row>
        <row r="1240">
          <cell r="A1240">
            <v>804336</v>
          </cell>
          <cell r="B1240" t="str">
            <v>SICRO OUTUBRO / 2025</v>
          </cell>
          <cell r="C1240" t="str">
            <v>BOCA DE BTTC D = 1,20 M - ESCONSIDADE 0° - AREIA EXTRAÍDA E BRITA PRODUZIDA - ALAS RETAS</v>
          </cell>
          <cell r="D1240" t="str">
            <v>UN</v>
          </cell>
          <cell r="E1240"/>
          <cell r="F1240">
            <v>3267.7</v>
          </cell>
        </row>
        <row r="1241">
          <cell r="A1241">
            <v>804341</v>
          </cell>
          <cell r="B1241" t="str">
            <v>SICRO OUTUBRO / 2025</v>
          </cell>
          <cell r="C1241" t="str">
            <v>BOCA DE BTTC D = 1,20 M - ESCONSIDADE 10° - AREIA E BRITA COMERCIAIS - ALAS RETAS</v>
          </cell>
          <cell r="D1241" t="str">
            <v>UN</v>
          </cell>
          <cell r="E1241"/>
          <cell r="F1241">
            <v>3952.8</v>
          </cell>
        </row>
        <row r="1242">
          <cell r="A1242">
            <v>804340</v>
          </cell>
          <cell r="B1242" t="str">
            <v>SICRO OUTUBRO / 2025</v>
          </cell>
          <cell r="C1242" t="str">
            <v>BOCA DE BTTC D = 1,20 M - ESCONSIDADE 10° - AREIA EXTRAÍDA E BRITA PRODUZIDA - ALAS RETAS</v>
          </cell>
          <cell r="D1242" t="str">
            <v>UN</v>
          </cell>
          <cell r="E1242"/>
          <cell r="F1242">
            <v>3296.18</v>
          </cell>
        </row>
        <row r="1243">
          <cell r="A1243">
            <v>804451</v>
          </cell>
          <cell r="B1243" t="str">
            <v>SICRO OUTUBRO / 2025</v>
          </cell>
          <cell r="C1243" t="str">
            <v>BOCA DE BTTC D = 1,20 M - ESCONSIDADE 15° - AREIA E BRITA COMERCIAIS - ALAS ESCONSAS</v>
          </cell>
          <cell r="D1243" t="str">
            <v>UN</v>
          </cell>
          <cell r="E1243"/>
          <cell r="F1243">
            <v>7993.26</v>
          </cell>
        </row>
        <row r="1244">
          <cell r="A1244">
            <v>804343</v>
          </cell>
          <cell r="B1244" t="str">
            <v>SICRO OUTUBRO / 2025</v>
          </cell>
          <cell r="C1244" t="str">
            <v>BOCA DE BTTC D = 1,20 M - ESCONSIDADE 15° - AREIA E BRITA COMERCIAIS - ALAS RETAS</v>
          </cell>
          <cell r="D1244" t="str">
            <v>UN</v>
          </cell>
          <cell r="E1244"/>
          <cell r="F1244">
            <v>3992.81</v>
          </cell>
        </row>
        <row r="1245">
          <cell r="A1245">
            <v>804450</v>
          </cell>
          <cell r="B1245" t="str">
            <v>SICRO OUTUBRO / 2025</v>
          </cell>
          <cell r="C1245" t="str">
            <v>BOCA DE BTTC D = 1,20 M - ESCONSIDADE 15° - AREIA EXTRAÍDA E BRITA PRODUZIDA - ALAS ESCONSAS</v>
          </cell>
          <cell r="D1245" t="str">
            <v>UN</v>
          </cell>
          <cell r="E1245"/>
          <cell r="F1245">
            <v>6713.69</v>
          </cell>
        </row>
        <row r="1246">
          <cell r="A1246">
            <v>804342</v>
          </cell>
          <cell r="B1246" t="str">
            <v>SICRO OUTUBRO / 2025</v>
          </cell>
          <cell r="C1246" t="str">
            <v>BOCA DE BTTC D = 1,20 M - ESCONSIDADE 15° - AREIA EXTRAÍDA E BRITA PRODUZIDA - ALAS RETAS</v>
          </cell>
          <cell r="D1246" t="str">
            <v>UN</v>
          </cell>
          <cell r="E1246"/>
          <cell r="F1246">
            <v>3332.63</v>
          </cell>
        </row>
        <row r="1247">
          <cell r="A1247">
            <v>804345</v>
          </cell>
          <cell r="B1247" t="str">
            <v>SICRO OUTUBRO / 2025</v>
          </cell>
          <cell r="C1247" t="str">
            <v>BOCA DE BTTC D = 1,20 M - ESCONSIDADE 20° - AREIA E BRITA COMERCIAIS - ALAS RETAS</v>
          </cell>
          <cell r="D1247" t="str">
            <v>UN</v>
          </cell>
          <cell r="E1247"/>
          <cell r="F1247">
            <v>4051.44</v>
          </cell>
        </row>
        <row r="1248">
          <cell r="A1248">
            <v>804344</v>
          </cell>
          <cell r="B1248" t="str">
            <v>SICRO OUTUBRO / 2025</v>
          </cell>
          <cell r="C1248" t="str">
            <v>BOCA DE BTTC D = 1,20 M - ESCONSIDADE 20° - AREIA EXTRAÍDA E BRITA PRODUZIDA - ALAS RETAS</v>
          </cell>
          <cell r="D1248" t="str">
            <v>UN</v>
          </cell>
          <cell r="E1248"/>
          <cell r="F1248">
            <v>3386.38</v>
          </cell>
        </row>
        <row r="1249">
          <cell r="A1249">
            <v>804347</v>
          </cell>
          <cell r="B1249" t="str">
            <v>SICRO OUTUBRO / 2025</v>
          </cell>
          <cell r="C1249" t="str">
            <v>BOCA DE BTTC D = 1,20 M - ESCONSIDADE 25° - AREIA E BRITA COMERCIAIS - ALAS RETAS</v>
          </cell>
          <cell r="D1249" t="str">
            <v>UN</v>
          </cell>
          <cell r="E1249"/>
          <cell r="F1249">
            <v>4131.68</v>
          </cell>
        </row>
        <row r="1250">
          <cell r="A1250">
            <v>804346</v>
          </cell>
          <cell r="B1250" t="str">
            <v>SICRO OUTUBRO / 2025</v>
          </cell>
          <cell r="C1250" t="str">
            <v>BOCA DE BTTC D = 1,20 M - ESCONSIDADE 25° - AREIA EXTRAÍDA E BRITA PRODUZIDA - ALAS RETAS</v>
          </cell>
          <cell r="D1250" t="str">
            <v>UN</v>
          </cell>
          <cell r="E1250"/>
          <cell r="F1250">
            <v>3460.32</v>
          </cell>
        </row>
        <row r="1251">
          <cell r="A1251">
            <v>804453</v>
          </cell>
          <cell r="B1251" t="str">
            <v>SICRO OUTUBRO / 2025</v>
          </cell>
          <cell r="C1251" t="str">
            <v>BOCA DE BTTC D = 1,20 M - ESCONSIDADE 30° - AREIA E BRITA COMERCIAIS - ALAS ESCONSAS</v>
          </cell>
          <cell r="D1251" t="str">
            <v>UN</v>
          </cell>
          <cell r="E1251"/>
          <cell r="F1251">
            <v>8909.84</v>
          </cell>
        </row>
        <row r="1252">
          <cell r="A1252">
            <v>804349</v>
          </cell>
          <cell r="B1252" t="str">
            <v>SICRO OUTUBRO / 2025</v>
          </cell>
          <cell r="C1252" t="str">
            <v>BOCA DE BTTC D = 1,20 M - ESCONSIDADE 30° - AREIA E BRITA COMERCIAIS - ALAS RETAS</v>
          </cell>
          <cell r="D1252" t="str">
            <v>UN</v>
          </cell>
          <cell r="E1252"/>
          <cell r="F1252">
            <v>4237.33</v>
          </cell>
        </row>
        <row r="1253">
          <cell r="A1253">
            <v>804452</v>
          </cell>
          <cell r="B1253" t="str">
            <v>SICRO OUTUBRO / 2025</v>
          </cell>
          <cell r="C1253" t="str">
            <v>BOCA DE BTTC D = 1,20 M - ESCONSIDADE 30° - AREIA EXTRAÍDA E BRITA PRODUZIDA - ALAS ESCONSAS</v>
          </cell>
          <cell r="D1253" t="str">
            <v>UN</v>
          </cell>
          <cell r="E1253"/>
          <cell r="F1253">
            <v>7478.04</v>
          </cell>
        </row>
        <row r="1254">
          <cell r="A1254">
            <v>804348</v>
          </cell>
          <cell r="B1254" t="str">
            <v>SICRO OUTUBRO / 2025</v>
          </cell>
          <cell r="C1254" t="str">
            <v>BOCA DE BTTC D = 1,20 M - ESCONSIDADE 30° - AREIA EXTRAÍDA E BRITA PRODUZIDA - ALAS RETAS</v>
          </cell>
          <cell r="D1254" t="str">
            <v>UN</v>
          </cell>
          <cell r="E1254"/>
          <cell r="F1254">
            <v>3558.36</v>
          </cell>
        </row>
        <row r="1255">
          <cell r="A1255">
            <v>804351</v>
          </cell>
          <cell r="B1255" t="str">
            <v>SICRO OUTUBRO / 2025</v>
          </cell>
          <cell r="C1255" t="str">
            <v>BOCA DE BTTC D = 1,20 M - ESCONSIDADE 35° - AREIA E BRITA COMERCIAIS - ALAS RETAS</v>
          </cell>
          <cell r="D1255" t="str">
            <v>UN</v>
          </cell>
          <cell r="E1255"/>
          <cell r="F1255">
            <v>4373.87</v>
          </cell>
        </row>
        <row r="1256">
          <cell r="A1256">
            <v>804350</v>
          </cell>
          <cell r="B1256" t="str">
            <v>SICRO OUTUBRO / 2025</v>
          </cell>
          <cell r="C1256" t="str">
            <v>BOCA DE BTTC D = 1,20 M - ESCONSIDADE 35° - AREIA EXTRAÍDA E BRITA PRODUZIDA - ALAS RETAS</v>
          </cell>
          <cell r="D1256" t="str">
            <v>UN</v>
          </cell>
          <cell r="E1256"/>
          <cell r="F1256">
            <v>3686.1</v>
          </cell>
        </row>
        <row r="1257">
          <cell r="A1257">
            <v>804353</v>
          </cell>
          <cell r="B1257" t="str">
            <v>SICRO OUTUBRO / 2025</v>
          </cell>
          <cell r="C1257" t="str">
            <v>BOCA DE BTTC D = 1,20 M - ESCONSIDADE 40° - AREIA E BRITA COMERCIAIS - ALAS RETAS</v>
          </cell>
          <cell r="D1257" t="str">
            <v>UN</v>
          </cell>
          <cell r="E1257"/>
          <cell r="F1257">
            <v>4554.07</v>
          </cell>
        </row>
        <row r="1258">
          <cell r="A1258">
            <v>804352</v>
          </cell>
          <cell r="B1258" t="str">
            <v>SICRO OUTUBRO / 2025</v>
          </cell>
          <cell r="C1258" t="str">
            <v>BOCA DE BTTC D = 1,20 M - ESCONSIDADE 40° - AREIA EXTRAÍDA E BRITA PRODUZIDA - ALAS RETAS</v>
          </cell>
          <cell r="D1258" t="str">
            <v>UN</v>
          </cell>
          <cell r="E1258"/>
          <cell r="F1258">
            <v>3856.3</v>
          </cell>
        </row>
        <row r="1259">
          <cell r="A1259">
            <v>804455</v>
          </cell>
          <cell r="B1259" t="str">
            <v>SICRO OUTUBRO / 2025</v>
          </cell>
          <cell r="C1259" t="str">
            <v>BOCA DE BTTC D = 1,20 M - ESCONSIDADE 45° - AREIA E BRITA COMERCIAIS - ALAS ESCONSAS</v>
          </cell>
          <cell r="D1259" t="str">
            <v>UN</v>
          </cell>
          <cell r="E1259"/>
          <cell r="F1259">
            <v>11026.82</v>
          </cell>
        </row>
        <row r="1260">
          <cell r="A1260">
            <v>804355</v>
          </cell>
          <cell r="B1260" t="str">
            <v>SICRO OUTUBRO / 2025</v>
          </cell>
          <cell r="C1260" t="str">
            <v>BOCA DE BTTC D = 1,20 M - ESCONSIDADE 45° - AREIA E BRITA COMERCIAIS - ALAS RETAS</v>
          </cell>
          <cell r="D1260" t="str">
            <v>UN</v>
          </cell>
          <cell r="E1260"/>
          <cell r="F1260">
            <v>4792.3500000000004</v>
          </cell>
        </row>
        <row r="1261">
          <cell r="A1261">
            <v>804454</v>
          </cell>
          <cell r="B1261" t="str">
            <v>SICRO OUTUBRO / 2025</v>
          </cell>
          <cell r="C1261" t="str">
            <v>BOCA DE BTTC D = 1,20 M - ESCONSIDADE 45° - AREIA EXTRAÍDA E BRITA PRODUZIDA - ALAS ESCONSAS</v>
          </cell>
          <cell r="D1261" t="str">
            <v>UN</v>
          </cell>
          <cell r="E1261"/>
          <cell r="F1261">
            <v>9244.89</v>
          </cell>
        </row>
        <row r="1262">
          <cell r="A1262">
            <v>804354</v>
          </cell>
          <cell r="B1262" t="str">
            <v>SICRO OUTUBRO / 2025</v>
          </cell>
          <cell r="C1262" t="str">
            <v>BOCA DE BTTC D = 1,20 M - ESCONSIDADE 45° - AREIA EXTRAÍDA E BRITA PRODUZIDA - ALAS RETAS</v>
          </cell>
          <cell r="D1262" t="str">
            <v>UN</v>
          </cell>
          <cell r="E1262"/>
          <cell r="F1262">
            <v>4083.41</v>
          </cell>
        </row>
        <row r="1263">
          <cell r="A1263">
            <v>804339</v>
          </cell>
          <cell r="B1263" t="str">
            <v>SICRO OUTUBRO / 2025</v>
          </cell>
          <cell r="C1263" t="str">
            <v>BOCA DE BTTC D = 1,20 M - ESCONSIDADE 5° - AREIA E BRITA COMERCIAIS - ALAS RETAS</v>
          </cell>
          <cell r="D1263" t="str">
            <v>UN</v>
          </cell>
          <cell r="E1263"/>
          <cell r="F1263">
            <v>3929.3</v>
          </cell>
        </row>
        <row r="1264">
          <cell r="A1264">
            <v>804338</v>
          </cell>
          <cell r="B1264" t="str">
            <v>SICRO OUTUBRO / 2025</v>
          </cell>
          <cell r="C1264" t="str">
            <v>BOCA DE BTTC D = 1,20 M - ESCONSIDADE 5° - AREIA EXTRAÍDA E BRITA PRODUZIDA - ALAS RETAS</v>
          </cell>
          <cell r="D1264" t="str">
            <v>UN</v>
          </cell>
          <cell r="E1264"/>
          <cell r="F1264">
            <v>3274.82</v>
          </cell>
        </row>
        <row r="1265">
          <cell r="A1265">
            <v>804457</v>
          </cell>
          <cell r="B1265" t="str">
            <v>SICRO OUTUBRO / 2025</v>
          </cell>
          <cell r="C1265" t="str">
            <v>BOCA DE BTTC D = 1,50 M - ESCONSIDADE 0° - AREIA E BRITA COMERCIAIS - ALAS ESCONSAS</v>
          </cell>
          <cell r="D1265" t="str">
            <v>UN</v>
          </cell>
          <cell r="E1265"/>
          <cell r="F1265">
            <v>13320.95</v>
          </cell>
        </row>
        <row r="1266">
          <cell r="A1266">
            <v>804357</v>
          </cell>
          <cell r="B1266" t="str">
            <v>SICRO OUTUBRO / 2025</v>
          </cell>
          <cell r="C1266" t="str">
            <v>BOCA DE BTTC D = 1,50 M - ESCONSIDADE 0° - AREIA E BRITA COMERCIAIS - ALAS RETAS</v>
          </cell>
          <cell r="D1266" t="str">
            <v>UN</v>
          </cell>
          <cell r="E1266"/>
          <cell r="F1266">
            <v>6598.52</v>
          </cell>
        </row>
        <row r="1267">
          <cell r="A1267">
            <v>804456</v>
          </cell>
          <cell r="B1267" t="str">
            <v>SICRO OUTUBRO / 2025</v>
          </cell>
          <cell r="C1267" t="str">
            <v>BOCA DE BTTC D = 1,50 M - ESCONSIDADE 0° - AREIA EXTRAÍDA E BRITA PRODUZIDA - ALAS ESCONSAS</v>
          </cell>
          <cell r="D1267" t="str">
            <v>UN</v>
          </cell>
          <cell r="E1267"/>
          <cell r="F1267">
            <v>10999.91</v>
          </cell>
        </row>
        <row r="1268">
          <cell r="A1268">
            <v>804356</v>
          </cell>
          <cell r="B1268" t="str">
            <v>SICRO OUTUBRO / 2025</v>
          </cell>
          <cell r="C1268" t="str">
            <v>BOCA DE BTTC D = 1,50 M - ESCONSIDADE 0° - AREIA EXTRAÍDA E BRITA PRODUZIDA - ALAS RETAS</v>
          </cell>
          <cell r="D1268" t="str">
            <v>UN</v>
          </cell>
          <cell r="E1268"/>
          <cell r="F1268">
            <v>5440.98</v>
          </cell>
        </row>
        <row r="1269">
          <cell r="A1269">
            <v>804361</v>
          </cell>
          <cell r="B1269" t="str">
            <v>SICRO OUTUBRO / 2025</v>
          </cell>
          <cell r="C1269" t="str">
            <v>BOCA DE BTTC D = 1,50 M - ESCONSIDADE 10° - AREIA E BRITA COMERCIAIS - ALAS RETAS</v>
          </cell>
          <cell r="D1269" t="str">
            <v>UN</v>
          </cell>
          <cell r="E1269"/>
          <cell r="F1269">
            <v>6646.56</v>
          </cell>
        </row>
        <row r="1270">
          <cell r="A1270">
            <v>804360</v>
          </cell>
          <cell r="B1270" t="str">
            <v>SICRO OUTUBRO / 2025</v>
          </cell>
          <cell r="C1270" t="str">
            <v>BOCA DE BTTC D = 1,50 M - ESCONSIDADE 10° - AREIA EXTRAÍDA E BRITA PRODUZIDA - ALAS RETAS</v>
          </cell>
          <cell r="D1270" t="str">
            <v>UN</v>
          </cell>
          <cell r="E1270"/>
          <cell r="F1270">
            <v>5484.02</v>
          </cell>
        </row>
        <row r="1271">
          <cell r="A1271">
            <v>804459</v>
          </cell>
          <cell r="B1271" t="str">
            <v>SICRO OUTUBRO / 2025</v>
          </cell>
          <cell r="C1271" t="str">
            <v>BOCA DE BTTC D = 1,50 M - ESCONSIDADE 15° - AREIA E BRITA COMERCIAIS - ALAS ESCONSAS</v>
          </cell>
          <cell r="D1271" t="str">
            <v>UN</v>
          </cell>
          <cell r="E1271"/>
          <cell r="F1271">
            <v>13940.33</v>
          </cell>
        </row>
        <row r="1272">
          <cell r="A1272">
            <v>804363</v>
          </cell>
          <cell r="B1272" t="str">
            <v>SICRO OUTUBRO / 2025</v>
          </cell>
          <cell r="C1272" t="str">
            <v>BOCA DE BTTC D = 1,50 M - ESCONSIDADE 15° - AREIA E BRITA COMERCIAIS - ALAS RETAS</v>
          </cell>
          <cell r="D1272" t="str">
            <v>UN</v>
          </cell>
          <cell r="E1272"/>
          <cell r="F1272">
            <v>6708.11</v>
          </cell>
        </row>
        <row r="1273">
          <cell r="A1273">
            <v>804458</v>
          </cell>
          <cell r="B1273" t="str">
            <v>SICRO OUTUBRO / 2025</v>
          </cell>
          <cell r="C1273" t="str">
            <v>BOCA DE BTTC D = 1,50 M - ESCONSIDADE 15° - AREIA EXTRAÍDA E BRITA PRODUZIDA - ALAS ESCONSAS</v>
          </cell>
          <cell r="D1273" t="str">
            <v>UN</v>
          </cell>
          <cell r="E1273"/>
          <cell r="F1273">
            <v>11508.69</v>
          </cell>
        </row>
        <row r="1274">
          <cell r="A1274">
            <v>804362</v>
          </cell>
          <cell r="B1274" t="str">
            <v>SICRO OUTUBRO / 2025</v>
          </cell>
          <cell r="C1274" t="str">
            <v>BOCA DE BTTC D = 1,50 M - ESCONSIDADE 15° - AREIA EXTRAÍDA E BRITA PRODUZIDA - ALAS RETAS</v>
          </cell>
          <cell r="D1274" t="str">
            <v>UN</v>
          </cell>
          <cell r="E1274"/>
          <cell r="F1274">
            <v>5539.26</v>
          </cell>
        </row>
        <row r="1275">
          <cell r="A1275">
            <v>804365</v>
          </cell>
          <cell r="B1275" t="str">
            <v>SICRO OUTUBRO / 2025</v>
          </cell>
          <cell r="C1275" t="str">
            <v>BOCA DE BTTC D = 1,50 M - ESCONSIDADE 20° - AREIA E BRITA COMERCIAIS - ALAS RETAS</v>
          </cell>
          <cell r="D1275" t="str">
            <v>UN</v>
          </cell>
          <cell r="E1275"/>
          <cell r="F1275">
            <v>6797.07</v>
          </cell>
        </row>
        <row r="1276">
          <cell r="A1276">
            <v>804364</v>
          </cell>
          <cell r="B1276" t="str">
            <v>SICRO OUTUBRO / 2025</v>
          </cell>
          <cell r="C1276" t="str">
            <v>BOCA DE BTTC D = 1,50 M - ESCONSIDADE 20° - AREIA EXTRAÍDA E BRITA PRODUZIDA - ALAS RETAS</v>
          </cell>
          <cell r="D1276" t="str">
            <v>UN</v>
          </cell>
          <cell r="E1276"/>
          <cell r="F1276">
            <v>5619.42</v>
          </cell>
        </row>
        <row r="1277">
          <cell r="A1277">
            <v>804367</v>
          </cell>
          <cell r="B1277" t="str">
            <v>SICRO OUTUBRO / 2025</v>
          </cell>
          <cell r="C1277" t="str">
            <v>BOCA DE BTTC D = 1,50 M - ESCONSIDADE 25° - AREIA E BRITA COMERCIAIS - ALAS RETAS</v>
          </cell>
          <cell r="D1277" t="str">
            <v>UN</v>
          </cell>
          <cell r="E1277"/>
          <cell r="F1277">
            <v>6918.09</v>
          </cell>
        </row>
        <row r="1278">
          <cell r="A1278">
            <v>804366</v>
          </cell>
          <cell r="B1278" t="str">
            <v>SICRO OUTUBRO / 2025</v>
          </cell>
          <cell r="C1278" t="str">
            <v>BOCA DE BTTC D = 1,50 M - ESCONSIDADE 25° - AREIA EXTRAÍDA E BRITA PRODUZIDA - ALAS RETAS</v>
          </cell>
          <cell r="D1278" t="str">
            <v>UN</v>
          </cell>
          <cell r="E1278"/>
          <cell r="F1278">
            <v>5729.27</v>
          </cell>
        </row>
        <row r="1279">
          <cell r="A1279">
            <v>804461</v>
          </cell>
          <cell r="B1279" t="str">
            <v>SICRO OUTUBRO / 2025</v>
          </cell>
          <cell r="C1279" t="str">
            <v>BOCA DE BTTC D = 1,50 M - ESCONSIDADE 30° - AREIA E BRITA COMERCIAIS - ALAS ESCONSAS</v>
          </cell>
          <cell r="D1279" t="str">
            <v>UN</v>
          </cell>
          <cell r="E1279"/>
          <cell r="F1279">
            <v>15585.02</v>
          </cell>
        </row>
        <row r="1280">
          <cell r="A1280">
            <v>804369</v>
          </cell>
          <cell r="B1280" t="str">
            <v>SICRO OUTUBRO / 2025</v>
          </cell>
          <cell r="C1280" t="str">
            <v>BOCA DE BTTC D = 1,50 M - ESCONSIDADE 30° - AREIA E BRITA COMERCIAIS - ALAS RETAS</v>
          </cell>
          <cell r="D1280" t="str">
            <v>UN</v>
          </cell>
          <cell r="E1280"/>
          <cell r="F1280">
            <v>7076.27</v>
          </cell>
        </row>
        <row r="1281">
          <cell r="A1281">
            <v>804460</v>
          </cell>
          <cell r="B1281" t="str">
            <v>SICRO OUTUBRO / 2025</v>
          </cell>
          <cell r="C1281" t="str">
            <v>BOCA DE BTTC D = 1,50 M - ESCONSIDADE 30° - AREIA EXTRAÍDA E BRITA PRODUZIDA - ALAS ESCONSAS</v>
          </cell>
          <cell r="D1281" t="str">
            <v>UN</v>
          </cell>
          <cell r="E1281"/>
          <cell r="F1281">
            <v>12859.74</v>
          </cell>
        </row>
        <row r="1282">
          <cell r="A1282">
            <v>804371</v>
          </cell>
          <cell r="B1282" t="str">
            <v>SICRO OUTUBRO / 2025</v>
          </cell>
          <cell r="C1282" t="str">
            <v>BOCA DE BTTC D = 1,50 M - ESCONSIDADE 35° - AREIA E BRITA COMERCIAIS - ALAS RETAS</v>
          </cell>
          <cell r="D1282" t="str">
            <v>UN</v>
          </cell>
          <cell r="E1282"/>
          <cell r="F1282">
            <v>7280.9</v>
          </cell>
        </row>
        <row r="1283">
          <cell r="A1283">
            <v>804370</v>
          </cell>
          <cell r="B1283" t="str">
            <v>SICRO OUTUBRO / 2025</v>
          </cell>
          <cell r="C1283" t="str">
            <v>BOCA DE BTTC D = 1,50 M - ESCONSIDADE 35° - AREIA EXTRAÍDA E BRITA PRODUZIDA - ALAS RETAS</v>
          </cell>
          <cell r="D1283" t="str">
            <v>UN</v>
          </cell>
          <cell r="E1283"/>
          <cell r="F1283">
            <v>6062.81</v>
          </cell>
        </row>
        <row r="1284">
          <cell r="A1284">
            <v>804373</v>
          </cell>
          <cell r="B1284" t="str">
            <v>SICRO OUTUBRO / 2025</v>
          </cell>
          <cell r="C1284" t="str">
            <v>BOCA DE BTTC D = 1,50 M - ESCONSIDADE 40° - AREIA E BRITA COMERCIAIS - ALAS RETAS</v>
          </cell>
          <cell r="D1284" t="str">
            <v>UN</v>
          </cell>
          <cell r="E1284"/>
          <cell r="F1284">
            <v>7545.95</v>
          </cell>
        </row>
        <row r="1285">
          <cell r="A1285">
            <v>804372</v>
          </cell>
          <cell r="B1285" t="str">
            <v>SICRO OUTUBRO / 2025</v>
          </cell>
          <cell r="C1285" t="str">
            <v>BOCA DE BTTC D = 1,50 M - ESCONSIDADE 40° - AREIA EXTRAÍDA E BRITA PRODUZIDA - ALAS RETAS</v>
          </cell>
          <cell r="D1285" t="str">
            <v>UN</v>
          </cell>
          <cell r="E1285"/>
          <cell r="F1285">
            <v>6310.15</v>
          </cell>
        </row>
        <row r="1286">
          <cell r="A1286">
            <v>804463</v>
          </cell>
          <cell r="B1286" t="str">
            <v>SICRO OUTUBRO / 2025</v>
          </cell>
          <cell r="C1286" t="str">
            <v>BOCA DE BTTC D = 1,50 M - ESCONSIDADE 45° - AREIA E BRITA COMERCIAIS - ALAS ESCONSAS</v>
          </cell>
          <cell r="D1286" t="str">
            <v>UN</v>
          </cell>
          <cell r="E1286"/>
          <cell r="F1286">
            <v>19351.36</v>
          </cell>
        </row>
        <row r="1287">
          <cell r="A1287">
            <v>804375</v>
          </cell>
          <cell r="B1287" t="str">
            <v>SICRO OUTUBRO / 2025</v>
          </cell>
          <cell r="C1287" t="str">
            <v>BOCA DE BTTC D = 1,50 M - ESCONSIDADE 45° - AREIA E BRITA COMERCIAIS - ALAS RETAS</v>
          </cell>
          <cell r="D1287" t="str">
            <v>UN</v>
          </cell>
          <cell r="E1287"/>
          <cell r="F1287">
            <v>7896.08</v>
          </cell>
        </row>
        <row r="1288">
          <cell r="A1288">
            <v>804462</v>
          </cell>
          <cell r="B1288" t="str">
            <v>SICRO OUTUBRO / 2025</v>
          </cell>
          <cell r="C1288" t="str">
            <v>BOCA DE BTTC D = 1,50 M - ESCONSIDADE 45° - AREIA EXTRAÍDA E BRITA PRODUZIDA - ALAS ESCONSAS</v>
          </cell>
          <cell r="D1288" t="str">
            <v>UN</v>
          </cell>
          <cell r="E1288"/>
          <cell r="F1288">
            <v>15948.06</v>
          </cell>
        </row>
        <row r="1289">
          <cell r="A1289">
            <v>804374</v>
          </cell>
          <cell r="B1289" t="str">
            <v>SICRO OUTUBRO / 2025</v>
          </cell>
          <cell r="C1289" t="str">
            <v>BOCA DE BTTC D = 1,50 M - ESCONSIDADE 45° - AREIA EXTRAÍDA E BRITA PRODUZIDA - ALAS RETAS</v>
          </cell>
          <cell r="D1289" t="str">
            <v>UN</v>
          </cell>
          <cell r="E1289"/>
          <cell r="F1289">
            <v>6640.53</v>
          </cell>
        </row>
        <row r="1290">
          <cell r="A1290">
            <v>804359</v>
          </cell>
          <cell r="B1290" t="str">
            <v>SICRO OUTUBRO / 2025</v>
          </cell>
          <cell r="C1290" t="str">
            <v>BOCA DE BTTC D = 1,50 M - ESCONSIDADE 5° - AREIA E BRITA COMERCIAIS - ALAS RETAS</v>
          </cell>
          <cell r="D1290" t="str">
            <v>UN</v>
          </cell>
          <cell r="E1290"/>
          <cell r="F1290">
            <v>6610.73</v>
          </cell>
        </row>
        <row r="1291">
          <cell r="A1291">
            <v>804358</v>
          </cell>
          <cell r="B1291" t="str">
            <v>SICRO OUTUBRO / 2025</v>
          </cell>
          <cell r="C1291" t="str">
            <v>BOCA DE BTTC D = 1,50 M - ESCONSIDADE 5° - AREIA EXTRAÍDA E BRITA PRODUZIDA - ALAS RETAS</v>
          </cell>
          <cell r="D1291" t="str">
            <v>UN</v>
          </cell>
          <cell r="E1291"/>
          <cell r="F1291">
            <v>5451.99</v>
          </cell>
        </row>
        <row r="1292">
          <cell r="A1292">
            <v>804368</v>
          </cell>
          <cell r="B1292" t="str">
            <v>SICRO OUTUBRO / 2025</v>
          </cell>
          <cell r="C1292" t="str">
            <v>BOCA DE BTTC D = 1,50 M ESCONSIDADE 30° - AREIA EXTRAÍDA E BRITA PRODUZIDA - ALAS RETAS</v>
          </cell>
          <cell r="D1292" t="str">
            <v>UN</v>
          </cell>
          <cell r="E1292"/>
          <cell r="F1292">
            <v>5873.89</v>
          </cell>
        </row>
        <row r="1293">
          <cell r="A1293">
            <v>804465</v>
          </cell>
          <cell r="B1293" t="str">
            <v>SICRO OUTUBRO / 2025</v>
          </cell>
          <cell r="C1293" t="str">
            <v>CONFECÇÃO DE TUBOS DE CONCRETO ARMADO D = 0,60 M PA1 - AREIA E BRITA COMERCIAIS</v>
          </cell>
          <cell r="D1293" t="str">
            <v>M</v>
          </cell>
          <cell r="E1293"/>
          <cell r="F1293">
            <v>130.59</v>
          </cell>
        </row>
        <row r="1294">
          <cell r="A1294">
            <v>804464</v>
          </cell>
          <cell r="B1294" t="str">
            <v>SICRO OUTUBRO / 2025</v>
          </cell>
          <cell r="C1294" t="str">
            <v>CONFECÇÃO DE TUBOS DE CONCRETO ARMADO D = 0,60 M PA1 - AREIA EXTRAÍDA E BRITA PRODUZIDA</v>
          </cell>
          <cell r="D1294" t="str">
            <v>M</v>
          </cell>
          <cell r="E1294"/>
          <cell r="F1294">
            <v>114.54</v>
          </cell>
        </row>
        <row r="1295">
          <cell r="A1295">
            <v>804475</v>
          </cell>
          <cell r="B1295" t="str">
            <v>SICRO OUTUBRO / 2025</v>
          </cell>
          <cell r="C1295" t="str">
            <v>CONFECÇÃO DE TUBOS DE CONCRETO ARMADO D = 0,60 M PA2 - AREIA E BRITA COMERCIAIS</v>
          </cell>
          <cell r="D1295" t="str">
            <v>M</v>
          </cell>
          <cell r="E1295"/>
          <cell r="F1295">
            <v>144.35</v>
          </cell>
        </row>
        <row r="1296">
          <cell r="A1296">
            <v>804474</v>
          </cell>
          <cell r="B1296" t="str">
            <v>SICRO OUTUBRO / 2025</v>
          </cell>
          <cell r="C1296" t="str">
            <v>CONFECÇÃO DE TUBOS DE CONCRETO ARMADO D = 0,60 M PA2 - AREIA EXTRAÍDA E BRITA PRODUZIDA</v>
          </cell>
          <cell r="D1296" t="str">
            <v>M</v>
          </cell>
          <cell r="E1296"/>
          <cell r="F1296">
            <v>128.32</v>
          </cell>
        </row>
        <row r="1297">
          <cell r="A1297">
            <v>804485</v>
          </cell>
          <cell r="B1297" t="str">
            <v>SICRO OUTUBRO / 2025</v>
          </cell>
          <cell r="C1297" t="str">
            <v>CONFECÇÃO DE TUBOS DE CONCRETO ARMADO D = 0,60 M PA3 - AREIA E BRITA COMERCIAIS</v>
          </cell>
          <cell r="D1297" t="str">
            <v>M</v>
          </cell>
          <cell r="E1297"/>
          <cell r="F1297">
            <v>213.16</v>
          </cell>
        </row>
        <row r="1298">
          <cell r="A1298">
            <v>804484</v>
          </cell>
          <cell r="B1298" t="str">
            <v>SICRO OUTUBRO / 2025</v>
          </cell>
          <cell r="C1298" t="str">
            <v>CONFECÇÃO DE TUBOS DE CONCRETO ARMADO D = 0,60 M PA3 - AREIA EXTRAÍDA E BRITA PRODUZIDA</v>
          </cell>
          <cell r="D1298" t="str">
            <v>M</v>
          </cell>
          <cell r="E1298"/>
          <cell r="F1298">
            <v>197.21</v>
          </cell>
        </row>
        <row r="1299">
          <cell r="A1299">
            <v>804495</v>
          </cell>
          <cell r="B1299" t="str">
            <v>SICRO OUTUBRO / 2025</v>
          </cell>
          <cell r="C1299" t="str">
            <v>CONFECÇÃO DE TUBOS DE CONCRETO ARMADO D = 0,60 M PA4 - AREIA E BRITA COMERCIAIS</v>
          </cell>
          <cell r="D1299" t="str">
            <v>M</v>
          </cell>
          <cell r="E1299"/>
          <cell r="F1299">
            <v>265.95999999999998</v>
          </cell>
        </row>
        <row r="1300">
          <cell r="A1300">
            <v>804494</v>
          </cell>
          <cell r="B1300" t="str">
            <v>SICRO OUTUBRO / 2025</v>
          </cell>
          <cell r="C1300" t="str">
            <v>CONFECÇÃO DE TUBOS DE CONCRETO ARMADO D = 0,60 M PA4 - AREIA EXTRAÍDA E BRITA PRODUZIDA</v>
          </cell>
          <cell r="D1300" t="str">
            <v>M</v>
          </cell>
          <cell r="E1300"/>
          <cell r="F1300">
            <v>247.05</v>
          </cell>
        </row>
        <row r="1301">
          <cell r="A1301">
            <v>804467</v>
          </cell>
          <cell r="B1301" t="str">
            <v>SICRO OUTUBRO / 2025</v>
          </cell>
          <cell r="C1301" t="str">
            <v>CONFECÇÃO DE TUBOS DE CONCRETO ARMADO D = 0,80 M PA1 - AREIA E BRITA COMERCIAIS</v>
          </cell>
          <cell r="D1301" t="str">
            <v>M</v>
          </cell>
          <cell r="E1301"/>
          <cell r="F1301">
            <v>198.35</v>
          </cell>
        </row>
        <row r="1302">
          <cell r="A1302">
            <v>804466</v>
          </cell>
          <cell r="B1302" t="str">
            <v>SICRO OUTUBRO / 2025</v>
          </cell>
          <cell r="C1302" t="str">
            <v>CONFECÇÃO DE TUBOS DE CONCRETO ARMADO D = 0,80 M PA1 - AREIA EXTRAÍDA E BRITA PRODUZIDA</v>
          </cell>
          <cell r="D1302" t="str">
            <v>M</v>
          </cell>
          <cell r="E1302"/>
          <cell r="F1302">
            <v>172.8</v>
          </cell>
        </row>
        <row r="1303">
          <cell r="A1303">
            <v>804477</v>
          </cell>
          <cell r="B1303" t="str">
            <v>SICRO OUTUBRO / 2025</v>
          </cell>
          <cell r="C1303" t="str">
            <v>CONFECÇÃO DE TUBOS DE CONCRETO ARMADO D = 0,80 M PA2 - AREIA E BRITA COMERCIAIS</v>
          </cell>
          <cell r="D1303" t="str">
            <v>M</v>
          </cell>
          <cell r="E1303"/>
          <cell r="F1303">
            <v>253.4</v>
          </cell>
        </row>
        <row r="1304">
          <cell r="A1304">
            <v>804476</v>
          </cell>
          <cell r="B1304" t="str">
            <v>SICRO OUTUBRO / 2025</v>
          </cell>
          <cell r="C1304" t="str">
            <v>CONFECÇÃO DE TUBOS DE CONCRETO ARMADO D = 0,80 M PA2 - AREIA EXTRAÍDA E BRITA PRODUZIDA</v>
          </cell>
          <cell r="D1304" t="str">
            <v>M</v>
          </cell>
          <cell r="E1304"/>
          <cell r="F1304">
            <v>227.9</v>
          </cell>
        </row>
        <row r="1305">
          <cell r="A1305">
            <v>804487</v>
          </cell>
          <cell r="B1305" t="str">
            <v>SICRO OUTUBRO / 2025</v>
          </cell>
          <cell r="C1305" t="str">
            <v>CONFECÇÃO DE TUBOS DE CONCRETO ARMADO D = 0,80 M PA3 - AREIA E BRITA COMERCIAIS</v>
          </cell>
          <cell r="D1305" t="str">
            <v>M</v>
          </cell>
          <cell r="E1305"/>
          <cell r="F1305">
            <v>361.79</v>
          </cell>
        </row>
        <row r="1306">
          <cell r="A1306">
            <v>804486</v>
          </cell>
          <cell r="B1306" t="str">
            <v>SICRO OUTUBRO / 2025</v>
          </cell>
          <cell r="C1306" t="str">
            <v>CONFECÇÃO DE TUBOS DE CONCRETO ARMADO D = 0,80 M PA3 - AREIA EXTRAÍDA E BRITA PRODUZIDA</v>
          </cell>
          <cell r="D1306" t="str">
            <v>M</v>
          </cell>
          <cell r="E1306"/>
          <cell r="F1306">
            <v>333.26</v>
          </cell>
        </row>
        <row r="1307">
          <cell r="A1307">
            <v>804497</v>
          </cell>
          <cell r="B1307" t="str">
            <v>SICRO OUTUBRO / 2025</v>
          </cell>
          <cell r="C1307" t="str">
            <v>CONFECÇÃO DE TUBOS DE CONCRETO ARMADO D = 0,80 M PA4 - AREIA E BRITA COMERCIAIS</v>
          </cell>
          <cell r="D1307" t="str">
            <v>M</v>
          </cell>
          <cell r="E1307"/>
          <cell r="F1307">
            <v>426.3</v>
          </cell>
        </row>
        <row r="1308">
          <cell r="A1308">
            <v>804496</v>
          </cell>
          <cell r="B1308" t="str">
            <v>SICRO OUTUBRO / 2025</v>
          </cell>
          <cell r="C1308" t="str">
            <v>CONFECÇÃO DE TUBOS DE CONCRETO ARMADO D = 0,80 M PA4 - AREIA EXTRAÍDA E BRITA PRODUZIDA</v>
          </cell>
          <cell r="D1308" t="str">
            <v>M</v>
          </cell>
          <cell r="E1308"/>
          <cell r="F1308">
            <v>391.75</v>
          </cell>
        </row>
        <row r="1309">
          <cell r="A1309">
            <v>804469</v>
          </cell>
          <cell r="B1309" t="str">
            <v>SICRO OUTUBRO / 2025</v>
          </cell>
          <cell r="C1309" t="str">
            <v>CONFECÇÃO DE TUBOS DE CONCRETO ARMADO D = 1,00 M PA1 - AREIA E BRITA COMERCIAIS</v>
          </cell>
          <cell r="D1309" t="str">
            <v>M</v>
          </cell>
          <cell r="E1309"/>
          <cell r="F1309">
            <v>349.83</v>
          </cell>
        </row>
        <row r="1310">
          <cell r="A1310">
            <v>804468</v>
          </cell>
          <cell r="B1310" t="str">
            <v>SICRO OUTUBRO / 2025</v>
          </cell>
          <cell r="C1310" t="str">
            <v>CONFECÇÃO DE TUBOS DE CONCRETO ARMADO D = 1,00 M PA1 - AREIA EXTRAÍDA E BRITA PRODUZIDA</v>
          </cell>
          <cell r="D1310" t="str">
            <v>M</v>
          </cell>
          <cell r="E1310"/>
          <cell r="F1310">
            <v>314.8</v>
          </cell>
        </row>
        <row r="1311">
          <cell r="A1311">
            <v>804479</v>
          </cell>
          <cell r="B1311" t="str">
            <v>SICRO OUTUBRO / 2025</v>
          </cell>
          <cell r="C1311" t="str">
            <v>CONFECÇÃO DE TUBOS DE CONCRETO ARMADO D = 1,00 M PA2 - AREIA E BRITA COMERCIAIS</v>
          </cell>
          <cell r="D1311" t="str">
            <v>M</v>
          </cell>
          <cell r="E1311"/>
          <cell r="F1311">
            <v>404.88</v>
          </cell>
        </row>
        <row r="1312">
          <cell r="A1312">
            <v>804478</v>
          </cell>
          <cell r="B1312" t="str">
            <v>SICRO OUTUBRO / 2025</v>
          </cell>
          <cell r="C1312" t="str">
            <v>CONFECÇÃO DE TUBOS DE CONCRETO ARMADO D = 1,00 M PA2 - AREIA EXTRAÍDA E BRITA PRODUZIDA</v>
          </cell>
          <cell r="D1312" t="str">
            <v>M</v>
          </cell>
          <cell r="E1312"/>
          <cell r="F1312">
            <v>369.91</v>
          </cell>
        </row>
        <row r="1313">
          <cell r="A1313">
            <v>804489</v>
          </cell>
          <cell r="B1313" t="str">
            <v>SICRO OUTUBRO / 2025</v>
          </cell>
          <cell r="C1313" t="str">
            <v>CONFECÇÃO DE TUBOS DE CONCRETO ARMADO D = 1,00 M PA3 - AREIA E BRITA COMERCIAIS</v>
          </cell>
          <cell r="D1313" t="str">
            <v>M</v>
          </cell>
          <cell r="E1313"/>
          <cell r="F1313">
            <v>511.02</v>
          </cell>
        </row>
        <row r="1314">
          <cell r="A1314">
            <v>804488</v>
          </cell>
          <cell r="B1314" t="str">
            <v>SICRO OUTUBRO / 2025</v>
          </cell>
          <cell r="C1314" t="str">
            <v>CONFECÇÃO DE TUBOS DE CONCRETO ARMADO D = 1,00 M PA3 - AREIA EXTRAÍDA E BRITA PRODUZIDA</v>
          </cell>
          <cell r="D1314" t="str">
            <v>M</v>
          </cell>
          <cell r="E1314"/>
          <cell r="F1314">
            <v>466.38</v>
          </cell>
        </row>
        <row r="1315">
          <cell r="A1315">
            <v>804499</v>
          </cell>
          <cell r="B1315" t="str">
            <v>SICRO OUTUBRO / 2025</v>
          </cell>
          <cell r="C1315" t="str">
            <v>CONFECÇÃO DE TUBOS DE CONCRETO ARMADO D = 1,00 M PA4 - AREIA E BRITA COMERCIAIS</v>
          </cell>
          <cell r="D1315" t="str">
            <v>M</v>
          </cell>
          <cell r="E1315"/>
          <cell r="F1315">
            <v>650.04</v>
          </cell>
        </row>
        <row r="1316">
          <cell r="A1316">
            <v>804498</v>
          </cell>
          <cell r="B1316" t="str">
            <v>SICRO OUTUBRO / 2025</v>
          </cell>
          <cell r="C1316" t="str">
            <v>CONFECÇÃO DE TUBOS DE CONCRETO ARMADO D = 1,00 M PA4 - AREIA EXTRAÍDA E BRITA PRODUZIDA</v>
          </cell>
          <cell r="D1316" t="str">
            <v>M</v>
          </cell>
          <cell r="E1316"/>
          <cell r="F1316">
            <v>597.98</v>
          </cell>
        </row>
        <row r="1317">
          <cell r="A1317">
            <v>804471</v>
          </cell>
          <cell r="B1317" t="str">
            <v>SICRO OUTUBRO / 2025</v>
          </cell>
          <cell r="C1317" t="str">
            <v>CONFECÇÃO DE TUBOS DE CONCRETO ARMADO D = 1,20 M PA1 - AREIA E BRITA COMERCIAIS</v>
          </cell>
          <cell r="D1317" t="str">
            <v>M</v>
          </cell>
          <cell r="E1317"/>
          <cell r="F1317">
            <v>475.49</v>
          </cell>
        </row>
        <row r="1318">
          <cell r="A1318">
            <v>804470</v>
          </cell>
          <cell r="B1318" t="str">
            <v>SICRO OUTUBRO / 2025</v>
          </cell>
          <cell r="C1318" t="str">
            <v>CONFECÇÃO DE TUBOS DE CONCRETO ARMADO D = 1,20 M PA1 - AREIA EXTRAÍDA E BRITA PRODUZIDA</v>
          </cell>
          <cell r="D1318" t="str">
            <v>M</v>
          </cell>
          <cell r="E1318"/>
          <cell r="F1318">
            <v>424.47</v>
          </cell>
        </row>
        <row r="1319">
          <cell r="A1319">
            <v>804481</v>
          </cell>
          <cell r="B1319" t="str">
            <v>SICRO OUTUBRO / 2025</v>
          </cell>
          <cell r="C1319" t="str">
            <v>CONFECÇÃO DE TUBOS DE CONCRETO ARMADO D = 1,20 M PA2 - AREIA E BRITA COMERCIAIS</v>
          </cell>
          <cell r="D1319" t="str">
            <v>M</v>
          </cell>
          <cell r="E1319"/>
          <cell r="F1319">
            <v>599.34</v>
          </cell>
        </row>
        <row r="1320">
          <cell r="A1320">
            <v>804480</v>
          </cell>
          <cell r="B1320" t="str">
            <v>SICRO OUTUBRO / 2025</v>
          </cell>
          <cell r="C1320" t="str">
            <v>CONFECÇÃO DE TUBOS DE CONCRETO ARMADO D = 1,20 M PA2 - AREIA EXTRAÍDA E BRITA PRODUZIDA</v>
          </cell>
          <cell r="D1320" t="str">
            <v>M</v>
          </cell>
          <cell r="E1320"/>
          <cell r="F1320">
            <v>548.46</v>
          </cell>
        </row>
        <row r="1321">
          <cell r="A1321">
            <v>804491</v>
          </cell>
          <cell r="B1321" t="str">
            <v>SICRO OUTUBRO / 2025</v>
          </cell>
          <cell r="C1321" t="str">
            <v>CONFECÇÃO DE TUBOS DE CONCRETO ARMADO D = 1,20 M PA3 - AREIA E BRITA COMERCIAIS</v>
          </cell>
          <cell r="D1321" t="str">
            <v>M</v>
          </cell>
          <cell r="E1321"/>
          <cell r="F1321">
            <v>789.19</v>
          </cell>
        </row>
        <row r="1322">
          <cell r="A1322">
            <v>804490</v>
          </cell>
          <cell r="B1322" t="str">
            <v>SICRO OUTUBRO / 2025</v>
          </cell>
          <cell r="C1322" t="str">
            <v>CONFECÇÃO DE TUBOS DE CONCRETO ARMADO D = 1,20 M PA3 - AREIA EXTRAÍDA E BRITA PRODUZIDA</v>
          </cell>
          <cell r="D1322" t="str">
            <v>M</v>
          </cell>
          <cell r="E1322"/>
          <cell r="F1322">
            <v>721.23</v>
          </cell>
        </row>
        <row r="1323">
          <cell r="A1323">
            <v>804501</v>
          </cell>
          <cell r="B1323" t="str">
            <v>SICRO OUTUBRO / 2025</v>
          </cell>
          <cell r="C1323" t="str">
            <v>CONFECÇÃO DE TUBOS DE CONCRETO ARMADO D = 1,20 M PA4 - AREIA E BRITA COMERCIAIS</v>
          </cell>
          <cell r="D1323" t="str">
            <v>M</v>
          </cell>
          <cell r="E1323"/>
          <cell r="F1323">
            <v>948.37</v>
          </cell>
        </row>
        <row r="1324">
          <cell r="A1324">
            <v>804500</v>
          </cell>
          <cell r="B1324" t="str">
            <v>SICRO OUTUBRO / 2025</v>
          </cell>
          <cell r="C1324" t="str">
            <v>CONFECÇÃO DE TUBOS DE CONCRETO ARMADO D = 1,20 M PA4 - AREIA EXTRAÍDA E BRITA PRODUZIDA</v>
          </cell>
          <cell r="D1324" t="str">
            <v>M</v>
          </cell>
          <cell r="E1324"/>
          <cell r="F1324">
            <v>871.33</v>
          </cell>
        </row>
        <row r="1325">
          <cell r="A1325">
            <v>804473</v>
          </cell>
          <cell r="B1325" t="str">
            <v>SICRO OUTUBRO / 2025</v>
          </cell>
          <cell r="C1325" t="str">
            <v>CONFECÇÃO DE TUBOS DE CONCRETO ARMADO D = 1,50 M PA1 - AREIA E BRITA COMERCIAIS</v>
          </cell>
          <cell r="D1325" t="str">
            <v>M</v>
          </cell>
          <cell r="E1325"/>
          <cell r="F1325">
            <v>769.15</v>
          </cell>
        </row>
        <row r="1326">
          <cell r="A1326">
            <v>804472</v>
          </cell>
          <cell r="B1326" t="str">
            <v>SICRO OUTUBRO / 2025</v>
          </cell>
          <cell r="C1326" t="str">
            <v>CONFECÇÃO DE TUBOS DE CONCRETO ARMADO D = 1,50 M PA1 - AREIA EXTRAÍDA E BRITA PRODUZIDA</v>
          </cell>
          <cell r="D1326" t="str">
            <v>M</v>
          </cell>
          <cell r="E1326"/>
          <cell r="F1326">
            <v>689.46</v>
          </cell>
        </row>
        <row r="1327">
          <cell r="A1327">
            <v>804483</v>
          </cell>
          <cell r="B1327" t="str">
            <v>SICRO OUTUBRO / 2025</v>
          </cell>
          <cell r="C1327" t="str">
            <v>CONFECÇÃO DE TUBOS DE CONCRETO ARMADO D = 1,50 M PA2 - AREIA E BRITA COMERCIAIS</v>
          </cell>
          <cell r="D1327" t="str">
            <v>M</v>
          </cell>
          <cell r="E1327"/>
          <cell r="F1327">
            <v>961.82</v>
          </cell>
        </row>
        <row r="1328">
          <cell r="A1328">
            <v>804482</v>
          </cell>
          <cell r="B1328" t="str">
            <v>SICRO OUTUBRO / 2025</v>
          </cell>
          <cell r="C1328" t="str">
            <v>CONFECÇÃO DE TUBOS DE CONCRETO ARMADO D = 1,50 M PA2 - AREIA EXTRAÍDA E BRITA PRODUZIDA</v>
          </cell>
          <cell r="D1328" t="str">
            <v>M</v>
          </cell>
          <cell r="E1328"/>
          <cell r="F1328">
            <v>882.34</v>
          </cell>
        </row>
        <row r="1329">
          <cell r="A1329">
            <v>804493</v>
          </cell>
          <cell r="B1329" t="str">
            <v>SICRO OUTUBRO / 2025</v>
          </cell>
          <cell r="C1329" t="str">
            <v>CONFECÇÃO DE TUBOS DE CONCRETO ARMADO D = 1,50 M PA3 - AREIA E BRITA COMERCIAIS</v>
          </cell>
          <cell r="D1329" t="str">
            <v>M</v>
          </cell>
          <cell r="E1329"/>
          <cell r="F1329">
            <v>1267.71</v>
          </cell>
        </row>
        <row r="1330">
          <cell r="A1330">
            <v>804492</v>
          </cell>
          <cell r="B1330" t="str">
            <v>SICRO OUTUBRO / 2025</v>
          </cell>
          <cell r="C1330" t="str">
            <v>CONFECÇÃO DE TUBOS DE CONCRETO ARMADO D = 1,50 M PA3 - AREIA EXTRAÍDA E BRITA PRODUZIDA</v>
          </cell>
          <cell r="D1330" t="str">
            <v>M</v>
          </cell>
          <cell r="E1330"/>
          <cell r="F1330">
            <v>1162.51</v>
          </cell>
        </row>
        <row r="1331">
          <cell r="A1331">
            <v>804503</v>
          </cell>
          <cell r="B1331" t="str">
            <v>SICRO OUTUBRO / 2025</v>
          </cell>
          <cell r="C1331" t="str">
            <v>CONFECÇÃO DE TUBOS DE CONCRETO ARMADO D = 1,50 M PA4 - AREIA E BRITA COMERCIAIS</v>
          </cell>
          <cell r="D1331" t="str">
            <v>M</v>
          </cell>
          <cell r="E1331"/>
          <cell r="F1331">
            <v>1516.23</v>
          </cell>
        </row>
        <row r="1332">
          <cell r="A1332">
            <v>804502</v>
          </cell>
          <cell r="B1332" t="str">
            <v>SICRO OUTUBRO / 2025</v>
          </cell>
          <cell r="C1332" t="str">
            <v>CONFECÇÃO DE TUBOS DE CONCRETO ARMADO D = 1,50 M PA4 - AREIA EXTRAÍDA E BRITA PRODUZIDA</v>
          </cell>
          <cell r="D1332" t="str">
            <v>M</v>
          </cell>
          <cell r="E1332"/>
          <cell r="F1332">
            <v>1407.49</v>
          </cell>
        </row>
        <row r="1333">
          <cell r="A1333">
            <v>804180</v>
          </cell>
          <cell r="B1333" t="str">
            <v>SICRO OUTUBRO / 2025</v>
          </cell>
          <cell r="C1333" t="str">
            <v>CORPO DE BDTC D = 0,80 M PA1 - AREIA EXTRAÍDA E BRITA E PEDRA DE MÃO PRODUZIDAS</v>
          </cell>
          <cell r="D1333" t="str">
            <v>M</v>
          </cell>
          <cell r="E1333"/>
          <cell r="F1333">
            <v>1140.4000000000001</v>
          </cell>
        </row>
        <row r="1334">
          <cell r="A1334">
            <v>804181</v>
          </cell>
          <cell r="B1334" t="str">
            <v>SICRO OUTUBRO / 2025</v>
          </cell>
          <cell r="C1334" t="str">
            <v>CORPO DE BDTC D = 0,80 M PA1 - AREIA, BRITA E PEDRA DE MÃO COMERCIAIS</v>
          </cell>
          <cell r="D1334" t="str">
            <v>M</v>
          </cell>
          <cell r="E1334"/>
          <cell r="F1334">
            <v>1213.8900000000001</v>
          </cell>
        </row>
        <row r="1335">
          <cell r="A1335">
            <v>804182</v>
          </cell>
          <cell r="B1335" t="str">
            <v>SICRO OUTUBRO / 2025</v>
          </cell>
          <cell r="C1335" t="str">
            <v>CORPO DE BDTC D = 0,80 M PA2 - AREIA EXTRAÍDA E BRITA E PEDRA DE MÃO PRODUZIDAS</v>
          </cell>
          <cell r="D1335" t="str">
            <v>M</v>
          </cell>
          <cell r="E1335"/>
          <cell r="F1335">
            <v>1164.2</v>
          </cell>
        </row>
        <row r="1336">
          <cell r="A1336">
            <v>804183</v>
          </cell>
          <cell r="B1336" t="str">
            <v>SICRO OUTUBRO / 2025</v>
          </cell>
          <cell r="C1336" t="str">
            <v>CORPO DE BDTC D = 0,80 M PA2 - AREIA, BRITA E PEDRA DE MÃO COMERCIAIS</v>
          </cell>
          <cell r="D1336" t="str">
            <v>M</v>
          </cell>
          <cell r="E1336"/>
          <cell r="F1336">
            <v>1237.69</v>
          </cell>
        </row>
        <row r="1337">
          <cell r="A1337">
            <v>804184</v>
          </cell>
          <cell r="B1337" t="str">
            <v>SICRO OUTUBRO / 2025</v>
          </cell>
          <cell r="C1337" t="str">
            <v>CORPO DE BDTC D = 0,80 M PA3 - AREIA EXTRAÍDA E BRITA E PEDRA DE MÃO PRODUZIDAS</v>
          </cell>
          <cell r="D1337" t="str">
            <v>M</v>
          </cell>
          <cell r="E1337"/>
          <cell r="F1337">
            <v>1295.24</v>
          </cell>
        </row>
        <row r="1338">
          <cell r="A1338">
            <v>804185</v>
          </cell>
          <cell r="B1338" t="str">
            <v>SICRO OUTUBRO / 2025</v>
          </cell>
          <cell r="C1338" t="str">
            <v>CORPO DE BDTC D = 0,80 M PA3 - AREIA, BRITA E PEDRA DE MÃO COMERCIAIS</v>
          </cell>
          <cell r="D1338" t="str">
            <v>M</v>
          </cell>
          <cell r="E1338"/>
          <cell r="F1338">
            <v>1368.73</v>
          </cell>
        </row>
        <row r="1339">
          <cell r="A1339">
            <v>804186</v>
          </cell>
          <cell r="B1339" t="str">
            <v>SICRO OUTUBRO / 2025</v>
          </cell>
          <cell r="C1339" t="str">
            <v>CORPO DE BDTC D = 0,80 M PA4 - AREIA EXTRAÍDA E BRITA E PEDRA DE MÃO PRODUZIDAS</v>
          </cell>
          <cell r="D1339" t="str">
            <v>M</v>
          </cell>
          <cell r="E1339"/>
          <cell r="F1339">
            <v>1363.7</v>
          </cell>
        </row>
        <row r="1340">
          <cell r="A1340">
            <v>804187</v>
          </cell>
          <cell r="B1340" t="str">
            <v>SICRO OUTUBRO / 2025</v>
          </cell>
          <cell r="C1340" t="str">
            <v>CORPO DE BDTC D = 0,80 M PA4 - AREIA, BRITA E PEDRA DE MÃO COMERCIAIS</v>
          </cell>
          <cell r="D1340" t="str">
            <v>M</v>
          </cell>
          <cell r="E1340"/>
          <cell r="F1340">
            <v>1437.19</v>
          </cell>
        </row>
        <row r="1341">
          <cell r="A1341">
            <v>804188</v>
          </cell>
          <cell r="B1341" t="str">
            <v>SICRO OUTUBRO / 2025</v>
          </cell>
          <cell r="C1341" t="str">
            <v>CORPO DE BDTC D = 1,00 M PA1 - AREIA EXTRAÍDA E BRITA E PEDRA DE MÃO PRODUZIDAS</v>
          </cell>
          <cell r="D1341" t="str">
            <v>M</v>
          </cell>
          <cell r="E1341"/>
          <cell r="F1341">
            <v>1437.13</v>
          </cell>
        </row>
        <row r="1342">
          <cell r="A1342">
            <v>804189</v>
          </cell>
          <cell r="B1342" t="str">
            <v>SICRO OUTUBRO / 2025</v>
          </cell>
          <cell r="C1342" t="str">
            <v>CORPO DE BDTC D = 1,00 M PA1 - AREIA, BRITA E PEDRA DE MÃO COMERCIAIS</v>
          </cell>
          <cell r="D1342" t="str">
            <v>M</v>
          </cell>
          <cell r="E1342"/>
          <cell r="F1342">
            <v>1535.43</v>
          </cell>
        </row>
        <row r="1343">
          <cell r="A1343">
            <v>804190</v>
          </cell>
          <cell r="B1343" t="str">
            <v>SICRO OUTUBRO / 2025</v>
          </cell>
          <cell r="C1343" t="str">
            <v>CORPO DE BDTC D = 1,00 M PA2 - AREIA EXTRAÍDA E BRITA E PEDRA DE MÃO PRODUZIDAS</v>
          </cell>
          <cell r="D1343" t="str">
            <v>M</v>
          </cell>
          <cell r="E1343"/>
          <cell r="F1343">
            <v>1454.89</v>
          </cell>
        </row>
        <row r="1344">
          <cell r="A1344">
            <v>804191</v>
          </cell>
          <cell r="B1344" t="str">
            <v>SICRO OUTUBRO / 2025</v>
          </cell>
          <cell r="C1344" t="str">
            <v>CORPO DE BDTC D = 1,00 M PA2 - AREIA, BRITA E PEDRA DE MÃO COMERCIAIS</v>
          </cell>
          <cell r="D1344" t="str">
            <v>M</v>
          </cell>
          <cell r="E1344"/>
          <cell r="F1344">
            <v>1553.18</v>
          </cell>
        </row>
        <row r="1345">
          <cell r="A1345">
            <v>804192</v>
          </cell>
          <cell r="B1345" t="str">
            <v>SICRO OUTUBRO / 2025</v>
          </cell>
          <cell r="C1345" t="str">
            <v>CORPO DE BDTC D = 1,00 M PA3 - AREIA EXTRAÍDA E BRITA E PEDRA DE MÃO PRODUZIDAS</v>
          </cell>
          <cell r="D1345" t="str">
            <v>M</v>
          </cell>
          <cell r="E1345"/>
          <cell r="F1345">
            <v>1530.34</v>
          </cell>
        </row>
        <row r="1346">
          <cell r="A1346">
            <v>804193</v>
          </cell>
          <cell r="B1346" t="str">
            <v>SICRO OUTUBRO / 2025</v>
          </cell>
          <cell r="C1346" t="str">
            <v>CORPO DE BDTC D = 1,00 M PA3 - AREIA, BRITA E PEDRA DE MÃO COMERCIAIS</v>
          </cell>
          <cell r="D1346" t="str">
            <v>M</v>
          </cell>
          <cell r="E1346"/>
          <cell r="F1346">
            <v>1628.64</v>
          </cell>
        </row>
        <row r="1347">
          <cell r="A1347">
            <v>804194</v>
          </cell>
          <cell r="B1347" t="str">
            <v>SICRO OUTUBRO / 2025</v>
          </cell>
          <cell r="C1347" t="str">
            <v>CORPO DE BDTC D = 1,00 M PA4 - AREIA EXTRAÍDA E BRITA E PEDRA DE MÃO PRODUZIDAS</v>
          </cell>
          <cell r="D1347" t="str">
            <v>M</v>
          </cell>
          <cell r="E1347"/>
          <cell r="F1347">
            <v>1593.65</v>
          </cell>
        </row>
        <row r="1348">
          <cell r="A1348">
            <v>804195</v>
          </cell>
          <cell r="B1348" t="str">
            <v>SICRO OUTUBRO / 2025</v>
          </cell>
          <cell r="C1348" t="str">
            <v>CORPO DE BDTC D = 1,00 M PA4 - AREIA, BRITA E PEDRA DE MÃO COMERCIAIS</v>
          </cell>
          <cell r="D1348" t="str">
            <v>M</v>
          </cell>
          <cell r="E1348"/>
          <cell r="F1348">
            <v>1691.94</v>
          </cell>
        </row>
        <row r="1349">
          <cell r="A1349">
            <v>804196</v>
          </cell>
          <cell r="B1349" t="str">
            <v>SICRO OUTUBRO / 2025</v>
          </cell>
          <cell r="C1349" t="str">
            <v>CORPO DE BDTC D = 1,20 M PA1 - AREIA EXTRAÍDA E BRITA E PEDRA DE MÃO PRODUZIDAS</v>
          </cell>
          <cell r="D1349" t="str">
            <v>M</v>
          </cell>
          <cell r="E1349"/>
          <cell r="F1349">
            <v>1772.14</v>
          </cell>
        </row>
        <row r="1350">
          <cell r="A1350">
            <v>804197</v>
          </cell>
          <cell r="B1350" t="str">
            <v>SICRO OUTUBRO / 2025</v>
          </cell>
          <cell r="C1350" t="str">
            <v>CORPO DE BDTC D = 1,20 M PA1 - AREIA, BRITA E PEDRA DE MÃO COMERCIAIS</v>
          </cell>
          <cell r="D1350" t="str">
            <v>M</v>
          </cell>
          <cell r="E1350"/>
          <cell r="F1350">
            <v>1897.46</v>
          </cell>
        </row>
        <row r="1351">
          <cell r="A1351">
            <v>804198</v>
          </cell>
          <cell r="B1351" t="str">
            <v>SICRO OUTUBRO / 2025</v>
          </cell>
          <cell r="C1351" t="str">
            <v>CORPO DE BDTC D = 1,20 M PA2 - AREIA EXTRAÍDA E BRITA E PEDRA DE MÃO PRODUZIDAS</v>
          </cell>
          <cell r="D1351" t="str">
            <v>M</v>
          </cell>
          <cell r="E1351"/>
          <cell r="F1351">
            <v>1886.37</v>
          </cell>
        </row>
        <row r="1352">
          <cell r="A1352">
            <v>804199</v>
          </cell>
          <cell r="B1352" t="str">
            <v>SICRO OUTUBRO / 2025</v>
          </cell>
          <cell r="C1352" t="str">
            <v>CORPO DE BDTC D = 1,20 M PA2 - AREIA, BRITA E PEDRA DE MÃO COMERCIAIS</v>
          </cell>
          <cell r="D1352" t="str">
            <v>M</v>
          </cell>
          <cell r="E1352"/>
          <cell r="F1352">
            <v>2011.69</v>
          </cell>
        </row>
        <row r="1353">
          <cell r="A1353">
            <v>804200</v>
          </cell>
          <cell r="B1353" t="str">
            <v>SICRO OUTUBRO / 2025</v>
          </cell>
          <cell r="C1353" t="str">
            <v>CORPO DE BDTC D = 1,20 M PA3 - AREIA EXTRAÍDA E BRITA E PEDRA DE MÃO PRODUZIDAS</v>
          </cell>
          <cell r="D1353" t="str">
            <v>M</v>
          </cell>
          <cell r="E1353"/>
          <cell r="F1353">
            <v>2108.89</v>
          </cell>
        </row>
        <row r="1354">
          <cell r="A1354">
            <v>804201</v>
          </cell>
          <cell r="B1354" t="str">
            <v>SICRO OUTUBRO / 2025</v>
          </cell>
          <cell r="C1354" t="str">
            <v>CORPO DE BDTC D = 1,20 M PA3 - AREIA, BRITA E PEDRA DE MÃO COMERCIAIS</v>
          </cell>
          <cell r="D1354" t="str">
            <v>M</v>
          </cell>
          <cell r="E1354"/>
          <cell r="F1354">
            <v>2234.21</v>
          </cell>
        </row>
        <row r="1355">
          <cell r="A1355">
            <v>804202</v>
          </cell>
          <cell r="B1355" t="str">
            <v>SICRO OUTUBRO / 2025</v>
          </cell>
          <cell r="C1355" t="str">
            <v>CORPO DE BDTC D = 1,20 M PA4 - AREIA EXTRAÍDA E BRITA E PEDRA DE MÃO PRODUZIDAS</v>
          </cell>
          <cell r="D1355" t="str">
            <v>M</v>
          </cell>
          <cell r="E1355"/>
          <cell r="F1355">
            <v>2401.04</v>
          </cell>
        </row>
        <row r="1356">
          <cell r="A1356">
            <v>804203</v>
          </cell>
          <cell r="B1356" t="str">
            <v>SICRO OUTUBRO / 2025</v>
          </cell>
          <cell r="C1356" t="str">
            <v>CORPO DE BDTC D = 1,20 M PA4 - AREIA, BRITA E PEDRA DE MÃO COMERCIAIS</v>
          </cell>
          <cell r="D1356" t="str">
            <v>M</v>
          </cell>
          <cell r="E1356"/>
          <cell r="F1356">
            <v>2526.36</v>
          </cell>
        </row>
        <row r="1357">
          <cell r="A1357">
            <v>804204</v>
          </cell>
          <cell r="B1357" t="str">
            <v>SICRO OUTUBRO / 2025</v>
          </cell>
          <cell r="C1357" t="str">
            <v>CORPO DE BDTC D = 1,50 M PA1 - AREIA EXTRAÍDA E BRITA E PEDRA DE MÃO PRODUZIDAS</v>
          </cell>
          <cell r="D1357" t="str">
            <v>M</v>
          </cell>
          <cell r="E1357"/>
          <cell r="F1357">
            <v>2848.02</v>
          </cell>
        </row>
        <row r="1358">
          <cell r="A1358">
            <v>804205</v>
          </cell>
          <cell r="B1358" t="str">
            <v>SICRO OUTUBRO / 2025</v>
          </cell>
          <cell r="C1358" t="str">
            <v>CORPO DE BDTC D = 1,50 M PA1 - AREIA, BRITA E PEDRA DE MÃO COMERCIAIS</v>
          </cell>
          <cell r="D1358" t="str">
            <v>M</v>
          </cell>
          <cell r="E1358"/>
          <cell r="F1358">
            <v>3009.88</v>
          </cell>
        </row>
        <row r="1359">
          <cell r="A1359">
            <v>804206</v>
          </cell>
          <cell r="B1359" t="str">
            <v>SICRO OUTUBRO / 2025</v>
          </cell>
          <cell r="C1359" t="str">
            <v>CORPO DE BDTC D = 1,50 M PA2 - AREIA EXTRAÍDA E BRITA E PEDRA DE MÃO PRODUZIDAS</v>
          </cell>
          <cell r="D1359" t="str">
            <v>M</v>
          </cell>
          <cell r="E1359"/>
          <cell r="F1359">
            <v>2949.84</v>
          </cell>
        </row>
        <row r="1360">
          <cell r="A1360">
            <v>804207</v>
          </cell>
          <cell r="B1360" t="str">
            <v>SICRO OUTUBRO / 2025</v>
          </cell>
          <cell r="C1360" t="str">
            <v>CORPO DE BDTC D = 1,50 M PA2 - AREIA, BRITA E PEDRA DE MÃO COMERCIAIS</v>
          </cell>
          <cell r="D1360" t="str">
            <v>M</v>
          </cell>
          <cell r="E1360"/>
          <cell r="F1360">
            <v>3111.7</v>
          </cell>
        </row>
        <row r="1361">
          <cell r="A1361">
            <v>804208</v>
          </cell>
          <cell r="B1361" t="str">
            <v>SICRO OUTUBRO / 2025</v>
          </cell>
          <cell r="C1361" t="str">
            <v>CORPO DE BDTC D = 1,50 M PA3 - AREIA EXTRAÍDA E BRITA E PEDRA DE MÃO PRODUZIDAS</v>
          </cell>
          <cell r="D1361" t="str">
            <v>M</v>
          </cell>
          <cell r="E1361"/>
          <cell r="F1361">
            <v>3088.45</v>
          </cell>
        </row>
        <row r="1362">
          <cell r="A1362">
            <v>804209</v>
          </cell>
          <cell r="B1362" t="str">
            <v>SICRO OUTUBRO / 2025</v>
          </cell>
          <cell r="C1362" t="str">
            <v>CORPO DE BDTC D = 1,50 M PA3 - AREIA, BRITA E PEDRA DE MÃO COMERCIAIS</v>
          </cell>
          <cell r="D1362" t="str">
            <v>M</v>
          </cell>
          <cell r="E1362"/>
          <cell r="F1362">
            <v>3250.31</v>
          </cell>
        </row>
        <row r="1363">
          <cell r="A1363">
            <v>804210</v>
          </cell>
          <cell r="B1363" t="str">
            <v>SICRO OUTUBRO / 2025</v>
          </cell>
          <cell r="C1363" t="str">
            <v>CORPO DE BDTC D = 1,50 M PA4 - AREIA EXTRAÍDA E BRITA E PEDRA DE MÃO PRODUZIDAS</v>
          </cell>
          <cell r="D1363" t="str">
            <v>M</v>
          </cell>
          <cell r="E1363"/>
          <cell r="F1363">
            <v>3175.46</v>
          </cell>
        </row>
        <row r="1364">
          <cell r="A1364">
            <v>804211</v>
          </cell>
          <cell r="B1364" t="str">
            <v>SICRO OUTUBRO / 2025</v>
          </cell>
          <cell r="C1364" t="str">
            <v>CORPO DE BDTC D = 1,50 M PA4 - AREIA, BRITA E PEDRA DE MÃO COMERCIAIS</v>
          </cell>
          <cell r="D1364" t="str">
            <v>M</v>
          </cell>
          <cell r="E1364"/>
          <cell r="F1364">
            <v>3337.32</v>
          </cell>
        </row>
        <row r="1365">
          <cell r="A1365">
            <v>804012</v>
          </cell>
          <cell r="B1365" t="str">
            <v>SICRO OUTUBRO / 2025</v>
          </cell>
          <cell r="C1365" t="str">
            <v>CORPO DE BSTC D = 0,40 M PA1 - AREIA EXTRAÍDA E BRITA E PEDRA DE MÃO PRODUZIDAS</v>
          </cell>
          <cell r="D1365" t="str">
            <v>M</v>
          </cell>
          <cell r="E1365"/>
          <cell r="F1365">
            <v>214.24</v>
          </cell>
        </row>
        <row r="1366">
          <cell r="A1366">
            <v>804013</v>
          </cell>
          <cell r="B1366" t="str">
            <v>SICRO OUTUBRO / 2025</v>
          </cell>
          <cell r="C1366" t="str">
            <v>CORPO DE BSTC D = 0,40 M PA1 - AREIA, BRITA E PEDRA DE MÃO COMERCIAIS</v>
          </cell>
          <cell r="D1366" t="str">
            <v>M</v>
          </cell>
          <cell r="E1366"/>
          <cell r="F1366">
            <v>232.13</v>
          </cell>
        </row>
        <row r="1367">
          <cell r="A1367">
            <v>804014</v>
          </cell>
          <cell r="B1367" t="str">
            <v>SICRO OUTUBRO / 2025</v>
          </cell>
          <cell r="C1367" t="str">
            <v>CORPO DE BSTC D = 0,40 M PA2 - AREIA EXTRAÍDA E BRITA E PEDRA DE MÃO PRODUZIDAS</v>
          </cell>
          <cell r="D1367" t="str">
            <v>M</v>
          </cell>
          <cell r="E1367"/>
          <cell r="F1367">
            <v>248.84</v>
          </cell>
        </row>
        <row r="1368">
          <cell r="A1368">
            <v>804015</v>
          </cell>
          <cell r="B1368" t="str">
            <v>SICRO OUTUBRO / 2025</v>
          </cell>
          <cell r="C1368" t="str">
            <v>CORPO DE BSTC D = 0,40 M PA2 - AREIA, BRITA E PEDRA DE MÃO COMERCIAIS</v>
          </cell>
          <cell r="D1368" t="str">
            <v>M</v>
          </cell>
          <cell r="E1368"/>
          <cell r="F1368">
            <v>266.73</v>
          </cell>
        </row>
        <row r="1369">
          <cell r="A1369">
            <v>804016</v>
          </cell>
          <cell r="B1369" t="str">
            <v>SICRO OUTUBRO / 2025</v>
          </cell>
          <cell r="C1369" t="str">
            <v>CORPO DE BSTC D = 0,40 M PA3 - AREIA EXTRAÍDA E BRITA E PEDRA DE MÃO PRODUZIDAS</v>
          </cell>
          <cell r="D1369" t="str">
            <v>M</v>
          </cell>
          <cell r="E1369"/>
          <cell r="F1369">
            <v>250.11</v>
          </cell>
        </row>
        <row r="1370">
          <cell r="A1370">
            <v>804017</v>
          </cell>
          <cell r="B1370" t="str">
            <v>SICRO OUTUBRO / 2025</v>
          </cell>
          <cell r="C1370" t="str">
            <v>CORPO DE BSTC D = 0,40 M PA3 - AREIA, BRITA E PEDRA DE MÃO COMERCIAIS</v>
          </cell>
          <cell r="D1370" t="str">
            <v>M</v>
          </cell>
          <cell r="E1370"/>
          <cell r="F1370">
            <v>268</v>
          </cell>
        </row>
        <row r="1371">
          <cell r="A1371">
            <v>804018</v>
          </cell>
          <cell r="B1371" t="str">
            <v>SICRO OUTUBRO / 2025</v>
          </cell>
          <cell r="C1371" t="str">
            <v>CORPO DE BSTC D = 0,40 M PA4 - AREIA EXTRAÍDA E BRITA E PEDRA DE MÃO PRODUZIDAS</v>
          </cell>
          <cell r="D1371" t="str">
            <v>M</v>
          </cell>
          <cell r="E1371"/>
          <cell r="F1371">
            <v>290.69</v>
          </cell>
        </row>
        <row r="1372">
          <cell r="A1372">
            <v>804019</v>
          </cell>
          <cell r="B1372" t="str">
            <v>SICRO OUTUBRO / 2025</v>
          </cell>
          <cell r="C1372" t="str">
            <v>CORPO DE BSTC D = 0,40 M PA4 - AREIA, BRITA E PEDRA DE MÃO COMERCIAIS</v>
          </cell>
          <cell r="D1372" t="str">
            <v>M</v>
          </cell>
          <cell r="E1372"/>
          <cell r="F1372">
            <v>308.57</v>
          </cell>
        </row>
        <row r="1373">
          <cell r="A1373">
            <v>804020</v>
          </cell>
          <cell r="B1373" t="str">
            <v>SICRO OUTUBRO / 2025</v>
          </cell>
          <cell r="C1373" t="str">
            <v>CORPO DE BSTC D = 0,60 M PA1 - AREIA EXTRAÍDA E BRITA E PEDRA DE MÃO PRODUZIDAS</v>
          </cell>
          <cell r="D1373" t="str">
            <v>M</v>
          </cell>
          <cell r="E1373"/>
          <cell r="F1373">
            <v>359.66</v>
          </cell>
        </row>
        <row r="1374">
          <cell r="A1374">
            <v>804021</v>
          </cell>
          <cell r="B1374" t="str">
            <v>SICRO OUTUBRO / 2025</v>
          </cell>
          <cell r="C1374" t="str">
            <v>CORPO DE BSTC D = 0,60 M PA1 - AREIA, BRITA E PEDRA DE MÃO COMERCIAIS</v>
          </cell>
          <cell r="D1374" t="str">
            <v>M</v>
          </cell>
          <cell r="E1374"/>
          <cell r="F1374">
            <v>386.54</v>
          </cell>
        </row>
        <row r="1375">
          <cell r="A1375">
            <v>804022</v>
          </cell>
          <cell r="B1375" t="str">
            <v>SICRO OUTUBRO / 2025</v>
          </cell>
          <cell r="C1375" t="str">
            <v>CORPO DE BSTC D = 0,60 M PA2 - AREIA EXTRAÍDA E BRITA E PEDRA DE MÃO PRODUZIDAS</v>
          </cell>
          <cell r="D1375" t="str">
            <v>M</v>
          </cell>
          <cell r="E1375"/>
          <cell r="F1375">
            <v>397.66</v>
          </cell>
        </row>
        <row r="1376">
          <cell r="A1376">
            <v>804023</v>
          </cell>
          <cell r="B1376" t="str">
            <v>SICRO OUTUBRO / 2025</v>
          </cell>
          <cell r="C1376" t="str">
            <v>CORPO DE BSTC D = 0,60 M PA2 - AREIA, BRITA E PEDRA DE MÃO COMERCIAIS</v>
          </cell>
          <cell r="D1376" t="str">
            <v>M</v>
          </cell>
          <cell r="E1376"/>
          <cell r="F1376">
            <v>424.54</v>
          </cell>
        </row>
        <row r="1377">
          <cell r="A1377">
            <v>804024</v>
          </cell>
          <cell r="B1377" t="str">
            <v>SICRO OUTUBRO / 2025</v>
          </cell>
          <cell r="C1377" t="str">
            <v>CORPO DE BSTC D = 0,60 M PA3 - AREIA EXTRAÍDA E BRITA E PEDRA DE MÃO PRODUZIDAS</v>
          </cell>
          <cell r="D1377" t="str">
            <v>M</v>
          </cell>
          <cell r="E1377"/>
          <cell r="F1377">
            <v>431.06</v>
          </cell>
        </row>
        <row r="1378">
          <cell r="A1378">
            <v>804025</v>
          </cell>
          <cell r="B1378" t="str">
            <v>SICRO OUTUBRO / 2025</v>
          </cell>
          <cell r="C1378" t="str">
            <v>CORPO DE BSTC D = 0,60 M PA3 - AREIA, BRITA E PEDRA DE MÃO COMERCIAIS</v>
          </cell>
          <cell r="D1378" t="str">
            <v>M</v>
          </cell>
          <cell r="E1378"/>
          <cell r="F1378">
            <v>457.94</v>
          </cell>
        </row>
        <row r="1379">
          <cell r="A1379">
            <v>804026</v>
          </cell>
          <cell r="B1379" t="str">
            <v>SICRO OUTUBRO / 2025</v>
          </cell>
          <cell r="C1379" t="str">
            <v>CORPO DE BSTC D = 0,60 M PA4 - AREIA EXTRAÍDA E BRITA E PEDRA DE MÃO PRODUZIDAS</v>
          </cell>
          <cell r="D1379" t="str">
            <v>M</v>
          </cell>
          <cell r="E1379"/>
          <cell r="F1379">
            <v>447.39</v>
          </cell>
        </row>
        <row r="1380">
          <cell r="A1380">
            <v>804027</v>
          </cell>
          <cell r="B1380" t="str">
            <v>SICRO OUTUBRO / 2025</v>
          </cell>
          <cell r="C1380" t="str">
            <v>CORPO DE BSTC D = 0,60 M PA4 - AREIA, BRITA E PEDRA DE MÃO COMERCIAIS</v>
          </cell>
          <cell r="D1380" t="str">
            <v>M</v>
          </cell>
          <cell r="E1380"/>
          <cell r="F1380">
            <v>474.26</v>
          </cell>
        </row>
        <row r="1381">
          <cell r="A1381">
            <v>804028</v>
          </cell>
          <cell r="B1381" t="str">
            <v>SICRO OUTUBRO / 2025</v>
          </cell>
          <cell r="C1381" t="str">
            <v>CORPO DE BSTC D = 0,80 M PA1 - AREIA EXTRAÍDA E BRITA E PEDRA DE MÃO PRODUZIDAS</v>
          </cell>
          <cell r="D1381" t="str">
            <v>M</v>
          </cell>
          <cell r="E1381"/>
          <cell r="F1381">
            <v>599.94000000000005</v>
          </cell>
        </row>
        <row r="1382">
          <cell r="A1382">
            <v>804029</v>
          </cell>
          <cell r="B1382" t="str">
            <v>SICRO OUTUBRO / 2025</v>
          </cell>
          <cell r="C1382" t="str">
            <v>CORPO DE BSTC D = 0,80 M PA1 - AREIA, BRITA E PEDRA DE MÃO COMERCIAIS</v>
          </cell>
          <cell r="D1382" t="str">
            <v>M</v>
          </cell>
          <cell r="E1382"/>
          <cell r="F1382">
            <v>636.67999999999995</v>
          </cell>
        </row>
        <row r="1383">
          <cell r="A1383">
            <v>804030</v>
          </cell>
          <cell r="B1383" t="str">
            <v>SICRO OUTUBRO / 2025</v>
          </cell>
          <cell r="C1383" t="str">
            <v>CORPO DE BSTC D = 0,80 M PA2 - AREIA EXTRAÍDA E BRITA E PEDRA DE MÃO PRODUZIDAS</v>
          </cell>
          <cell r="D1383" t="str">
            <v>M</v>
          </cell>
          <cell r="E1383"/>
          <cell r="F1383">
            <v>611.84</v>
          </cell>
        </row>
        <row r="1384">
          <cell r="A1384">
            <v>804031</v>
          </cell>
          <cell r="B1384" t="str">
            <v>SICRO OUTUBRO / 2025</v>
          </cell>
          <cell r="C1384" t="str">
            <v>CORPO DE BSTC D = 0,80 M PA2 - AREIA, BRITA E PEDRA DE MÃO COMERCIAIS</v>
          </cell>
          <cell r="D1384" t="str">
            <v>M</v>
          </cell>
          <cell r="E1384"/>
          <cell r="F1384">
            <v>648.58000000000004</v>
          </cell>
        </row>
        <row r="1385">
          <cell r="A1385">
            <v>804032</v>
          </cell>
          <cell r="B1385" t="str">
            <v>SICRO OUTUBRO / 2025</v>
          </cell>
          <cell r="C1385" t="str">
            <v>CORPO DE BSTC D = 0,80 M PA3 - AREIA EXTRAÍDA E BRITA E PEDRA DE MÃO PRODUZIDAS</v>
          </cell>
          <cell r="D1385" t="str">
            <v>M</v>
          </cell>
          <cell r="E1385"/>
          <cell r="F1385">
            <v>677.36</v>
          </cell>
        </row>
        <row r="1386">
          <cell r="A1386">
            <v>804033</v>
          </cell>
          <cell r="B1386" t="str">
            <v>SICRO OUTUBRO / 2025</v>
          </cell>
          <cell r="C1386" t="str">
            <v>CORPO DE BSTC D = 0,80 M PA3 - AREIA, BRITA E PEDRA DE MÃO COMERCIAIS</v>
          </cell>
          <cell r="D1386" t="str">
            <v>M</v>
          </cell>
          <cell r="E1386"/>
          <cell r="F1386">
            <v>714.1</v>
          </cell>
        </row>
        <row r="1387">
          <cell r="A1387">
            <v>804034</v>
          </cell>
          <cell r="B1387" t="str">
            <v>SICRO OUTUBRO / 2025</v>
          </cell>
          <cell r="C1387" t="str">
            <v>CORPO DE BSTC D = 0,80 M PA4 - AREIA EXTRAÍDA E BRITA E PEDRA DE MÃO PRODUZIDAS</v>
          </cell>
          <cell r="D1387" t="str">
            <v>M</v>
          </cell>
          <cell r="E1387"/>
          <cell r="F1387">
            <v>711.59</v>
          </cell>
        </row>
        <row r="1388">
          <cell r="A1388">
            <v>804035</v>
          </cell>
          <cell r="B1388" t="str">
            <v>SICRO OUTUBRO / 2025</v>
          </cell>
          <cell r="C1388" t="str">
            <v>CORPO DE BSTC D = 0,80 M PA4 - AREIA, BRITA E PEDRA DE MÃO COMERCIAIS</v>
          </cell>
          <cell r="D1388" t="str">
            <v>M</v>
          </cell>
          <cell r="E1388"/>
          <cell r="F1388">
            <v>748.33</v>
          </cell>
        </row>
        <row r="1389">
          <cell r="A1389">
            <v>804036</v>
          </cell>
          <cell r="B1389" t="str">
            <v>SICRO OUTUBRO / 2025</v>
          </cell>
          <cell r="C1389" t="str">
            <v>CORPO DE BSTC D = 1,00 M PA1 - AREIA EXTRAÍDA E BRITA E PEDRA DE MÃO PRODUZIDAS</v>
          </cell>
          <cell r="D1389" t="str">
            <v>M</v>
          </cell>
          <cell r="E1389"/>
          <cell r="F1389">
            <v>749.83</v>
          </cell>
        </row>
        <row r="1390">
          <cell r="A1390">
            <v>804037</v>
          </cell>
          <cell r="B1390" t="str">
            <v>SICRO OUTUBRO / 2025</v>
          </cell>
          <cell r="C1390" t="str">
            <v>CORPO DE BSTC D = 1,00 M PA1 - AREIA, BRITA E PEDRA DE MÃO COMERCIAIS</v>
          </cell>
          <cell r="D1390" t="str">
            <v>M</v>
          </cell>
          <cell r="E1390"/>
          <cell r="F1390">
            <v>797.81</v>
          </cell>
        </row>
        <row r="1391">
          <cell r="A1391">
            <v>804038</v>
          </cell>
          <cell r="B1391" t="str">
            <v>SICRO OUTUBRO / 2025</v>
          </cell>
          <cell r="C1391" t="str">
            <v>CORPO DE BSTC D = 1,00 M PA2 - AREIA EXTRAÍDA E BRITA E PEDRA DE MÃO PRODUZIDAS</v>
          </cell>
          <cell r="D1391" t="str">
            <v>M</v>
          </cell>
          <cell r="E1391"/>
          <cell r="F1391">
            <v>758.71</v>
          </cell>
        </row>
        <row r="1392">
          <cell r="A1392">
            <v>804039</v>
          </cell>
          <cell r="B1392" t="str">
            <v>SICRO OUTUBRO / 2025</v>
          </cell>
          <cell r="C1392" t="str">
            <v>CORPO DE BSTC D = 1,00 M PA2 - AREIA, BRITA E PEDRA DE MÃO COMERCIAIS</v>
          </cell>
          <cell r="D1392" t="str">
            <v>M</v>
          </cell>
          <cell r="E1392"/>
          <cell r="F1392">
            <v>806.69</v>
          </cell>
        </row>
        <row r="1393">
          <cell r="A1393">
            <v>804040</v>
          </cell>
          <cell r="B1393" t="str">
            <v>SICRO OUTUBRO / 2025</v>
          </cell>
          <cell r="C1393" t="str">
            <v>CORPO DE BSTC D = 1,00 M PA3 - AREIA EXTRAÍDA E BRITA E PEDRA DE MÃO PRODUZIDAS</v>
          </cell>
          <cell r="D1393" t="str">
            <v>M</v>
          </cell>
          <cell r="E1393"/>
          <cell r="F1393">
            <v>796.44</v>
          </cell>
        </row>
        <row r="1394">
          <cell r="A1394">
            <v>804041</v>
          </cell>
          <cell r="B1394" t="str">
            <v>SICRO OUTUBRO / 2025</v>
          </cell>
          <cell r="C1394" t="str">
            <v>CORPO DE BSTC D = 1,00 M PA3 - AREIA, BRITA E PEDRA DE MÃO COMERCIAIS</v>
          </cell>
          <cell r="D1394" t="str">
            <v>M</v>
          </cell>
          <cell r="E1394"/>
          <cell r="F1394">
            <v>844.41</v>
          </cell>
        </row>
        <row r="1395">
          <cell r="A1395">
            <v>804042</v>
          </cell>
          <cell r="B1395" t="str">
            <v>SICRO OUTUBRO / 2025</v>
          </cell>
          <cell r="C1395" t="str">
            <v>CORPO DE BSTC D = 1,00 M PA4 - AREIA EXTRAÍDA E BRITA E PEDRA DE MÃO PRODUZIDAS</v>
          </cell>
          <cell r="D1395" t="str">
            <v>M</v>
          </cell>
          <cell r="E1395"/>
          <cell r="F1395">
            <v>828.09</v>
          </cell>
        </row>
        <row r="1396">
          <cell r="A1396">
            <v>804043</v>
          </cell>
          <cell r="B1396" t="str">
            <v>SICRO OUTUBRO / 2025</v>
          </cell>
          <cell r="C1396" t="str">
            <v>CORPO DE BSTC D = 1,00 M PA4 - AREIA, BRITA E PEDRA DE MÃO COMERCIAIS</v>
          </cell>
          <cell r="D1396" t="str">
            <v>M</v>
          </cell>
          <cell r="E1396"/>
          <cell r="F1396">
            <v>876.07</v>
          </cell>
        </row>
        <row r="1397">
          <cell r="A1397">
            <v>804044</v>
          </cell>
          <cell r="B1397" t="str">
            <v>SICRO OUTUBRO / 2025</v>
          </cell>
          <cell r="C1397" t="str">
            <v>CORPO DE BSTC D = 1,20 M PA1 - AREIA EXTRAÍDA E BRITA E PEDRA DE MÃO PRODUZIDAS</v>
          </cell>
          <cell r="D1397" t="str">
            <v>M</v>
          </cell>
          <cell r="E1397"/>
          <cell r="F1397">
            <v>918.04</v>
          </cell>
        </row>
        <row r="1398">
          <cell r="A1398">
            <v>804045</v>
          </cell>
          <cell r="B1398" t="str">
            <v>SICRO OUTUBRO / 2025</v>
          </cell>
          <cell r="C1398" t="str">
            <v>CORPO DE BSTC D = 1,20 M PA1 - AREIA, BRITA E PEDRA DE MÃO COMERCIAIS</v>
          </cell>
          <cell r="D1398" t="str">
            <v>M</v>
          </cell>
          <cell r="E1398"/>
          <cell r="F1398">
            <v>978.01</v>
          </cell>
        </row>
        <row r="1399">
          <cell r="A1399">
            <v>804046</v>
          </cell>
          <cell r="B1399" t="str">
            <v>SICRO OUTUBRO / 2025</v>
          </cell>
          <cell r="C1399" t="str">
            <v>CORPO DE BSTC D = 1,20 M PA2 - AREIA EXTRAÍDA E BRITA E PEDRA DE MÃO PRODUZIDAS</v>
          </cell>
          <cell r="D1399" t="str">
            <v>M</v>
          </cell>
          <cell r="E1399"/>
          <cell r="F1399">
            <v>975.16</v>
          </cell>
        </row>
        <row r="1400">
          <cell r="A1400">
            <v>804047</v>
          </cell>
          <cell r="B1400" t="str">
            <v>SICRO OUTUBRO / 2025</v>
          </cell>
          <cell r="C1400" t="str">
            <v>CORPO DE BSTC D = 1,20 M PA2 - AREIA, BRITA E PEDRA DE MÃO COMERCIAIS</v>
          </cell>
          <cell r="D1400" t="str">
            <v>M</v>
          </cell>
          <cell r="E1400"/>
          <cell r="F1400">
            <v>1035.1300000000001</v>
          </cell>
        </row>
        <row r="1401">
          <cell r="A1401">
            <v>804048</v>
          </cell>
          <cell r="B1401" t="str">
            <v>SICRO OUTUBRO / 2025</v>
          </cell>
          <cell r="C1401" t="str">
            <v>CORPO DE BSTC D = 1,20 M PA3 - AREIA EXTRAÍDA E BRITA E PEDRA DE MÃO PRODUZIDAS</v>
          </cell>
          <cell r="D1401" t="str">
            <v>M</v>
          </cell>
          <cell r="E1401"/>
          <cell r="F1401">
            <v>1086.42</v>
          </cell>
        </row>
        <row r="1402">
          <cell r="A1402">
            <v>804049</v>
          </cell>
          <cell r="B1402" t="str">
            <v>SICRO OUTUBRO / 2025</v>
          </cell>
          <cell r="C1402" t="str">
            <v>CORPO DE BSTC D = 1,20 M PA3 - AREIA, BRITA E PEDRA DE MÃO COMERCIAIS</v>
          </cell>
          <cell r="D1402" t="str">
            <v>M</v>
          </cell>
          <cell r="E1402"/>
          <cell r="F1402">
            <v>1146.3900000000001</v>
          </cell>
        </row>
        <row r="1403">
          <cell r="A1403">
            <v>804050</v>
          </cell>
          <cell r="B1403" t="str">
            <v>SICRO OUTUBRO / 2025</v>
          </cell>
          <cell r="C1403" t="str">
            <v>CORPO DE BSTC D = 1,20 M PA4 - AREIA EXTRAÍDA E BRITA E PEDRA DE MÃO PRODUZIDAS</v>
          </cell>
          <cell r="D1403" t="str">
            <v>M</v>
          </cell>
          <cell r="E1403"/>
          <cell r="F1403">
            <v>1232.49</v>
          </cell>
        </row>
        <row r="1404">
          <cell r="A1404">
            <v>804051</v>
          </cell>
          <cell r="B1404" t="str">
            <v>SICRO OUTUBRO / 2025</v>
          </cell>
          <cell r="C1404" t="str">
            <v>CORPO DE BSTC D = 1,20 M PA4 - AREIA, BRITA E PEDRA DE MÃO COMERCIAIS</v>
          </cell>
          <cell r="D1404" t="str">
            <v>M</v>
          </cell>
          <cell r="E1404"/>
          <cell r="F1404">
            <v>1292.46</v>
          </cell>
        </row>
        <row r="1405">
          <cell r="A1405">
            <v>804052</v>
          </cell>
          <cell r="B1405" t="str">
            <v>SICRO OUTUBRO / 2025</v>
          </cell>
          <cell r="C1405" t="str">
            <v>CORPO DE BSTC D = 1,50 M PA1 - AREIA EXTRAÍDA E BRITA E PEDRA DE MÃO PRODUZIDAS</v>
          </cell>
          <cell r="D1405" t="str">
            <v>M</v>
          </cell>
          <cell r="E1405"/>
          <cell r="F1405">
            <v>1459.69</v>
          </cell>
        </row>
        <row r="1406">
          <cell r="A1406">
            <v>804053</v>
          </cell>
          <cell r="B1406" t="str">
            <v>SICRO OUTUBRO / 2025</v>
          </cell>
          <cell r="C1406" t="str">
            <v>CORPO DE BSTC D = 1,50 M PA1 - AREIA, BRITA E PEDRA DE MÃO COMERCIAIS</v>
          </cell>
          <cell r="D1406" t="str">
            <v>M</v>
          </cell>
          <cell r="E1406"/>
          <cell r="F1406">
            <v>1537.69</v>
          </cell>
        </row>
        <row r="1407">
          <cell r="A1407">
            <v>804054</v>
          </cell>
          <cell r="B1407" t="str">
            <v>SICRO OUTUBRO / 2025</v>
          </cell>
          <cell r="C1407" t="str">
            <v>CORPO DE BSTC D = 1,50 M PA2 - AREIA EXTRAÍDA E BRITA E PEDRA DE MÃO PRODUZIDAS</v>
          </cell>
          <cell r="D1407" t="str">
            <v>M</v>
          </cell>
          <cell r="E1407"/>
          <cell r="F1407">
            <v>1510.59</v>
          </cell>
        </row>
        <row r="1408">
          <cell r="A1408">
            <v>804055</v>
          </cell>
          <cell r="B1408" t="str">
            <v>SICRO OUTUBRO / 2025</v>
          </cell>
          <cell r="C1408" t="str">
            <v>CORPO DE BSTC D = 1,50 M PA2 - AREIA, BRITA E PEDRA DE MÃO COMERCIAIS</v>
          </cell>
          <cell r="D1408" t="str">
            <v>M</v>
          </cell>
          <cell r="E1408"/>
          <cell r="F1408">
            <v>1588.6</v>
          </cell>
        </row>
        <row r="1409">
          <cell r="A1409">
            <v>804056</v>
          </cell>
          <cell r="B1409" t="str">
            <v>SICRO OUTUBRO / 2025</v>
          </cell>
          <cell r="C1409" t="str">
            <v>CORPO DE BSTC D = 1,50 M PA3 - AREIA EXTRAÍDA E BRITA E PEDRA DE MÃO PRODUZIDAS</v>
          </cell>
          <cell r="D1409" t="str">
            <v>M</v>
          </cell>
          <cell r="E1409"/>
          <cell r="F1409">
            <v>1579.9</v>
          </cell>
        </row>
        <row r="1410">
          <cell r="A1410">
            <v>804057</v>
          </cell>
          <cell r="B1410" t="str">
            <v>SICRO OUTUBRO / 2025</v>
          </cell>
          <cell r="C1410" t="str">
            <v>CORPO DE BSTC D = 1,50 M PA3 - AREIA, BRITA E PEDRA DE MÃO COMERCIAIS</v>
          </cell>
          <cell r="D1410" t="str">
            <v>M</v>
          </cell>
          <cell r="E1410"/>
          <cell r="F1410">
            <v>1657.9</v>
          </cell>
        </row>
        <row r="1411">
          <cell r="A1411">
            <v>804058</v>
          </cell>
          <cell r="B1411" t="str">
            <v>SICRO OUTUBRO / 2025</v>
          </cell>
          <cell r="C1411" t="str">
            <v>CORPO DE BSTC D = 1,50 M PA4 - AREIA EXTRAÍDA E BRITA E PEDRA DE MÃO PRODUZIDAS</v>
          </cell>
          <cell r="D1411" t="str">
            <v>M</v>
          </cell>
          <cell r="E1411"/>
          <cell r="F1411">
            <v>1623.41</v>
          </cell>
        </row>
        <row r="1412">
          <cell r="A1412">
            <v>804059</v>
          </cell>
          <cell r="B1412" t="str">
            <v>SICRO OUTUBRO / 2025</v>
          </cell>
          <cell r="C1412" t="str">
            <v>CORPO DE BSTC D = 1,50 M PA4 - AREIA, BRITA E PEDRA DE MÃO COMERCIAIS</v>
          </cell>
          <cell r="D1412" t="str">
            <v>M</v>
          </cell>
          <cell r="E1412"/>
          <cell r="F1412">
            <v>1701.41</v>
          </cell>
        </row>
        <row r="1413">
          <cell r="A1413">
            <v>804292</v>
          </cell>
          <cell r="B1413" t="str">
            <v>SICRO OUTUBRO / 2025</v>
          </cell>
          <cell r="C1413" t="str">
            <v>CORPO DE BTTC D = 1,00 M PA1 - AREIA EXTRAÍDA E BRITA E PEDRA DE MÃO PRODUZIDAS</v>
          </cell>
          <cell r="D1413" t="str">
            <v>M</v>
          </cell>
          <cell r="E1413"/>
          <cell r="F1413">
            <v>2124.44</v>
          </cell>
        </row>
        <row r="1414">
          <cell r="A1414">
            <v>804293</v>
          </cell>
          <cell r="B1414" t="str">
            <v>SICRO OUTUBRO / 2025</v>
          </cell>
          <cell r="C1414" t="str">
            <v>CORPO DE BTTC D = 1,00 M PA1 - AREIA, BRITA E PEDRA DE MÃO COMERCIAIS</v>
          </cell>
          <cell r="D1414" t="str">
            <v>M</v>
          </cell>
          <cell r="E1414"/>
          <cell r="F1414">
            <v>2273.0500000000002</v>
          </cell>
        </row>
        <row r="1415">
          <cell r="A1415">
            <v>804294</v>
          </cell>
          <cell r="B1415" t="str">
            <v>SICRO OUTUBRO / 2025</v>
          </cell>
          <cell r="C1415" t="str">
            <v>CORPO DE BTTC D = 1,00 M PA2 - AREIA EXTRAÍDA E BRITA E PEDRA DE MÃO PRODUZIDAS</v>
          </cell>
          <cell r="D1415" t="str">
            <v>M</v>
          </cell>
          <cell r="E1415"/>
          <cell r="F1415">
            <v>2151.0700000000002</v>
          </cell>
        </row>
        <row r="1416">
          <cell r="A1416">
            <v>804295</v>
          </cell>
          <cell r="B1416" t="str">
            <v>SICRO OUTUBRO / 2025</v>
          </cell>
          <cell r="C1416" t="str">
            <v>CORPO DE BTTC D = 1,00 M PA2 - AREIA, BRITA E PEDRA DE MÃO COMERCIAIS</v>
          </cell>
          <cell r="D1416" t="str">
            <v>M</v>
          </cell>
          <cell r="E1416"/>
          <cell r="F1416">
            <v>2299.6799999999998</v>
          </cell>
        </row>
        <row r="1417">
          <cell r="A1417">
            <v>804296</v>
          </cell>
          <cell r="B1417" t="str">
            <v>SICRO OUTUBRO / 2025</v>
          </cell>
          <cell r="C1417" t="str">
            <v>CORPO DE BTTC D = 1,00 M PA3 - AREIA EXTRAÍDA E BRITA E PEDRA DE MÃO PRODUZIDAS</v>
          </cell>
          <cell r="D1417" t="str">
            <v>M</v>
          </cell>
          <cell r="E1417"/>
          <cell r="F1417">
            <v>2264.25</v>
          </cell>
        </row>
        <row r="1418">
          <cell r="A1418">
            <v>804297</v>
          </cell>
          <cell r="B1418" t="str">
            <v>SICRO OUTUBRO / 2025</v>
          </cell>
          <cell r="C1418" t="str">
            <v>CORPO DE BTTC D = 1,00 M PA3 - AREIA, BRITA E PEDRA DE MÃO COMERCIAIS</v>
          </cell>
          <cell r="D1418" t="str">
            <v>M</v>
          </cell>
          <cell r="E1418"/>
          <cell r="F1418">
            <v>2412.86</v>
          </cell>
        </row>
        <row r="1419">
          <cell r="A1419">
            <v>804298</v>
          </cell>
          <cell r="B1419" t="str">
            <v>SICRO OUTUBRO / 2025</v>
          </cell>
          <cell r="C1419" t="str">
            <v>CORPO DE BTTC D = 1,00 M PA4 - AREIA EXTRAÍDA E BRITA E PEDRA DE MÃO PRODUZIDAS</v>
          </cell>
          <cell r="D1419" t="str">
            <v>M</v>
          </cell>
          <cell r="E1419"/>
          <cell r="F1419">
            <v>2359.21</v>
          </cell>
        </row>
        <row r="1420">
          <cell r="A1420">
            <v>804299</v>
          </cell>
          <cell r="B1420" t="str">
            <v>SICRO OUTUBRO / 2025</v>
          </cell>
          <cell r="C1420" t="str">
            <v>CORPO DE BTTC D = 1,00 M PA4 - AREIA, BRITA E PEDRA DE MÃO COMERCIAIS</v>
          </cell>
          <cell r="D1420" t="str">
            <v>M</v>
          </cell>
          <cell r="E1420"/>
          <cell r="F1420">
            <v>2507.8200000000002</v>
          </cell>
        </row>
        <row r="1421">
          <cell r="A1421">
            <v>804300</v>
          </cell>
          <cell r="B1421" t="str">
            <v>SICRO OUTUBRO / 2025</v>
          </cell>
          <cell r="C1421" t="str">
            <v>CORPO DE BTTC D = 1,20 M PA1 - AREIA EXTRAÍDA E BRITA E PEDRA DE MÃO PRODUZIDAS</v>
          </cell>
          <cell r="D1421" t="str">
            <v>M</v>
          </cell>
          <cell r="E1421"/>
          <cell r="F1421">
            <v>2625.96</v>
          </cell>
        </row>
        <row r="1422">
          <cell r="A1422">
            <v>804301</v>
          </cell>
          <cell r="B1422" t="str">
            <v>SICRO OUTUBRO / 2025</v>
          </cell>
          <cell r="C1422" t="str">
            <v>CORPO DE BTTC D = 1,20 M PA1 - AREIA, BRITA E PEDRA DE MÃO COMERCIAIS</v>
          </cell>
          <cell r="D1422" t="str">
            <v>M</v>
          </cell>
          <cell r="E1422"/>
          <cell r="F1422">
            <v>2816.52</v>
          </cell>
        </row>
        <row r="1423">
          <cell r="A1423">
            <v>804302</v>
          </cell>
          <cell r="B1423" t="str">
            <v>SICRO OUTUBRO / 2025</v>
          </cell>
          <cell r="C1423" t="str">
            <v>CORPO DE BTTC D = 1,20 M PA2 - AREIA EXTRAÍDA E BRITA E PEDRA DE MÃO PRODUZIDAS</v>
          </cell>
          <cell r="D1423" t="str">
            <v>M</v>
          </cell>
          <cell r="E1423"/>
          <cell r="F1423">
            <v>2797.31</v>
          </cell>
        </row>
        <row r="1424">
          <cell r="A1424">
            <v>804303</v>
          </cell>
          <cell r="B1424" t="str">
            <v>SICRO OUTUBRO / 2025</v>
          </cell>
          <cell r="C1424" t="str">
            <v>CORPO DE BTTC D = 1,20 M PA2 - AREIA, BRITA E PEDRA DE MÃO COMERCIAIS</v>
          </cell>
          <cell r="D1424" t="str">
            <v>M</v>
          </cell>
          <cell r="E1424"/>
          <cell r="F1424">
            <v>2987.87</v>
          </cell>
        </row>
        <row r="1425">
          <cell r="A1425">
            <v>804304</v>
          </cell>
          <cell r="B1425" t="str">
            <v>SICRO OUTUBRO / 2025</v>
          </cell>
          <cell r="C1425" t="str">
            <v>CORPO DE BTTC D = 1,20 M PA3 - AREIA EXTRAÍDA E BRITA E PEDRA DE MÃO PRODUZIDAS</v>
          </cell>
          <cell r="D1425" t="str">
            <v>M</v>
          </cell>
          <cell r="E1425"/>
          <cell r="F1425">
            <v>3131.1</v>
          </cell>
        </row>
        <row r="1426">
          <cell r="A1426">
            <v>804305</v>
          </cell>
          <cell r="B1426" t="str">
            <v>SICRO OUTUBRO / 2025</v>
          </cell>
          <cell r="C1426" t="str">
            <v>CORPO DE BTTC D = 1,20 M PA3 - AREIA, BRITA E PEDRA DE MÃO COMERCIAIS</v>
          </cell>
          <cell r="D1426" t="str">
            <v>M</v>
          </cell>
          <cell r="E1426"/>
          <cell r="F1426">
            <v>3321.65</v>
          </cell>
        </row>
        <row r="1427">
          <cell r="A1427">
            <v>804306</v>
          </cell>
          <cell r="B1427" t="str">
            <v>SICRO OUTUBRO / 2025</v>
          </cell>
          <cell r="C1427" t="str">
            <v>CORPO DE BTTC D = 1,20 M PA4 - AREIA EXTRAÍDA E BRITA E PEDRA DE MÃO PRODUZIDAS</v>
          </cell>
          <cell r="D1427" t="str">
            <v>M</v>
          </cell>
          <cell r="E1427"/>
          <cell r="F1427">
            <v>3569.32</v>
          </cell>
        </row>
        <row r="1428">
          <cell r="A1428">
            <v>804307</v>
          </cell>
          <cell r="B1428" t="str">
            <v>SICRO OUTUBRO / 2025</v>
          </cell>
          <cell r="C1428" t="str">
            <v>CORPO DE BTTC D = 1,20 M PA4 - AREIA, BRITA E PEDRA DE MÃO COMERCIAIS</v>
          </cell>
          <cell r="D1428" t="str">
            <v>M</v>
          </cell>
          <cell r="E1428"/>
          <cell r="F1428">
            <v>3759.87</v>
          </cell>
        </row>
        <row r="1429">
          <cell r="A1429">
            <v>804308</v>
          </cell>
          <cell r="B1429" t="str">
            <v>SICRO OUTUBRO / 2025</v>
          </cell>
          <cell r="C1429" t="str">
            <v>CORPO DE BTTC D = 1,50 M PA1 - AREIA EXTRAÍDA E BRITA E PEDRA DE MÃO PRODUZIDAS</v>
          </cell>
          <cell r="D1429" t="str">
            <v>M</v>
          </cell>
          <cell r="E1429"/>
          <cell r="F1429">
            <v>4236.63</v>
          </cell>
        </row>
        <row r="1430">
          <cell r="A1430">
            <v>804309</v>
          </cell>
          <cell r="B1430" t="str">
            <v>SICRO OUTUBRO / 2025</v>
          </cell>
          <cell r="C1430" t="str">
            <v>CORPO DE BTTC D = 1,50 M PA1 - AREIA, BRITA E PEDRA DE MÃO COMERCIAIS</v>
          </cell>
          <cell r="D1430" t="str">
            <v>M</v>
          </cell>
          <cell r="E1430"/>
          <cell r="F1430">
            <v>4482.47</v>
          </cell>
        </row>
        <row r="1431">
          <cell r="A1431">
            <v>804310</v>
          </cell>
          <cell r="B1431" t="str">
            <v>SICRO OUTUBRO / 2025</v>
          </cell>
          <cell r="C1431" t="str">
            <v>CORPO DE BTTC D = 1,50 M PA2 - AREIA EXTRAÍDA E BRITA E PEDRA DE MÃO PRODUZIDAS</v>
          </cell>
          <cell r="D1431" t="str">
            <v>M</v>
          </cell>
          <cell r="E1431"/>
          <cell r="F1431">
            <v>4389.3500000000004</v>
          </cell>
        </row>
        <row r="1432">
          <cell r="A1432">
            <v>804311</v>
          </cell>
          <cell r="B1432" t="str">
            <v>SICRO OUTUBRO / 2025</v>
          </cell>
          <cell r="C1432" t="str">
            <v>CORPO DE BTTC D = 1,50 M PA2 - AREIA, BRITA E PEDRA DE MÃO COMERCIAIS</v>
          </cell>
          <cell r="D1432" t="str">
            <v>M</v>
          </cell>
          <cell r="E1432"/>
          <cell r="F1432">
            <v>4635.1899999999996</v>
          </cell>
        </row>
        <row r="1433">
          <cell r="A1433">
            <v>804312</v>
          </cell>
          <cell r="B1433" t="str">
            <v>SICRO OUTUBRO / 2025</v>
          </cell>
          <cell r="C1433" t="str">
            <v>CORPO DE BTTC D = 1,50 M PA3 - AREIA EXTRAÍDA E BRITA E PEDRA DE MÃO PRODUZIDAS</v>
          </cell>
          <cell r="D1433" t="str">
            <v>M</v>
          </cell>
          <cell r="E1433"/>
          <cell r="F1433">
            <v>4597.28</v>
          </cell>
        </row>
        <row r="1434">
          <cell r="A1434">
            <v>804313</v>
          </cell>
          <cell r="B1434" t="str">
            <v>SICRO OUTUBRO / 2025</v>
          </cell>
          <cell r="C1434" t="str">
            <v>CORPO DE BTTC D = 1,50 M PA3 - AREIA, BRITA E PEDRA DE MÃO COMERCIAIS</v>
          </cell>
          <cell r="D1434" t="str">
            <v>M</v>
          </cell>
          <cell r="E1434"/>
          <cell r="F1434">
            <v>4843.1099999999997</v>
          </cell>
        </row>
        <row r="1435">
          <cell r="A1435">
            <v>804314</v>
          </cell>
          <cell r="B1435" t="str">
            <v>SICRO OUTUBRO / 2025</v>
          </cell>
          <cell r="C1435" t="str">
            <v>CORPO DE BTTC D = 1,50 M PA4 - AREIA EXTRAÍDA E BRITA E PEDRA DE MÃO PRODUZIDAS</v>
          </cell>
          <cell r="D1435" t="str">
            <v>M</v>
          </cell>
          <cell r="E1435"/>
          <cell r="F1435">
            <v>4727.79</v>
          </cell>
        </row>
        <row r="1436">
          <cell r="A1436">
            <v>804315</v>
          </cell>
          <cell r="B1436" t="str">
            <v>SICRO OUTUBRO / 2025</v>
          </cell>
          <cell r="C1436" t="str">
            <v>CORPO DE BTTC D = 1,50 M PA4 - AREIA, BRITA E PEDRA DE MÃO COMERCIAIS</v>
          </cell>
          <cell r="D1436" t="str">
            <v>M</v>
          </cell>
          <cell r="E1436"/>
          <cell r="F1436">
            <v>4973.62</v>
          </cell>
        </row>
        <row r="1437">
          <cell r="A1437">
            <v>805446</v>
          </cell>
          <cell r="B1437" t="str">
            <v>SICRO OUTUBRO / 2025</v>
          </cell>
          <cell r="C1437" t="str">
            <v>DENTES PARA BUEIROS DUPLOS D = 0,80 M - AREIA EXTRAÍDA E BRITA E PEDRA DE MÃO PRODUZIDAS</v>
          </cell>
          <cell r="D1437" t="str">
            <v>UN</v>
          </cell>
          <cell r="E1437"/>
          <cell r="F1437">
            <v>42.04</v>
          </cell>
        </row>
        <row r="1438">
          <cell r="A1438">
            <v>805447</v>
          </cell>
          <cell r="B1438" t="str">
            <v>SICRO OUTUBRO / 2025</v>
          </cell>
          <cell r="C1438" t="str">
            <v>DENTES PARA BUEIROS DUPLOS D = 0,80 M - AREIA, BRITA E PEDRA DE MÃO COMERCIAIS</v>
          </cell>
          <cell r="D1438" t="str">
            <v>UN</v>
          </cell>
          <cell r="E1438"/>
          <cell r="F1438">
            <v>53.28</v>
          </cell>
        </row>
        <row r="1439">
          <cell r="A1439">
            <v>805448</v>
          </cell>
          <cell r="B1439" t="str">
            <v>SICRO OUTUBRO / 2025</v>
          </cell>
          <cell r="C1439" t="str">
            <v>DENTES PARA BUEIROS DUPLOS D = 1,00 M - AREIA EXTRAÍDA E BRITA E PEDRA DE MÃO PRODUZIDAS</v>
          </cell>
          <cell r="D1439" t="str">
            <v>UN</v>
          </cell>
          <cell r="E1439"/>
          <cell r="F1439">
            <v>50.39</v>
          </cell>
        </row>
        <row r="1440">
          <cell r="A1440">
            <v>805449</v>
          </cell>
          <cell r="B1440" t="str">
            <v>SICRO OUTUBRO / 2025</v>
          </cell>
          <cell r="C1440" t="str">
            <v>DENTES PARA BUEIROS DUPLOS D = 1,00 M - AREIA, BRITA E PEDRA DE MÃO COMERCIAIS</v>
          </cell>
          <cell r="D1440" t="str">
            <v>UN</v>
          </cell>
          <cell r="E1440"/>
          <cell r="F1440">
            <v>63.86</v>
          </cell>
        </row>
        <row r="1441">
          <cell r="A1441">
            <v>805450</v>
          </cell>
          <cell r="B1441" t="str">
            <v>SICRO OUTUBRO / 2025</v>
          </cell>
          <cell r="C1441" t="str">
            <v>DENTES PARA BUEIROS DUPLOS D = 1,20 M - AREIA EXTRAÍDA E BRITA E PEDRA DE MÃO PRODUZIDAS</v>
          </cell>
          <cell r="D1441" t="str">
            <v>UN</v>
          </cell>
          <cell r="E1441"/>
          <cell r="F1441">
            <v>58.47</v>
          </cell>
        </row>
        <row r="1442">
          <cell r="A1442">
            <v>805451</v>
          </cell>
          <cell r="B1442" t="str">
            <v>SICRO OUTUBRO / 2025</v>
          </cell>
          <cell r="C1442" t="str">
            <v>DENTES PARA BUEIROS DUPLOS D = 1,20 M - AREIA, BRITA E PEDRA DE MÃO COMERCIAIS</v>
          </cell>
          <cell r="D1442" t="str">
            <v>UN</v>
          </cell>
          <cell r="E1442"/>
          <cell r="F1442">
            <v>74.05</v>
          </cell>
        </row>
        <row r="1443">
          <cell r="A1443">
            <v>805452</v>
          </cell>
          <cell r="B1443" t="str">
            <v>SICRO OUTUBRO / 2025</v>
          </cell>
          <cell r="C1443" t="str">
            <v>DENTES PARA BUEIROS DUPLOS D = 1,50 M - AREIA EXTRAÍDA E BRITA E PEDRA DE MÃO PRODUZIDAS</v>
          </cell>
          <cell r="D1443" t="str">
            <v>UN</v>
          </cell>
          <cell r="E1443"/>
          <cell r="F1443">
            <v>68.459999999999994</v>
          </cell>
        </row>
        <row r="1444">
          <cell r="A1444">
            <v>805453</v>
          </cell>
          <cell r="B1444" t="str">
            <v>SICRO OUTUBRO / 2025</v>
          </cell>
          <cell r="C1444" t="str">
            <v>DENTES PARA BUEIROS DUPLOS D = 1,50 M - AREIA, BRITA E PEDRA DE MÃO COMERCIAIS</v>
          </cell>
          <cell r="D1444" t="str">
            <v>UN</v>
          </cell>
          <cell r="E1444"/>
          <cell r="F1444">
            <v>86.96</v>
          </cell>
        </row>
        <row r="1445">
          <cell r="A1445">
            <v>805434</v>
          </cell>
          <cell r="B1445" t="str">
            <v>SICRO OUTUBRO / 2025</v>
          </cell>
          <cell r="C1445" t="str">
            <v>DENTES PARA BUEIROS SIMPLES D = 0,40 M - AREIA EXTRAÍDA E BRITA E PEDRA DE MÃO PRODUZIDAS</v>
          </cell>
          <cell r="D1445" t="str">
            <v>UN</v>
          </cell>
          <cell r="E1445"/>
          <cell r="F1445">
            <v>14.25</v>
          </cell>
        </row>
        <row r="1446">
          <cell r="A1446">
            <v>805435</v>
          </cell>
          <cell r="B1446" t="str">
            <v>SICRO OUTUBRO / 2025</v>
          </cell>
          <cell r="C1446" t="str">
            <v>DENTES PARA BUEIROS SIMPLES D = 0,40 M - AREIA, BRITA E PEDRA DE MÃO COMERCIAIS</v>
          </cell>
          <cell r="D1446" t="str">
            <v>UN</v>
          </cell>
          <cell r="E1446"/>
          <cell r="F1446">
            <v>17.649999999999999</v>
          </cell>
        </row>
        <row r="1447">
          <cell r="A1447">
            <v>805436</v>
          </cell>
          <cell r="B1447" t="str">
            <v>SICRO OUTUBRO / 2025</v>
          </cell>
          <cell r="C1447" t="str">
            <v>DENTES PARA BUEIROS SIMPLES D = 0,60 M - AREIA EXTRAÍDA E BRITA E PEDRA DE MÃO PRODUZIDAS</v>
          </cell>
          <cell r="D1447" t="str">
            <v>UN</v>
          </cell>
          <cell r="E1447"/>
          <cell r="F1447">
            <v>16.71</v>
          </cell>
        </row>
        <row r="1448">
          <cell r="A1448">
            <v>805437</v>
          </cell>
          <cell r="B1448" t="str">
            <v>SICRO OUTUBRO / 2025</v>
          </cell>
          <cell r="C1448" t="str">
            <v>DENTES PARA BUEIROS SIMPLES D = 0,60 M - AREIA, BRITA E PEDRA DE MÃO COMERCIAIS</v>
          </cell>
          <cell r="D1448" t="str">
            <v>UN</v>
          </cell>
          <cell r="E1448"/>
          <cell r="F1448">
            <v>21.16</v>
          </cell>
        </row>
        <row r="1449">
          <cell r="A1449">
            <v>805438</v>
          </cell>
          <cell r="B1449" t="str">
            <v>SICRO OUTUBRO / 2025</v>
          </cell>
          <cell r="C1449" t="str">
            <v>DENTES PARA BUEIROS SIMPLES D = 0,80 M - AREIA EXTRAÍDA E BRITA E PEDRA DE MÃO PRODUZIDAS</v>
          </cell>
          <cell r="D1449" t="str">
            <v>UN</v>
          </cell>
          <cell r="E1449"/>
          <cell r="F1449">
            <v>22.61</v>
          </cell>
        </row>
        <row r="1450">
          <cell r="A1450">
            <v>805439</v>
          </cell>
          <cell r="B1450" t="str">
            <v>SICRO OUTUBRO / 2025</v>
          </cell>
          <cell r="C1450" t="str">
            <v>DENTES PARA BUEIROS SIMPLES D = 0,80 M - AREIA, BRITA E PEDRA DE MÃO COMERCIAIS</v>
          </cell>
          <cell r="D1450" t="str">
            <v>UN</v>
          </cell>
          <cell r="E1450"/>
          <cell r="F1450">
            <v>28.23</v>
          </cell>
        </row>
        <row r="1451">
          <cell r="A1451">
            <v>805440</v>
          </cell>
          <cell r="B1451" t="str">
            <v>SICRO OUTUBRO / 2025</v>
          </cell>
          <cell r="C1451" t="str">
            <v>DENTES PARA BUEIROS SIMPLES D = 1,00 M - AREIA EXTRAÍDA E BRITA E PEDRA DE MÃO PRODUZIDAS</v>
          </cell>
          <cell r="D1451" t="str">
            <v>UN</v>
          </cell>
          <cell r="E1451"/>
          <cell r="F1451">
            <v>25.33</v>
          </cell>
        </row>
        <row r="1452">
          <cell r="A1452">
            <v>805441</v>
          </cell>
          <cell r="B1452" t="str">
            <v>SICRO OUTUBRO / 2025</v>
          </cell>
          <cell r="C1452" t="str">
            <v>DENTES PARA BUEIROS SIMPLES D = 1,00 M - AREIA, BRITA E PEDRA DE MÃO COMERCIAIS</v>
          </cell>
          <cell r="D1452" t="str">
            <v>UN</v>
          </cell>
          <cell r="E1452"/>
          <cell r="F1452">
            <v>32.119999999999997</v>
          </cell>
        </row>
        <row r="1453">
          <cell r="A1453">
            <v>805442</v>
          </cell>
          <cell r="B1453" t="str">
            <v>SICRO OUTUBRO / 2025</v>
          </cell>
          <cell r="C1453" t="str">
            <v>DENTES PARA BUEIROS SIMPLES D = 1,20 M - AREIA EXTRAÍDA E BRITA E PEDRA DE MÃO PRODUZIDAS</v>
          </cell>
          <cell r="D1453" t="str">
            <v>UN</v>
          </cell>
          <cell r="E1453"/>
          <cell r="F1453">
            <v>30.69</v>
          </cell>
        </row>
        <row r="1454">
          <cell r="A1454">
            <v>805443</v>
          </cell>
          <cell r="B1454" t="str">
            <v>SICRO OUTUBRO / 2025</v>
          </cell>
          <cell r="C1454" t="str">
            <v>DENTES PARA BUEIROS SIMPLES D = 1,20 M - AREIA, BRITA E PEDRA DE MÃO COMERCIAIS</v>
          </cell>
          <cell r="D1454" t="str">
            <v>UN</v>
          </cell>
          <cell r="E1454"/>
          <cell r="F1454">
            <v>38.42</v>
          </cell>
        </row>
        <row r="1455">
          <cell r="A1455">
            <v>805444</v>
          </cell>
          <cell r="B1455" t="str">
            <v>SICRO OUTUBRO / 2025</v>
          </cell>
          <cell r="C1455" t="str">
            <v>DENTES PARA BUEIROS SIMPLES D = 1,50 M - AREIA EXTRAÍDA E BRITA E PEDRA DE MÃO PRODUZIDAS</v>
          </cell>
          <cell r="D1455" t="str">
            <v>UN</v>
          </cell>
          <cell r="E1455"/>
          <cell r="F1455">
            <v>34.229999999999997</v>
          </cell>
        </row>
        <row r="1456">
          <cell r="A1456">
            <v>805445</v>
          </cell>
          <cell r="B1456" t="str">
            <v>SICRO OUTUBRO / 2025</v>
          </cell>
          <cell r="C1456" t="str">
            <v>DENTES PARA BUEIROS SIMPLES D = 1,50 M - AREIA, BRITA E PEDRA DE MÃO COMERCIAIS</v>
          </cell>
          <cell r="D1456" t="str">
            <v>UN</v>
          </cell>
          <cell r="E1456"/>
          <cell r="F1456">
            <v>43.48</v>
          </cell>
        </row>
        <row r="1457">
          <cell r="A1457">
            <v>805454</v>
          </cell>
          <cell r="B1457" t="str">
            <v>SICRO OUTUBRO / 2025</v>
          </cell>
          <cell r="C1457" t="str">
            <v>DENTES PARA BUEIROS TRIPLOS D = 1,00 M - AREIA EXTRAÍDA E BRITA E PEDRA DE MÃO PRODUZIDAS</v>
          </cell>
          <cell r="D1457" t="str">
            <v>UN</v>
          </cell>
          <cell r="E1457"/>
          <cell r="F1457">
            <v>75.72</v>
          </cell>
        </row>
        <row r="1458">
          <cell r="A1458">
            <v>805455</v>
          </cell>
          <cell r="B1458" t="str">
            <v>SICRO OUTUBRO / 2025</v>
          </cell>
          <cell r="C1458" t="str">
            <v>DENTES PARA BUEIROS TRIPLOS D = 1,00 M - AREIA, BRITA E PEDRA DE MÃO COMERCIAIS</v>
          </cell>
          <cell r="D1458" t="str">
            <v>UN</v>
          </cell>
          <cell r="E1458"/>
          <cell r="F1458">
            <v>95.98</v>
          </cell>
        </row>
        <row r="1459">
          <cell r="A1459">
            <v>805456</v>
          </cell>
          <cell r="B1459" t="str">
            <v>SICRO OUTUBRO / 2025</v>
          </cell>
          <cell r="C1459" t="str">
            <v>DENTES PARA BUEIROS TRIPLOS D = 1,20 M - AREIA EXTRAÍDA E BRITA E PEDRA DE MÃO PRODUZIDAS</v>
          </cell>
          <cell r="D1459" t="str">
            <v>UN</v>
          </cell>
          <cell r="E1459"/>
          <cell r="F1459">
            <v>85.98</v>
          </cell>
        </row>
        <row r="1460">
          <cell r="A1460">
            <v>805457</v>
          </cell>
          <cell r="B1460" t="str">
            <v>SICRO OUTUBRO / 2025</v>
          </cell>
          <cell r="C1460" t="str">
            <v>DENTES PARA BUEIROS TRIPLOS D = 1,20 M - AREIA, BRITA E PEDRA DE MÃO COMERCIAIS</v>
          </cell>
          <cell r="D1460" t="str">
            <v>UN</v>
          </cell>
          <cell r="E1460"/>
          <cell r="F1460">
            <v>109.29</v>
          </cell>
        </row>
        <row r="1461">
          <cell r="A1461">
            <v>805458</v>
          </cell>
          <cell r="B1461" t="str">
            <v>SICRO OUTUBRO / 2025</v>
          </cell>
          <cell r="C1461" t="str">
            <v>DENTES PARA BUEIROS TRIPLOS D = 1,50 M - AREIA EXTRAÍDA E BRITA E PEDRA DE MÃO PRODUZIDAS</v>
          </cell>
          <cell r="D1461" t="str">
            <v>UN</v>
          </cell>
          <cell r="E1461"/>
          <cell r="F1461">
            <v>102.96</v>
          </cell>
        </row>
        <row r="1462">
          <cell r="A1462">
            <v>805459</v>
          </cell>
          <cell r="B1462" t="str">
            <v>SICRO OUTUBRO / 2025</v>
          </cell>
          <cell r="C1462" t="str">
            <v>DENTES PARA BUEIROS TRIPLOS D = 1,50 M - AREIA, BRITA E PEDRA DE MÃO COMERCIAIS</v>
          </cell>
          <cell r="D1462" t="str">
            <v>UN</v>
          </cell>
          <cell r="E1462"/>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E1463"/>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E1464"/>
          <cell r="F1464">
            <v>149.30000000000001</v>
          </cell>
        </row>
        <row r="1465">
          <cell r="A1465">
            <v>903802</v>
          </cell>
          <cell r="B1465" t="str">
            <v>SICRO OUTUBRO / 2025</v>
          </cell>
          <cell r="C1465" t="str">
            <v>BACIA DE CONTENÇÃO PARA TANQUE DE EMULSÃO DE 30.000 L - INCLUSIVE DEMOLIÇÃO</v>
          </cell>
          <cell r="D1465" t="str">
            <v>UN</v>
          </cell>
          <cell r="E1465"/>
          <cell r="F1465">
            <v>15545.71</v>
          </cell>
        </row>
        <row r="1466">
          <cell r="A1466">
            <v>919113</v>
          </cell>
          <cell r="B1466" t="str">
            <v>SICRO OUTUBRO / 2025</v>
          </cell>
          <cell r="C1466" t="str">
            <v>CANALETA PERFIL CARTOLA 50 X 70 X 3 MM - ABA 20 MM</v>
          </cell>
          <cell r="D1466" t="str">
            <v>M</v>
          </cell>
          <cell r="E1466"/>
          <cell r="F1466">
            <v>140.22999999999999</v>
          </cell>
        </row>
        <row r="1467">
          <cell r="A1467">
            <v>903794</v>
          </cell>
          <cell r="B1467" t="str">
            <v>SICRO OUTUBRO / 2025</v>
          </cell>
          <cell r="C1467" t="str">
            <v>CHAPAS ZINCADAS COM ESPESSURA DE 0,43 MM - UTILIZAÇÃO 1 VEZ - FORNECIMENTO E INSTALAÇÃO</v>
          </cell>
          <cell r="D1467" t="str">
            <v>M²</v>
          </cell>
          <cell r="E1467"/>
          <cell r="F1467">
            <v>131.33000000000001</v>
          </cell>
        </row>
        <row r="1468">
          <cell r="A1468">
            <v>919247</v>
          </cell>
          <cell r="B1468" t="str">
            <v>SICRO OUTUBRO / 2025</v>
          </cell>
          <cell r="C1468" t="str">
            <v>CHAPAS ZINCADAS COM ESPESSURA DE 0,43 MM - UTILIZAÇÃO 2 VEZES - FORNECIMENTO E INSTALAÇÃO</v>
          </cell>
          <cell r="D1468" t="str">
            <v>M²</v>
          </cell>
          <cell r="E1468"/>
          <cell r="F1468">
            <v>38.340000000000003</v>
          </cell>
        </row>
        <row r="1469">
          <cell r="A1469">
            <v>903788</v>
          </cell>
          <cell r="B1469" t="str">
            <v>SICRO OUTUBRO / 2025</v>
          </cell>
          <cell r="C1469" t="str">
            <v>CHAPISCO COM ARGAMASSA DE CIMENTO E AREIA 1:3 - APLICAÇÃO MANUAL</v>
          </cell>
          <cell r="D1469" t="str">
            <v>M²</v>
          </cell>
          <cell r="E1469"/>
          <cell r="F1469">
            <v>4.5</v>
          </cell>
        </row>
        <row r="1470">
          <cell r="A1470">
            <v>919016</v>
          </cell>
          <cell r="B1470" t="str">
            <v>SICRO OUTUBRO / 2025</v>
          </cell>
          <cell r="C1470" t="str">
            <v>DEPÓSITO DE ÓLEO PARA OFICINA - INCLUSIVE DEMOLIÇÃO</v>
          </cell>
          <cell r="D1470" t="str">
            <v>UN</v>
          </cell>
          <cell r="E1470"/>
          <cell r="F1470">
            <v>7962.43</v>
          </cell>
        </row>
        <row r="1471">
          <cell r="A1471">
            <v>919078</v>
          </cell>
          <cell r="B1471" t="str">
            <v>SICRO OUTUBRO / 2025</v>
          </cell>
          <cell r="C1471" t="str">
            <v>DIQUE DE CONTENÇÃO PARA USINA DE ASFALTO A QUENTE - INCLUSIVE DEMOLIÇÃO</v>
          </cell>
          <cell r="D1471" t="str">
            <v>UN</v>
          </cell>
          <cell r="E1471"/>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E1472"/>
          <cell r="F1472">
            <v>33.68</v>
          </cell>
        </row>
        <row r="1473">
          <cell r="A1473">
            <v>919250</v>
          </cell>
          <cell r="B1473" t="str">
            <v>SICRO OUTUBRO / 2025</v>
          </cell>
          <cell r="C1473" t="str">
            <v>FORNECIMENTO E INSTALAÇÃO DE EXTINTOR DE ESPUMA 10 L</v>
          </cell>
          <cell r="D1473" t="str">
            <v>UN</v>
          </cell>
          <cell r="E1473"/>
          <cell r="F1473">
            <v>703.46</v>
          </cell>
        </row>
        <row r="1474">
          <cell r="A1474">
            <v>916330</v>
          </cell>
          <cell r="B1474" t="str">
            <v>SICRO OUTUBRO / 2025</v>
          </cell>
          <cell r="C1474" t="str">
            <v>FUNDAÇÕES DA FÁBRICA DE DORMENTES</v>
          </cell>
          <cell r="D1474" t="str">
            <v>UN</v>
          </cell>
          <cell r="E1474"/>
          <cell r="F1474">
            <v>1219638.27</v>
          </cell>
        </row>
        <row r="1475">
          <cell r="A1475">
            <v>903792</v>
          </cell>
          <cell r="B1475" t="str">
            <v>SICRO OUTUBRO / 2025</v>
          </cell>
          <cell r="C1475" t="str">
            <v>FUNDAÇÕES PARA OS GALPÕES DO ESTALEIRO PARA BENEFICIAMENTO DE AÇO NAVAL</v>
          </cell>
          <cell r="D1475" t="str">
            <v>UN</v>
          </cell>
          <cell r="E1475"/>
          <cell r="F1475">
            <v>643085.80000000005</v>
          </cell>
        </row>
        <row r="1476">
          <cell r="A1476">
            <v>916325</v>
          </cell>
          <cell r="B1476" t="str">
            <v>SICRO OUTUBRO / 2025</v>
          </cell>
          <cell r="C1476" t="str">
            <v>IMPERMEABILIZAÇÃO DE SUPERFÍCIES COM ARGAMASSA POLIMÉRICA, TRÊS DEMÃOS</v>
          </cell>
          <cell r="D1476" t="str">
            <v>M²</v>
          </cell>
          <cell r="E1476"/>
          <cell r="F1476">
            <v>27.77</v>
          </cell>
        </row>
        <row r="1477">
          <cell r="A1477">
            <v>903807</v>
          </cell>
          <cell r="B1477" t="str">
            <v>SICRO OUTUBRO / 2025</v>
          </cell>
          <cell r="C1477" t="str">
            <v>INSTALAÇÃO DA CENTRAL DE BRITAGEM COM CAPACIDADE DE 80 M³/H</v>
          </cell>
          <cell r="D1477" t="str">
            <v>UN</v>
          </cell>
          <cell r="E1477"/>
          <cell r="F1477">
            <v>117803.97</v>
          </cell>
        </row>
        <row r="1478">
          <cell r="A1478">
            <v>903806</v>
          </cell>
          <cell r="B1478" t="str">
            <v>SICRO OUTUBRO / 2025</v>
          </cell>
          <cell r="C1478" t="str">
            <v>INSTALAÇÃO DA CENTRAL DE CONCRETO COM CAPACIDADE DE 150 M³/H</v>
          </cell>
          <cell r="D1478" t="str">
            <v>UN</v>
          </cell>
          <cell r="E1478"/>
          <cell r="F1478">
            <v>199296.72</v>
          </cell>
        </row>
        <row r="1479">
          <cell r="A1479">
            <v>903804</v>
          </cell>
          <cell r="B1479" t="str">
            <v>SICRO OUTUBRO / 2025</v>
          </cell>
          <cell r="C1479" t="str">
            <v>INSTALAÇÃO DA CENTRAL DE CONCRETO COM CAPACIDADE DE 30 M³/H</v>
          </cell>
          <cell r="D1479" t="str">
            <v>UN</v>
          </cell>
          <cell r="E1479"/>
          <cell r="F1479">
            <v>74220.77</v>
          </cell>
        </row>
        <row r="1480">
          <cell r="A1480">
            <v>903805</v>
          </cell>
          <cell r="B1480" t="str">
            <v>SICRO OUTUBRO / 2025</v>
          </cell>
          <cell r="C1480" t="str">
            <v>INSTALAÇÃO DA CENTRAL DE CONCRETO COM CAPACIDADE DE 40 M³/H</v>
          </cell>
          <cell r="D1480" t="str">
            <v>UN</v>
          </cell>
          <cell r="E1480"/>
          <cell r="F1480">
            <v>85894.12</v>
          </cell>
        </row>
        <row r="1481">
          <cell r="A1481">
            <v>916319</v>
          </cell>
          <cell r="B1481" t="str">
            <v>SICRO OUTUBRO / 2025</v>
          </cell>
          <cell r="C1481" t="str">
            <v>INSTALAÇÃO DA FÁBRICA DE DORMENTES DE CONCRETO MONOBLOCO PROTENDIDO</v>
          </cell>
          <cell r="D1481" t="str">
            <v>UN</v>
          </cell>
          <cell r="E1481"/>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E1483"/>
          <cell r="F1483">
            <v>133581.94</v>
          </cell>
        </row>
        <row r="1484">
          <cell r="A1484">
            <v>903808</v>
          </cell>
          <cell r="B1484" t="str">
            <v>SICRO OUTUBRO / 2025</v>
          </cell>
          <cell r="C1484" t="str">
            <v>INSTALAÇÃO DA USINA MISTURADORA DE SOLOS COM CAPACIDADE DE 300 T/H</v>
          </cell>
          <cell r="D1484" t="str">
            <v>UN</v>
          </cell>
          <cell r="E1484"/>
          <cell r="F1484">
            <v>126996.87</v>
          </cell>
        </row>
        <row r="1485">
          <cell r="A1485">
            <v>903790</v>
          </cell>
          <cell r="B1485" t="str">
            <v>SICRO OUTUBRO / 2025</v>
          </cell>
          <cell r="C1485" t="str">
            <v>INSTALAÇÃO DO ESTALEIRO DE BENEFICIAMENTO DO AÇO NAVAL</v>
          </cell>
          <cell r="D1485" t="str">
            <v>UN</v>
          </cell>
          <cell r="E1485"/>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E1486"/>
          <cell r="F1486">
            <v>210.39</v>
          </cell>
        </row>
        <row r="1487">
          <cell r="A1487">
            <v>903845</v>
          </cell>
          <cell r="B1487" t="str">
            <v>SICRO OUTUBRO / 2025</v>
          </cell>
          <cell r="C1487" t="str">
            <v>LASTRO DE BRITA COMERCIAL - ESPALHAMENTO MECÂNICO</v>
          </cell>
          <cell r="D1487" t="str">
            <v>M³</v>
          </cell>
          <cell r="E1487"/>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E1488"/>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E1489"/>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E1490"/>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E1491"/>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E1492"/>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E1493"/>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E1494"/>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E1495"/>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E1496"/>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E1497"/>
          <cell r="F1497">
            <v>67299.55</v>
          </cell>
        </row>
        <row r="1498">
          <cell r="A1498">
            <v>903848</v>
          </cell>
          <cell r="B1498" t="str">
            <v>SICRO OUTUBRO / 2025</v>
          </cell>
          <cell r="C1498" t="str">
            <v>MURO EM ALVENARIA DE BLOCOS DE CONCRETO - E = 0,20 M E H = 1,00 M</v>
          </cell>
          <cell r="D1498" t="str">
            <v>M</v>
          </cell>
          <cell r="E1498"/>
          <cell r="F1498">
            <v>193.82</v>
          </cell>
        </row>
        <row r="1499">
          <cell r="A1499">
            <v>903793</v>
          </cell>
          <cell r="B1499" t="str">
            <v>SICRO OUTUBRO / 2025</v>
          </cell>
          <cell r="C1499" t="str">
            <v>MURO EM ALVENARIA DE BLOCOS DE CONCRETO - E = 0,20 M E H = 2,00 M</v>
          </cell>
          <cell r="D1499" t="str">
            <v>M</v>
          </cell>
          <cell r="E1499"/>
          <cell r="F1499">
            <v>342.56</v>
          </cell>
        </row>
        <row r="1500">
          <cell r="A1500">
            <v>903803</v>
          </cell>
          <cell r="B1500" t="str">
            <v>SICRO OUTUBRO / 2025</v>
          </cell>
          <cell r="C1500" t="str">
            <v>POSTO DE COMBUSTIVEL - COM REAPROVEITAMENTO DE 1 VEZ DO TANQUE/BOMBA/COBERTURA</v>
          </cell>
          <cell r="D1500" t="str">
            <v>UN</v>
          </cell>
          <cell r="E1500"/>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E1501"/>
          <cell r="F1501">
            <v>41756.89</v>
          </cell>
        </row>
        <row r="1502">
          <cell r="A1502">
            <v>919210</v>
          </cell>
          <cell r="B1502" t="str">
            <v>SICRO OUTUBRO / 2025</v>
          </cell>
          <cell r="C1502" t="str">
            <v>RAMPA DE LAVAGEM - INCLUSIVE DEMOLIÇÃO</v>
          </cell>
          <cell r="D1502" t="str">
            <v>UN</v>
          </cell>
          <cell r="E1502"/>
          <cell r="F1502">
            <v>24229.99</v>
          </cell>
        </row>
        <row r="1503">
          <cell r="A1503">
            <v>916322</v>
          </cell>
          <cell r="B1503" t="str">
            <v>SICRO OUTUBRO / 2025</v>
          </cell>
          <cell r="C1503" t="str">
            <v>RAMPA PARA ACESSO DO DOSADOR DE AGREGADOS PARA CENTRAL DE 20 M³ - INCLUSIVE DEMOLIÇÃO</v>
          </cell>
          <cell r="D1503" t="str">
            <v>UN</v>
          </cell>
          <cell r="E1503"/>
          <cell r="F1503">
            <v>22208.35</v>
          </cell>
        </row>
        <row r="1504">
          <cell r="A1504">
            <v>909612</v>
          </cell>
          <cell r="B1504" t="str">
            <v>SICRO OUTUBRO / 2025</v>
          </cell>
          <cell r="C1504" t="str">
            <v>RAMPA PARA ACESSO DO MISTURADOR DE AGREGADOS PARA CENTRAIS DE 30 M³ E 40 M³ - INCLUSIVE DEMOLIÇÃO</v>
          </cell>
          <cell r="D1504" t="str">
            <v>UN</v>
          </cell>
          <cell r="E1504"/>
          <cell r="F1504">
            <v>13838.51</v>
          </cell>
        </row>
        <row r="1505">
          <cell r="A1505">
            <v>909613</v>
          </cell>
          <cell r="B1505" t="str">
            <v>SICRO OUTUBRO / 2025</v>
          </cell>
          <cell r="C1505" t="str">
            <v>RAMPA PARA ACESSO DO MISTURADOR DE AGREGADOS PARA CENTRAL DE 150 M³ - INCLUSIVE DEMOLIÇÃO</v>
          </cell>
          <cell r="D1505" t="str">
            <v>UN</v>
          </cell>
          <cell r="E1505"/>
          <cell r="F1505">
            <v>22701.85</v>
          </cell>
        </row>
        <row r="1506">
          <cell r="A1506">
            <v>909614</v>
          </cell>
          <cell r="B1506" t="str">
            <v>SICRO OUTUBRO / 2025</v>
          </cell>
          <cell r="C1506" t="str">
            <v>RAMPA PARA ACESSO DO MISTURADOR DE AGREGADOS PARA CENTRAL DE BRITAGEM - INCLUSIVE DEMOLIÇÃO</v>
          </cell>
          <cell r="D1506" t="str">
            <v>UN</v>
          </cell>
          <cell r="E1506"/>
          <cell r="F1506">
            <v>51535.58</v>
          </cell>
        </row>
        <row r="1507">
          <cell r="A1507">
            <v>909616</v>
          </cell>
          <cell r="B1507" t="str">
            <v>SICRO OUTUBRO / 2025</v>
          </cell>
          <cell r="C1507" t="str">
            <v>RAMPA PARA ACESSO DO MISTURADOR DE AGREGADOS PARA PMF - INCLUSIVE DEMOLIÇÃO</v>
          </cell>
          <cell r="D1507" t="str">
            <v>UN</v>
          </cell>
          <cell r="E1507"/>
          <cell r="F1507">
            <v>39510.339999999997</v>
          </cell>
        </row>
        <row r="1508">
          <cell r="A1508">
            <v>909617</v>
          </cell>
          <cell r="B1508" t="str">
            <v>SICRO OUTUBRO / 2025</v>
          </cell>
          <cell r="C1508" t="str">
            <v>RAMPA PARA ACESSO DO MISTURADOR DE AGREGADOS PARA USINA DE ASFALTO A QUENTE - INCLUSIVE DEMOLIÇÃO</v>
          </cell>
          <cell r="D1508" t="str">
            <v>UN</v>
          </cell>
          <cell r="E1508"/>
          <cell r="F1508">
            <v>23462.65</v>
          </cell>
        </row>
        <row r="1509">
          <cell r="A1509">
            <v>909615</v>
          </cell>
          <cell r="B1509" t="str">
            <v>SICRO OUTUBRO / 2025</v>
          </cell>
          <cell r="C1509" t="str">
            <v>RAMPA PARA ACESSO DO MISTURADOR DE AGREGADOS PARA USINA DE SOLOS - INCLUSIVE DEMOLIÇÃO</v>
          </cell>
          <cell r="D1509" t="str">
            <v>UN</v>
          </cell>
          <cell r="E1509"/>
          <cell r="F1509">
            <v>18014.68</v>
          </cell>
        </row>
        <row r="1510">
          <cell r="A1510">
            <v>903860</v>
          </cell>
          <cell r="B1510" t="str">
            <v>SICRO OUTUBRO / 2025</v>
          </cell>
          <cell r="C1510" t="str">
            <v>SELADOR ACRÍLICO - CAMADA DE FUNDO COM APLICAÇÃO MANUAL</v>
          </cell>
          <cell r="D1510" t="str">
            <v>M²</v>
          </cell>
          <cell r="E1510"/>
          <cell r="F1510">
            <v>2.96</v>
          </cell>
        </row>
        <row r="1511">
          <cell r="A1511">
            <v>919101</v>
          </cell>
          <cell r="B1511" t="str">
            <v>SICRO OUTUBRO / 2025</v>
          </cell>
          <cell r="C1511" t="str">
            <v>SISTEMA SEPARADOR ÁGUA E ÓLEO, INCLUSIVE DEMOLIÇÃO</v>
          </cell>
          <cell r="D1511" t="str">
            <v>UN</v>
          </cell>
          <cell r="E1511"/>
          <cell r="F1511">
            <v>1964.5</v>
          </cell>
        </row>
        <row r="1512">
          <cell r="A1512">
            <v>916326</v>
          </cell>
          <cell r="B1512" t="str">
            <v>SICRO OUTUBRO / 2025</v>
          </cell>
          <cell r="C1512" t="str">
            <v>TANQUE DE LAVAGEM PARA FÁBRICA DE DORMENTES, INCLUSIVE DEMOLIÇÃO</v>
          </cell>
          <cell r="D1512" t="str">
            <v>UN</v>
          </cell>
          <cell r="E1512"/>
          <cell r="F1512">
            <v>16443.8</v>
          </cell>
        </row>
        <row r="1513">
          <cell r="A1513">
            <v>903818</v>
          </cell>
          <cell r="B1513" t="str">
            <v>SICRO OUTUBRO / 2025</v>
          </cell>
          <cell r="C1513" t="str">
            <v>TINTA LÁTEX - DUAS CAMADAS COM APLICAÇÃO MANUAL</v>
          </cell>
          <cell r="D1513" t="str">
            <v>M²</v>
          </cell>
          <cell r="E1513"/>
          <cell r="F1513">
            <v>16.329999999999998</v>
          </cell>
        </row>
        <row r="1514">
          <cell r="A1514">
            <v>1100657</v>
          </cell>
          <cell r="B1514" t="str">
            <v>SICRO OUTUBRO / 2025</v>
          </cell>
          <cell r="C1514" t="str">
            <v>ADENSAMENTO DE CONCRETO POR VIBRADOR DE IMERSÃO</v>
          </cell>
          <cell r="D1514" t="str">
            <v>M³</v>
          </cell>
          <cell r="E1514"/>
          <cell r="F1514">
            <v>3.61</v>
          </cell>
        </row>
        <row r="1515">
          <cell r="A1515">
            <v>1108055</v>
          </cell>
          <cell r="B1515" t="str">
            <v>SICRO OUTUBRO / 2025</v>
          </cell>
          <cell r="C1515" t="str">
            <v>ARGAMASSA AUTOADENSÁVEL PARA REPAROS E GRAUTEAMENTO - CONFECÇÃO EM MISTURADOR E LANÇAMENTO MANUAL</v>
          </cell>
          <cell r="D1515" t="str">
            <v>M³</v>
          </cell>
          <cell r="E1515"/>
          <cell r="F1515">
            <v>4322.71</v>
          </cell>
        </row>
        <row r="1516">
          <cell r="A1516">
            <v>1109665</v>
          </cell>
          <cell r="B1516" t="str">
            <v>SICRO OUTUBRO / 2025</v>
          </cell>
          <cell r="C1516" t="str">
            <v>ARGAMASSA DE CIMENTO E AREIA 1:1 - CONFECÇÃO EM BETONEIRA E LANÇAMENTO MANUAL - AREIA COMERCIAL</v>
          </cell>
          <cell r="D1516" t="str">
            <v>M³</v>
          </cell>
          <cell r="E1516"/>
          <cell r="F1516">
            <v>806.49</v>
          </cell>
        </row>
        <row r="1517">
          <cell r="A1517">
            <v>1109664</v>
          </cell>
          <cell r="B1517" t="str">
            <v>SICRO OUTUBRO / 2025</v>
          </cell>
          <cell r="C1517" t="str">
            <v>ARGAMASSA DE CIMENTO E AREIA 1:1 - CONFECÇÃO EM BETONEIRA E LANÇAMENTO MANUAL - AREIA EXTRAÍDA</v>
          </cell>
          <cell r="D1517" t="str">
            <v>M³</v>
          </cell>
          <cell r="E1517"/>
          <cell r="F1517">
            <v>753.14</v>
          </cell>
        </row>
        <row r="1518">
          <cell r="A1518">
            <v>1109667</v>
          </cell>
          <cell r="B1518" t="str">
            <v>SICRO OUTUBRO / 2025</v>
          </cell>
          <cell r="C1518" t="str">
            <v>ARGAMASSA DE CIMENTO E AREIA 1:2 - CONFECÇÃO EM BETONEIRA E LANÇAMENTO MANUAL - AREIA COMERCIAL</v>
          </cell>
          <cell r="D1518" t="str">
            <v>M³</v>
          </cell>
          <cell r="E1518"/>
          <cell r="F1518">
            <v>611.29</v>
          </cell>
        </row>
        <row r="1519">
          <cell r="A1519">
            <v>1109666</v>
          </cell>
          <cell r="B1519" t="str">
            <v>SICRO OUTUBRO / 2025</v>
          </cell>
          <cell r="C1519" t="str">
            <v>ARGAMASSA DE CIMENTO E AREIA 1:2 - CONFECÇÃO EM BETONEIRA E LANÇAMENTO MANUAL - AREIA EXTRAÍDA</v>
          </cell>
          <cell r="D1519" t="str">
            <v>M³</v>
          </cell>
          <cell r="E1519"/>
          <cell r="F1519">
            <v>518.80999999999995</v>
          </cell>
        </row>
        <row r="1520">
          <cell r="A1520">
            <v>1109669</v>
          </cell>
          <cell r="B1520" t="str">
            <v>SICRO OUTUBRO / 2025</v>
          </cell>
          <cell r="C1520" t="str">
            <v>ARGAMASSA DE CIMENTO E AREIA 1:3 - CONFECÇÃO EM BETONEIRA E LANÇAMENTO MANUAL - AREIA COMERCIAL</v>
          </cell>
          <cell r="D1520" t="str">
            <v>M³</v>
          </cell>
          <cell r="E1520"/>
          <cell r="F1520">
            <v>514.92999999999995</v>
          </cell>
        </row>
        <row r="1521">
          <cell r="A1521">
            <v>1109668</v>
          </cell>
          <cell r="B1521" t="str">
            <v>SICRO OUTUBRO / 2025</v>
          </cell>
          <cell r="C1521" t="str">
            <v>ARGAMASSA DE CIMENTO E AREIA 1:3 - CONFECÇÃO EM BETONEIRA E LANÇAMENTO MANUAL - AREIA EXTRAÍDA</v>
          </cell>
          <cell r="D1521" t="str">
            <v>M³</v>
          </cell>
          <cell r="E1521"/>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E1522"/>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E1523"/>
          <cell r="F1523">
            <v>505.89</v>
          </cell>
        </row>
        <row r="1524">
          <cell r="A1524">
            <v>1109671</v>
          </cell>
          <cell r="B1524" t="str">
            <v>SICRO OUTUBRO / 2025</v>
          </cell>
          <cell r="C1524" t="str">
            <v>ARGAMASSA DE CIMENTO E AREIA 1:4 - CONFECÇÃO EM BETONEIRA E LANÇAMENTO MANUAL - AREIA COMERCIAL</v>
          </cell>
          <cell r="D1524" t="str">
            <v>M³</v>
          </cell>
          <cell r="E1524"/>
          <cell r="F1524">
            <v>467.08</v>
          </cell>
        </row>
        <row r="1525">
          <cell r="A1525">
            <v>1109670</v>
          </cell>
          <cell r="B1525" t="str">
            <v>SICRO OUTUBRO / 2025</v>
          </cell>
          <cell r="C1525" t="str">
            <v>ARGAMASSA DE CIMENTO E AREIA 1:4 - CONFECÇÃO EM BETONEIRA E LANÇAMENTO MANUAL - AREIA EXTRAÍDA</v>
          </cell>
          <cell r="D1525" t="str">
            <v>M³</v>
          </cell>
          <cell r="E1525"/>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E1526"/>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E1527"/>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E1528"/>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E1529"/>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E1530"/>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E1531"/>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E1532"/>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E1533"/>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E1534"/>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E1535"/>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E1536"/>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E1537"/>
          <cell r="F1537">
            <v>378</v>
          </cell>
        </row>
        <row r="1538">
          <cell r="A1538">
            <v>1109674</v>
          </cell>
          <cell r="B1538" t="str">
            <v>SICRO OUTUBRO / 2025</v>
          </cell>
          <cell r="C1538" t="str">
            <v>ARGAMASSA DE CIMENTO, CAL HIDRATADA E AREIA 1:2:7 - CONFECÇÃO EM BETONEIRA E LANÇAMENTO MANUAL - AREIA COMERCIAL</v>
          </cell>
          <cell r="D1538" t="str">
            <v>M³</v>
          </cell>
          <cell r="E1538"/>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E1539"/>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E1540"/>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E1541"/>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E1542"/>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E1543"/>
          <cell r="F1543">
            <v>295.73</v>
          </cell>
        </row>
        <row r="1544">
          <cell r="A1544">
            <v>1109680</v>
          </cell>
          <cell r="B1544" t="str">
            <v>SICRO OUTUBRO / 2025</v>
          </cell>
          <cell r="C1544" t="str">
            <v>ARGAMASSA PARA REPAROS E GRAUTEAMENTO - CONFECÇÃO EM MISTURADOR E LANÇAMENTO MANUAL</v>
          </cell>
          <cell r="D1544" t="str">
            <v>M³</v>
          </cell>
          <cell r="E1544"/>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E1545"/>
          <cell r="F1545">
            <v>12364.19</v>
          </cell>
        </row>
        <row r="1546">
          <cell r="A1546">
            <v>1110000</v>
          </cell>
          <cell r="B1546" t="str">
            <v>SICRO OUTUBRO / 2025</v>
          </cell>
          <cell r="C1546" t="str">
            <v>CONCRETO</v>
          </cell>
          <cell r="D1546" t="str">
            <v>M³</v>
          </cell>
          <cell r="E1546"/>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E1547"/>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E1548"/>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E1549"/>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E1550"/>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E1551"/>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E1552"/>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E1553"/>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E1554"/>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E1555"/>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E1556"/>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E1557"/>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E1558"/>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E1559"/>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E1560"/>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E1561"/>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E1562"/>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E1563"/>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E1564"/>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E1565"/>
          <cell r="F1565">
            <v>960.95</v>
          </cell>
        </row>
        <row r="1566">
          <cell r="A1566">
            <v>1108064</v>
          </cell>
          <cell r="B1566" t="str">
            <v>SICRO OUTUBRO / 2025</v>
          </cell>
          <cell r="C1566" t="str">
            <v>CONCRETO COM LÁTEX SBR FCK = 30 MPA - CONFECÇÃO EM BETONEIRA E LANÇAMENTO MANUAL - AREIA E BRITA COMERCIAIS</v>
          </cell>
          <cell r="D1566" t="str">
            <v>M³</v>
          </cell>
          <cell r="E1566"/>
          <cell r="F1566">
            <v>1042.42</v>
          </cell>
        </row>
        <row r="1567">
          <cell r="A1567">
            <v>1107888</v>
          </cell>
          <cell r="B1567" t="str">
            <v>SICRO OUTUBRO / 2025</v>
          </cell>
          <cell r="C1567" t="str">
            <v>CONCRETO FCK = 15 MPA - CONFECÇÃO EM BETONEIRA E LANÇAMENTO MANUAL - AREIA E BRITA COMERCIAIS</v>
          </cell>
          <cell r="D1567" t="str">
            <v>M³</v>
          </cell>
          <cell r="E1567"/>
          <cell r="F1567">
            <v>436.06</v>
          </cell>
        </row>
        <row r="1568">
          <cell r="A1568">
            <v>1107889</v>
          </cell>
          <cell r="B1568" t="str">
            <v>SICRO OUTUBRO / 2025</v>
          </cell>
          <cell r="C1568" t="str">
            <v>CONCRETO FCK = 15 MPA - CONFECÇÃO EM BETONEIRA E LANÇAMENTO MANUAL - AREIA EXTRAÍDA E BRITA PRODUZIDA</v>
          </cell>
          <cell r="D1568" t="str">
            <v>M³</v>
          </cell>
          <cell r="E1568"/>
          <cell r="F1568">
            <v>315.27999999999997</v>
          </cell>
        </row>
        <row r="1569">
          <cell r="A1569">
            <v>1107892</v>
          </cell>
          <cell r="B1569" t="str">
            <v>SICRO OUTUBRO / 2025</v>
          </cell>
          <cell r="C1569" t="str">
            <v>CONCRETO FCK = 20 MPA - CONFECÇÃO EM BETONEIRA E LANÇAMENTO MANUAL - AREIA E BRITA COMERCIAIS</v>
          </cell>
          <cell r="D1569" t="str">
            <v>M³</v>
          </cell>
          <cell r="E1569"/>
          <cell r="F1569">
            <v>455.86</v>
          </cell>
        </row>
        <row r="1570">
          <cell r="A1570">
            <v>1107891</v>
          </cell>
          <cell r="B1570" t="str">
            <v>SICRO OUTUBRO / 2025</v>
          </cell>
          <cell r="C1570" t="str">
            <v>CONCRETO FCK = 20 MPA - CONFECÇÃO EM BETONEIRA E LANÇAMENTO MANUAL - AREIA EXTRAÍDA E BRITA PRODUZIDA</v>
          </cell>
          <cell r="D1570" t="str">
            <v>M³</v>
          </cell>
          <cell r="E1570"/>
          <cell r="F1570">
            <v>336.93</v>
          </cell>
        </row>
        <row r="1571">
          <cell r="A1571">
            <v>1107928</v>
          </cell>
          <cell r="B1571" t="str">
            <v>SICRO OUTUBRO / 2025</v>
          </cell>
          <cell r="C1571" t="str">
            <v>CONCRETO FCK = 20 MPA - CONFECÇÃO EM CENTRAL DOSADORA DE 30 M³/H - AREIA E BRITA COMERCIAIS</v>
          </cell>
          <cell r="D1571" t="str">
            <v>M³</v>
          </cell>
          <cell r="E1571"/>
          <cell r="F1571">
            <v>388.67</v>
          </cell>
        </row>
        <row r="1572">
          <cell r="A1572">
            <v>1107929</v>
          </cell>
          <cell r="B1572" t="str">
            <v>SICRO OUTUBRO / 2025</v>
          </cell>
          <cell r="C1572" t="str">
            <v>CONCRETO FCK = 20 MPA - CONFECÇÃO EM CENTRAL DOSADORA DE 30 M³/H - AREIA EXTRAÍDA E BRITA PRODUZIDA</v>
          </cell>
          <cell r="D1572" t="str">
            <v>M³</v>
          </cell>
          <cell r="E1572"/>
          <cell r="F1572">
            <v>269.27</v>
          </cell>
        </row>
        <row r="1573">
          <cell r="A1573">
            <v>1106109</v>
          </cell>
          <cell r="B1573" t="str">
            <v>SICRO OUTUBRO / 2025</v>
          </cell>
          <cell r="C1573" t="str">
            <v>CONCRETO FCK = 20 MPA - CONFECÇÃO EM CENTRAL DOSADORA DE 40 M³/H - AREIA E BRITA COMERCIAIS</v>
          </cell>
          <cell r="D1573" t="str">
            <v>M³</v>
          </cell>
          <cell r="E1573"/>
          <cell r="F1573">
            <v>368.89</v>
          </cell>
        </row>
        <row r="1574">
          <cell r="A1574">
            <v>1106117</v>
          </cell>
          <cell r="B1574" t="str">
            <v>SICRO OUTUBRO / 2025</v>
          </cell>
          <cell r="C1574" t="str">
            <v>CONCRETO FCK = 20 MPA - CONFECÇÃO EM CENTRAL DOSADORA DE 40 M³/H - AREIA EXTRAÍDA E BRITA PRODUZIDA</v>
          </cell>
          <cell r="D1574" t="str">
            <v>M³</v>
          </cell>
          <cell r="E1574"/>
          <cell r="F1574">
            <v>249.49</v>
          </cell>
        </row>
        <row r="1575">
          <cell r="A1575">
            <v>1107896</v>
          </cell>
          <cell r="B1575" t="str">
            <v>SICRO OUTUBRO / 2025</v>
          </cell>
          <cell r="C1575" t="str">
            <v>CONCRETO FCK = 25 MPA - CONFECÇÃO EM BETONEIRA E LANÇAMENTO MANUAL - AREIA E BRITA COMERCIAIS</v>
          </cell>
          <cell r="D1575" t="str">
            <v>M³</v>
          </cell>
          <cell r="E1575"/>
          <cell r="F1575">
            <v>478.06</v>
          </cell>
        </row>
        <row r="1576">
          <cell r="A1576">
            <v>1107895</v>
          </cell>
          <cell r="B1576" t="str">
            <v>SICRO OUTUBRO / 2025</v>
          </cell>
          <cell r="C1576" t="str">
            <v>CONCRETO FCK = 25 MPA - CONFECÇÃO EM BETONEIRA E LANÇAMENTO MANUAL - AREIA EXTRAÍDA E BRITA PRODUZIDA</v>
          </cell>
          <cell r="D1576" t="str">
            <v>M³</v>
          </cell>
          <cell r="E1576"/>
          <cell r="F1576">
            <v>361.2</v>
          </cell>
        </row>
        <row r="1577">
          <cell r="A1577">
            <v>1119528</v>
          </cell>
          <cell r="B1577" t="str">
            <v>SICRO OUTUBRO / 2025</v>
          </cell>
          <cell r="C1577" t="str">
            <v>CONCRETO FCK = 25 MPA - CONFECÇÃO EM CENTRAL DOSADORA DE 30 M³/H - AREIA E BRITA COMERCIAIS</v>
          </cell>
          <cell r="D1577" t="str">
            <v>M³</v>
          </cell>
          <cell r="E1577"/>
          <cell r="F1577">
            <v>403.46</v>
          </cell>
        </row>
        <row r="1578">
          <cell r="A1578">
            <v>1106135</v>
          </cell>
          <cell r="B1578" t="str">
            <v>SICRO OUTUBRO / 2025</v>
          </cell>
          <cell r="C1578" t="str">
            <v>CONCRETO FCK = 25 MPA - CONFECÇÃO EM CENTRAL DOSADORA DE 30 M³/H - AREIA EXTRAÍDA E BRITA PRODUZIDA</v>
          </cell>
          <cell r="D1578" t="str">
            <v>M³</v>
          </cell>
          <cell r="E1578"/>
          <cell r="F1578">
            <v>285.49</v>
          </cell>
        </row>
        <row r="1579">
          <cell r="A1579">
            <v>1106136</v>
          </cell>
          <cell r="B1579" t="str">
            <v>SICRO OUTUBRO / 2025</v>
          </cell>
          <cell r="C1579" t="str">
            <v>CONCRETO FCK = 25 MPA - CONFECÇÃO EM CENTRAL DOSADORA DE 40 M³/H - AREIA E BRITA COMERCIAIS</v>
          </cell>
          <cell r="D1579" t="str">
            <v>M³</v>
          </cell>
          <cell r="E1579"/>
          <cell r="F1579">
            <v>382.4</v>
          </cell>
        </row>
        <row r="1580">
          <cell r="A1580">
            <v>1106137</v>
          </cell>
          <cell r="B1580" t="str">
            <v>SICRO OUTUBRO / 2025</v>
          </cell>
          <cell r="C1580" t="str">
            <v>CONCRETO FCK = 25 MPA - CONFECÇÃO EM CENTRAL DOSADORA DE 40 M³/H - AREIA EXTRAÍDA E BRITA PRODUZIDA</v>
          </cell>
          <cell r="D1580" t="str">
            <v>M³</v>
          </cell>
          <cell r="E1580"/>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E1581"/>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E1582"/>
          <cell r="F1582">
            <v>387.86</v>
          </cell>
        </row>
        <row r="1583">
          <cell r="A1583">
            <v>1107900</v>
          </cell>
          <cell r="B1583" t="str">
            <v>SICRO OUTUBRO / 2025</v>
          </cell>
          <cell r="C1583" t="str">
            <v>CONCRETO FCK = 30 MPA - CONFECÇÃO EM BETONEIRA E LANÇAMENTO MANUAL - AREIA E BRITA COMERCIAIS</v>
          </cell>
          <cell r="D1583" t="str">
            <v>M³</v>
          </cell>
          <cell r="E1583"/>
          <cell r="F1583">
            <v>502.78</v>
          </cell>
        </row>
        <row r="1584">
          <cell r="A1584">
            <v>1107899</v>
          </cell>
          <cell r="B1584" t="str">
            <v>SICRO OUTUBRO / 2025</v>
          </cell>
          <cell r="C1584" t="str">
            <v>CONCRETO FCK = 30 MPA - CONFECÇÃO EM BETONEIRA E LANÇAMENTO MANUAL - AREIA EXTRAÍDA E BRITA PRODUZIDA</v>
          </cell>
          <cell r="D1584" t="str">
            <v>M³</v>
          </cell>
          <cell r="E1584"/>
          <cell r="F1584">
            <v>388.24</v>
          </cell>
        </row>
        <row r="1585">
          <cell r="A1585">
            <v>1107890</v>
          </cell>
          <cell r="B1585" t="str">
            <v>SICRO OUTUBRO / 2025</v>
          </cell>
          <cell r="C1585" t="str">
            <v>CONCRETO FCK = 30 MPA - CONFECÇÃO EM CENTRAL DOSADORA DE 30 M³/H - AREIA E BRITA COMERCIAIS</v>
          </cell>
          <cell r="D1585" t="str">
            <v>M³</v>
          </cell>
          <cell r="E1585"/>
          <cell r="F1585">
            <v>422.76</v>
          </cell>
        </row>
        <row r="1586">
          <cell r="A1586">
            <v>1106138</v>
          </cell>
          <cell r="B1586" t="str">
            <v>SICRO OUTUBRO / 2025</v>
          </cell>
          <cell r="C1586" t="str">
            <v>CONCRETO FCK = 30 MPA - CONFECÇÃO EM CENTRAL DOSADORA DE 30 M³/H - AREIA EXTRAÍDA E BRITA PRODUZIDA</v>
          </cell>
          <cell r="D1586" t="str">
            <v>M³</v>
          </cell>
          <cell r="E1586"/>
          <cell r="F1586">
            <v>306.66000000000003</v>
          </cell>
        </row>
        <row r="1587">
          <cell r="A1587">
            <v>1106139</v>
          </cell>
          <cell r="B1587" t="str">
            <v>SICRO OUTUBRO / 2025</v>
          </cell>
          <cell r="C1587" t="str">
            <v>CONCRETO FCK = 30 MPA - CONFECÇÃO EM CENTRAL DOSADORA DE 40 M³/H - AREIA E BRITA COMERCIAIS</v>
          </cell>
          <cell r="D1587" t="str">
            <v>M³</v>
          </cell>
          <cell r="E1587"/>
          <cell r="F1587">
            <v>400.11</v>
          </cell>
        </row>
        <row r="1588">
          <cell r="A1588">
            <v>1106140</v>
          </cell>
          <cell r="B1588" t="str">
            <v>SICRO OUTUBRO / 2025</v>
          </cell>
          <cell r="C1588" t="str">
            <v>CONCRETO FCK = 30 MPA - CONFECÇÃO EM CENTRAL DOSADORA DE 40 M³/H - AREIA EXTRAÍDA E BRITA PRODUZIDA</v>
          </cell>
          <cell r="D1588" t="str">
            <v>M³</v>
          </cell>
          <cell r="E1588"/>
          <cell r="F1588">
            <v>284.01</v>
          </cell>
        </row>
        <row r="1589">
          <cell r="A1589">
            <v>1116324</v>
          </cell>
          <cell r="B1589" t="str">
            <v>SICRO OUTUBRO / 2025</v>
          </cell>
          <cell r="C1589" t="str">
            <v>CONCRETO FCK = 30 MPA - CONFECÇÃO EM CENTRAL DOSADORA E MISTURADORA DE 20 M³/H - AREIA E BRITA COMERCIAIS</v>
          </cell>
          <cell r="D1589" t="str">
            <v>M³</v>
          </cell>
          <cell r="E1589"/>
          <cell r="F1589">
            <v>428.63</v>
          </cell>
        </row>
        <row r="1590">
          <cell r="A1590">
            <v>1107904</v>
          </cell>
          <cell r="B1590" t="str">
            <v>SICRO OUTUBRO / 2025</v>
          </cell>
          <cell r="C1590" t="str">
            <v>CONCRETO FCK = 35 MPA - CONFECÇÃO EM BETONEIRA E LANÇAMENTO MANUAL - AREIA E BRITA COMERCIAIS</v>
          </cell>
          <cell r="D1590" t="str">
            <v>M³</v>
          </cell>
          <cell r="E1590"/>
          <cell r="F1590">
            <v>530.46</v>
          </cell>
        </row>
        <row r="1591">
          <cell r="A1591">
            <v>1107903</v>
          </cell>
          <cell r="B1591" t="str">
            <v>SICRO OUTUBRO / 2025</v>
          </cell>
          <cell r="C1591" t="str">
            <v>CONCRETO FCK = 35 MPA - CONFECÇÃO EM BETONEIRA E LANÇAMENTO MANUAL - AREIA EXTRAÍDA E BRITA PRODUZIDA</v>
          </cell>
          <cell r="D1591" t="str">
            <v>M³</v>
          </cell>
          <cell r="E1591"/>
          <cell r="F1591">
            <v>418.51</v>
          </cell>
        </row>
        <row r="1592">
          <cell r="A1592">
            <v>1107908</v>
          </cell>
          <cell r="B1592" t="str">
            <v>SICRO OUTUBRO / 2025</v>
          </cell>
          <cell r="C1592" t="str">
            <v>CONCRETO FCK = 40 MPA - CONFECÇÃO EM BETONEIRA E LANÇAMENTO MANUAL - AREIA E BRITA COMERCIAIS</v>
          </cell>
          <cell r="D1592" t="str">
            <v>M³</v>
          </cell>
          <cell r="E1592"/>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E1593"/>
          <cell r="F1593">
            <v>452.24</v>
          </cell>
        </row>
        <row r="1594">
          <cell r="A1594">
            <v>1107871</v>
          </cell>
          <cell r="B1594" t="str">
            <v>SICRO OUTUBRO / 2025</v>
          </cell>
          <cell r="C1594" t="str">
            <v>CONCRETO FCTM,K = 4,5 MPA - CONFECÇÃO EM CENTRAL DOSADORA DE 30 M³/H - AREIA E BRITA COMERCIAIS</v>
          </cell>
          <cell r="D1594" t="str">
            <v>M³</v>
          </cell>
          <cell r="E1594"/>
          <cell r="F1594">
            <v>459.13</v>
          </cell>
        </row>
        <row r="1595">
          <cell r="A1595">
            <v>1107870</v>
          </cell>
          <cell r="B1595" t="str">
            <v>SICRO OUTUBRO / 2025</v>
          </cell>
          <cell r="C1595" t="str">
            <v>CONCRETO FCTM,K = 4,5 MPA - CONFECÇÃO EM CENTRAL DOSADORA DE 30 M³/H - AREIA EXTRAÍDA E BRITA PRODUZIDA</v>
          </cell>
          <cell r="D1595" t="str">
            <v>M³</v>
          </cell>
          <cell r="E1595"/>
          <cell r="F1595">
            <v>343.92</v>
          </cell>
        </row>
        <row r="1596">
          <cell r="A1596">
            <v>1106057</v>
          </cell>
          <cell r="B1596" t="str">
            <v>SICRO OUTUBRO / 2025</v>
          </cell>
          <cell r="C1596" t="str">
            <v>CONCRETO MAGRO - CONFECÇÃO EM BETONEIRA E LANÇAMENTO MANUAL - AREIA E BRITA COMERCIAIS</v>
          </cell>
          <cell r="D1596" t="str">
            <v>M³</v>
          </cell>
          <cell r="E1596"/>
          <cell r="F1596">
            <v>441.52</v>
          </cell>
        </row>
        <row r="1597">
          <cell r="A1597">
            <v>1106058</v>
          </cell>
          <cell r="B1597" t="str">
            <v>SICRO OUTUBRO / 2025</v>
          </cell>
          <cell r="C1597" t="str">
            <v>CONCRETO MAGRO - CONFECÇÃO EM BETONEIRA E LANÇAMENTO MANUAL - AREIA EXTRAÍDA E BRITA PRODUZIDA</v>
          </cell>
          <cell r="D1597" t="str">
            <v>M³</v>
          </cell>
          <cell r="E1597"/>
          <cell r="F1597">
            <v>328.66</v>
          </cell>
        </row>
        <row r="1598">
          <cell r="A1598">
            <v>1106380</v>
          </cell>
          <cell r="B1598" t="str">
            <v>SICRO OUTUBRO / 2025</v>
          </cell>
          <cell r="C1598" t="str">
            <v>CONCRETO PARA BOMBEAMENTO FCK = 25 MPA - CONFECÇÃO EM CENTRAL DOSADORA DE 30 M³/H - AREIA E BRITA COMERCIAIS</v>
          </cell>
          <cell r="D1598" t="str">
            <v>M³</v>
          </cell>
          <cell r="E1598"/>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E1599"/>
          <cell r="F1599">
            <v>319.58</v>
          </cell>
        </row>
        <row r="1600">
          <cell r="A1600">
            <v>1116263</v>
          </cell>
          <cell r="B1600" t="str">
            <v>SICRO OUTUBRO / 2025</v>
          </cell>
          <cell r="C1600" t="str">
            <v>CONCRETO PARA BOMBEAMENTO FCK = 25 MPA - CONFECÇÃO EM CENTRAL DOSADORA DE 40 M³/H - AREIA E BRITA COMERCIAIS</v>
          </cell>
          <cell r="D1600" t="str">
            <v>M³</v>
          </cell>
          <cell r="E1600"/>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E1601"/>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E1602"/>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E1603"/>
          <cell r="F1603">
            <v>344.48</v>
          </cell>
        </row>
        <row r="1604">
          <cell r="A1604">
            <v>1116264</v>
          </cell>
          <cell r="B1604" t="str">
            <v>SICRO OUTUBRO / 2025</v>
          </cell>
          <cell r="C1604" t="str">
            <v>CONCRETO PARA BOMBEAMENTO FCK = 30 MPA - CONFECÇÃO EM CENTRAL DOSADORA DE 40 M³/H - AREIA E BRITA COMERCIAIS</v>
          </cell>
          <cell r="D1604" t="str">
            <v>M³</v>
          </cell>
          <cell r="E1604"/>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E1605"/>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E1606"/>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E1607"/>
          <cell r="F1607">
            <v>376.55</v>
          </cell>
        </row>
        <row r="1608">
          <cell r="A1608">
            <v>1116265</v>
          </cell>
          <cell r="B1608" t="str">
            <v>SICRO OUTUBRO / 2025</v>
          </cell>
          <cell r="C1608" t="str">
            <v>CONCRETO PARA BOMBEAMENTO FCK = 35 MPA - CONFECÇÃO EM CENTRAL DOSADORA DE 40 M³/H - AREIA E BRITA COMERCIAIS</v>
          </cell>
          <cell r="D1608" t="str">
            <v>M³</v>
          </cell>
          <cell r="E1608"/>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E1609"/>
          <cell r="F1609">
            <v>348.49</v>
          </cell>
        </row>
        <row r="1610">
          <cell r="A1610">
            <v>1106282</v>
          </cell>
          <cell r="B1610" t="str">
            <v>SICRO OUTUBRO / 2025</v>
          </cell>
          <cell r="C1610" t="str">
            <v>CONCRETO PARA BOMBEAMENTO FCK = 40 MPA - CONFECÇÃO EM CENTRAL DOSADORA DE 30 M³/H - AREIA E BRITA COMERCIAIS</v>
          </cell>
          <cell r="D1610" t="str">
            <v>M³</v>
          </cell>
          <cell r="E1610"/>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E1611"/>
          <cell r="F1611">
            <v>412.35</v>
          </cell>
        </row>
        <row r="1612">
          <cell r="A1612">
            <v>1116266</v>
          </cell>
          <cell r="B1612" t="str">
            <v>SICRO OUTUBRO / 2025</v>
          </cell>
          <cell r="C1612" t="str">
            <v>CONCRETO PARA BOMBEAMENTO FCK = 40 MPA - CONFECÇÃO EM CENTRAL DOSADORA DE 40 M³/H - AREIA E BRITA COMERCIAIS</v>
          </cell>
          <cell r="D1612" t="str">
            <v>M³</v>
          </cell>
          <cell r="E1612"/>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E1613"/>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E1614"/>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E1615"/>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E1616"/>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E1617"/>
          <cell r="F1617">
            <v>372.4</v>
          </cell>
        </row>
        <row r="1618">
          <cell r="A1618">
            <v>1106284</v>
          </cell>
          <cell r="B1618" t="str">
            <v>SICRO OUTUBRO / 2025</v>
          </cell>
          <cell r="C1618" t="str">
            <v>CONCRETO SUBMERSO FCK = 20 MPA - CONFECÇÃO EM CENTRAL DOSADORA DE 30 M³/H - AREIA E BRITA COMERCIAIS</v>
          </cell>
          <cell r="D1618" t="str">
            <v>M³</v>
          </cell>
          <cell r="E1618"/>
          <cell r="F1618">
            <v>459.28</v>
          </cell>
        </row>
        <row r="1619">
          <cell r="A1619">
            <v>1108116</v>
          </cell>
          <cell r="B1619" t="str">
            <v>SICRO OUTUBRO / 2025</v>
          </cell>
          <cell r="C1619" t="str">
            <v>CONCRETO SUBMERSO FCK = 25 MPA - CONFECÇÃO EM CENTRAL DOSADORA DE 30 M³/H - AREIA E BRITA COMERCIAIS</v>
          </cell>
          <cell r="D1619" t="str">
            <v>M³</v>
          </cell>
          <cell r="E1619"/>
          <cell r="F1619">
            <v>463.99</v>
          </cell>
        </row>
        <row r="1620">
          <cell r="A1620">
            <v>1108118</v>
          </cell>
          <cell r="B1620" t="str">
            <v>SICRO OUTUBRO / 2025</v>
          </cell>
          <cell r="C1620" t="str">
            <v>CONCRETO SUBMERSO FCK = 30 MPA - CONFECÇÃO EM CENTRAL DOSADORA DE 30 M³/H - AREIA E BRITA COMERCIAIS</v>
          </cell>
          <cell r="D1620" t="str">
            <v>M³</v>
          </cell>
          <cell r="E1620"/>
          <cell r="F1620">
            <v>486.79</v>
          </cell>
        </row>
        <row r="1621">
          <cell r="A1621">
            <v>1106158</v>
          </cell>
          <cell r="B1621" t="str">
            <v>SICRO OUTUBRO / 2025</v>
          </cell>
          <cell r="C1621" t="str">
            <v>CONCRETO SUBMERSO FCK = 35 MPA - CONFECÇÃO EM CENTRAL DOSADORA DE 30 M³/H - AREIA E BRITA COMERCIAIS</v>
          </cell>
          <cell r="D1621" t="str">
            <v>M³</v>
          </cell>
          <cell r="E1621"/>
          <cell r="F1621">
            <v>519.39</v>
          </cell>
        </row>
        <row r="1622">
          <cell r="A1622">
            <v>1108120</v>
          </cell>
          <cell r="B1622" t="str">
            <v>SICRO OUTUBRO / 2025</v>
          </cell>
          <cell r="C1622" t="str">
            <v>CONCRETO SUBMERSO FCK = 40 MPA - CONFECÇÃO EM CENTRAL DOSADORA DE 30 M³/H - AREIA E BRITA COMERCIAIS</v>
          </cell>
          <cell r="D1622" t="str">
            <v>M³</v>
          </cell>
          <cell r="E1622"/>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E1623"/>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E1624"/>
          <cell r="F1624">
            <v>47.9</v>
          </cell>
        </row>
        <row r="1625">
          <cell r="A1625">
            <v>1106061</v>
          </cell>
          <cell r="B1625" t="str">
            <v>SICRO OUTUBRO / 2025</v>
          </cell>
          <cell r="C1625" t="str">
            <v>LANÇAMENTO MANUAL DE CONCRETO USINADO - CONFECÇÃO EM CENTRAL DOSADORA DE 30 M³/H</v>
          </cell>
          <cell r="D1625" t="str">
            <v>M³</v>
          </cell>
          <cell r="E1625"/>
          <cell r="F1625">
            <v>65.41</v>
          </cell>
        </row>
        <row r="1626">
          <cell r="A1626">
            <v>1106087</v>
          </cell>
          <cell r="B1626" t="str">
            <v>SICRO OUTUBRO / 2025</v>
          </cell>
          <cell r="C1626" t="str">
            <v>LANÇAMENTO MANUAL DE CONCRETO USINADO - CONFECÇÃO EM CENTRAL DOSADORA DE 40 M³/H</v>
          </cell>
          <cell r="D1626" t="str">
            <v>M³</v>
          </cell>
          <cell r="E1626"/>
          <cell r="F1626">
            <v>56.31</v>
          </cell>
        </row>
        <row r="1627">
          <cell r="A1627">
            <v>1116327</v>
          </cell>
          <cell r="B1627" t="str">
            <v>SICRO OUTUBRO / 2025</v>
          </cell>
          <cell r="C1627" t="str">
            <v>LANÇAMENTO MANUAL DE CONCRETO USINADO - CONFECÇÃO EM CENTRAL DOSADORA E MISTURADORA DE 20 M³/H</v>
          </cell>
          <cell r="D1627" t="str">
            <v>M³</v>
          </cell>
          <cell r="E1627"/>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E1628"/>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E1629"/>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E1630"/>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E1631"/>
          <cell r="F1631">
            <v>57.32</v>
          </cell>
        </row>
        <row r="1632">
          <cell r="A1632">
            <v>1108056</v>
          </cell>
          <cell r="B1632" t="str">
            <v>SICRO OUTUBRO / 2025</v>
          </cell>
          <cell r="C1632" t="str">
            <v>MICROCONCRETO AUTOADENSÁVEL PARA REPAROS E GRAUTEAMENTO - CONFECÇÃO EM MISTURADOR E LANÇAMENTO MANUAL</v>
          </cell>
          <cell r="D1632" t="str">
            <v>M³</v>
          </cell>
          <cell r="E1632"/>
          <cell r="F1632">
            <v>3731.19</v>
          </cell>
        </row>
        <row r="1633">
          <cell r="A1633">
            <v>1108059</v>
          </cell>
          <cell r="B1633" t="str">
            <v>SICRO OUTUBRO / 2025</v>
          </cell>
          <cell r="C1633" t="str">
            <v>MICROCONCRETO PARA REPAROS E GRAUTEAMENTO - CONFECÇÃO EM MISTURADOR E LANÇAMENTO MANUAL</v>
          </cell>
          <cell r="D1633" t="str">
            <v>M³</v>
          </cell>
          <cell r="E1633"/>
          <cell r="F1633">
            <v>3580.93</v>
          </cell>
        </row>
        <row r="1634">
          <cell r="A1634">
            <v>1207700</v>
          </cell>
          <cell r="B1634" t="str">
            <v>SICRO OUTUBRO / 2025</v>
          </cell>
          <cell r="C1634" t="str">
            <v>CONCRETO FCK = 20 MPA PARA PROJEÇÃO VIA SECA - CONFECÇÃO EM BETONEIRA - AREIA E BRITA COMERCIAIS</v>
          </cell>
          <cell r="D1634" t="str">
            <v>M³</v>
          </cell>
          <cell r="E1634"/>
          <cell r="F1634">
            <v>577.55999999999995</v>
          </cell>
        </row>
        <row r="1635">
          <cell r="A1635">
            <v>1207701</v>
          </cell>
          <cell r="B1635" t="str">
            <v>SICRO OUTUBRO / 2025</v>
          </cell>
          <cell r="C1635" t="str">
            <v>CONCRETO FCK = 25 MPA PARA PROJEÇÃO VIA SECA - CONFECÇÃO EM BETONEIRA - AREIA E BRITA COMERCIAIS</v>
          </cell>
          <cell r="D1635" t="str">
            <v>M³</v>
          </cell>
          <cell r="E1635"/>
          <cell r="F1635">
            <v>616.1</v>
          </cell>
        </row>
        <row r="1636">
          <cell r="A1636">
            <v>1207702</v>
          </cell>
          <cell r="B1636" t="str">
            <v>SICRO OUTUBRO / 2025</v>
          </cell>
          <cell r="C1636" t="str">
            <v>CONCRETO FCK = 30 MPA PARA PROJEÇÃO VIA SECA - CONFECÇÃO EM BETONEIRA - AREIA E BRITA COMERCIAIS</v>
          </cell>
          <cell r="D1636" t="str">
            <v>M³</v>
          </cell>
          <cell r="E1636"/>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E1637"/>
          <cell r="F1637">
            <v>593.66</v>
          </cell>
        </row>
        <row r="1638">
          <cell r="A1638">
            <v>1207703</v>
          </cell>
          <cell r="B1638" t="str">
            <v>SICRO OUTUBRO / 2025</v>
          </cell>
          <cell r="C1638" t="str">
            <v>CONCRETO FCK = 40 MPA PARA PROJEÇÃO VIA SECA - CONFECÇÃO EM BETONEIRA - AREIA E BRITA COMERCIAIS</v>
          </cell>
          <cell r="D1638" t="str">
            <v>M³</v>
          </cell>
          <cell r="E1638"/>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E1639"/>
          <cell r="F1639">
            <v>687.33</v>
          </cell>
        </row>
        <row r="1640">
          <cell r="A1640">
            <v>1207710</v>
          </cell>
          <cell r="B1640" t="str">
            <v>SICRO OUTUBRO / 2025</v>
          </cell>
          <cell r="C1640" t="str">
            <v>CONCRETO PROJETADO VIA SECA FCK = 20 MPA APLICADO EM PISOS</v>
          </cell>
          <cell r="D1640" t="str">
            <v>M³</v>
          </cell>
          <cell r="E1640"/>
          <cell r="F1640">
            <v>918.1</v>
          </cell>
        </row>
        <row r="1641">
          <cell r="A1641">
            <v>1207711</v>
          </cell>
          <cell r="B1641" t="str">
            <v>SICRO OUTUBRO / 2025</v>
          </cell>
          <cell r="C1641" t="str">
            <v>CONCRETO PROJETADO VIA SECA FCK = 20 MPA APLICADO EM SUPERFÍCIES INCLINADAS E VERTICAIS</v>
          </cell>
          <cell r="D1641" t="str">
            <v>M³</v>
          </cell>
          <cell r="E1641"/>
          <cell r="F1641">
            <v>1148.2</v>
          </cell>
        </row>
        <row r="1642">
          <cell r="A1642">
            <v>1207713</v>
          </cell>
          <cell r="B1642" t="str">
            <v>SICRO OUTUBRO / 2025</v>
          </cell>
          <cell r="C1642" t="str">
            <v>CONCRETO PROJETADO VIA SECA FCK = 20 MPA APLICADO EM TETO</v>
          </cell>
          <cell r="D1642" t="str">
            <v>M³</v>
          </cell>
          <cell r="E1642"/>
          <cell r="F1642">
            <v>1751.04</v>
          </cell>
        </row>
        <row r="1643">
          <cell r="A1643">
            <v>1207714</v>
          </cell>
          <cell r="B1643" t="str">
            <v>SICRO OUTUBRO / 2025</v>
          </cell>
          <cell r="C1643" t="str">
            <v>CONCRETO PROJETADO VIA SECA FCK = 25 MPA APLICADO EM PISOS</v>
          </cell>
          <cell r="D1643" t="str">
            <v>M³</v>
          </cell>
          <cell r="E1643"/>
          <cell r="F1643">
            <v>963.44</v>
          </cell>
        </row>
        <row r="1644">
          <cell r="A1644">
            <v>1207715</v>
          </cell>
          <cell r="B1644" t="str">
            <v>SICRO OUTUBRO / 2025</v>
          </cell>
          <cell r="C1644" t="str">
            <v>CONCRETO PROJETADO VIA SECA FCK = 25 MPA APLICADO EM SUPERFÍCIES INCLINADAS E VERTICAIS</v>
          </cell>
          <cell r="D1644" t="str">
            <v>M³</v>
          </cell>
          <cell r="E1644"/>
          <cell r="F1644">
            <v>1203.25</v>
          </cell>
        </row>
        <row r="1645">
          <cell r="A1645">
            <v>1207717</v>
          </cell>
          <cell r="B1645" t="str">
            <v>SICRO OUTUBRO / 2025</v>
          </cell>
          <cell r="C1645" t="str">
            <v>CONCRETO PROJETADO VIA SECA FCK = 25 MPA APLICADO EM TETO</v>
          </cell>
          <cell r="D1645" t="str">
            <v>M³</v>
          </cell>
          <cell r="E1645"/>
          <cell r="F1645">
            <v>1828.12</v>
          </cell>
        </row>
        <row r="1646">
          <cell r="A1646">
            <v>1207718</v>
          </cell>
          <cell r="B1646" t="str">
            <v>SICRO OUTUBRO / 2025</v>
          </cell>
          <cell r="C1646" t="str">
            <v>CONCRETO PROJETADO VIA SECA FCK = 30 MPA APLICADO EM PISOS</v>
          </cell>
          <cell r="D1646" t="str">
            <v>M³</v>
          </cell>
          <cell r="E1646"/>
          <cell r="F1646">
            <v>1014.18</v>
          </cell>
        </row>
        <row r="1647">
          <cell r="A1647">
            <v>1207719</v>
          </cell>
          <cell r="B1647" t="str">
            <v>SICRO OUTUBRO / 2025</v>
          </cell>
          <cell r="C1647" t="str">
            <v>CONCRETO PROJETADO VIA SECA FCK = 30 MPA APLICADO EM SUPERFÍCIES INCLINADAS E VERTICAIS</v>
          </cell>
          <cell r="D1647" t="str">
            <v>M³</v>
          </cell>
          <cell r="E1647"/>
          <cell r="F1647">
            <v>1264.8699999999999</v>
          </cell>
        </row>
        <row r="1648">
          <cell r="A1648">
            <v>1207721</v>
          </cell>
          <cell r="B1648" t="str">
            <v>SICRO OUTUBRO / 2025</v>
          </cell>
          <cell r="C1648" t="str">
            <v>CONCRETO PROJETADO VIA SECA FCK = 30 MPA APLICADO EM TETO</v>
          </cell>
          <cell r="D1648" t="str">
            <v>M³</v>
          </cell>
          <cell r="E1648"/>
          <cell r="F1648">
            <v>1914.38</v>
          </cell>
        </row>
        <row r="1649">
          <cell r="A1649">
            <v>1207722</v>
          </cell>
          <cell r="B1649" t="str">
            <v>SICRO OUTUBRO / 2025</v>
          </cell>
          <cell r="C1649" t="str">
            <v>CONCRETO PROJETADO VIA SECA FCK = 40 MPA APLICADO EM PISOS</v>
          </cell>
          <cell r="D1649" t="str">
            <v>M³</v>
          </cell>
          <cell r="E1649"/>
          <cell r="F1649">
            <v>1134.3800000000001</v>
          </cell>
        </row>
        <row r="1650">
          <cell r="A1650">
            <v>1207723</v>
          </cell>
          <cell r="B1650" t="str">
            <v>SICRO OUTUBRO / 2025</v>
          </cell>
          <cell r="C1650" t="str">
            <v>CONCRETO PROJETADO VIA SECA FCK = 40 MPA APLICADO EM SUPERFÍCIES INCLINADAS E VERTICAIS</v>
          </cell>
          <cell r="D1650" t="str">
            <v>M³</v>
          </cell>
          <cell r="E1650"/>
          <cell r="F1650">
            <v>1410.82</v>
          </cell>
        </row>
        <row r="1651">
          <cell r="A1651">
            <v>1207725</v>
          </cell>
          <cell r="B1651" t="str">
            <v>SICRO OUTUBRO / 2025</v>
          </cell>
          <cell r="C1651" t="str">
            <v>CONCRETO PROJETADO VIA SECA FCK = 40 MPA VIA SECA APLICADO EM TETO</v>
          </cell>
          <cell r="D1651" t="str">
            <v>M³</v>
          </cell>
          <cell r="E1651"/>
          <cell r="F1651">
            <v>2118.7199999999998</v>
          </cell>
        </row>
        <row r="1652">
          <cell r="A1652">
            <v>1207728</v>
          </cell>
          <cell r="B1652" t="str">
            <v>SICRO OUTUBRO / 2025</v>
          </cell>
          <cell r="C1652" t="str">
            <v>CONCRETO PROJETADO VIA ÚMIDA FCK = 30 MPA APLICADO EM TÚNEIS CLASSE I COM SEÇÃO DE 20 A 40 M²</v>
          </cell>
          <cell r="D1652" t="str">
            <v>M³</v>
          </cell>
          <cell r="E1652"/>
          <cell r="F1652">
            <v>913.44</v>
          </cell>
        </row>
        <row r="1653">
          <cell r="A1653">
            <v>1207727</v>
          </cell>
          <cell r="B1653" t="str">
            <v>SICRO OUTUBRO / 2025</v>
          </cell>
          <cell r="C1653" t="str">
            <v>CONCRETO PROJETADO VIA ÚMIDA FCK = 30 MPA APLICADO EM TÚNEIS CLASSE I COM SEÇÃO DE 40 A 60 M²</v>
          </cell>
          <cell r="D1653" t="str">
            <v>M³</v>
          </cell>
          <cell r="E1653"/>
          <cell r="F1653">
            <v>889.43</v>
          </cell>
        </row>
        <row r="1654">
          <cell r="A1654">
            <v>1207726</v>
          </cell>
          <cell r="B1654" t="str">
            <v>SICRO OUTUBRO / 2025</v>
          </cell>
          <cell r="C1654" t="str">
            <v>CONCRETO PROJETADO VIA ÚMIDA FCK = 30 MPA APLICADO EM TÚNEIS CLASSE I COM SEÇÃO DE 60 A 90 M²</v>
          </cell>
          <cell r="D1654" t="str">
            <v>M³</v>
          </cell>
          <cell r="E1654"/>
          <cell r="F1654">
            <v>870.24</v>
          </cell>
        </row>
        <row r="1655">
          <cell r="A1655">
            <v>1208329</v>
          </cell>
          <cell r="B1655" t="str">
            <v>SICRO OUTUBRO / 2025</v>
          </cell>
          <cell r="C1655" t="str">
            <v>CONCRETO PROJETADO VIA ÚMIDA FCK = 30 MPA APLICADO EM TÚNEIS CLASSE I COM SEÇÃO SUPERIOR A 90 M²</v>
          </cell>
          <cell r="D1655" t="str">
            <v>M³</v>
          </cell>
          <cell r="E1655"/>
          <cell r="F1655">
            <v>848.13</v>
          </cell>
        </row>
        <row r="1656">
          <cell r="A1656">
            <v>1207685</v>
          </cell>
          <cell r="B1656" t="str">
            <v>SICRO OUTUBRO / 2025</v>
          </cell>
          <cell r="C1656" t="str">
            <v>CONCRETO PROJETADO VIA ÚMIDA FCK = 30 MPA APLICADO EM TÚNEIS CLASSE II COM SEÇÃO DE 20 A 40 M²</v>
          </cell>
          <cell r="D1656" t="str">
            <v>M³</v>
          </cell>
          <cell r="E1656"/>
          <cell r="F1656">
            <v>963.56</v>
          </cell>
        </row>
        <row r="1657">
          <cell r="A1657">
            <v>1207684</v>
          </cell>
          <cell r="B1657" t="str">
            <v>SICRO OUTUBRO / 2025</v>
          </cell>
          <cell r="C1657" t="str">
            <v>CONCRETO PROJETADO VIA ÚMIDA FCK = 30 MPA APLICADO EM TÚNEIS CLASSE II COM SEÇÃO DE 40 A 60 M²</v>
          </cell>
          <cell r="D1657" t="str">
            <v>M³</v>
          </cell>
          <cell r="E1657"/>
          <cell r="F1657">
            <v>931.85</v>
          </cell>
        </row>
        <row r="1658">
          <cell r="A1658">
            <v>1207683</v>
          </cell>
          <cell r="B1658" t="str">
            <v>SICRO OUTUBRO / 2025</v>
          </cell>
          <cell r="C1658" t="str">
            <v>CONCRETO PROJETADO VIA ÚMIDA FCK = 30 MPA APLICADO EM TÚNEIS CLASSE II COM SEÇÃO DE 60 A 90 M²</v>
          </cell>
          <cell r="D1658" t="str">
            <v>M³</v>
          </cell>
          <cell r="E1658"/>
          <cell r="F1658">
            <v>907.67</v>
          </cell>
        </row>
        <row r="1659">
          <cell r="A1659">
            <v>1208337</v>
          </cell>
          <cell r="B1659" t="str">
            <v>SICRO OUTUBRO / 2025</v>
          </cell>
          <cell r="C1659" t="str">
            <v>CONCRETO PROJETADO VIA ÚMIDA FCK = 30 MPA APLICADO EM TÚNEIS CLASSE II COM SEÇÃO SUPERIOR A 90 M²</v>
          </cell>
          <cell r="D1659" t="str">
            <v>M³</v>
          </cell>
          <cell r="E1659"/>
          <cell r="F1659">
            <v>881.98</v>
          </cell>
        </row>
        <row r="1660">
          <cell r="A1660">
            <v>1207691</v>
          </cell>
          <cell r="B1660" t="str">
            <v>SICRO OUTUBRO / 2025</v>
          </cell>
          <cell r="C1660" t="str">
            <v>CONCRETO PROJETADO VIA ÚMIDA FCK = 30 MPA APLICADO EM TÚNEIS CLASSE III COM SEÇÃO DE 20 A 40 M²</v>
          </cell>
          <cell r="D1660" t="str">
            <v>M³</v>
          </cell>
          <cell r="E1660"/>
          <cell r="F1660">
            <v>1024.51</v>
          </cell>
        </row>
        <row r="1661">
          <cell r="A1661">
            <v>1207690</v>
          </cell>
          <cell r="B1661" t="str">
            <v>SICRO OUTUBRO / 2025</v>
          </cell>
          <cell r="C1661" t="str">
            <v>CONCRETO PROJETADO VIA ÚMIDA FCK = 30 MPA APLICADO EM TÚNEIS CLASSE III COM SEÇÃO DE 40 A 60 M²</v>
          </cell>
          <cell r="D1661" t="str">
            <v>M³</v>
          </cell>
          <cell r="E1661"/>
          <cell r="F1661">
            <v>981.33</v>
          </cell>
        </row>
        <row r="1662">
          <cell r="A1662">
            <v>1207689</v>
          </cell>
          <cell r="B1662" t="str">
            <v>SICRO OUTUBRO / 2025</v>
          </cell>
          <cell r="C1662" t="str">
            <v>CONCRETO PROJETADO VIA ÚMIDA FCK = 30 MPA APLICADO EM TÚNEIS CLASSE III COM SEÇÃO DE 60 A 90 M²</v>
          </cell>
          <cell r="D1662" t="str">
            <v>M³</v>
          </cell>
          <cell r="E1662"/>
          <cell r="F1662">
            <v>945.03</v>
          </cell>
        </row>
        <row r="1663">
          <cell r="A1663">
            <v>1208345</v>
          </cell>
          <cell r="B1663" t="str">
            <v>SICRO OUTUBRO / 2025</v>
          </cell>
          <cell r="C1663" t="str">
            <v>CONCRETO PROJETADO VIA ÚMIDA FCK = 30 MPA APLICADO EM TÚNEIS CLASSE III COM SEÇÃO SUPERIOR A 90 M²</v>
          </cell>
          <cell r="D1663" t="str">
            <v>M³</v>
          </cell>
          <cell r="E1663"/>
          <cell r="F1663">
            <v>915.1</v>
          </cell>
        </row>
        <row r="1664">
          <cell r="A1664">
            <v>1207697</v>
          </cell>
          <cell r="B1664" t="str">
            <v>SICRO OUTUBRO / 2025</v>
          </cell>
          <cell r="C1664" t="str">
            <v>CONCRETO PROJETADO VIA ÚMIDA FCK = 30 MPA APLICADO EM TÚNEIS CLASSE IV COM SEÇÃO DE 20 A 40 M²</v>
          </cell>
          <cell r="D1664" t="str">
            <v>M³</v>
          </cell>
          <cell r="E1664"/>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E1665"/>
          <cell r="F1665">
            <v>1040.42</v>
          </cell>
        </row>
        <row r="1666">
          <cell r="A1666">
            <v>1207695</v>
          </cell>
          <cell r="B1666" t="str">
            <v>SICRO OUTUBRO / 2025</v>
          </cell>
          <cell r="C1666" t="str">
            <v>CONCRETO PROJETADO VIA ÚMIDA FCK = 30 MPA APLICADO EM TÚNEIS CLASSE IV COM SEÇÃO DE 60 A 90 M²</v>
          </cell>
          <cell r="D1666" t="str">
            <v>M³</v>
          </cell>
          <cell r="E1666"/>
          <cell r="F1666">
            <v>998.43</v>
          </cell>
        </row>
        <row r="1667">
          <cell r="A1667">
            <v>1208353</v>
          </cell>
          <cell r="B1667" t="str">
            <v>SICRO OUTUBRO / 2025</v>
          </cell>
          <cell r="C1667" t="str">
            <v>CONCRETO PROJETADO VIA ÚMIDA FCK = 30 MPA APLICADO EM TÚNEIS CLASSE IV COM SEÇÃO SUPERIOR A 90 M²</v>
          </cell>
          <cell r="D1667" t="str">
            <v>M³</v>
          </cell>
          <cell r="E1667"/>
          <cell r="F1667">
            <v>956.23</v>
          </cell>
        </row>
        <row r="1668">
          <cell r="A1668">
            <v>1207663</v>
          </cell>
          <cell r="B1668" t="str">
            <v>SICRO OUTUBRO / 2025</v>
          </cell>
          <cell r="C1668" t="str">
            <v>CONCRETO PROJETADO VIA ÚMIDA FCK = 30 MPA APLICADO EM TÚNEIS CLASSE V COM SEÇÃO DE 20 A 40 M²</v>
          </cell>
          <cell r="D1668" t="str">
            <v>M³</v>
          </cell>
          <cell r="E1668"/>
          <cell r="F1668">
            <v>1243.75</v>
          </cell>
        </row>
        <row r="1669">
          <cell r="A1669">
            <v>1207662</v>
          </cell>
          <cell r="B1669" t="str">
            <v>SICRO OUTUBRO / 2025</v>
          </cell>
          <cell r="C1669" t="str">
            <v>CONCRETO PROJETADO VIA ÚMIDA FCK = 30 MPA APLICADO EM TÚNEIS CLASSE V COM SEÇÃO DE 40 A 60 M²</v>
          </cell>
          <cell r="D1669" t="str">
            <v>M³</v>
          </cell>
          <cell r="E1669"/>
          <cell r="F1669">
            <v>1210.3699999999999</v>
          </cell>
        </row>
        <row r="1670">
          <cell r="A1670">
            <v>1207661</v>
          </cell>
          <cell r="B1670" t="str">
            <v>SICRO OUTUBRO / 2025</v>
          </cell>
          <cell r="C1670" t="str">
            <v>CONCRETO PROJETADO VIA ÚMIDA FCK = 30 MPA APLICADO EM TÚNEIS CLASSE V COM SEÇÃO DE 60 A 90 M²</v>
          </cell>
          <cell r="D1670" t="str">
            <v>M³</v>
          </cell>
          <cell r="E1670"/>
          <cell r="F1670">
            <v>1183.67</v>
          </cell>
        </row>
        <row r="1671">
          <cell r="A1671">
            <v>1208361</v>
          </cell>
          <cell r="B1671" t="str">
            <v>SICRO OUTUBRO / 2025</v>
          </cell>
          <cell r="C1671" t="str">
            <v>CONCRETO PROJETADO VIA ÚMIDA FCK = 30 MPA APLICADO EM TÚNEIS CLASSE V COM SEÇÃO SUPERIOR A 90 M²</v>
          </cell>
          <cell r="D1671" t="str">
            <v>M³</v>
          </cell>
          <cell r="E1671"/>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E1672"/>
          <cell r="F1672">
            <v>1390.22</v>
          </cell>
        </row>
        <row r="1673">
          <cell r="A1673">
            <v>1207668</v>
          </cell>
          <cell r="B1673" t="str">
            <v>SICRO OUTUBRO / 2025</v>
          </cell>
          <cell r="C1673" t="str">
            <v>CONCRETO PROJETADO VIA ÚMIDA FCK = 30 MPA APLICADO EM TÚNEIS CLASSE VI COM SEÇÃO DE 40 A 60 M²</v>
          </cell>
          <cell r="D1673" t="str">
            <v>M³</v>
          </cell>
          <cell r="E1673"/>
          <cell r="F1673">
            <v>1348.78</v>
          </cell>
        </row>
        <row r="1674">
          <cell r="A1674">
            <v>1207667</v>
          </cell>
          <cell r="B1674" t="str">
            <v>SICRO OUTUBRO / 2025</v>
          </cell>
          <cell r="C1674" t="str">
            <v>CONCRETO PROJETADO VIA ÚMIDA FCK = 30 MPA APLICADO EM TÚNEIS CLASSE VI COM SEÇÃO DE 60 A 90 M²</v>
          </cell>
          <cell r="D1674" t="str">
            <v>M³</v>
          </cell>
          <cell r="E1674"/>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E1675"/>
          <cell r="F1675">
            <v>1224.48</v>
          </cell>
        </row>
        <row r="1676">
          <cell r="A1676">
            <v>1207682</v>
          </cell>
          <cell r="B1676" t="str">
            <v>SICRO OUTUBRO / 2025</v>
          </cell>
          <cell r="C1676" t="str">
            <v>CONCRETO PROJETADO VIA ÚMIDA FCK = 40 MPA APLICADO EM TÚNEIS CLASSE I COM SEÇÃO DE 20 A 40 M²</v>
          </cell>
          <cell r="D1676" t="str">
            <v>M³</v>
          </cell>
          <cell r="E1676"/>
          <cell r="F1676">
            <v>1023.64</v>
          </cell>
        </row>
        <row r="1677">
          <cell r="A1677">
            <v>1207681</v>
          </cell>
          <cell r="B1677" t="str">
            <v>SICRO OUTUBRO / 2025</v>
          </cell>
          <cell r="C1677" t="str">
            <v>CONCRETO PROJETADO VIA ÚMIDA FCK = 40 MPA APLICADO EM TÚNEIS CLASSE I COM SEÇÃO DE 40 A 60 M²</v>
          </cell>
          <cell r="D1677" t="str">
            <v>M³</v>
          </cell>
          <cell r="E1677"/>
          <cell r="F1677">
            <v>999.63</v>
          </cell>
        </row>
        <row r="1678">
          <cell r="A1678">
            <v>1207729</v>
          </cell>
          <cell r="B1678" t="str">
            <v>SICRO OUTUBRO / 2025</v>
          </cell>
          <cell r="C1678" t="str">
            <v>CONCRETO PROJETADO VIA ÚMIDA FCK = 40 MPA APLICADO EM TÚNEIS CLASSE I COM SEÇÃO DE 60 A 90 M²</v>
          </cell>
          <cell r="D1678" t="str">
            <v>M³</v>
          </cell>
          <cell r="E1678"/>
          <cell r="F1678">
            <v>980.44</v>
          </cell>
        </row>
        <row r="1679">
          <cell r="A1679">
            <v>1208333</v>
          </cell>
          <cell r="B1679" t="str">
            <v>SICRO OUTUBRO / 2025</v>
          </cell>
          <cell r="C1679" t="str">
            <v>CONCRETO PROJETADO VIA ÚMIDA FCK = 40 MPA APLICADO EM TÚNEIS CLASSE I COM SEÇÃO SUPERIOR A 90 M²</v>
          </cell>
          <cell r="D1679" t="str">
            <v>M³</v>
          </cell>
          <cell r="E1679"/>
          <cell r="F1679">
            <v>958.33</v>
          </cell>
        </row>
        <row r="1680">
          <cell r="A1680">
            <v>1207688</v>
          </cell>
          <cell r="B1680" t="str">
            <v>SICRO OUTUBRO / 2025</v>
          </cell>
          <cell r="C1680" t="str">
            <v>CONCRETO PROJETADO VIA ÚMIDA FCK = 40 MPA APLICADO EM TÚNEIS CLASSE II COM SEÇÃO DE 20 A 40 M²</v>
          </cell>
          <cell r="D1680" t="str">
            <v>M³</v>
          </cell>
          <cell r="E1680"/>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E1681"/>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E1682"/>
          <cell r="F1682">
            <v>1021.21</v>
          </cell>
        </row>
        <row r="1683">
          <cell r="A1683">
            <v>1208341</v>
          </cell>
          <cell r="B1683" t="str">
            <v>SICRO OUTUBRO / 2025</v>
          </cell>
          <cell r="C1683" t="str">
            <v>CONCRETO PROJETADO VIA ÚMIDA FCK = 40 MPA APLICADO EM TÚNEIS CLASSE II COM SEÇÃO SUPERIOR A 90 M²</v>
          </cell>
          <cell r="D1683" t="str">
            <v>M³</v>
          </cell>
          <cell r="E1683"/>
          <cell r="F1683">
            <v>995.52</v>
          </cell>
        </row>
        <row r="1684">
          <cell r="A1684">
            <v>1207694</v>
          </cell>
          <cell r="B1684" t="str">
            <v>SICRO OUTUBRO / 2025</v>
          </cell>
          <cell r="C1684" t="str">
            <v>CONCRETO PROJETADO VIA ÚMIDA FCK = 40 MPA APLICADO EM TÚNEIS CLASSE III COM SEÇÃO DE 20 A 40 M²</v>
          </cell>
          <cell r="D1684" t="str">
            <v>M³</v>
          </cell>
          <cell r="E1684"/>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E1685"/>
          <cell r="F1685">
            <v>1098.42</v>
          </cell>
        </row>
        <row r="1686">
          <cell r="A1686">
            <v>1207692</v>
          </cell>
          <cell r="B1686" t="str">
            <v>SICRO OUTUBRO / 2025</v>
          </cell>
          <cell r="C1686" t="str">
            <v>CONCRETO PROJETADO VIA ÚMIDA FCK = 40 MPA APLICADO EM TÚNEIS CLASSE III COM SEÇÃO DE 60 A 90 M²</v>
          </cell>
          <cell r="D1686" t="str">
            <v>M³</v>
          </cell>
          <cell r="E1686"/>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E1687"/>
          <cell r="F1687">
            <v>1032.19</v>
          </cell>
        </row>
        <row r="1688">
          <cell r="A1688">
            <v>1207660</v>
          </cell>
          <cell r="B1688" t="str">
            <v>SICRO OUTUBRO / 2025</v>
          </cell>
          <cell r="C1688" t="str">
            <v>CONCRETO PROJETADO VIA ÚMIDA FCK = 40 MPA APLICADO EM TÚNEIS CLASSE IV COM SEÇÃO DE 20 A 40 M²</v>
          </cell>
          <cell r="D1688" t="str">
            <v>M³</v>
          </cell>
          <cell r="E1688"/>
          <cell r="F1688">
            <v>1223</v>
          </cell>
        </row>
        <row r="1689">
          <cell r="A1689">
            <v>1207699</v>
          </cell>
          <cell r="B1689" t="str">
            <v>SICRO OUTUBRO / 2025</v>
          </cell>
          <cell r="C1689" t="str">
            <v>CONCRETO PROJETADO VIA ÚMIDA FCK = 40 MPA APLICADO EM TÚNEIS CLASSE IV COM SEÇÃO DE 40 A 60 M²</v>
          </cell>
          <cell r="D1689" t="str">
            <v>M³</v>
          </cell>
          <cell r="E1689"/>
          <cell r="F1689">
            <v>1161.28</v>
          </cell>
        </row>
        <row r="1690">
          <cell r="A1690">
            <v>1207698</v>
          </cell>
          <cell r="B1690" t="str">
            <v>SICRO OUTUBRO / 2025</v>
          </cell>
          <cell r="C1690" t="str">
            <v>CONCRETO PROJETADO VIA ÚMIDA FCK = 40 MPA APLICADO EM TÚNEIS CLASSE IV COM SEÇÃO DE 60 A 90 M²</v>
          </cell>
          <cell r="D1690" t="str">
            <v>M³</v>
          </cell>
          <cell r="E1690"/>
          <cell r="F1690">
            <v>1119.3</v>
          </cell>
        </row>
        <row r="1691">
          <cell r="A1691">
            <v>1208357</v>
          </cell>
          <cell r="B1691" t="str">
            <v>SICRO OUTUBRO / 2025</v>
          </cell>
          <cell r="C1691" t="str">
            <v>CONCRETO PROJETADO VIA ÚMIDA FCK = 40 MPA APLICADO EM TÚNEIS CLASSE IV COM SEÇÃO SUPERIOR A 90 M²</v>
          </cell>
          <cell r="D1691" t="str">
            <v>M³</v>
          </cell>
          <cell r="E1691"/>
          <cell r="F1691">
            <v>1077.0899999999999</v>
          </cell>
        </row>
        <row r="1692">
          <cell r="A1692">
            <v>1207666</v>
          </cell>
          <cell r="B1692" t="str">
            <v>SICRO OUTUBRO / 2025</v>
          </cell>
          <cell r="C1692" t="str">
            <v>CONCRETO PROJETADO VIA ÚMIDA FCK = 40 MPA APLICADO EM TÚNEIS CLASSE V COM SEÇÃO DE 20 A 40 M²</v>
          </cell>
          <cell r="D1692" t="str">
            <v>M³</v>
          </cell>
          <cell r="E1692"/>
          <cell r="F1692">
            <v>1368.64</v>
          </cell>
        </row>
        <row r="1693">
          <cell r="A1693">
            <v>1207665</v>
          </cell>
          <cell r="B1693" t="str">
            <v>SICRO OUTUBRO / 2025</v>
          </cell>
          <cell r="C1693" t="str">
            <v>CONCRETO PROJETADO VIA ÚMIDA FCK = 40 MPA APLICADO EM TÚNEIS CLASSE V COM SEÇÃO DE 40 A 60 M²</v>
          </cell>
          <cell r="D1693" t="str">
            <v>M³</v>
          </cell>
          <cell r="E1693"/>
          <cell r="F1693">
            <v>1335.26</v>
          </cell>
        </row>
        <row r="1694">
          <cell r="A1694">
            <v>1207664</v>
          </cell>
          <cell r="B1694" t="str">
            <v>SICRO OUTUBRO / 2025</v>
          </cell>
          <cell r="C1694" t="str">
            <v>CONCRETO PROJETADO VIA ÚMIDA FCK = 40 MPA APLICADO EM TÚNEIS CLASSE V COM SEÇÃO DE 60 A 90 M²</v>
          </cell>
          <cell r="D1694" t="str">
            <v>M³</v>
          </cell>
          <cell r="E1694"/>
          <cell r="F1694">
            <v>1308.56</v>
          </cell>
        </row>
        <row r="1695">
          <cell r="A1695">
            <v>1208365</v>
          </cell>
          <cell r="B1695" t="str">
            <v>SICRO OUTUBRO / 2025</v>
          </cell>
          <cell r="C1695" t="str">
            <v>CONCRETO PROJETADO VIA ÚMIDA FCK = 40 MPA APLICADO EM TÚNEIS CLASSE V COM SEÇÃO SUPERIOR A 90 M²</v>
          </cell>
          <cell r="D1695" t="str">
            <v>M³</v>
          </cell>
          <cell r="E1695"/>
          <cell r="F1695">
            <v>1268.51</v>
          </cell>
        </row>
        <row r="1696">
          <cell r="A1696">
            <v>1207672</v>
          </cell>
          <cell r="B1696" t="str">
            <v>SICRO OUTUBRO / 2025</v>
          </cell>
          <cell r="C1696" t="str">
            <v>CONCRETO PROJETADO VIA ÚMIDA FCK = 40 MPA APLICADO EM TÚNEIS CLASSE VI COM SEÇÃO DE 20 A 40 M²</v>
          </cell>
          <cell r="D1696" t="str">
            <v>M³</v>
          </cell>
          <cell r="E1696"/>
          <cell r="F1696">
            <v>1519.42</v>
          </cell>
        </row>
        <row r="1697">
          <cell r="A1697">
            <v>1207671</v>
          </cell>
          <cell r="B1697" t="str">
            <v>SICRO OUTUBRO / 2025</v>
          </cell>
          <cell r="C1697" t="str">
            <v>CONCRETO PROJETADO VIA ÚMIDA FCK = 40 MPA APLICADO EM TÚNEIS CLASSE VI COM SEÇÃO DE 40 A 60 M²</v>
          </cell>
          <cell r="D1697" t="str">
            <v>M³</v>
          </cell>
          <cell r="E1697"/>
          <cell r="F1697">
            <v>1477.98</v>
          </cell>
        </row>
        <row r="1698">
          <cell r="A1698">
            <v>1207670</v>
          </cell>
          <cell r="B1698" t="str">
            <v>SICRO OUTUBRO / 2025</v>
          </cell>
          <cell r="C1698" t="str">
            <v>CONCRETO PROJETADO VIA ÚMIDA FCK = 40 MPA APLICADO EM TÚNEIS CLASSE VI COM SEÇÃO DE 60 A 90 M²</v>
          </cell>
          <cell r="D1698" t="str">
            <v>M³</v>
          </cell>
          <cell r="E1698"/>
          <cell r="F1698">
            <v>1415.83</v>
          </cell>
        </row>
        <row r="1699">
          <cell r="A1699">
            <v>1208373</v>
          </cell>
          <cell r="B1699" t="str">
            <v>SICRO OUTUBRO / 2025</v>
          </cell>
          <cell r="C1699" t="str">
            <v>CONCRETO PROJETADO VIA ÚMIDA FCK = 40 MPA APLICADO EM TÚNEIS CLASSE VI COM SEÇÃO SUPERIOR A 90 M²</v>
          </cell>
          <cell r="D1699" t="str">
            <v>M³</v>
          </cell>
          <cell r="E1699"/>
          <cell r="F1699">
            <v>1353.68</v>
          </cell>
        </row>
        <row r="1700">
          <cell r="A1700">
            <v>1400976</v>
          </cell>
          <cell r="B1700" t="str">
            <v>SICRO OUTUBRO / 2025</v>
          </cell>
          <cell r="C1700" t="str">
            <v>CORTE A PLASMA CNC EM CHAPA COM ESPESSURA DE 6,3 A 10 MM</v>
          </cell>
          <cell r="D1700" t="str">
            <v>M</v>
          </cell>
          <cell r="E1700"/>
          <cell r="F1700">
            <v>5.78</v>
          </cell>
        </row>
        <row r="1701">
          <cell r="A1701">
            <v>1400970</v>
          </cell>
          <cell r="B1701" t="str">
            <v>SICRO OUTUBRO / 2025</v>
          </cell>
          <cell r="C1701" t="str">
            <v>CORTE A PLASMA MANUAL EM CHAPA DE AÇO-CARBONO COM ESPESSURA DE 4 A 8 MM</v>
          </cell>
          <cell r="D1701" t="str">
            <v>M</v>
          </cell>
          <cell r="E1701"/>
          <cell r="F1701">
            <v>2.2999999999999998</v>
          </cell>
        </row>
        <row r="1702">
          <cell r="A1702">
            <v>1400971</v>
          </cell>
          <cell r="B1702" t="str">
            <v>SICRO OUTUBRO / 2025</v>
          </cell>
          <cell r="C1702" t="str">
            <v>CORTE A PLASMA MANUAL EM CHAPA DE AÇO-CARBONO COM ESPESSURA DE 9 A 25 MM</v>
          </cell>
          <cell r="D1702" t="str">
            <v>M</v>
          </cell>
          <cell r="E1702"/>
          <cell r="F1702">
            <v>10.050000000000001</v>
          </cell>
        </row>
        <row r="1703">
          <cell r="A1703">
            <v>1400972</v>
          </cell>
          <cell r="B1703" t="str">
            <v>SICRO OUTUBRO / 2025</v>
          </cell>
          <cell r="C1703" t="str">
            <v>CORTE A PLASMA MANUAL EM CHAPA DE ALUMÍNIO COM ESPESSURA DE 1,5 MM</v>
          </cell>
          <cell r="D1703" t="str">
            <v>M</v>
          </cell>
          <cell r="E1703"/>
          <cell r="F1703">
            <v>2.23</v>
          </cell>
        </row>
        <row r="1704">
          <cell r="A1704">
            <v>1416201</v>
          </cell>
          <cell r="B1704" t="str">
            <v>SICRO OUTUBRO / 2025</v>
          </cell>
          <cell r="C1704" t="str">
            <v>CORTE DE BARRAS E FIOS DE AÇO COM MAÇARICO OXIACETILENO</v>
          </cell>
          <cell r="D1704" t="str">
            <v>CM²</v>
          </cell>
          <cell r="E1704"/>
          <cell r="F1704">
            <v>0.28000000000000003</v>
          </cell>
        </row>
        <row r="1705">
          <cell r="A1705">
            <v>1400969</v>
          </cell>
          <cell r="B1705" t="str">
            <v>SICRO OUTUBRO / 2025</v>
          </cell>
          <cell r="C1705" t="str">
            <v>CORTE DE CANTONEIRA DE ALUMÍNIO</v>
          </cell>
          <cell r="D1705" t="str">
            <v>UN</v>
          </cell>
          <cell r="E1705"/>
          <cell r="F1705">
            <v>0.15</v>
          </cell>
        </row>
        <row r="1706">
          <cell r="A1706">
            <v>1400975</v>
          </cell>
          <cell r="B1706" t="str">
            <v>SICRO OUTUBRO / 2025</v>
          </cell>
          <cell r="C1706" t="str">
            <v>CORTE DE CHAPA DE AÇO COM GUILHOTINA HIDRÁULICA</v>
          </cell>
          <cell r="D1706" t="str">
            <v>M</v>
          </cell>
          <cell r="E1706"/>
          <cell r="F1706">
            <v>4.2</v>
          </cell>
        </row>
        <row r="1707">
          <cell r="A1707">
            <v>1400985</v>
          </cell>
          <cell r="B1707" t="str">
            <v>SICRO OUTUBRO / 2025</v>
          </cell>
          <cell r="C1707" t="str">
            <v>CORTE DE CHAPAS DE AÇO COM ESPESSURA DE 12,5 MM COM MAÇARICO OXI-GLP</v>
          </cell>
          <cell r="D1707" t="str">
            <v>M</v>
          </cell>
          <cell r="E1707"/>
          <cell r="F1707">
            <v>3.14</v>
          </cell>
        </row>
        <row r="1708">
          <cell r="A1708">
            <v>1416141</v>
          </cell>
          <cell r="B1708" t="str">
            <v>SICRO OUTUBRO / 2025</v>
          </cell>
          <cell r="C1708" t="str">
            <v>CORTE DE CHAPAS DE AÇO COM ESPESSURA DE 12,5 MM COM MAÇARICO OXIACETILENO</v>
          </cell>
          <cell r="D1708" t="str">
            <v>M</v>
          </cell>
          <cell r="E1708"/>
          <cell r="F1708">
            <v>4.34</v>
          </cell>
        </row>
        <row r="1709">
          <cell r="A1709">
            <v>1400986</v>
          </cell>
          <cell r="B1709" t="str">
            <v>SICRO OUTUBRO / 2025</v>
          </cell>
          <cell r="C1709" t="str">
            <v>CORTE DE CHAPAS DE AÇO COM ESPESSURA DE 16,0 MM COM MAÇARICO OXI-GLP</v>
          </cell>
          <cell r="D1709" t="str">
            <v>M</v>
          </cell>
          <cell r="E1709"/>
          <cell r="F1709">
            <v>3.56</v>
          </cell>
        </row>
        <row r="1710">
          <cell r="A1710">
            <v>1416142</v>
          </cell>
          <cell r="B1710" t="str">
            <v>SICRO OUTUBRO / 2025</v>
          </cell>
          <cell r="C1710" t="str">
            <v>CORTE DE CHAPAS DE AÇO COM ESPESSURA DE 16,0 MM COM MAÇARICO OXIACETILENO</v>
          </cell>
          <cell r="D1710" t="str">
            <v>M</v>
          </cell>
          <cell r="E1710"/>
          <cell r="F1710">
            <v>6.75</v>
          </cell>
        </row>
        <row r="1711">
          <cell r="A1711">
            <v>1400980</v>
          </cell>
          <cell r="B1711" t="str">
            <v>SICRO OUTUBRO / 2025</v>
          </cell>
          <cell r="C1711" t="str">
            <v>CORTE DE CHAPAS DE AÇO COM ESPESSURA DE 3,0 MM COM MAÇARICO OXI-GLP</v>
          </cell>
          <cell r="D1711" t="str">
            <v>M</v>
          </cell>
          <cell r="E1711"/>
          <cell r="F1711">
            <v>2.1800000000000002</v>
          </cell>
        </row>
        <row r="1712">
          <cell r="A1712">
            <v>1400973</v>
          </cell>
          <cell r="B1712" t="str">
            <v>SICRO OUTUBRO / 2025</v>
          </cell>
          <cell r="C1712" t="str">
            <v>CORTE DE CHAPAS DE AÇO COM ESPESSURA DE 3,0 MM COM MAÇARICO OXIACETILENO</v>
          </cell>
          <cell r="D1712" t="str">
            <v>M</v>
          </cell>
          <cell r="E1712"/>
          <cell r="F1712">
            <v>1.79</v>
          </cell>
        </row>
        <row r="1713">
          <cell r="A1713">
            <v>1400981</v>
          </cell>
          <cell r="B1713" t="str">
            <v>SICRO OUTUBRO / 2025</v>
          </cell>
          <cell r="C1713" t="str">
            <v>CORTE DE CHAPAS DE AÇO COM ESPESSURA DE 5,0 MM COM MAÇARICO OXI-GLP</v>
          </cell>
          <cell r="D1713" t="str">
            <v>M</v>
          </cell>
          <cell r="E1713"/>
          <cell r="F1713">
            <v>2.36</v>
          </cell>
        </row>
        <row r="1714">
          <cell r="A1714">
            <v>1400974</v>
          </cell>
          <cell r="B1714" t="str">
            <v>SICRO OUTUBRO / 2025</v>
          </cell>
          <cell r="C1714" t="str">
            <v>CORTE DE CHAPAS DE AÇO COM ESPESSURA DE 5,0 MM COM MAÇARICO OXIACETILENO</v>
          </cell>
          <cell r="D1714" t="str">
            <v>M</v>
          </cell>
          <cell r="E1714"/>
          <cell r="F1714">
            <v>2.12</v>
          </cell>
        </row>
        <row r="1715">
          <cell r="A1715">
            <v>1400982</v>
          </cell>
          <cell r="B1715" t="str">
            <v>SICRO OUTUBRO / 2025</v>
          </cell>
          <cell r="C1715" t="str">
            <v>CORTE DE CHAPAS DE AÇO COM ESPESSURA DE 6,3 MM COM MAÇARICO OXI-GLP</v>
          </cell>
          <cell r="D1715" t="str">
            <v>M</v>
          </cell>
          <cell r="E1715"/>
          <cell r="F1715">
            <v>2.48</v>
          </cell>
        </row>
        <row r="1716">
          <cell r="A1716">
            <v>1416139</v>
          </cell>
          <cell r="B1716" t="str">
            <v>SICRO OUTUBRO / 2025</v>
          </cell>
          <cell r="C1716" t="str">
            <v>CORTE DE CHAPAS DE AÇO COM ESPESSURA DE 6,3 MM COM MAÇARICO OXIACETILENO</v>
          </cell>
          <cell r="D1716" t="str">
            <v>M</v>
          </cell>
          <cell r="E1716"/>
          <cell r="F1716">
            <v>2.37</v>
          </cell>
        </row>
        <row r="1717">
          <cell r="A1717">
            <v>1400983</v>
          </cell>
          <cell r="B1717" t="str">
            <v>SICRO OUTUBRO / 2025</v>
          </cell>
          <cell r="C1717" t="str">
            <v>CORTE DE CHAPAS DE AÇO COM ESPESSURA DE 8,0 MM COM MAÇARICO OXI-GLP</v>
          </cell>
          <cell r="D1717" t="str">
            <v>M</v>
          </cell>
          <cell r="E1717"/>
          <cell r="F1717">
            <v>2.65</v>
          </cell>
        </row>
        <row r="1718">
          <cell r="A1718">
            <v>1416202</v>
          </cell>
          <cell r="B1718" t="str">
            <v>SICRO OUTUBRO / 2025</v>
          </cell>
          <cell r="C1718" t="str">
            <v>CORTE DE CHAPAS DE AÇO COM ESPESSURA DE 8,0 MM COM MAÇARICO OXIACETILENO</v>
          </cell>
          <cell r="D1718" t="str">
            <v>M</v>
          </cell>
          <cell r="E1718"/>
          <cell r="F1718">
            <v>2.76</v>
          </cell>
        </row>
        <row r="1719">
          <cell r="A1719">
            <v>1400984</v>
          </cell>
          <cell r="B1719" t="str">
            <v>SICRO OUTUBRO / 2025</v>
          </cell>
          <cell r="C1719" t="str">
            <v>CORTE DE CHAPAS DE AÇO COM ESPESSURA DE 9,5 MM COM MAÇARICO OXI-GLP</v>
          </cell>
          <cell r="D1719" t="str">
            <v>M</v>
          </cell>
          <cell r="E1719"/>
          <cell r="F1719">
            <v>2.81</v>
          </cell>
        </row>
        <row r="1720">
          <cell r="A1720">
            <v>1416140</v>
          </cell>
          <cell r="B1720" t="str">
            <v>SICRO OUTUBRO / 2025</v>
          </cell>
          <cell r="C1720" t="str">
            <v>CORTE DE CHAPAS DE AÇO COM ESPESSURA DE 9,5 MM COM MAÇARICO OXIACETILENO</v>
          </cell>
          <cell r="D1720" t="str">
            <v>M</v>
          </cell>
          <cell r="E1720"/>
          <cell r="F1720">
            <v>3.18</v>
          </cell>
        </row>
        <row r="1721">
          <cell r="A1721">
            <v>1419543</v>
          </cell>
          <cell r="B1721" t="str">
            <v>SICRO OUTUBRO / 2025</v>
          </cell>
          <cell r="C1721" t="str">
            <v>CORTE DE PERFIL METÁLICO COM MÁQUINA POLICORTE COM ESPESSURA DE ATÉ 1/8"</v>
          </cell>
          <cell r="D1721" t="str">
            <v>UN</v>
          </cell>
          <cell r="E1721"/>
          <cell r="F1721">
            <v>0.2</v>
          </cell>
        </row>
        <row r="1722">
          <cell r="A1722">
            <v>1408173</v>
          </cell>
          <cell r="B1722" t="str">
            <v>SICRO OUTUBRO / 2025</v>
          </cell>
          <cell r="C1722" t="str">
            <v>CORTE DE PERFIS METÁLICOS COM MAÇARICO OXIACETILENO</v>
          </cell>
          <cell r="D1722" t="str">
            <v>CM²</v>
          </cell>
          <cell r="E1722"/>
          <cell r="F1722">
            <v>7.0000000000000007E-2</v>
          </cell>
        </row>
        <row r="1723">
          <cell r="A1723">
            <v>1407063</v>
          </cell>
          <cell r="B1723" t="str">
            <v>SICRO OUTUBRO / 2025</v>
          </cell>
          <cell r="C1723" t="str">
            <v>CORTE DE TRILHO TR45 COM UTILIZAÇÃO DE EQUIPAMENTO LEVE</v>
          </cell>
          <cell r="D1723" t="str">
            <v>UN</v>
          </cell>
          <cell r="E1723"/>
          <cell r="F1723">
            <v>8.39</v>
          </cell>
        </row>
        <row r="1724">
          <cell r="A1724">
            <v>1407064</v>
          </cell>
          <cell r="B1724" t="str">
            <v>SICRO OUTUBRO / 2025</v>
          </cell>
          <cell r="C1724" t="str">
            <v>CORTE DE TRILHO TR57 COM UTILIZAÇÃO DE EQUIPAMENTO LEVE</v>
          </cell>
          <cell r="D1724" t="str">
            <v>UN</v>
          </cell>
          <cell r="E1724"/>
          <cell r="F1724">
            <v>8.65</v>
          </cell>
        </row>
        <row r="1725">
          <cell r="A1725">
            <v>1407065</v>
          </cell>
          <cell r="B1725" t="str">
            <v>SICRO OUTUBRO / 2025</v>
          </cell>
          <cell r="C1725" t="str">
            <v>CORTE DE TRILHO TR68 COM UTILIZAÇÃO DE EQUIPAMENTO LEVE</v>
          </cell>
          <cell r="D1725" t="str">
            <v>UN</v>
          </cell>
          <cell r="E1725"/>
          <cell r="F1725">
            <v>8.85</v>
          </cell>
        </row>
        <row r="1726">
          <cell r="A1726">
            <v>1407066</v>
          </cell>
          <cell r="B1726" t="str">
            <v>SICRO OUTUBRO / 2025</v>
          </cell>
          <cell r="C1726" t="str">
            <v>CORTE DE TRILHO UIC60 COM UTILIZAÇÃO DE EQUIPAMENTO LEVE</v>
          </cell>
          <cell r="D1726" t="str">
            <v>UN</v>
          </cell>
          <cell r="E1726"/>
          <cell r="F1726">
            <v>8.7100000000000009</v>
          </cell>
        </row>
        <row r="1727">
          <cell r="A1727">
            <v>1400977</v>
          </cell>
          <cell r="B1727" t="str">
            <v>SICRO OUTUBRO / 2025</v>
          </cell>
          <cell r="C1727" t="str">
            <v>DOBRAMENTO DE CHAPAS METÁLICAS COM ESPESSURAS DE ATÉ 10 MM</v>
          </cell>
          <cell r="D1727" t="str">
            <v>M</v>
          </cell>
          <cell r="E1727"/>
          <cell r="F1727">
            <v>3.62</v>
          </cell>
        </row>
        <row r="1728">
          <cell r="A1728">
            <v>1407067</v>
          </cell>
          <cell r="B1728" t="str">
            <v>SICRO OUTUBRO / 2025</v>
          </cell>
          <cell r="C1728" t="str">
            <v>FURAÇÃO DE TRILHO TR45 COM UTILIZAÇÃO DE EQUIPAMENTO LEVE</v>
          </cell>
          <cell r="D1728" t="str">
            <v>UN</v>
          </cell>
          <cell r="E1728"/>
          <cell r="F1728">
            <v>3.01</v>
          </cell>
        </row>
        <row r="1729">
          <cell r="A1729">
            <v>1407068</v>
          </cell>
          <cell r="B1729" t="str">
            <v>SICRO OUTUBRO / 2025</v>
          </cell>
          <cell r="C1729" t="str">
            <v>FURAÇÃO DE TRILHO TR57 COM UTILIZAÇÃO DE EQUIPAMENTO LEVE</v>
          </cell>
          <cell r="D1729" t="str">
            <v>UN</v>
          </cell>
          <cell r="E1729"/>
          <cell r="F1729">
            <v>3.39</v>
          </cell>
        </row>
        <row r="1730">
          <cell r="A1730">
            <v>1407069</v>
          </cell>
          <cell r="B1730" t="str">
            <v>SICRO OUTUBRO / 2025</v>
          </cell>
          <cell r="C1730" t="str">
            <v>FURAÇÃO DE TRILHO TR68 COM UTILIZAÇÃO DE EQUIPAMENTO LEVE</v>
          </cell>
          <cell r="D1730" t="str">
            <v>UN</v>
          </cell>
          <cell r="E1730"/>
          <cell r="F1730">
            <v>3.67</v>
          </cell>
        </row>
        <row r="1731">
          <cell r="A1731">
            <v>1407070</v>
          </cell>
          <cell r="B1731" t="str">
            <v>SICRO OUTUBRO / 2025</v>
          </cell>
          <cell r="C1731" t="str">
            <v>FURAÇÃO DE TRILHO UIC60 COM UTILIZAÇÃO DE EQUIPAMENTO LEVE</v>
          </cell>
          <cell r="D1731" t="str">
            <v>UN</v>
          </cell>
          <cell r="E1731"/>
          <cell r="F1731">
            <v>3.5</v>
          </cell>
        </row>
        <row r="1732">
          <cell r="A1732">
            <v>1400987</v>
          </cell>
          <cell r="B1732" t="str">
            <v>SICRO OUTUBRO / 2025</v>
          </cell>
          <cell r="C1732" t="str">
            <v>PERFURAÇÃO DE CHAPAS METÁLICAS COM ESPESSURA DE ATÉ 3 MM - D = 25 MM</v>
          </cell>
          <cell r="D1732" t="str">
            <v>UN</v>
          </cell>
          <cell r="E1732"/>
          <cell r="F1732">
            <v>1.37</v>
          </cell>
        </row>
        <row r="1733">
          <cell r="A1733">
            <v>1416257</v>
          </cell>
          <cell r="B1733" t="str">
            <v>SICRO OUTUBRO / 2025</v>
          </cell>
          <cell r="C1733" t="str">
            <v>SOLDA COM MAÇARICO OXIACETILENO DE CHAPAS DE AÇO DE 12,5 MM</v>
          </cell>
          <cell r="D1733" t="str">
            <v>M</v>
          </cell>
          <cell r="E1733"/>
          <cell r="F1733">
            <v>333.85</v>
          </cell>
        </row>
        <row r="1734">
          <cell r="A1734">
            <v>1416253</v>
          </cell>
          <cell r="B1734" t="str">
            <v>SICRO OUTUBRO / 2025</v>
          </cell>
          <cell r="C1734" t="str">
            <v>SOLDA COM MAÇARICO OXIACETILENO DE CHAPAS DE AÇO DE 16 MM</v>
          </cell>
          <cell r="D1734" t="str">
            <v>M</v>
          </cell>
          <cell r="E1734"/>
          <cell r="F1734">
            <v>787.12</v>
          </cell>
        </row>
        <row r="1735">
          <cell r="A1735">
            <v>1416254</v>
          </cell>
          <cell r="B1735" t="str">
            <v>SICRO OUTUBRO / 2025</v>
          </cell>
          <cell r="C1735" t="str">
            <v>SOLDA COM MAÇARICO OXIACETILENO DE CHAPAS DE AÇO DE 6,3 MM</v>
          </cell>
          <cell r="D1735" t="str">
            <v>M</v>
          </cell>
          <cell r="E1735"/>
          <cell r="F1735">
            <v>61.09</v>
          </cell>
        </row>
        <row r="1736">
          <cell r="A1736">
            <v>1416255</v>
          </cell>
          <cell r="B1736" t="str">
            <v>SICRO OUTUBRO / 2025</v>
          </cell>
          <cell r="C1736" t="str">
            <v>SOLDA COM MAÇARICO OXIACETILENO DE CHAPAS DE AÇO DE 8 MM</v>
          </cell>
          <cell r="D1736" t="str">
            <v>M</v>
          </cell>
          <cell r="E1736"/>
          <cell r="F1736">
            <v>108.76</v>
          </cell>
        </row>
        <row r="1737">
          <cell r="A1737">
            <v>1416256</v>
          </cell>
          <cell r="B1737" t="str">
            <v>SICRO OUTUBRO / 2025</v>
          </cell>
          <cell r="C1737" t="str">
            <v>SOLDA COM MAÇARICO OXIACETILENO DE CHAPAS DE AÇO DE 9,5 MM</v>
          </cell>
          <cell r="D1737" t="str">
            <v>M</v>
          </cell>
          <cell r="E1737"/>
          <cell r="F1737">
            <v>170.03</v>
          </cell>
        </row>
        <row r="1738">
          <cell r="A1738">
            <v>1400978</v>
          </cell>
          <cell r="B1738" t="str">
            <v>SICRO OUTUBRO / 2025</v>
          </cell>
          <cell r="C1738" t="str">
            <v>SOLDA TIPO MIG/MAG SEMIAUTOMÁTICA</v>
          </cell>
          <cell r="D1738" t="str">
            <v>KG</v>
          </cell>
          <cell r="E1738"/>
          <cell r="F1738">
            <v>174.14</v>
          </cell>
        </row>
        <row r="1739">
          <cell r="A1739">
            <v>1513941</v>
          </cell>
          <cell r="B1739" t="str">
            <v>SICRO OUTUBRO / 2025</v>
          </cell>
          <cell r="C1739" t="str">
            <v>CONTENÇÃO EM AREIA-CIMENTO ENSACADA COM MISTURA DE AREIA COM 8% DE CIMENTO - CONFECÇÃO E ASSENTAMENTO</v>
          </cell>
          <cell r="D1739" t="str">
            <v>M³</v>
          </cell>
          <cell r="E1739"/>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E1740"/>
          <cell r="F1740">
            <v>378.52</v>
          </cell>
        </row>
        <row r="1741">
          <cell r="A1741">
            <v>1505879</v>
          </cell>
          <cell r="B1741" t="str">
            <v>SICRO OUTUBRO / 2025</v>
          </cell>
          <cell r="C1741" t="str">
            <v>ENROCAMENTO DE PEDRA ARRUMADA MANUALMENTE - PEDRA DE MÃO COMERCIAL - FORNECIMENTO E ASSENTAMENTO</v>
          </cell>
          <cell r="D1741" t="str">
            <v>M³</v>
          </cell>
          <cell r="E1741"/>
          <cell r="F1741">
            <v>270.79000000000002</v>
          </cell>
        </row>
        <row r="1742">
          <cell r="A1742">
            <v>1505878</v>
          </cell>
          <cell r="B1742" t="str">
            <v>SICRO OUTUBRO / 2025</v>
          </cell>
          <cell r="C1742" t="str">
            <v>ENROCAMENTO DE PEDRA ARRUMADA MANUALMENTE - PEDRA DE MÃO PRODUZIDA - CONFECÇÃO E ASSENTAMENTO</v>
          </cell>
          <cell r="D1742" t="str">
            <v>M³</v>
          </cell>
          <cell r="E1742"/>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E1743"/>
          <cell r="F1743">
            <v>158.41</v>
          </cell>
        </row>
        <row r="1744">
          <cell r="A1744">
            <v>1505860</v>
          </cell>
          <cell r="B1744" t="str">
            <v>SICRO OUTUBRO / 2025</v>
          </cell>
          <cell r="C1744" t="str">
            <v>ENROCAMENTO DE PEDRA JOGADA - PEDRA DE MÃO COMERCIAL - FORNECIMENTO E ASSENTAMENTO</v>
          </cell>
          <cell r="D1744" t="str">
            <v>M³</v>
          </cell>
          <cell r="E1744"/>
          <cell r="F1744">
            <v>167.52</v>
          </cell>
        </row>
        <row r="1745">
          <cell r="A1745">
            <v>1505859</v>
          </cell>
          <cell r="B1745" t="str">
            <v>SICRO OUTUBRO / 2025</v>
          </cell>
          <cell r="C1745" t="str">
            <v>ENROCAMENTO DE PEDRA JOGADA - PEDRA DE MÃO PRODUZIDA - CONFECÇÃO E ASSENTAMENTO</v>
          </cell>
          <cell r="D1745" t="str">
            <v>M³</v>
          </cell>
          <cell r="E1745"/>
          <cell r="F1745">
            <v>103.13</v>
          </cell>
        </row>
        <row r="1746">
          <cell r="A1746">
            <v>1516204</v>
          </cell>
          <cell r="B1746" t="str">
            <v>SICRO OUTUBRO / 2025</v>
          </cell>
          <cell r="C1746" t="str">
            <v>FABRICAÇÃO DE BLOCOS SEGMENTAIS DE FACE PRÉ-MOLDADOS - C = 40 CM, L = 40 CM E H = 20 CM - MASSA DE 25 KG</v>
          </cell>
          <cell r="D1746" t="str">
            <v>UN</v>
          </cell>
          <cell r="E1746"/>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E1747"/>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E1748"/>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E1749"/>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E1750"/>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E1751"/>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E1752"/>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E1753"/>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E1754"/>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E1755"/>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E1756"/>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E1757"/>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E1758"/>
          <cell r="F1758">
            <v>36.409999999999997</v>
          </cell>
        </row>
        <row r="1759">
          <cell r="A1759">
            <v>1516298</v>
          </cell>
          <cell r="B1759" t="str">
            <v>SICRO OUTUBRO / 2025</v>
          </cell>
          <cell r="C1759" t="str">
            <v>GEOGRELHA UNIDIRECIONAL COM RESISTÊNCIA À TRAÇÃO DE 100 KN/M - FORNECIMENTO E INSTALAÇÃO</v>
          </cell>
          <cell r="D1759" t="str">
            <v>M²</v>
          </cell>
          <cell r="E1759"/>
          <cell r="F1759">
            <v>32.450000000000003</v>
          </cell>
        </row>
        <row r="1760">
          <cell r="A1760">
            <v>1516299</v>
          </cell>
          <cell r="B1760" t="str">
            <v>SICRO OUTUBRO / 2025</v>
          </cell>
          <cell r="C1760" t="str">
            <v>GEOGRELHA UNIDIRECIONAL COM RESISTÊNCIA À TRAÇÃO DE 150 KN/M - FORNECIMENTO E INSTALAÇÃO</v>
          </cell>
          <cell r="D1760" t="str">
            <v>M²</v>
          </cell>
          <cell r="E1760"/>
          <cell r="F1760">
            <v>34.68</v>
          </cell>
        </row>
        <row r="1761">
          <cell r="A1761">
            <v>1516300</v>
          </cell>
          <cell r="B1761" t="str">
            <v>SICRO OUTUBRO / 2025</v>
          </cell>
          <cell r="C1761" t="str">
            <v>GEOGRELHA UNIDIRECIONAL COM RESISTÊNCIA À TRAÇÃO DE 200 KN/M - FORNECIMENTO E INSTALAÇÃO</v>
          </cell>
          <cell r="D1761" t="str">
            <v>M²</v>
          </cell>
          <cell r="E1761"/>
          <cell r="F1761">
            <v>45.27</v>
          </cell>
        </row>
        <row r="1762">
          <cell r="A1762">
            <v>1516301</v>
          </cell>
          <cell r="B1762" t="str">
            <v>SICRO OUTUBRO / 2025</v>
          </cell>
          <cell r="C1762" t="str">
            <v>GEOGRELHA UNIDIRECIONAL COM RESISTÊNCIA À TRAÇÃO DE 300 KN/M - FORNECIMENTO E INSTALAÇÃO</v>
          </cell>
          <cell r="D1762" t="str">
            <v>M²</v>
          </cell>
          <cell r="E1762"/>
          <cell r="F1762">
            <v>66.540000000000006</v>
          </cell>
        </row>
        <row r="1763">
          <cell r="A1763">
            <v>1516302</v>
          </cell>
          <cell r="B1763" t="str">
            <v>SICRO OUTUBRO / 2025</v>
          </cell>
          <cell r="C1763" t="str">
            <v>GEOGRELHA UNIDIRECIONAL COM RESISTÊNCIA À TRAÇÃO DE 400 KN/M - FORNECIMENTO E INSTALAÇÃO</v>
          </cell>
          <cell r="D1763" t="str">
            <v>M²</v>
          </cell>
          <cell r="E1763"/>
          <cell r="F1763">
            <v>87.67</v>
          </cell>
        </row>
        <row r="1764">
          <cell r="A1764">
            <v>1516296</v>
          </cell>
          <cell r="B1764" t="str">
            <v>SICRO OUTUBRO / 2025</v>
          </cell>
          <cell r="C1764" t="str">
            <v>GEOGRELHA UNIDIRECIONAL COM RESISTÊNCIA À TRAÇÃO DE 50 KN/M - FORNECIMENTO E INSTALAÇÃO</v>
          </cell>
          <cell r="D1764" t="str">
            <v>M²</v>
          </cell>
          <cell r="E1764"/>
          <cell r="F1764">
            <v>24.59</v>
          </cell>
        </row>
        <row r="1765">
          <cell r="A1765">
            <v>1516297</v>
          </cell>
          <cell r="B1765" t="str">
            <v>SICRO OUTUBRO / 2025</v>
          </cell>
          <cell r="C1765" t="str">
            <v>GEOGRELHA UNIDIRECIONAL COM RESISTÊNCIA À TRAÇÃO DE 90 KN/M - FORNECIMENTO E INSTALAÇÃO</v>
          </cell>
          <cell r="D1765" t="str">
            <v>M²</v>
          </cell>
          <cell r="E1765"/>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E1766"/>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E1767"/>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E1768"/>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E1769"/>
          <cell r="F1769">
            <v>209.84</v>
          </cell>
        </row>
        <row r="1770">
          <cell r="A1770">
            <v>1506055</v>
          </cell>
          <cell r="B1770" t="str">
            <v>SICRO OUTUBRO / 2025</v>
          </cell>
          <cell r="C1770" t="str">
            <v>PEDRA ARGAMASSADA COM CIMENTO E AREIA 1:3 - AREIA E PEDRA DE MÃO COMERCIAL - FORNECIMENTO E ASSENTAMENTO</v>
          </cell>
          <cell r="D1770" t="str">
            <v>M³</v>
          </cell>
          <cell r="E1770"/>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E1771"/>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E1772"/>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E1773"/>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E1774"/>
          <cell r="F1774">
            <v>536.15</v>
          </cell>
        </row>
        <row r="1775">
          <cell r="A1775">
            <v>1600965</v>
          </cell>
          <cell r="B1775" t="str">
            <v>SICRO OUTUBRO / 2025</v>
          </cell>
          <cell r="C1775" t="str">
            <v>ABERTURA EM MURO DE ALVENARIA DE PEDRA ARGAMASSADA COM MARTELETE</v>
          </cell>
          <cell r="D1775" t="str">
            <v>M³</v>
          </cell>
          <cell r="E1775"/>
          <cell r="F1775">
            <v>108.4</v>
          </cell>
        </row>
        <row r="1776">
          <cell r="A1776">
            <v>1600408</v>
          </cell>
          <cell r="B1776" t="str">
            <v>SICRO OUTUBRO / 2025</v>
          </cell>
          <cell r="C1776" t="str">
            <v>APICOAMENTO MANUAL DE CONCRETO</v>
          </cell>
          <cell r="D1776" t="str">
            <v>M²</v>
          </cell>
          <cell r="E1776"/>
          <cell r="F1776">
            <v>20.260000000000002</v>
          </cell>
        </row>
        <row r="1777">
          <cell r="A1777">
            <v>1600990</v>
          </cell>
          <cell r="B1777" t="str">
            <v>SICRO OUTUBRO / 2025</v>
          </cell>
          <cell r="C1777" t="str">
            <v>DEMOLIÇÃO DE CONCRETO ARMADO COM MARTELETE E CORTE OXIACETILENO</v>
          </cell>
          <cell r="D1777" t="str">
            <v>M³</v>
          </cell>
          <cell r="E1777"/>
          <cell r="F1777">
            <v>855.75</v>
          </cell>
        </row>
        <row r="1778">
          <cell r="A1778">
            <v>1600989</v>
          </cell>
          <cell r="B1778" t="str">
            <v>SICRO OUTUBRO / 2025</v>
          </cell>
          <cell r="C1778" t="str">
            <v>DEMOLIÇÃO DE CONCRETO SIMPLES COM MARTELETE</v>
          </cell>
          <cell r="D1778" t="str">
            <v>M³</v>
          </cell>
          <cell r="E1778"/>
          <cell r="F1778">
            <v>444.76</v>
          </cell>
        </row>
        <row r="1779">
          <cell r="A1779">
            <v>1600438</v>
          </cell>
          <cell r="B1779" t="str">
            <v>SICRO OUTUBRO / 2025</v>
          </cell>
          <cell r="C1779" t="str">
            <v>DEMOLIÇÃO MANUAL DE CONCRETO ARMADO</v>
          </cell>
          <cell r="D1779" t="str">
            <v>M³</v>
          </cell>
          <cell r="E1779"/>
          <cell r="F1779">
            <v>641.71</v>
          </cell>
        </row>
        <row r="1780">
          <cell r="A1780">
            <v>1600436</v>
          </cell>
          <cell r="B1780" t="str">
            <v>SICRO OUTUBRO / 2025</v>
          </cell>
          <cell r="C1780" t="str">
            <v>DEMOLIÇÃO MANUAL DE CONCRETO SIMPLES</v>
          </cell>
          <cell r="D1780" t="str">
            <v>M³</v>
          </cell>
          <cell r="E1780"/>
          <cell r="F1780">
            <v>438.69</v>
          </cell>
        </row>
        <row r="1781">
          <cell r="A1781">
            <v>1600895</v>
          </cell>
          <cell r="B1781" t="str">
            <v>SICRO OUTUBRO / 2025</v>
          </cell>
          <cell r="C1781" t="str">
            <v>DEMOLIÇÃO MANUAL DE CONSTRUÇÕES PROVISÓRIAS DE MADEIRA - SEM REAPROVEITAMENTO</v>
          </cell>
          <cell r="D1781" t="str">
            <v>M²</v>
          </cell>
          <cell r="E1781"/>
          <cell r="F1781">
            <v>15.3</v>
          </cell>
        </row>
        <row r="1782">
          <cell r="A1782">
            <v>1600897</v>
          </cell>
          <cell r="B1782" t="str">
            <v>SICRO OUTUBRO / 2025</v>
          </cell>
          <cell r="C1782" t="str">
            <v>DEMOLIÇÃO MANUAL DE CONSTRUÇÕES PROVISÓRIAS DE MADEIRA, SEM FECHAMENTO LATERAL E SEM PAVIMENTAÇÃO</v>
          </cell>
          <cell r="D1782" t="str">
            <v>M²</v>
          </cell>
          <cell r="E1782"/>
          <cell r="F1782">
            <v>4.13</v>
          </cell>
        </row>
        <row r="1783">
          <cell r="A1783">
            <v>1619004</v>
          </cell>
          <cell r="B1783" t="str">
            <v>SICRO OUTUBRO / 2025</v>
          </cell>
          <cell r="C1783" t="str">
            <v>DEMOLIÇÃO MECÂNICA DE ALVENARIA COM CARREGADEIRA DE PNEUS</v>
          </cell>
          <cell r="D1783" t="str">
            <v>M³</v>
          </cell>
          <cell r="E1783"/>
          <cell r="F1783">
            <v>8.07</v>
          </cell>
        </row>
        <row r="1784">
          <cell r="A1784">
            <v>1600896</v>
          </cell>
          <cell r="B1784" t="str">
            <v>SICRO OUTUBRO / 2025</v>
          </cell>
          <cell r="C1784" t="str">
            <v>DEMOLIÇÃO MECÂNICA DE ALVENARIA COM ESCAVADEIRA HIDRÁULICA</v>
          </cell>
          <cell r="D1784" t="str">
            <v>M²</v>
          </cell>
          <cell r="E1784"/>
          <cell r="F1784">
            <v>17.75</v>
          </cell>
        </row>
        <row r="1785">
          <cell r="A1785">
            <v>1619003</v>
          </cell>
          <cell r="B1785" t="str">
            <v>SICRO OUTUBRO / 2025</v>
          </cell>
          <cell r="C1785" t="str">
            <v>DEMOLIÇÃO MECÂNICA DE CONCRETO ARMADO COM ESCAVADEIRA HIDRÁULICA</v>
          </cell>
          <cell r="D1785" t="str">
            <v>M³</v>
          </cell>
          <cell r="E1785"/>
          <cell r="F1785">
            <v>62.6</v>
          </cell>
        </row>
        <row r="1786">
          <cell r="A1786">
            <v>1619006</v>
          </cell>
          <cell r="B1786" t="str">
            <v>SICRO OUTUBRO / 2025</v>
          </cell>
          <cell r="C1786" t="str">
            <v>DEMOLIÇÃO MECÂNICA DE CONCRETO SIMPLES COM ESCAVADEIRA HIDRÁULICA</v>
          </cell>
          <cell r="D1786" t="str">
            <v>M³</v>
          </cell>
          <cell r="E1786"/>
          <cell r="F1786">
            <v>43.71</v>
          </cell>
        </row>
        <row r="1787">
          <cell r="A1787">
            <v>1600414</v>
          </cell>
          <cell r="B1787" t="str">
            <v>SICRO OUTUBRO / 2025</v>
          </cell>
          <cell r="C1787" t="str">
            <v>FRESAGEM DE PISO DE CONCRETO</v>
          </cell>
          <cell r="D1787" t="str">
            <v>M²</v>
          </cell>
          <cell r="E1787"/>
          <cell r="F1787">
            <v>1.24</v>
          </cell>
        </row>
        <row r="1788">
          <cell r="A1788">
            <v>1608148</v>
          </cell>
          <cell r="B1788" t="str">
            <v>SICRO OUTUBRO / 2025</v>
          </cell>
          <cell r="C1788" t="str">
            <v>PERFURAÇÃO EM CONCRETO COM COROA DIAMANTADA - D = 100 MM</v>
          </cell>
          <cell r="D1788" t="str">
            <v>M</v>
          </cell>
          <cell r="E1788"/>
          <cell r="F1788">
            <v>212.41</v>
          </cell>
        </row>
        <row r="1789">
          <cell r="A1789">
            <v>1608021</v>
          </cell>
          <cell r="B1789" t="str">
            <v>SICRO OUTUBRO / 2025</v>
          </cell>
          <cell r="C1789" t="str">
            <v>PERFURAÇÃO EM CONCRETO COM COROA DIAMANTADA - D = 16 MM</v>
          </cell>
          <cell r="D1789" t="str">
            <v>M</v>
          </cell>
          <cell r="E1789"/>
          <cell r="F1789">
            <v>63.58</v>
          </cell>
        </row>
        <row r="1790">
          <cell r="A1790">
            <v>1608024</v>
          </cell>
          <cell r="B1790" t="str">
            <v>SICRO OUTUBRO / 2025</v>
          </cell>
          <cell r="C1790" t="str">
            <v>PERFURAÇÃO EM CONCRETO COM COROA DIAMANTADA - D = 20 MM</v>
          </cell>
          <cell r="D1790" t="str">
            <v>M</v>
          </cell>
          <cell r="E1790"/>
          <cell r="F1790">
            <v>69.900000000000006</v>
          </cell>
        </row>
        <row r="1791">
          <cell r="A1791">
            <v>1608026</v>
          </cell>
          <cell r="B1791" t="str">
            <v>SICRO OUTUBRO / 2025</v>
          </cell>
          <cell r="C1791" t="str">
            <v>PERFURAÇÃO EM CONCRETO COM COROA DIAMANTADA - D = 25 MM</v>
          </cell>
          <cell r="D1791" t="str">
            <v>M</v>
          </cell>
          <cell r="E1791"/>
          <cell r="F1791">
            <v>79.52</v>
          </cell>
        </row>
        <row r="1792">
          <cell r="A1792">
            <v>1608142</v>
          </cell>
          <cell r="B1792" t="str">
            <v>SICRO OUTUBRO / 2025</v>
          </cell>
          <cell r="C1792" t="str">
            <v>PERFURAÇÃO EM CONCRETO COM COROA DIAMANTADA - D = 32 MM</v>
          </cell>
          <cell r="D1792" t="str">
            <v>M</v>
          </cell>
          <cell r="E1792"/>
          <cell r="F1792">
            <v>91.04</v>
          </cell>
        </row>
        <row r="1793">
          <cell r="A1793">
            <v>1608143</v>
          </cell>
          <cell r="B1793" t="str">
            <v>SICRO OUTUBRO / 2025</v>
          </cell>
          <cell r="C1793" t="str">
            <v>PERFURAÇÃO EM CONCRETO COM COROA DIAMANTADA - D = 38 MM</v>
          </cell>
          <cell r="D1793" t="str">
            <v>M</v>
          </cell>
          <cell r="E1793"/>
          <cell r="F1793">
            <v>94.71</v>
          </cell>
        </row>
        <row r="1794">
          <cell r="A1794">
            <v>1608144</v>
          </cell>
          <cell r="B1794" t="str">
            <v>SICRO OUTUBRO / 2025</v>
          </cell>
          <cell r="C1794" t="str">
            <v>PERFURAÇÃO EM CONCRETO COM COROA DIAMANTADA - D = 44 MM</v>
          </cell>
          <cell r="D1794" t="str">
            <v>M</v>
          </cell>
          <cell r="E1794"/>
          <cell r="F1794">
            <v>102.48</v>
          </cell>
        </row>
        <row r="1795">
          <cell r="A1795">
            <v>1608145</v>
          </cell>
          <cell r="B1795" t="str">
            <v>SICRO OUTUBRO / 2025</v>
          </cell>
          <cell r="C1795" t="str">
            <v>PERFURAÇÃO EM CONCRETO COM COROA DIAMANTADA - D = 50 MM</v>
          </cell>
          <cell r="D1795" t="str">
            <v>M</v>
          </cell>
          <cell r="E1795"/>
          <cell r="F1795">
            <v>108.91</v>
          </cell>
        </row>
        <row r="1796">
          <cell r="A1796">
            <v>1608146</v>
          </cell>
          <cell r="B1796" t="str">
            <v>SICRO OUTUBRO / 2025</v>
          </cell>
          <cell r="C1796" t="str">
            <v>PERFURAÇÃO EM CONCRETO COM COROA DIAMANTADA - D = 63 MM</v>
          </cell>
          <cell r="D1796" t="str">
            <v>M</v>
          </cell>
          <cell r="E1796"/>
          <cell r="F1796">
            <v>126.88</v>
          </cell>
        </row>
        <row r="1797">
          <cell r="A1797">
            <v>1608147</v>
          </cell>
          <cell r="B1797" t="str">
            <v>SICRO OUTUBRO / 2025</v>
          </cell>
          <cell r="C1797" t="str">
            <v>PERFURAÇÃO EM CONCRETO COM COROA DIAMANTADA - D = 75 MM</v>
          </cell>
          <cell r="D1797" t="str">
            <v>M</v>
          </cell>
          <cell r="E1797"/>
          <cell r="F1797">
            <v>169.04</v>
          </cell>
        </row>
        <row r="1798">
          <cell r="A1798">
            <v>1608019</v>
          </cell>
          <cell r="B1798" t="str">
            <v>SICRO OUTUBRO / 2025</v>
          </cell>
          <cell r="C1798" t="str">
            <v>PERFURAÇÃO EM CONCRETO COM MARTELETE ELÉTRICO - D = 10 MM</v>
          </cell>
          <cell r="D1798" t="str">
            <v>M</v>
          </cell>
          <cell r="E1798"/>
          <cell r="F1798">
            <v>21.08</v>
          </cell>
        </row>
        <row r="1799">
          <cell r="A1799">
            <v>1608020</v>
          </cell>
          <cell r="B1799" t="str">
            <v>SICRO OUTUBRO / 2025</v>
          </cell>
          <cell r="C1799" t="str">
            <v>PERFURAÇÃO EM CONCRETO COM MARTELETE ELÉTRICO - D = 13,0 MM</v>
          </cell>
          <cell r="D1799" t="str">
            <v>M</v>
          </cell>
          <cell r="E1799"/>
          <cell r="F1799">
            <v>33.270000000000003</v>
          </cell>
        </row>
        <row r="1800">
          <cell r="A1800">
            <v>1608025</v>
          </cell>
          <cell r="B1800" t="str">
            <v>SICRO OUTUBRO / 2025</v>
          </cell>
          <cell r="C1800" t="str">
            <v>PERFURAÇÃO EM CONCRETO COM MARTELETE ELÉTRICO - D = 14 MM</v>
          </cell>
          <cell r="D1800" t="str">
            <v>M</v>
          </cell>
          <cell r="E1800"/>
          <cell r="F1800">
            <v>40.64</v>
          </cell>
        </row>
        <row r="1801">
          <cell r="A1801">
            <v>1600966</v>
          </cell>
          <cell r="B1801" t="str">
            <v>SICRO OUTUBRO / 2025</v>
          </cell>
          <cell r="C1801" t="str">
            <v>REMOÇÃO DE CERCA COM MOURÕES DE CONCRETO</v>
          </cell>
          <cell r="D1801" t="str">
            <v>M</v>
          </cell>
          <cell r="E1801"/>
          <cell r="F1801">
            <v>0.83</v>
          </cell>
        </row>
        <row r="1802">
          <cell r="A1802">
            <v>1600898</v>
          </cell>
          <cell r="B1802" t="str">
            <v>SICRO OUTUBRO / 2025</v>
          </cell>
          <cell r="C1802" t="str">
            <v>REMOÇÃO DE PAINEL PUBLICITÁRIO, TIPO OUTDOOR, COM ESTRUTURA E SUPORTES EM MADEIRA</v>
          </cell>
          <cell r="D1802" t="str">
            <v>M²</v>
          </cell>
          <cell r="E1802"/>
          <cell r="F1802">
            <v>13.46</v>
          </cell>
        </row>
        <row r="1803">
          <cell r="A1803">
            <v>1600441</v>
          </cell>
          <cell r="B1803" t="str">
            <v>SICRO OUTUBRO / 2025</v>
          </cell>
          <cell r="C1803" t="str">
            <v>REMOÇÃO DE PARALELEPÍPEDOS</v>
          </cell>
          <cell r="D1803" t="str">
            <v>M²</v>
          </cell>
          <cell r="E1803"/>
          <cell r="F1803">
            <v>4.3899999999999997</v>
          </cell>
        </row>
        <row r="1804">
          <cell r="A1804">
            <v>1600404</v>
          </cell>
          <cell r="B1804" t="str">
            <v>SICRO OUTUBRO / 2025</v>
          </cell>
          <cell r="C1804" t="str">
            <v>REMOÇÃO DE TUBOS DE CONCRETO COM DIÂMETRO DE 0,40 M A 1,00 M EM VALAS E BUEIROS</v>
          </cell>
          <cell r="D1804" t="str">
            <v>M</v>
          </cell>
          <cell r="E1804"/>
          <cell r="F1804">
            <v>10.53</v>
          </cell>
        </row>
        <row r="1805">
          <cell r="A1805">
            <v>1600405</v>
          </cell>
          <cell r="B1805" t="str">
            <v>SICRO OUTUBRO / 2025</v>
          </cell>
          <cell r="C1805" t="str">
            <v>REMOÇÃO DE TUBOS DE CONCRETO COM DIÂMETRO DE 1,20 M A 1,50 M EM VALAS E BUEIROS</v>
          </cell>
          <cell r="D1805" t="str">
            <v>M</v>
          </cell>
          <cell r="E1805"/>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E1806"/>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E1807"/>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E1808"/>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E1809"/>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E1810"/>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E1811"/>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E1812"/>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E1813"/>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E1814"/>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E1815"/>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E1816"/>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E1817"/>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E1818"/>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E1819"/>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E1820"/>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E1821"/>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E1822"/>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E1823"/>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E1824"/>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E1825"/>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E1826"/>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E1827"/>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E1828"/>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E1829"/>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E1830"/>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E1831"/>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E1832"/>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E1833"/>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E1834"/>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E1835"/>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E1836"/>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E1837"/>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E1838"/>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E1839"/>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E1840"/>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E1841"/>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E1842"/>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E1843"/>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E1844"/>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E1845"/>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E1846"/>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E1847"/>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E1848"/>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E1849"/>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E1850"/>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E1851"/>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E1852"/>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E1853"/>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E1854"/>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E1855"/>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E1856"/>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E1857"/>
          <cell r="F1857">
            <v>52.73</v>
          </cell>
        </row>
        <row r="1858">
          <cell r="A1858">
            <v>1801636</v>
          </cell>
          <cell r="B1858" t="str">
            <v>SICRO OUTUBRO / 2025</v>
          </cell>
          <cell r="C1858" t="str">
            <v>LEVANTAMENTO BATIMÉTRICO MONOFEIXE LONGITUDINAL</v>
          </cell>
          <cell r="D1858" t="str">
            <v>KM</v>
          </cell>
          <cell r="E1858"/>
          <cell r="F1858">
            <v>19.28</v>
          </cell>
        </row>
        <row r="1859">
          <cell r="A1859">
            <v>1801637</v>
          </cell>
          <cell r="B1859" t="str">
            <v>SICRO OUTUBRO / 2025</v>
          </cell>
          <cell r="C1859" t="str">
            <v>LEVANTAMENTO BATIMÉTRICO MONOFEIXE TRANSVERSAL</v>
          </cell>
          <cell r="D1859" t="str">
            <v>KM</v>
          </cell>
          <cell r="E1859"/>
          <cell r="F1859">
            <v>25.71</v>
          </cell>
        </row>
        <row r="1860">
          <cell r="A1860">
            <v>1817720</v>
          </cell>
          <cell r="B1860" t="str">
            <v>SICRO OUTUBRO / 2025</v>
          </cell>
          <cell r="C1860" t="str">
            <v>LEVANTAMENTO BATIMÉTRICO MULTIFEIXE</v>
          </cell>
          <cell r="D1860" t="str">
            <v>KM</v>
          </cell>
          <cell r="E1860"/>
          <cell r="F1860">
            <v>114.5</v>
          </cell>
        </row>
        <row r="1861">
          <cell r="A1861">
            <v>1817723</v>
          </cell>
          <cell r="B1861" t="str">
            <v>SICRO OUTUBRO / 2025</v>
          </cell>
          <cell r="C1861" t="str">
            <v>LEVANTAMENTO HIDROMÉTRICO COM ADCP EM RIOS COM VELOCIDADE DE CORRENTE ACIMA DE 1,5 M/S</v>
          </cell>
          <cell r="D1861" t="str">
            <v>KM</v>
          </cell>
          <cell r="E1861"/>
          <cell r="F1861">
            <v>51.39</v>
          </cell>
        </row>
        <row r="1862">
          <cell r="A1862">
            <v>1817721</v>
          </cell>
          <cell r="B1862" t="str">
            <v>SICRO OUTUBRO / 2025</v>
          </cell>
          <cell r="C1862" t="str">
            <v>LEVANTAMENTO HIDROMÉTRICO COM ADCP EM RIOS COM VELOCIDADE DE CORRENTE DE 0,5 A 1,0 M/S</v>
          </cell>
          <cell r="D1862" t="str">
            <v>KM</v>
          </cell>
          <cell r="E1862"/>
          <cell r="F1862">
            <v>154.18</v>
          </cell>
        </row>
        <row r="1863">
          <cell r="A1863">
            <v>1817722</v>
          </cell>
          <cell r="B1863" t="str">
            <v>SICRO OUTUBRO / 2025</v>
          </cell>
          <cell r="C1863" t="str">
            <v>LEVANTAMENTO HIDROMÉTRICO COM ADCP EM RIOS COM VELOCIDADE DE CORRENTE DE 1,0 A 1,5 M/S</v>
          </cell>
          <cell r="D1863" t="str">
            <v>KM</v>
          </cell>
          <cell r="E1863"/>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E1864"/>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E1865"/>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E1866"/>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E1867"/>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E1868"/>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E1869"/>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E1870"/>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E1871"/>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E1872"/>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E1873"/>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E1874"/>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E1875"/>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E1876"/>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E1877"/>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E1878"/>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E1879"/>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E1880"/>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E1881"/>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E1882"/>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E1883"/>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E1884"/>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E1885"/>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E1886"/>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E1887"/>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E1888"/>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E1889"/>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E1890"/>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E1891"/>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E1892"/>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E1893"/>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E1894"/>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E1895"/>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E1896"/>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E1897"/>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E1898"/>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E1899"/>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E1900"/>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E1901"/>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E1902"/>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E1903"/>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E1904"/>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E1905"/>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E1906"/>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E1907"/>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E1908"/>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E1909"/>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E1910"/>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E1911"/>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E1912"/>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E1913"/>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E1914"/>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E1915"/>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E1916"/>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E1917"/>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E1918"/>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E1919"/>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E1920"/>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E1921"/>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E1922"/>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E1923"/>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E1924"/>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E1925"/>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E1926"/>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E1927"/>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E1928"/>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E1929"/>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E1930"/>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E1931"/>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E1932"/>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E1933"/>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E1934"/>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E1935"/>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E1936"/>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E1937"/>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E1938"/>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E1939"/>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E1940"/>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E1941"/>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E1942"/>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E1943"/>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E1944"/>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E1945"/>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E1946"/>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E1947"/>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E1948"/>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E1949"/>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E1950"/>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E1951"/>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E1952"/>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E1953"/>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E1954"/>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E1955"/>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E1956"/>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E1957"/>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E1958"/>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E1959"/>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E1960"/>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E1961"/>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E1962"/>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E1963"/>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E1964"/>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E1965"/>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E1966"/>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E1967"/>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E1968"/>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E1969"/>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E1970"/>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E1971"/>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E1972"/>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E1973"/>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E1974"/>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E1975"/>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E1976"/>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E1977"/>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E1978"/>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E1979"/>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E1980"/>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E1981"/>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E1982"/>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E1983"/>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E1984"/>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E1985"/>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E1986"/>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E1987"/>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E1988"/>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E1989"/>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E1990"/>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E1991"/>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E1992"/>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E1993"/>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E1994"/>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E1995"/>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E1996"/>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E1997"/>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E1998"/>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E1999"/>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E2000"/>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E2001"/>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E2002"/>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E2003"/>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E2004"/>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E2005"/>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E2006"/>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E2007"/>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E2008"/>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E2009"/>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E2010"/>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E2011"/>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E2012"/>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E2013"/>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E2014"/>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E2015"/>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E2016"/>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E2017"/>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E2018"/>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E2019"/>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E2020"/>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E2021"/>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E2022"/>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E2023"/>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E2024"/>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E2025"/>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E2026"/>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E2027"/>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E2028"/>
          <cell r="F2028">
            <v>4.67</v>
          </cell>
        </row>
        <row r="2029">
          <cell r="A2029">
            <v>1917043</v>
          </cell>
          <cell r="B2029" t="str">
            <v>SICRO OUTUBRO / 2025</v>
          </cell>
          <cell r="C2029" t="str">
            <v>DRAGAGEM DE AREIA FINA COM DRAGA HOPPER - CAPACIDADE DA CISTERNA DE 1.000 M³ - DMT DE 1.500 A 1.800 M</v>
          </cell>
          <cell r="D2029" t="str">
            <v>M³</v>
          </cell>
          <cell r="E2029"/>
          <cell r="F2029">
            <v>29.47</v>
          </cell>
        </row>
        <row r="2030">
          <cell r="A2030">
            <v>1917044</v>
          </cell>
          <cell r="B2030" t="str">
            <v>SICRO OUTUBRO / 2025</v>
          </cell>
          <cell r="C2030" t="str">
            <v>DRAGAGEM DE AREIA FINA COM DRAGA HOPPER - CAPACIDADE DA CISTERNA DE 1.000 M³ - DMT DE 1.800 A 2.100 M</v>
          </cell>
          <cell r="D2030" t="str">
            <v>M³</v>
          </cell>
          <cell r="E2030"/>
          <cell r="F2030">
            <v>29.99</v>
          </cell>
        </row>
        <row r="2031">
          <cell r="A2031">
            <v>1917045</v>
          </cell>
          <cell r="B2031" t="str">
            <v>SICRO OUTUBRO / 2025</v>
          </cell>
          <cell r="C2031" t="str">
            <v>DRAGAGEM DE AREIA FINA COM DRAGA HOPPER - CAPACIDADE DA CISTERNA DE 1.000 M³ - DMT DE 2.100 A 2.400 M</v>
          </cell>
          <cell r="D2031" t="str">
            <v>M³</v>
          </cell>
          <cell r="E2031"/>
          <cell r="F2031">
            <v>30.51</v>
          </cell>
        </row>
        <row r="2032">
          <cell r="A2032">
            <v>1917046</v>
          </cell>
          <cell r="B2032" t="str">
            <v>SICRO OUTUBRO / 2025</v>
          </cell>
          <cell r="C2032" t="str">
            <v>DRAGAGEM DE AREIA FINA COM DRAGA HOPPER - CAPACIDADE DA CISTERNA DE 1.000 M³ - DMT DE 2.400 A 2.700 M</v>
          </cell>
          <cell r="D2032" t="str">
            <v>M³</v>
          </cell>
          <cell r="E2032"/>
          <cell r="F2032">
            <v>31.06</v>
          </cell>
        </row>
        <row r="2033">
          <cell r="A2033">
            <v>1917047</v>
          </cell>
          <cell r="B2033" t="str">
            <v>SICRO OUTUBRO / 2025</v>
          </cell>
          <cell r="C2033" t="str">
            <v>DRAGAGEM DE AREIA FINA COM DRAGA HOPPER - CAPACIDADE DA CISTERNA DE 1.000 M³ - DMT DE 2.700 A 3.000 M</v>
          </cell>
          <cell r="D2033" t="str">
            <v>M³</v>
          </cell>
          <cell r="E2033"/>
          <cell r="F2033">
            <v>31.65</v>
          </cell>
        </row>
        <row r="2034">
          <cell r="A2034">
            <v>1917048</v>
          </cell>
          <cell r="B2034" t="str">
            <v>SICRO OUTUBRO / 2025</v>
          </cell>
          <cell r="C2034" t="str">
            <v>DRAGAGEM DE AREIA FINA COM DRAGA HOPPER - CAPACIDADE DA CISTERNA DE 1.000 M³ - DMT DE 3.000 M</v>
          </cell>
          <cell r="D2034" t="str">
            <v>M³</v>
          </cell>
          <cell r="E2034"/>
          <cell r="F2034">
            <v>31.96</v>
          </cell>
        </row>
        <row r="2035">
          <cell r="A2035">
            <v>1901518</v>
          </cell>
          <cell r="B2035" t="str">
            <v>SICRO OUTUBRO / 2025</v>
          </cell>
          <cell r="C2035" t="str">
            <v>DRAGAGEM DE AREIA FINA COM DRAGA HOPPER - CAPACIDADE DA CISTERNA DE 10.000 M³ - DMT DE 1.500 A 1.800 M</v>
          </cell>
          <cell r="D2035" t="str">
            <v>M³</v>
          </cell>
          <cell r="E2035"/>
          <cell r="F2035">
            <v>16.37</v>
          </cell>
        </row>
        <row r="2036">
          <cell r="A2036">
            <v>1901519</v>
          </cell>
          <cell r="B2036" t="str">
            <v>SICRO OUTUBRO / 2025</v>
          </cell>
          <cell r="C2036" t="str">
            <v>DRAGAGEM DE AREIA FINA COM DRAGA HOPPER - CAPACIDADE DA CISTERNA DE 10.000 M³ - DMT DE 1.800 A 2.100 M</v>
          </cell>
          <cell r="D2036" t="str">
            <v>M³</v>
          </cell>
          <cell r="E2036"/>
          <cell r="F2036">
            <v>16.5</v>
          </cell>
        </row>
        <row r="2037">
          <cell r="A2037">
            <v>1901520</v>
          </cell>
          <cell r="B2037" t="str">
            <v>SICRO OUTUBRO / 2025</v>
          </cell>
          <cell r="C2037" t="str">
            <v>DRAGAGEM DE AREIA FINA COM DRAGA HOPPER - CAPACIDADE DA CISTERNA DE 10.000 M³ - DMT DE 2.100 A 2.400 M</v>
          </cell>
          <cell r="D2037" t="str">
            <v>M³</v>
          </cell>
          <cell r="E2037"/>
          <cell r="F2037">
            <v>16.63</v>
          </cell>
        </row>
        <row r="2038">
          <cell r="A2038">
            <v>1901521</v>
          </cell>
          <cell r="B2038" t="str">
            <v>SICRO OUTUBRO / 2025</v>
          </cell>
          <cell r="C2038" t="str">
            <v>DRAGAGEM DE AREIA FINA COM DRAGA HOPPER - CAPACIDADE DA CISTERNA DE 10.000 M³ - DMT DE 2.400 A 2.700 M</v>
          </cell>
          <cell r="D2038" t="str">
            <v>M³</v>
          </cell>
          <cell r="E2038"/>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E2039"/>
          <cell r="F2039">
            <v>16.899999999999999</v>
          </cell>
        </row>
        <row r="2040">
          <cell r="A2040">
            <v>1901517</v>
          </cell>
          <cell r="B2040" t="str">
            <v>SICRO OUTUBRO / 2025</v>
          </cell>
          <cell r="C2040" t="str">
            <v>DRAGAGEM DE AREIA FINA COM DRAGA HOPPER - CAPACIDADE DA CISTERNA DE 10.000 M³ - DMT DE 3.000 M</v>
          </cell>
          <cell r="D2040" t="str">
            <v>M³</v>
          </cell>
          <cell r="E2040"/>
          <cell r="F2040">
            <v>16.98</v>
          </cell>
        </row>
        <row r="2041">
          <cell r="A2041">
            <v>1901523</v>
          </cell>
          <cell r="B2041" t="str">
            <v>SICRO OUTUBRO / 2025</v>
          </cell>
          <cell r="C2041" t="str">
            <v>DRAGAGEM DE AREIA FINA COM DRAGA HOPPER - CAPACIDADE DA CISTERNA DE 15.000 M³ - DMT DE 1.500 A 1.800 M</v>
          </cell>
          <cell r="D2041" t="str">
            <v>M³</v>
          </cell>
          <cell r="E2041"/>
          <cell r="F2041">
            <v>21.48</v>
          </cell>
        </row>
        <row r="2042">
          <cell r="A2042">
            <v>1901524</v>
          </cell>
          <cell r="B2042" t="str">
            <v>SICRO OUTUBRO / 2025</v>
          </cell>
          <cell r="C2042" t="str">
            <v>DRAGAGEM DE AREIA FINA COM DRAGA HOPPER - CAPACIDADE DA CISTERNA DE 15.000 M³ - DMT DE 1.800 A 2.100 M</v>
          </cell>
          <cell r="D2042" t="str">
            <v>M³</v>
          </cell>
          <cell r="E2042"/>
          <cell r="F2042">
            <v>21.59</v>
          </cell>
        </row>
        <row r="2043">
          <cell r="A2043">
            <v>1901525</v>
          </cell>
          <cell r="B2043" t="str">
            <v>SICRO OUTUBRO / 2025</v>
          </cell>
          <cell r="C2043" t="str">
            <v>DRAGAGEM DE AREIA FINA COM DRAGA HOPPER - CAPACIDADE DA CISTERNA DE 15.000 M³ - DMT DE 2.100 A 2.400 M</v>
          </cell>
          <cell r="D2043" t="str">
            <v>M³</v>
          </cell>
          <cell r="E2043"/>
          <cell r="F2043">
            <v>21.71</v>
          </cell>
        </row>
        <row r="2044">
          <cell r="A2044">
            <v>1901526</v>
          </cell>
          <cell r="B2044" t="str">
            <v>SICRO OUTUBRO / 2025</v>
          </cell>
          <cell r="C2044" t="str">
            <v>DRAGAGEM DE AREIA FINA COM DRAGA HOPPER - CAPACIDADE DA CISTERNA DE 15.000 M³ - DMT DE 2.400 A 2.700 M</v>
          </cell>
          <cell r="D2044" t="str">
            <v>M³</v>
          </cell>
          <cell r="E2044"/>
          <cell r="F2044">
            <v>21.84</v>
          </cell>
        </row>
        <row r="2045">
          <cell r="A2045">
            <v>1901527</v>
          </cell>
          <cell r="B2045" t="str">
            <v>SICRO OUTUBRO / 2025</v>
          </cell>
          <cell r="C2045" t="str">
            <v>DRAGAGEM DE AREIA FINA COM DRAGA HOPPER - CAPACIDADE DA CISTERNA DE 15.000 M³ - DMT DE 2.700 A 3.000 M</v>
          </cell>
          <cell r="D2045" t="str">
            <v>M³</v>
          </cell>
          <cell r="E2045"/>
          <cell r="F2045">
            <v>21.97</v>
          </cell>
        </row>
        <row r="2046">
          <cell r="A2046">
            <v>1901528</v>
          </cell>
          <cell r="B2046" t="str">
            <v>SICRO OUTUBRO / 2025</v>
          </cell>
          <cell r="C2046" t="str">
            <v>DRAGAGEM DE AREIA FINA COM DRAGA HOPPER - CAPACIDADE DA CISTERNA DE 15.000 M³ - DMT DE 3.000 M</v>
          </cell>
          <cell r="D2046" t="str">
            <v>M³</v>
          </cell>
          <cell r="E2046"/>
          <cell r="F2046">
            <v>22.04</v>
          </cell>
        </row>
        <row r="2047">
          <cell r="A2047">
            <v>1917079</v>
          </cell>
          <cell r="B2047" t="str">
            <v>SICRO OUTUBRO / 2025</v>
          </cell>
          <cell r="C2047" t="str">
            <v>DRAGAGEM DE AREIA FINA COM DRAGA HOPPER - CAPACIDADE DA CISTERNA DE 2.000 M³ - DMT DE 1.500 A 1.800 M</v>
          </cell>
          <cell r="D2047" t="str">
            <v>M³</v>
          </cell>
          <cell r="E2047"/>
          <cell r="F2047">
            <v>19.399999999999999</v>
          </cell>
        </row>
        <row r="2048">
          <cell r="A2048">
            <v>1917080</v>
          </cell>
          <cell r="B2048" t="str">
            <v>SICRO OUTUBRO / 2025</v>
          </cell>
          <cell r="C2048" t="str">
            <v>DRAGAGEM DE AREIA FINA COM DRAGA HOPPER - CAPACIDADE DA CISTERNA DE 2.000 M³ - DMT DE 1.800 A 2.100 M</v>
          </cell>
          <cell r="D2048" t="str">
            <v>M³</v>
          </cell>
          <cell r="E2048"/>
          <cell r="F2048">
            <v>19.7</v>
          </cell>
        </row>
        <row r="2049">
          <cell r="A2049">
            <v>1917081</v>
          </cell>
          <cell r="B2049" t="str">
            <v>SICRO OUTUBRO / 2025</v>
          </cell>
          <cell r="C2049" t="str">
            <v>DRAGAGEM DE AREIA FINA COM DRAGA HOPPER - CAPACIDADE DA CISTERNA DE 2.000 M³ - DMT DE 2.100 A 2.400 M</v>
          </cell>
          <cell r="D2049" t="str">
            <v>M³</v>
          </cell>
          <cell r="E2049"/>
          <cell r="F2049">
            <v>20.010000000000002</v>
          </cell>
        </row>
        <row r="2050">
          <cell r="A2050">
            <v>1917082</v>
          </cell>
          <cell r="B2050" t="str">
            <v>SICRO OUTUBRO / 2025</v>
          </cell>
          <cell r="C2050" t="str">
            <v>DRAGAGEM DE AREIA FINA COM DRAGA HOPPER - CAPACIDADE DA CISTERNA DE 2.000 M³ - DMT DE 2.400 A 2.700 M</v>
          </cell>
          <cell r="D2050" t="str">
            <v>M³</v>
          </cell>
          <cell r="E2050"/>
          <cell r="F2050">
            <v>20.32</v>
          </cell>
        </row>
        <row r="2051">
          <cell r="A2051">
            <v>1917083</v>
          </cell>
          <cell r="B2051" t="str">
            <v>SICRO OUTUBRO / 2025</v>
          </cell>
          <cell r="C2051" t="str">
            <v>DRAGAGEM DE AREIA FINA COM DRAGA HOPPER - CAPACIDADE DA CISTERNA DE 2.000 M³ - DMT DE 2.700 A 3.000 M</v>
          </cell>
          <cell r="D2051" t="str">
            <v>M³</v>
          </cell>
          <cell r="E2051"/>
          <cell r="F2051">
            <v>20.67</v>
          </cell>
        </row>
        <row r="2052">
          <cell r="A2052">
            <v>1917084</v>
          </cell>
          <cell r="B2052" t="str">
            <v>SICRO OUTUBRO / 2025</v>
          </cell>
          <cell r="C2052" t="str">
            <v>DRAGAGEM DE AREIA FINA COM DRAGA HOPPER - CAPACIDADE DA CISTERNA DE 2.000 M³ - DMT DE 3.000 M</v>
          </cell>
          <cell r="D2052" t="str">
            <v>M³</v>
          </cell>
          <cell r="E2052"/>
          <cell r="F2052">
            <v>20.85</v>
          </cell>
        </row>
        <row r="2053">
          <cell r="A2053">
            <v>1901529</v>
          </cell>
          <cell r="B2053" t="str">
            <v>SICRO OUTUBRO / 2025</v>
          </cell>
          <cell r="C2053" t="str">
            <v>DRAGAGEM DE AREIA FINA COM DRAGA HOPPER - CAPACIDADE DA CISTERNA DE 20.000 M³ - DMT DE 1.500 A 1.800 M</v>
          </cell>
          <cell r="D2053" t="str">
            <v>M³</v>
          </cell>
          <cell r="E2053"/>
          <cell r="F2053">
            <v>26.71</v>
          </cell>
        </row>
        <row r="2054">
          <cell r="A2054">
            <v>1901530</v>
          </cell>
          <cell r="B2054" t="str">
            <v>SICRO OUTUBRO / 2025</v>
          </cell>
          <cell r="C2054" t="str">
            <v>DRAGAGEM DE AREIA FINA COM DRAGA HOPPER - CAPACIDADE DA CISTERNA DE 20.000 M³ - DMT DE 1.800 A 2.100 M</v>
          </cell>
          <cell r="D2054" t="str">
            <v>M³</v>
          </cell>
          <cell r="E2054"/>
          <cell r="F2054">
            <v>26.82</v>
          </cell>
        </row>
        <row r="2055">
          <cell r="A2055">
            <v>1901531</v>
          </cell>
          <cell r="B2055" t="str">
            <v>SICRO OUTUBRO / 2025</v>
          </cell>
          <cell r="C2055" t="str">
            <v>DRAGAGEM DE AREIA FINA COM DRAGA HOPPER - CAPACIDADE DA CISTERNA DE 20.000 M³ - DMT DE 2.100 A 2.400 M</v>
          </cell>
          <cell r="D2055" t="str">
            <v>M³</v>
          </cell>
          <cell r="E2055"/>
          <cell r="F2055">
            <v>26.94</v>
          </cell>
        </row>
        <row r="2056">
          <cell r="A2056">
            <v>1901532</v>
          </cell>
          <cell r="B2056" t="str">
            <v>SICRO OUTUBRO / 2025</v>
          </cell>
          <cell r="C2056" t="str">
            <v>DRAGAGEM DE AREIA FINA COM DRAGA HOPPER - CAPACIDADE DA CISTERNA DE 20.000 M³ - DMT DE 2.400 A 2.700 M</v>
          </cell>
          <cell r="D2056" t="str">
            <v>M³</v>
          </cell>
          <cell r="E2056"/>
          <cell r="F2056">
            <v>27.06</v>
          </cell>
        </row>
        <row r="2057">
          <cell r="A2057">
            <v>1901533</v>
          </cell>
          <cell r="B2057" t="str">
            <v>SICRO OUTUBRO / 2025</v>
          </cell>
          <cell r="C2057" t="str">
            <v>DRAGAGEM DE AREIA FINA COM DRAGA HOPPER - CAPACIDADE DA CISTERNA DE 20.000 M³ - DMT DE 2.700 A 3.000 M</v>
          </cell>
          <cell r="D2057" t="str">
            <v>M³</v>
          </cell>
          <cell r="E2057"/>
          <cell r="F2057">
            <v>27.19</v>
          </cell>
        </row>
        <row r="2058">
          <cell r="A2058">
            <v>1901534</v>
          </cell>
          <cell r="B2058" t="str">
            <v>SICRO OUTUBRO / 2025</v>
          </cell>
          <cell r="C2058" t="str">
            <v>DRAGAGEM DE AREIA FINA COM DRAGA HOPPER - CAPACIDADE DA CISTERNA DE 20.000 M³ - DMT DE 3.000 M</v>
          </cell>
          <cell r="D2058" t="str">
            <v>M³</v>
          </cell>
          <cell r="E2058"/>
          <cell r="F2058">
            <v>27.25</v>
          </cell>
        </row>
        <row r="2059">
          <cell r="A2059">
            <v>1917115</v>
          </cell>
          <cell r="B2059" t="str">
            <v>SICRO OUTUBRO / 2025</v>
          </cell>
          <cell r="C2059" t="str">
            <v>DRAGAGEM DE AREIA FINA COM DRAGA HOPPER - CAPACIDADE DA CISTERNA DE 3.000 M³ - DMT DE 1.500 A 1.800 M</v>
          </cell>
          <cell r="D2059" t="str">
            <v>M³</v>
          </cell>
          <cell r="E2059"/>
          <cell r="F2059">
            <v>17.72</v>
          </cell>
        </row>
        <row r="2060">
          <cell r="A2060">
            <v>1917116</v>
          </cell>
          <cell r="B2060" t="str">
            <v>SICRO OUTUBRO / 2025</v>
          </cell>
          <cell r="C2060" t="str">
            <v>DRAGAGEM DE AREIA FINA COM DRAGA HOPPER - CAPACIDADE DA CISTERNA DE 3.000 M³ - DMT DE 1.800 A 2.100 M</v>
          </cell>
          <cell r="D2060" t="str">
            <v>M³</v>
          </cell>
          <cell r="E2060"/>
          <cell r="F2060">
            <v>17.95</v>
          </cell>
        </row>
        <row r="2061">
          <cell r="A2061">
            <v>1917117</v>
          </cell>
          <cell r="B2061" t="str">
            <v>SICRO OUTUBRO / 2025</v>
          </cell>
          <cell r="C2061" t="str">
            <v>DRAGAGEM DE AREIA FINA COM DRAGA HOPPER - CAPACIDADE DA CISTERNA DE 3.000 M³ - DMT DE 2.100 A 2.400 M</v>
          </cell>
          <cell r="D2061" t="str">
            <v>M³</v>
          </cell>
          <cell r="E2061"/>
          <cell r="F2061">
            <v>18.18</v>
          </cell>
        </row>
        <row r="2062">
          <cell r="A2062">
            <v>1917118</v>
          </cell>
          <cell r="B2062" t="str">
            <v>SICRO OUTUBRO / 2025</v>
          </cell>
          <cell r="C2062" t="str">
            <v>DRAGAGEM DE AREIA FINA COM DRAGA HOPPER - CAPACIDADE DA CISTERNA DE 3.000 M³ - DMT DE 2.400 A 2.700 M</v>
          </cell>
          <cell r="D2062" t="str">
            <v>M³</v>
          </cell>
          <cell r="E2062"/>
          <cell r="F2062">
            <v>18.43</v>
          </cell>
        </row>
        <row r="2063">
          <cell r="A2063">
            <v>1917119</v>
          </cell>
          <cell r="B2063" t="str">
            <v>SICRO OUTUBRO / 2025</v>
          </cell>
          <cell r="C2063" t="str">
            <v>DRAGAGEM DE AREIA FINA COM DRAGA HOPPER - CAPACIDADE DA CISTERNA DE 3.000 M³ - DMT DE 2.700 A 3.000 M</v>
          </cell>
          <cell r="D2063" t="str">
            <v>M³</v>
          </cell>
          <cell r="E2063"/>
          <cell r="F2063">
            <v>18.7</v>
          </cell>
        </row>
        <row r="2064">
          <cell r="A2064">
            <v>1917120</v>
          </cell>
          <cell r="B2064" t="str">
            <v>SICRO OUTUBRO / 2025</v>
          </cell>
          <cell r="C2064" t="str">
            <v>DRAGAGEM DE AREIA FINA COM DRAGA HOPPER - CAPACIDADE DA CISTERNA DE 3.000 M³ - DMT DE 3.000 M</v>
          </cell>
          <cell r="D2064" t="str">
            <v>M³</v>
          </cell>
          <cell r="E2064"/>
          <cell r="F2064">
            <v>18.84</v>
          </cell>
        </row>
        <row r="2065">
          <cell r="A2065">
            <v>1917151</v>
          </cell>
          <cell r="B2065" t="str">
            <v>SICRO OUTUBRO / 2025</v>
          </cell>
          <cell r="C2065" t="str">
            <v>DRAGAGEM DE AREIA FINA COM DRAGA HOPPER - CAPACIDADE DA CISTERNA DE 4.000 M³ - DMT DE 1.500 A 1.800 M</v>
          </cell>
          <cell r="D2065" t="str">
            <v>M³</v>
          </cell>
          <cell r="E2065"/>
          <cell r="F2065">
            <v>16.440000000000001</v>
          </cell>
        </row>
        <row r="2066">
          <cell r="A2066">
            <v>1917152</v>
          </cell>
          <cell r="B2066" t="str">
            <v>SICRO OUTUBRO / 2025</v>
          </cell>
          <cell r="C2066" t="str">
            <v>DRAGAGEM DE AREIA FINA COM DRAGA HOPPER - CAPACIDADE DA CISTERNA DE 4.000 M³ - DMT DE 1.800 A 2.100 M</v>
          </cell>
          <cell r="D2066" t="str">
            <v>M³</v>
          </cell>
          <cell r="E2066"/>
          <cell r="F2066">
            <v>16.64</v>
          </cell>
        </row>
        <row r="2067">
          <cell r="A2067">
            <v>1917153</v>
          </cell>
          <cell r="B2067" t="str">
            <v>SICRO OUTUBRO / 2025</v>
          </cell>
          <cell r="C2067" t="str">
            <v>DRAGAGEM DE AREIA FINA COM DRAGA HOPPER - CAPACIDADE DA CISTERNA DE 4.000 M³ - DMT DE 2.100 A 2.400 M</v>
          </cell>
          <cell r="D2067" t="str">
            <v>M³</v>
          </cell>
          <cell r="E2067"/>
          <cell r="F2067">
            <v>16.84</v>
          </cell>
        </row>
        <row r="2068">
          <cell r="A2068">
            <v>1917154</v>
          </cell>
          <cell r="B2068" t="str">
            <v>SICRO OUTUBRO / 2025</v>
          </cell>
          <cell r="C2068" t="str">
            <v>DRAGAGEM DE AREIA FINA COM DRAGA HOPPER - CAPACIDADE DA CISTERNA DE 4.000 M³ - DMT DE 2.400 A 2.700 M</v>
          </cell>
          <cell r="D2068" t="str">
            <v>M³</v>
          </cell>
          <cell r="E2068"/>
          <cell r="F2068">
            <v>17.059999999999999</v>
          </cell>
        </row>
        <row r="2069">
          <cell r="A2069">
            <v>1917155</v>
          </cell>
          <cell r="B2069" t="str">
            <v>SICRO OUTUBRO / 2025</v>
          </cell>
          <cell r="C2069" t="str">
            <v>DRAGAGEM DE AREIA FINA COM DRAGA HOPPER - CAPACIDADE DA CISTERNA DE 4.000 M³ - DMT DE 2.700 A 3.000 M</v>
          </cell>
          <cell r="D2069" t="str">
            <v>M³</v>
          </cell>
          <cell r="E2069"/>
          <cell r="F2069">
            <v>17.28</v>
          </cell>
        </row>
        <row r="2070">
          <cell r="A2070">
            <v>1917156</v>
          </cell>
          <cell r="B2070" t="str">
            <v>SICRO OUTUBRO / 2025</v>
          </cell>
          <cell r="C2070" t="str">
            <v>DRAGAGEM DE AREIA FINA COM DRAGA HOPPER - CAPACIDADE DA CISTERNA DE 4.000 M³ - DMT DE 3.000 M</v>
          </cell>
          <cell r="D2070" t="str">
            <v>M³</v>
          </cell>
          <cell r="E2070"/>
          <cell r="F2070">
            <v>17.399999999999999</v>
          </cell>
        </row>
        <row r="2071">
          <cell r="A2071">
            <v>1917187</v>
          </cell>
          <cell r="B2071" t="str">
            <v>SICRO OUTUBRO / 2025</v>
          </cell>
          <cell r="C2071" t="str">
            <v>DRAGAGEM DE AREIA FINA COM DRAGA HOPPER - CAPACIDADE DA CISTERNA DE 5.000 M³ - DMT DE 1.500 A 1.800 M</v>
          </cell>
          <cell r="D2071" t="str">
            <v>M³</v>
          </cell>
          <cell r="E2071"/>
          <cell r="F2071">
            <v>17.989999999999998</v>
          </cell>
        </row>
        <row r="2072">
          <cell r="A2072">
            <v>1917188</v>
          </cell>
          <cell r="B2072" t="str">
            <v>SICRO OUTUBRO / 2025</v>
          </cell>
          <cell r="C2072" t="str">
            <v>DRAGAGEM DE AREIA FINA COM DRAGA HOPPER - CAPACIDADE DA CISTERNA DE 5.000 M³ - DMT DE 1.800 A 2.100 M</v>
          </cell>
          <cell r="D2072" t="str">
            <v>M³</v>
          </cell>
          <cell r="E2072"/>
          <cell r="F2072">
            <v>18.16</v>
          </cell>
        </row>
        <row r="2073">
          <cell r="A2073">
            <v>1917189</v>
          </cell>
          <cell r="B2073" t="str">
            <v>SICRO OUTUBRO / 2025</v>
          </cell>
          <cell r="C2073" t="str">
            <v>DRAGAGEM DE AREIA FINA COM DRAGA HOPPER - CAPACIDADE DA CISTERNA DE 5.000 M³ - DMT DE 2.100 A 2.400 M</v>
          </cell>
          <cell r="D2073" t="str">
            <v>M³</v>
          </cell>
          <cell r="E2073"/>
          <cell r="F2073">
            <v>18.34</v>
          </cell>
        </row>
        <row r="2074">
          <cell r="A2074">
            <v>1917190</v>
          </cell>
          <cell r="B2074" t="str">
            <v>SICRO OUTUBRO / 2025</v>
          </cell>
          <cell r="C2074" t="str">
            <v>DRAGAGEM DE AREIA FINA COM DRAGA HOPPER - CAPACIDADE DA CISTERNA DE 5.000 M³ - DMT DE 2.400 A 2.700 M</v>
          </cell>
          <cell r="D2074" t="str">
            <v>M³</v>
          </cell>
          <cell r="E2074"/>
          <cell r="F2074">
            <v>18.53</v>
          </cell>
        </row>
        <row r="2075">
          <cell r="A2075">
            <v>1917191</v>
          </cell>
          <cell r="B2075" t="str">
            <v>SICRO OUTUBRO / 2025</v>
          </cell>
          <cell r="C2075" t="str">
            <v>DRAGAGEM DE AREIA FINA COM DRAGA HOPPER - CAPACIDADE DA CISTERNA DE 5.000 M³ - DMT DE 2.700 A 3.000 M</v>
          </cell>
          <cell r="D2075" t="str">
            <v>M³</v>
          </cell>
          <cell r="E2075"/>
          <cell r="F2075">
            <v>18.73</v>
          </cell>
        </row>
        <row r="2076">
          <cell r="A2076">
            <v>1917192</v>
          </cell>
          <cell r="B2076" t="str">
            <v>SICRO OUTUBRO / 2025</v>
          </cell>
          <cell r="C2076" t="str">
            <v>DRAGAGEM DE AREIA FINA COM DRAGA HOPPER - CAPACIDADE DA CISTERNA DE 5.000 M³ - DMT DE 3.000 M</v>
          </cell>
          <cell r="D2076" t="str">
            <v>M³</v>
          </cell>
          <cell r="E2076"/>
          <cell r="F2076">
            <v>18.829999999999998</v>
          </cell>
        </row>
        <row r="2077">
          <cell r="A2077">
            <v>1917007</v>
          </cell>
          <cell r="B2077" t="str">
            <v>SICRO OUTUBRO / 2025</v>
          </cell>
          <cell r="C2077" t="str">
            <v>DRAGAGEM DE AREIA FINA COM DRAGA HOPPER - CAPACIDADE DA CISTERNA DE 750 M³ - DMT DE 1.500 A 1.800 M</v>
          </cell>
          <cell r="D2077" t="str">
            <v>M³</v>
          </cell>
          <cell r="E2077"/>
          <cell r="F2077">
            <v>41.19</v>
          </cell>
        </row>
        <row r="2078">
          <cell r="A2078">
            <v>1917008</v>
          </cell>
          <cell r="B2078" t="str">
            <v>SICRO OUTUBRO / 2025</v>
          </cell>
          <cell r="C2078" t="str">
            <v>DRAGAGEM DE AREIA FINA COM DRAGA HOPPER - CAPACIDADE DA CISTERNA DE 750 M³ - DMT DE 1.800 A 2.100 M</v>
          </cell>
          <cell r="D2078" t="str">
            <v>M³</v>
          </cell>
          <cell r="E2078"/>
          <cell r="F2078">
            <v>41.94</v>
          </cell>
        </row>
        <row r="2079">
          <cell r="A2079">
            <v>1917009</v>
          </cell>
          <cell r="B2079" t="str">
            <v>SICRO OUTUBRO / 2025</v>
          </cell>
          <cell r="C2079" t="str">
            <v>DRAGAGEM DE AREIA FINA COM DRAGA HOPPER - CAPACIDADE DA CISTERNA DE 750 M³ - DMT DE 2.100 A 2.400 M</v>
          </cell>
          <cell r="D2079" t="str">
            <v>M³</v>
          </cell>
          <cell r="E2079"/>
          <cell r="F2079">
            <v>42.71</v>
          </cell>
        </row>
        <row r="2080">
          <cell r="A2080">
            <v>1917010</v>
          </cell>
          <cell r="B2080" t="str">
            <v>SICRO OUTUBRO / 2025</v>
          </cell>
          <cell r="C2080" t="str">
            <v>DRAGAGEM DE AREIA FINA COM DRAGA HOPPER - CAPACIDADE DA CISTERNA DE 750 M³ - DMT DE 2.400 A 2.700 M</v>
          </cell>
          <cell r="D2080" t="str">
            <v>M³</v>
          </cell>
          <cell r="E2080"/>
          <cell r="F2080">
            <v>43.53</v>
          </cell>
        </row>
        <row r="2081">
          <cell r="A2081">
            <v>1917011</v>
          </cell>
          <cell r="B2081" t="str">
            <v>SICRO OUTUBRO / 2025</v>
          </cell>
          <cell r="C2081" t="str">
            <v>DRAGAGEM DE AREIA FINA COM DRAGA HOPPER - CAPACIDADE DA CISTERNA DE 750 M³ - DMT DE 2.700 A 3.000 M</v>
          </cell>
          <cell r="D2081" t="str">
            <v>M³</v>
          </cell>
          <cell r="E2081"/>
          <cell r="F2081">
            <v>44.38</v>
          </cell>
        </row>
        <row r="2082">
          <cell r="A2082">
            <v>1917012</v>
          </cell>
          <cell r="B2082" t="str">
            <v>SICRO OUTUBRO / 2025</v>
          </cell>
          <cell r="C2082" t="str">
            <v>DRAGAGEM DE AREIA FINA COM DRAGA HOPPER - CAPACIDADE DA CISTERNA DE 750 M³ - DMT DE 3.000 M</v>
          </cell>
          <cell r="D2082" t="str">
            <v>M³</v>
          </cell>
          <cell r="E2082"/>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E2083"/>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E2084"/>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E2085"/>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E2086"/>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E2087"/>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E2088"/>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E2089"/>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E2090"/>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E2091"/>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E2092"/>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E2093"/>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E2094"/>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E2095"/>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E2096"/>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E2097"/>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E2098"/>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E2099"/>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E2100"/>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E2101"/>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E2102"/>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E2103"/>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E2104"/>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E2105"/>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E2106"/>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E2107"/>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E2108"/>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E2109"/>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E2110"/>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E2111"/>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E2112"/>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E2113"/>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E2114"/>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E2115"/>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E2116"/>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E2117"/>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E2118"/>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E2119"/>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E2120"/>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E2121"/>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E2122"/>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E2123"/>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E2124"/>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E2125"/>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E2126"/>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E2127"/>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E2128"/>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E2129"/>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E2130"/>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E2131"/>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E2132"/>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E2133"/>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E2134"/>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E2135"/>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E2136"/>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E2137"/>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E2138"/>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E2139"/>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E2140"/>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E2141"/>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E2142"/>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E2143"/>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E2144"/>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E2145"/>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E2146"/>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E2147"/>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E2148"/>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E2149"/>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E2150"/>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E2151"/>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E2152"/>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E2153"/>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E2154"/>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E2155"/>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E2156"/>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E2157"/>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E2158"/>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E2159"/>
          <cell r="F2159">
            <v>5.52</v>
          </cell>
        </row>
        <row r="2160">
          <cell r="A2160">
            <v>1917055</v>
          </cell>
          <cell r="B2160" t="str">
            <v>SICRO OUTUBRO / 2025</v>
          </cell>
          <cell r="C2160" t="str">
            <v>DRAGAGEM DE AREIA GROSSA COM DRAGA HOPPER - CAPACIDADE DA CISTERNA DE 1.000 M³ - DMT DE 1.500 A 1.800 M</v>
          </cell>
          <cell r="D2160" t="str">
            <v>M³</v>
          </cell>
          <cell r="E2160"/>
          <cell r="F2160">
            <v>26.85</v>
          </cell>
        </row>
        <row r="2161">
          <cell r="A2161">
            <v>1917056</v>
          </cell>
          <cell r="B2161" t="str">
            <v>SICRO OUTUBRO / 2025</v>
          </cell>
          <cell r="C2161" t="str">
            <v>DRAGAGEM DE AREIA GROSSA COM DRAGA HOPPER - CAPACIDADE DA CISTERNA DE 1.000 M³ - DMT DE 1.800 A 2.100 M</v>
          </cell>
          <cell r="D2161" t="str">
            <v>M³</v>
          </cell>
          <cell r="E2161"/>
          <cell r="F2161">
            <v>27.35</v>
          </cell>
        </row>
        <row r="2162">
          <cell r="A2162">
            <v>1917057</v>
          </cell>
          <cell r="B2162" t="str">
            <v>SICRO OUTUBRO / 2025</v>
          </cell>
          <cell r="C2162" t="str">
            <v>DRAGAGEM DE AREIA GROSSA COM DRAGA HOPPER - CAPACIDADE DA CISTERNA DE 1.000 M³ - DMT DE 2.100 A 2.400 M</v>
          </cell>
          <cell r="D2162" t="str">
            <v>M³</v>
          </cell>
          <cell r="E2162"/>
          <cell r="F2162">
            <v>27.87</v>
          </cell>
        </row>
        <row r="2163">
          <cell r="A2163">
            <v>1917058</v>
          </cell>
          <cell r="B2163" t="str">
            <v>SICRO OUTUBRO / 2025</v>
          </cell>
          <cell r="C2163" t="str">
            <v>DRAGAGEM DE AREIA GROSSA COM DRAGA HOPPER - CAPACIDADE DA CISTERNA DE 1.000 M³ - DMT DE 2.400 A 2.700 M</v>
          </cell>
          <cell r="D2163" t="str">
            <v>M³</v>
          </cell>
          <cell r="E2163"/>
          <cell r="F2163">
            <v>28.4</v>
          </cell>
        </row>
        <row r="2164">
          <cell r="A2164">
            <v>1917059</v>
          </cell>
          <cell r="B2164" t="str">
            <v>SICRO OUTUBRO / 2025</v>
          </cell>
          <cell r="C2164" t="str">
            <v>DRAGAGEM DE AREIA GROSSA COM DRAGA HOPPER - CAPACIDADE DA CISTERNA DE 1.000 M³ - DMT DE 2.700 A 3.000 M</v>
          </cell>
          <cell r="D2164" t="str">
            <v>M³</v>
          </cell>
          <cell r="E2164"/>
          <cell r="F2164">
            <v>28.97</v>
          </cell>
        </row>
        <row r="2165">
          <cell r="A2165">
            <v>1917060</v>
          </cell>
          <cell r="B2165" t="str">
            <v>SICRO OUTUBRO / 2025</v>
          </cell>
          <cell r="C2165" t="str">
            <v>DRAGAGEM DE AREIA GROSSA COM DRAGA HOPPER - CAPACIDADE DA CISTERNA DE 1.000 M³ - DMT DE 3.000 M</v>
          </cell>
          <cell r="D2165" t="str">
            <v>M³</v>
          </cell>
          <cell r="E2165"/>
          <cell r="F2165">
            <v>29.28</v>
          </cell>
        </row>
        <row r="2166">
          <cell r="A2166">
            <v>1901536</v>
          </cell>
          <cell r="B2166" t="str">
            <v>SICRO OUTUBRO / 2025</v>
          </cell>
          <cell r="C2166" t="str">
            <v>DRAGAGEM DE AREIA GROSSA COM DRAGA HOPPER - CAPACIDADE DA CISTERNA DE 10.000 M³ - DMT DE 1.500 A 1.800 M</v>
          </cell>
          <cell r="D2166" t="str">
            <v>M³</v>
          </cell>
          <cell r="E2166"/>
          <cell r="F2166">
            <v>14.71</v>
          </cell>
        </row>
        <row r="2167">
          <cell r="A2167">
            <v>1901537</v>
          </cell>
          <cell r="B2167" t="str">
            <v>SICRO OUTUBRO / 2025</v>
          </cell>
          <cell r="C2167" t="str">
            <v>DRAGAGEM DE AREIA GROSSA COM DRAGA HOPPER - CAPACIDADE DA CISTERNA DE 10.000 M³ - DMT DE 1.800 A 2.100 M</v>
          </cell>
          <cell r="D2167" t="str">
            <v>M³</v>
          </cell>
          <cell r="E2167"/>
          <cell r="F2167">
            <v>14.83</v>
          </cell>
        </row>
        <row r="2168">
          <cell r="A2168">
            <v>1901538</v>
          </cell>
          <cell r="B2168" t="str">
            <v>SICRO OUTUBRO / 2025</v>
          </cell>
          <cell r="C2168" t="str">
            <v>DRAGAGEM DE AREIA GROSSA COM DRAGA HOPPER - CAPACIDADE DA CISTERNA DE 10.000 M³ - DMT DE 2.100 A 2.400 M</v>
          </cell>
          <cell r="D2168" t="str">
            <v>M³</v>
          </cell>
          <cell r="E2168"/>
          <cell r="F2168">
            <v>14.96</v>
          </cell>
        </row>
        <row r="2169">
          <cell r="A2169">
            <v>1901539</v>
          </cell>
          <cell r="B2169" t="str">
            <v>SICRO OUTUBRO / 2025</v>
          </cell>
          <cell r="C2169" t="str">
            <v>DRAGAGEM DE AREIA GROSSA COM DRAGA HOPPER - CAPACIDADE DA CISTERNA DE 10.000 M³ - DMT DE 2.400 A 2.700 M</v>
          </cell>
          <cell r="D2169" t="str">
            <v>M³</v>
          </cell>
          <cell r="E2169"/>
          <cell r="F2169">
            <v>15.09</v>
          </cell>
        </row>
        <row r="2170">
          <cell r="A2170">
            <v>1901540</v>
          </cell>
          <cell r="B2170" t="str">
            <v>SICRO OUTUBRO / 2025</v>
          </cell>
          <cell r="C2170" t="str">
            <v>DRAGAGEM DE AREIA GROSSA COM DRAGA HOPPER - CAPACIDADE DA CISTERNA DE 10.000 M³ - DMT DE 2.700 A 3.000 M</v>
          </cell>
          <cell r="D2170" t="str">
            <v>M³</v>
          </cell>
          <cell r="E2170"/>
          <cell r="F2170">
            <v>15.22</v>
          </cell>
        </row>
        <row r="2171">
          <cell r="A2171">
            <v>1901535</v>
          </cell>
          <cell r="B2171" t="str">
            <v>SICRO OUTUBRO / 2025</v>
          </cell>
          <cell r="C2171" t="str">
            <v>DRAGAGEM DE AREIA GROSSA COM DRAGA HOPPER - CAPACIDADE DA CISTERNA DE 10.000 M³ - DMT DE 3.000 M</v>
          </cell>
          <cell r="D2171" t="str">
            <v>M³</v>
          </cell>
          <cell r="E2171"/>
          <cell r="F2171">
            <v>15.3</v>
          </cell>
        </row>
        <row r="2172">
          <cell r="A2172">
            <v>1901542</v>
          </cell>
          <cell r="B2172" t="str">
            <v>SICRO OUTUBRO / 2025</v>
          </cell>
          <cell r="C2172" t="str">
            <v>DRAGAGEM DE AREIA GROSSA COM DRAGA HOPPER - CAPACIDADE DA CISTERNA DE 15.000 M³ - DMT DE 1.500 A 1.800 M</v>
          </cell>
          <cell r="D2172" t="str">
            <v>M³</v>
          </cell>
          <cell r="E2172"/>
          <cell r="F2172">
            <v>19.18</v>
          </cell>
        </row>
        <row r="2173">
          <cell r="A2173">
            <v>1901543</v>
          </cell>
          <cell r="B2173" t="str">
            <v>SICRO OUTUBRO / 2025</v>
          </cell>
          <cell r="C2173" t="str">
            <v>DRAGAGEM DE AREIA GROSSA COM DRAGA HOPPER - CAPACIDADE DA CISTERNA DE 15.000 M³ - DMT DE 1.800 A 2.100 M</v>
          </cell>
          <cell r="D2173" t="str">
            <v>M³</v>
          </cell>
          <cell r="E2173"/>
          <cell r="F2173">
            <v>19.3</v>
          </cell>
        </row>
        <row r="2174">
          <cell r="A2174">
            <v>1901544</v>
          </cell>
          <cell r="B2174" t="str">
            <v>SICRO OUTUBRO / 2025</v>
          </cell>
          <cell r="C2174" t="str">
            <v>DRAGAGEM DE AREIA GROSSA COM DRAGA HOPPER - CAPACIDADE DA CISTERNA DE 15.000 M³ - DMT DE 2.100 A 2.400 M</v>
          </cell>
          <cell r="D2174" t="str">
            <v>M³</v>
          </cell>
          <cell r="E2174"/>
          <cell r="F2174">
            <v>19.41</v>
          </cell>
        </row>
        <row r="2175">
          <cell r="A2175">
            <v>1901545</v>
          </cell>
          <cell r="B2175" t="str">
            <v>SICRO OUTUBRO / 2025</v>
          </cell>
          <cell r="C2175" t="str">
            <v>DRAGAGEM DE AREIA GROSSA COM DRAGA HOPPER - CAPACIDADE DA CISTERNA DE 15.000 M³ - DMT DE 2.400 A 2.700 M</v>
          </cell>
          <cell r="D2175" t="str">
            <v>M³</v>
          </cell>
          <cell r="E2175"/>
          <cell r="F2175">
            <v>19.54</v>
          </cell>
        </row>
        <row r="2176">
          <cell r="A2176">
            <v>1901546</v>
          </cell>
          <cell r="B2176" t="str">
            <v>SICRO OUTUBRO / 2025</v>
          </cell>
          <cell r="C2176" t="str">
            <v>DRAGAGEM DE AREIA GROSSA COM DRAGA HOPPER - CAPACIDADE DA CISTERNA DE 15.000 M³ - DMT DE 2.700 A 3.000 M</v>
          </cell>
          <cell r="D2176" t="str">
            <v>M³</v>
          </cell>
          <cell r="E2176"/>
          <cell r="F2176">
            <v>19.670000000000002</v>
          </cell>
        </row>
        <row r="2177">
          <cell r="A2177">
            <v>1901541</v>
          </cell>
          <cell r="B2177" t="str">
            <v>SICRO OUTUBRO / 2025</v>
          </cell>
          <cell r="C2177" t="str">
            <v>DRAGAGEM DE AREIA GROSSA COM DRAGA HOPPER - CAPACIDADE DA CISTERNA DE 15.000 M³ - DMT DE 3.000 M</v>
          </cell>
          <cell r="D2177" t="str">
            <v>M³</v>
          </cell>
          <cell r="E2177"/>
          <cell r="F2177">
            <v>19.73</v>
          </cell>
        </row>
        <row r="2178">
          <cell r="A2178">
            <v>1917091</v>
          </cell>
          <cell r="B2178" t="str">
            <v>SICRO OUTUBRO / 2025</v>
          </cell>
          <cell r="C2178" t="str">
            <v>DRAGAGEM DE AREIA GROSSA COM DRAGA HOPPER - CAPACIDADE DA CISTERNA DE 2.000 M³ - DMT DE 1.500 A 1.800 M</v>
          </cell>
          <cell r="D2178" t="str">
            <v>M³</v>
          </cell>
          <cell r="E2178"/>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E2179"/>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E2180"/>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E2181"/>
          <cell r="F2181">
            <v>18.55</v>
          </cell>
        </row>
        <row r="2182">
          <cell r="A2182">
            <v>1917095</v>
          </cell>
          <cell r="B2182" t="str">
            <v>SICRO OUTUBRO / 2025</v>
          </cell>
          <cell r="C2182" t="str">
            <v>DRAGAGEM DE AREIA GROSSA COM DRAGA HOPPER - CAPACIDADE DA CISTERNA DE 2.000 M³ - DMT DE 2.700 A 3.000 M</v>
          </cell>
          <cell r="D2182" t="str">
            <v>M³</v>
          </cell>
          <cell r="E2182"/>
          <cell r="F2182">
            <v>18.88</v>
          </cell>
        </row>
        <row r="2183">
          <cell r="A2183">
            <v>1917096</v>
          </cell>
          <cell r="B2183" t="str">
            <v>SICRO OUTUBRO / 2025</v>
          </cell>
          <cell r="C2183" t="str">
            <v>DRAGAGEM DE AREIA GROSSA COM DRAGA HOPPER - CAPACIDADE DA CISTERNA DE 2.000 M³ - DMT DE 3.000 M</v>
          </cell>
          <cell r="D2183" t="str">
            <v>M³</v>
          </cell>
          <cell r="E2183"/>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E2184"/>
          <cell r="F2184">
            <v>23.78</v>
          </cell>
        </row>
        <row r="2185">
          <cell r="A2185">
            <v>1901549</v>
          </cell>
          <cell r="B2185" t="str">
            <v>SICRO OUTUBRO / 2025</v>
          </cell>
          <cell r="C2185" t="str">
            <v>DRAGAGEM DE AREIA GROSSA COM DRAGA HOPPER - CAPACIDADE DA CISTERNA DE 20.000 M³ - DMT DE 1.800 A 2.100 M</v>
          </cell>
          <cell r="D2185" t="str">
            <v>M³</v>
          </cell>
          <cell r="E2185"/>
          <cell r="F2185">
            <v>23.89</v>
          </cell>
        </row>
        <row r="2186">
          <cell r="A2186">
            <v>1901550</v>
          </cell>
          <cell r="B2186" t="str">
            <v>SICRO OUTUBRO / 2025</v>
          </cell>
          <cell r="C2186" t="str">
            <v>DRAGAGEM DE AREIA GROSSA COM DRAGA HOPPER - CAPACIDADE DA CISTERNA DE 20.000 M³ - DMT DE 2.100 A 2.400 M</v>
          </cell>
          <cell r="D2186" t="str">
            <v>M³</v>
          </cell>
          <cell r="E2186"/>
          <cell r="F2186">
            <v>24</v>
          </cell>
        </row>
        <row r="2187">
          <cell r="A2187">
            <v>1901551</v>
          </cell>
          <cell r="B2187" t="str">
            <v>SICRO OUTUBRO / 2025</v>
          </cell>
          <cell r="C2187" t="str">
            <v>DRAGAGEM DE AREIA GROSSA COM DRAGA HOPPER - CAPACIDADE DA CISTERNA DE 20.000 M³ - DMT DE 2.400 A 2.700 M</v>
          </cell>
          <cell r="D2187" t="str">
            <v>M³</v>
          </cell>
          <cell r="E2187"/>
          <cell r="F2187">
            <v>24.12</v>
          </cell>
        </row>
        <row r="2188">
          <cell r="A2188">
            <v>1901552</v>
          </cell>
          <cell r="B2188" t="str">
            <v>SICRO OUTUBRO / 2025</v>
          </cell>
          <cell r="C2188" t="str">
            <v>DRAGAGEM DE AREIA GROSSA COM DRAGA HOPPER - CAPACIDADE DA CISTERNA DE 20.000 M³ - DMT DE 2.700 A 3.000 M</v>
          </cell>
          <cell r="D2188" t="str">
            <v>M³</v>
          </cell>
          <cell r="E2188"/>
          <cell r="F2188">
            <v>24.24</v>
          </cell>
        </row>
        <row r="2189">
          <cell r="A2189">
            <v>1901547</v>
          </cell>
          <cell r="B2189" t="str">
            <v>SICRO OUTUBRO / 2025</v>
          </cell>
          <cell r="C2189" t="str">
            <v>DRAGAGEM DE AREIA GROSSA COM DRAGA HOPPER - CAPACIDADE DA CISTERNA DE 20.000 M³ - DMT DE 3.000 M</v>
          </cell>
          <cell r="D2189" t="str">
            <v>M³</v>
          </cell>
          <cell r="E2189"/>
          <cell r="F2189">
            <v>24.31</v>
          </cell>
        </row>
        <row r="2190">
          <cell r="A2190">
            <v>1917127</v>
          </cell>
          <cell r="B2190" t="str">
            <v>SICRO OUTUBRO / 2025</v>
          </cell>
          <cell r="C2190" t="str">
            <v>DRAGAGEM DE AREIA GROSSA COM DRAGA HOPPER - CAPACIDADE DA CISTERNA DE 3.000 M³ - DMT DE 1.500 A 1.800 M</v>
          </cell>
          <cell r="D2190" t="str">
            <v>M³</v>
          </cell>
          <cell r="E2190"/>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E2191"/>
          <cell r="F2191">
            <v>16.29</v>
          </cell>
        </row>
        <row r="2192">
          <cell r="A2192">
            <v>1917129</v>
          </cell>
          <cell r="B2192" t="str">
            <v>SICRO OUTUBRO / 2025</v>
          </cell>
          <cell r="C2192" t="str">
            <v>DRAGAGEM DE AREIA GROSSA COM DRAGA HOPPER - CAPACIDADE DA CISTERNA DE 3.000 M³ - DMT DE 2.100 A 2.400 M</v>
          </cell>
          <cell r="D2192" t="str">
            <v>M³</v>
          </cell>
          <cell r="E2192"/>
          <cell r="F2192">
            <v>16.52</v>
          </cell>
        </row>
        <row r="2193">
          <cell r="A2193">
            <v>1917130</v>
          </cell>
          <cell r="B2193" t="str">
            <v>SICRO OUTUBRO / 2025</v>
          </cell>
          <cell r="C2193" t="str">
            <v>DRAGAGEM DE AREIA GROSSA COM DRAGA HOPPER - CAPACIDADE DA CISTERNA DE 3.000 M³ - DMT DE 2.400 A 2.700 M</v>
          </cell>
          <cell r="D2193" t="str">
            <v>M³</v>
          </cell>
          <cell r="E2193"/>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E2194"/>
          <cell r="F2194">
            <v>17.010000000000002</v>
          </cell>
        </row>
        <row r="2195">
          <cell r="A2195">
            <v>1917132</v>
          </cell>
          <cell r="B2195" t="str">
            <v>SICRO OUTUBRO / 2025</v>
          </cell>
          <cell r="C2195" t="str">
            <v>DRAGAGEM DE AREIA GROSSA COM DRAGA HOPPER - CAPACIDADE DA CISTERNA DE 3.000 M³ - DMT DE 3.000 M</v>
          </cell>
          <cell r="D2195" t="str">
            <v>M³</v>
          </cell>
          <cell r="E2195"/>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E2196"/>
          <cell r="F2196">
            <v>14.88</v>
          </cell>
        </row>
        <row r="2197">
          <cell r="A2197">
            <v>1917164</v>
          </cell>
          <cell r="B2197" t="str">
            <v>SICRO OUTUBRO / 2025</v>
          </cell>
          <cell r="C2197" t="str">
            <v>DRAGAGEM DE AREIA GROSSA COM DRAGA HOPPER - CAPACIDADE DA CISTERNA DE 4.000 M³ - DMT DE 1.800 A 2.100 M</v>
          </cell>
          <cell r="D2197" t="str">
            <v>M³</v>
          </cell>
          <cell r="E2197"/>
          <cell r="F2197">
            <v>15.08</v>
          </cell>
        </row>
        <row r="2198">
          <cell r="A2198">
            <v>1917165</v>
          </cell>
          <cell r="B2198" t="str">
            <v>SICRO OUTUBRO / 2025</v>
          </cell>
          <cell r="C2198" t="str">
            <v>DRAGAGEM DE AREIA GROSSA COM DRAGA HOPPER - CAPACIDADE DA CISTERNA DE 4.000 M³ - DMT DE 2.100 A 2.400 M</v>
          </cell>
          <cell r="D2198" t="str">
            <v>M³</v>
          </cell>
          <cell r="E2198"/>
          <cell r="F2198">
            <v>15.27</v>
          </cell>
        </row>
        <row r="2199">
          <cell r="A2199">
            <v>1917166</v>
          </cell>
          <cell r="B2199" t="str">
            <v>SICRO OUTUBRO / 2025</v>
          </cell>
          <cell r="C2199" t="str">
            <v>DRAGAGEM DE AREIA GROSSA COM DRAGA HOPPER - CAPACIDADE DA CISTERNA DE 4.000 M³ - DMT DE 2.400 A 2.700 M</v>
          </cell>
          <cell r="D2199" t="str">
            <v>M³</v>
          </cell>
          <cell r="E2199"/>
          <cell r="F2199">
            <v>15.48</v>
          </cell>
        </row>
        <row r="2200">
          <cell r="A2200">
            <v>1917167</v>
          </cell>
          <cell r="B2200" t="str">
            <v>SICRO OUTUBRO / 2025</v>
          </cell>
          <cell r="C2200" t="str">
            <v>DRAGAGEM DE AREIA GROSSA COM DRAGA HOPPER - CAPACIDADE DA CISTERNA DE 4.000 M³ - DMT DE 2.700 A 3.000 M</v>
          </cell>
          <cell r="D2200" t="str">
            <v>M³</v>
          </cell>
          <cell r="E2200"/>
          <cell r="F2200">
            <v>15.7</v>
          </cell>
        </row>
        <row r="2201">
          <cell r="A2201">
            <v>1917168</v>
          </cell>
          <cell r="B2201" t="str">
            <v>SICRO OUTUBRO / 2025</v>
          </cell>
          <cell r="C2201" t="str">
            <v>DRAGAGEM DE AREIA GROSSA COM DRAGA HOPPER - CAPACIDADE DA CISTERNA DE 4.000 M³ - DMT DE 3.000 M</v>
          </cell>
          <cell r="D2201" t="str">
            <v>M³</v>
          </cell>
          <cell r="E2201"/>
          <cell r="F2201">
            <v>15.82</v>
          </cell>
        </row>
        <row r="2202">
          <cell r="A2202">
            <v>1917199</v>
          </cell>
          <cell r="B2202" t="str">
            <v>SICRO OUTUBRO / 2025</v>
          </cell>
          <cell r="C2202" t="str">
            <v>DRAGAGEM DE AREIA GROSSA COM DRAGA HOPPER - CAPACIDADE DA CISTERNA DE 5.000 M³ - DMT DE 1.500 A 1.800 M</v>
          </cell>
          <cell r="D2202" t="str">
            <v>M³</v>
          </cell>
          <cell r="E2202"/>
          <cell r="F2202">
            <v>16.21</v>
          </cell>
        </row>
        <row r="2203">
          <cell r="A2203">
            <v>1917200</v>
          </cell>
          <cell r="B2203" t="str">
            <v>SICRO OUTUBRO / 2025</v>
          </cell>
          <cell r="C2203" t="str">
            <v>DRAGAGEM DE AREIA GROSSA COM DRAGA HOPPER - CAPACIDADE DA CISTERNA DE 5.000 M³ - DMT DE 1.800 A 2.100 M</v>
          </cell>
          <cell r="D2203" t="str">
            <v>M³</v>
          </cell>
          <cell r="E2203"/>
          <cell r="F2203">
            <v>16.38</v>
          </cell>
        </row>
        <row r="2204">
          <cell r="A2204">
            <v>1917201</v>
          </cell>
          <cell r="B2204" t="str">
            <v>SICRO OUTUBRO / 2025</v>
          </cell>
          <cell r="C2204" t="str">
            <v>DRAGAGEM DE AREIA GROSSA COM DRAGA HOPPER - CAPACIDADE DA CISTERNA DE 5.000 M³ - DMT DE 2.100 A 2.400 M</v>
          </cell>
          <cell r="D2204" t="str">
            <v>M³</v>
          </cell>
          <cell r="E2204"/>
          <cell r="F2204">
            <v>16.55</v>
          </cell>
        </row>
        <row r="2205">
          <cell r="A2205">
            <v>1917202</v>
          </cell>
          <cell r="B2205" t="str">
            <v>SICRO OUTUBRO / 2025</v>
          </cell>
          <cell r="C2205" t="str">
            <v>DRAGAGEM DE AREIA GROSSA COM DRAGA HOPPER - CAPACIDADE DA CISTERNA DE 5.000 M³ - DMT DE 2.400 A 2.700 M</v>
          </cell>
          <cell r="D2205" t="str">
            <v>M³</v>
          </cell>
          <cell r="E2205"/>
          <cell r="F2205">
            <v>16.73</v>
          </cell>
        </row>
        <row r="2206">
          <cell r="A2206">
            <v>1917203</v>
          </cell>
          <cell r="B2206" t="str">
            <v>SICRO OUTUBRO / 2025</v>
          </cell>
          <cell r="C2206" t="str">
            <v>DRAGAGEM DE AREIA GROSSA COM DRAGA HOPPER - CAPACIDADE DA CISTERNA DE 5.000 M³ - DMT DE 2.700 A 3.000 M</v>
          </cell>
          <cell r="D2206" t="str">
            <v>M³</v>
          </cell>
          <cell r="E2206"/>
          <cell r="F2206">
            <v>16.93</v>
          </cell>
        </row>
        <row r="2207">
          <cell r="A2207">
            <v>1917204</v>
          </cell>
          <cell r="B2207" t="str">
            <v>SICRO OUTUBRO / 2025</v>
          </cell>
          <cell r="C2207" t="str">
            <v>DRAGAGEM DE AREIA GROSSA COM DRAGA HOPPER - CAPACIDADE DA CISTERNA DE 5.000 M³ - DMT DE 3.000 M</v>
          </cell>
          <cell r="D2207" t="str">
            <v>M³</v>
          </cell>
          <cell r="E2207"/>
          <cell r="F2207">
            <v>17.03</v>
          </cell>
        </row>
        <row r="2208">
          <cell r="A2208">
            <v>1917019</v>
          </cell>
          <cell r="B2208" t="str">
            <v>SICRO OUTUBRO / 2025</v>
          </cell>
          <cell r="C2208" t="str">
            <v>DRAGAGEM DE AREIA GROSSA COM DRAGA HOPPER - CAPACIDADE DA CISTERNA DE 750 M³ - DMT DE 1.500 A 1.800 M</v>
          </cell>
          <cell r="D2208" t="str">
            <v>M³</v>
          </cell>
          <cell r="E2208"/>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E2209"/>
          <cell r="F2209">
            <v>38.19</v>
          </cell>
        </row>
        <row r="2210">
          <cell r="A2210">
            <v>1917021</v>
          </cell>
          <cell r="B2210" t="str">
            <v>SICRO OUTUBRO / 2025</v>
          </cell>
          <cell r="C2210" t="str">
            <v>DRAGAGEM DE AREIA GROSSA COM DRAGA HOPPER - CAPACIDADE DA CISTERNA DE 750 M³ - DMT DE 2.100 A 2.400 M</v>
          </cell>
          <cell r="D2210" t="str">
            <v>M³</v>
          </cell>
          <cell r="E2210"/>
          <cell r="F2210">
            <v>38.94</v>
          </cell>
        </row>
        <row r="2211">
          <cell r="A2211">
            <v>1917022</v>
          </cell>
          <cell r="B2211" t="str">
            <v>SICRO OUTUBRO / 2025</v>
          </cell>
          <cell r="C2211" t="str">
            <v>DRAGAGEM DE AREIA GROSSA COM DRAGA HOPPER - CAPACIDADE DA CISTERNA DE 750 M³ - DMT DE 2.400 A 2.700 M</v>
          </cell>
          <cell r="D2211" t="str">
            <v>M³</v>
          </cell>
          <cell r="E2211"/>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E2212"/>
          <cell r="F2212">
            <v>40.57</v>
          </cell>
        </row>
        <row r="2213">
          <cell r="A2213">
            <v>1917024</v>
          </cell>
          <cell r="B2213" t="str">
            <v>SICRO OUTUBRO / 2025</v>
          </cell>
          <cell r="C2213" t="str">
            <v>DRAGAGEM DE AREIA GROSSA COM DRAGA HOPPER - CAPACIDADE DA CISTERNA DE 750 M³ - DMT DE 3.000 M</v>
          </cell>
          <cell r="D2213" t="str">
            <v>M³</v>
          </cell>
          <cell r="E2213"/>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E2214"/>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E2215"/>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E2216"/>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E2217"/>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E2218"/>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E2219"/>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E2220"/>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E2221"/>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E2222"/>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E2223"/>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E2224"/>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E2225"/>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E2226"/>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E2227"/>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E2228"/>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E2229"/>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E2230"/>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E2231"/>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E2232"/>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E2233"/>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E2234"/>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E2235"/>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E2236"/>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E2237"/>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E2238"/>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E2239"/>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E2240"/>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E2241"/>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E2242"/>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E2243"/>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E2244"/>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E2245"/>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E2246"/>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E2247"/>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E2248"/>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E2249"/>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E2250"/>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E2251"/>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E2252"/>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E2253"/>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E2254"/>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E2255"/>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E2256"/>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E2257"/>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E2258"/>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E2259"/>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E2260"/>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E2261"/>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E2262"/>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E2263"/>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E2264"/>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E2265"/>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E2266"/>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E2267"/>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E2268"/>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E2269"/>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E2270"/>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E2271"/>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E2272"/>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E2273"/>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E2274"/>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E2275"/>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E2276"/>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E2277"/>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E2278"/>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E2279"/>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E2280"/>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E2281"/>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E2282"/>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E2283"/>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E2284"/>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E2285"/>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E2286"/>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E2287"/>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E2288"/>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E2289"/>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E2290"/>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E2291"/>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E2292"/>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E2293"/>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E2294"/>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E2295"/>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E2296"/>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E2297"/>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E2298"/>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E2299"/>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E2300"/>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E2301"/>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E2302"/>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E2303"/>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E2304"/>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E2305"/>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E2306"/>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E2307"/>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E2308"/>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E2309"/>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E2310"/>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E2311"/>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E2312"/>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E2313"/>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E2314"/>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E2315"/>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E2316"/>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E2317"/>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E2318"/>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E2319"/>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E2320"/>
          <cell r="F2320">
            <v>5.15</v>
          </cell>
        </row>
        <row r="2321">
          <cell r="A2321">
            <v>1917049</v>
          </cell>
          <cell r="B2321" t="str">
            <v>SICRO OUTUBRO / 2025</v>
          </cell>
          <cell r="C2321" t="str">
            <v>DRAGAGEM DE AREIA MÉDIA COM DRAGA HOPPER - CAPACIDADE DA CISTERNA DE 1.000 M³ - DMT DE 1.500 A 1.800 M</v>
          </cell>
          <cell r="D2321" t="str">
            <v>M³</v>
          </cell>
          <cell r="E2321"/>
          <cell r="F2321">
            <v>27.75</v>
          </cell>
        </row>
        <row r="2322">
          <cell r="A2322">
            <v>1917050</v>
          </cell>
          <cell r="B2322" t="str">
            <v>SICRO OUTUBRO / 2025</v>
          </cell>
          <cell r="C2322" t="str">
            <v>DRAGAGEM DE AREIA MÉDIA COM DRAGA HOPPER - CAPACIDADE DA CISTERNA DE 1.000 M³ - DMT DE 1.800 A 2.100 M</v>
          </cell>
          <cell r="D2322" t="str">
            <v>M³</v>
          </cell>
          <cell r="E2322"/>
          <cell r="F2322">
            <v>28.25</v>
          </cell>
        </row>
        <row r="2323">
          <cell r="A2323">
            <v>1917051</v>
          </cell>
          <cell r="B2323" t="str">
            <v>SICRO OUTUBRO / 2025</v>
          </cell>
          <cell r="C2323" t="str">
            <v>DRAGAGEM DE AREIA MÉDIA COM DRAGA HOPPER - CAPACIDADE DA CISTERNA DE 1.000 M³ - DMT DE 2.100 A 2.400 M</v>
          </cell>
          <cell r="D2323" t="str">
            <v>M³</v>
          </cell>
          <cell r="E2323"/>
          <cell r="F2323">
            <v>28.77</v>
          </cell>
        </row>
        <row r="2324">
          <cell r="A2324">
            <v>1917052</v>
          </cell>
          <cell r="B2324" t="str">
            <v>SICRO OUTUBRO / 2025</v>
          </cell>
          <cell r="C2324" t="str">
            <v>DRAGAGEM DE AREIA MÉDIA COM DRAGA HOPPER - CAPACIDADE DA CISTERNA DE 1.000 M³ - DMT DE 2.400 A 2.700 M</v>
          </cell>
          <cell r="D2324" t="str">
            <v>M³</v>
          </cell>
          <cell r="E2324"/>
          <cell r="F2324">
            <v>29.31</v>
          </cell>
        </row>
        <row r="2325">
          <cell r="A2325">
            <v>1917053</v>
          </cell>
          <cell r="B2325" t="str">
            <v>SICRO OUTUBRO / 2025</v>
          </cell>
          <cell r="C2325" t="str">
            <v>DRAGAGEM DE AREIA MÉDIA COM DRAGA HOPPER - CAPACIDADE DA CISTERNA DE 1.000 M³ - DMT DE 2.700 A 3.000 M</v>
          </cell>
          <cell r="D2325" t="str">
            <v>M³</v>
          </cell>
          <cell r="E2325"/>
          <cell r="F2325">
            <v>29.89</v>
          </cell>
        </row>
        <row r="2326">
          <cell r="A2326">
            <v>1917054</v>
          </cell>
          <cell r="B2326" t="str">
            <v>SICRO OUTUBRO / 2025</v>
          </cell>
          <cell r="C2326" t="str">
            <v>DRAGAGEM DE AREIA MÉDIA COM DRAGA HOPPER - CAPACIDADE DA CISTERNA DE 1.000 M³ - DMT DE 3.000 M</v>
          </cell>
          <cell r="D2326" t="str">
            <v>M³</v>
          </cell>
          <cell r="E2326"/>
          <cell r="F2326">
            <v>30.19</v>
          </cell>
        </row>
        <row r="2327">
          <cell r="A2327">
            <v>1901553</v>
          </cell>
          <cell r="B2327" t="str">
            <v>SICRO OUTUBRO / 2025</v>
          </cell>
          <cell r="C2327" t="str">
            <v>DRAGAGEM DE AREIA MÉDIA COM DRAGA HOPPER - CAPACIDADE DA CISTERNA DE 10.000 M³ - DMT DE 1.500 A 1.800 M</v>
          </cell>
          <cell r="D2327" t="str">
            <v>M³</v>
          </cell>
          <cell r="E2327"/>
          <cell r="F2327">
            <v>15.27</v>
          </cell>
        </row>
        <row r="2328">
          <cell r="A2328">
            <v>1901554</v>
          </cell>
          <cell r="B2328" t="str">
            <v>SICRO OUTUBRO / 2025</v>
          </cell>
          <cell r="C2328" t="str">
            <v>DRAGAGEM DE AREIA MÉDIA COM DRAGA HOPPER - CAPACIDADE DA CISTERNA DE 10.000 M³ - DMT DE 1.800 A 2.100 M</v>
          </cell>
          <cell r="D2328" t="str">
            <v>M³</v>
          </cell>
          <cell r="E2328"/>
          <cell r="F2328">
            <v>15.39</v>
          </cell>
        </row>
        <row r="2329">
          <cell r="A2329">
            <v>1901555</v>
          </cell>
          <cell r="B2329" t="str">
            <v>SICRO OUTUBRO / 2025</v>
          </cell>
          <cell r="C2329" t="str">
            <v>DRAGAGEM DE AREIA MÉDIA COM DRAGA HOPPER - CAPACIDADE DA CISTERNA DE 10.000 M³ - DMT DE 2.100 A 2.400 M</v>
          </cell>
          <cell r="D2329" t="str">
            <v>M³</v>
          </cell>
          <cell r="E2329"/>
          <cell r="F2329">
            <v>15.52</v>
          </cell>
        </row>
        <row r="2330">
          <cell r="A2330">
            <v>1901556</v>
          </cell>
          <cell r="B2330" t="str">
            <v>SICRO OUTUBRO / 2025</v>
          </cell>
          <cell r="C2330" t="str">
            <v>DRAGAGEM DE AREIA MÉDIA COM DRAGA HOPPER - CAPACIDADE DA CISTERNA DE 10.000 M³ - DMT DE 2.400 A 2.700 M</v>
          </cell>
          <cell r="D2330" t="str">
            <v>M³</v>
          </cell>
          <cell r="E2330"/>
          <cell r="F2330">
            <v>15.65</v>
          </cell>
        </row>
        <row r="2331">
          <cell r="A2331">
            <v>1901557</v>
          </cell>
          <cell r="B2331" t="str">
            <v>SICRO OUTUBRO / 2025</v>
          </cell>
          <cell r="C2331" t="str">
            <v>DRAGAGEM DE AREIA MÉDIA COM DRAGA HOPPER - CAPACIDADE DA CISTERNA DE 10.000 M³ - DMT DE 2.700 A 3.000 M</v>
          </cell>
          <cell r="D2331" t="str">
            <v>M³</v>
          </cell>
          <cell r="E2331"/>
          <cell r="F2331">
            <v>15.79</v>
          </cell>
        </row>
        <row r="2332">
          <cell r="A2332">
            <v>1901558</v>
          </cell>
          <cell r="B2332" t="str">
            <v>SICRO OUTUBRO / 2025</v>
          </cell>
          <cell r="C2332" t="str">
            <v>DRAGAGEM DE AREIA MÉDIA COM DRAGA HOPPER - CAPACIDADE DA CISTERNA DE 10.000 M³ - DMT DE 3.000 M</v>
          </cell>
          <cell r="D2332" t="str">
            <v>M³</v>
          </cell>
          <cell r="E2332"/>
          <cell r="F2332">
            <v>15.87</v>
          </cell>
        </row>
        <row r="2333">
          <cell r="A2333">
            <v>1901560</v>
          </cell>
          <cell r="B2333" t="str">
            <v>SICRO OUTUBRO / 2025</v>
          </cell>
          <cell r="C2333" t="str">
            <v>DRAGAGEM DE AREIA MÉDIA COM DRAGA HOPPER - CAPACIDADE DA CISTERNA DE 15.000 M³ - DMT DE 1.500 A 1.800 M</v>
          </cell>
          <cell r="D2333" t="str">
            <v>M³</v>
          </cell>
          <cell r="E2333"/>
          <cell r="F2333">
            <v>19.95</v>
          </cell>
        </row>
        <row r="2334">
          <cell r="A2334">
            <v>1901561</v>
          </cell>
          <cell r="B2334" t="str">
            <v>SICRO OUTUBRO / 2025</v>
          </cell>
          <cell r="C2334" t="str">
            <v>DRAGAGEM DE AREIA MÉDIA COM DRAGA HOPPER - CAPACIDADE DA CISTERNA DE 15.000 M³ - DMT DE 1.800 A 2.100 M</v>
          </cell>
          <cell r="D2334" t="str">
            <v>M³</v>
          </cell>
          <cell r="E2334"/>
          <cell r="F2334">
            <v>20.07</v>
          </cell>
        </row>
        <row r="2335">
          <cell r="A2335">
            <v>1901562</v>
          </cell>
          <cell r="B2335" t="str">
            <v>SICRO OUTUBRO / 2025</v>
          </cell>
          <cell r="C2335" t="str">
            <v>DRAGAGEM DE AREIA MÉDIA COM DRAGA HOPPER - CAPACIDADE DA CISTERNA DE 15.000 M³ - DMT DE 2.100 A 2.400 M</v>
          </cell>
          <cell r="D2335" t="str">
            <v>M³</v>
          </cell>
          <cell r="E2335"/>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E2336"/>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E2337"/>
          <cell r="F2337">
            <v>20.440000000000001</v>
          </cell>
        </row>
        <row r="2338">
          <cell r="A2338">
            <v>1901559</v>
          </cell>
          <cell r="B2338" t="str">
            <v>SICRO OUTUBRO / 2025</v>
          </cell>
          <cell r="C2338" t="str">
            <v>DRAGAGEM DE AREIA MÉDIA COM DRAGA HOPPER - CAPACIDADE DA CISTERNA DE 15.000 M³ - DMT DE 3.000 M</v>
          </cell>
          <cell r="D2338" t="str">
            <v>M³</v>
          </cell>
          <cell r="E2338"/>
          <cell r="F2338">
            <v>20.51</v>
          </cell>
        </row>
        <row r="2339">
          <cell r="A2339">
            <v>1917085</v>
          </cell>
          <cell r="B2339" t="str">
            <v>SICRO OUTUBRO / 2025</v>
          </cell>
          <cell r="C2339" t="str">
            <v>DRAGAGEM DE AREIA MÉDIA COM DRAGA HOPPER - CAPACIDADE DA CISTERNA DE 2.000 M³ - DMT DE 1.500 A 1.800 M</v>
          </cell>
          <cell r="D2339" t="str">
            <v>M³</v>
          </cell>
          <cell r="E2339"/>
          <cell r="F2339">
            <v>18.25</v>
          </cell>
        </row>
        <row r="2340">
          <cell r="A2340">
            <v>1917086</v>
          </cell>
          <cell r="B2340" t="str">
            <v>SICRO OUTUBRO / 2025</v>
          </cell>
          <cell r="C2340" t="str">
            <v>DRAGAGEM DE AREIA MÉDIA COM DRAGA HOPPER - CAPACIDADE DA CISTERNA DE 2.000 M³ - DMT DE 1.800 A 2.100 M</v>
          </cell>
          <cell r="D2340" t="str">
            <v>M³</v>
          </cell>
          <cell r="E2340"/>
          <cell r="F2340">
            <v>18.54</v>
          </cell>
        </row>
        <row r="2341">
          <cell r="A2341">
            <v>1917087</v>
          </cell>
          <cell r="B2341" t="str">
            <v>SICRO OUTUBRO / 2025</v>
          </cell>
          <cell r="C2341" t="str">
            <v>DRAGAGEM DE AREIA MÉDIA COM DRAGA HOPPER - CAPACIDADE DA CISTERNA DE 2.000 M³ - DMT DE 2.100 A 2.400 M</v>
          </cell>
          <cell r="D2341" t="str">
            <v>M³</v>
          </cell>
          <cell r="E2341"/>
          <cell r="F2341">
            <v>18.84</v>
          </cell>
        </row>
        <row r="2342">
          <cell r="A2342">
            <v>1917088</v>
          </cell>
          <cell r="B2342" t="str">
            <v>SICRO OUTUBRO / 2025</v>
          </cell>
          <cell r="C2342" t="str">
            <v>DRAGAGEM DE AREIA MÉDIA COM DRAGA HOPPER - CAPACIDADE DA CISTERNA DE 2.000 M³ - DMT DE 2.400 A 2.700 M</v>
          </cell>
          <cell r="D2342" t="str">
            <v>M³</v>
          </cell>
          <cell r="E2342"/>
          <cell r="F2342">
            <v>19.16</v>
          </cell>
        </row>
        <row r="2343">
          <cell r="A2343">
            <v>1917089</v>
          </cell>
          <cell r="B2343" t="str">
            <v>SICRO OUTUBRO / 2025</v>
          </cell>
          <cell r="C2343" t="str">
            <v>DRAGAGEM DE AREIA MÉDIA COM DRAGA HOPPER - CAPACIDADE DA CISTERNA DE 2.000 M³ - DMT DE 2.700 A 3.000 M</v>
          </cell>
          <cell r="D2343" t="str">
            <v>M³</v>
          </cell>
          <cell r="E2343"/>
          <cell r="F2343">
            <v>19.489999999999998</v>
          </cell>
        </row>
        <row r="2344">
          <cell r="A2344">
            <v>1917090</v>
          </cell>
          <cell r="B2344" t="str">
            <v>SICRO OUTUBRO / 2025</v>
          </cell>
          <cell r="C2344" t="str">
            <v>DRAGAGEM DE AREIA MÉDIA COM DRAGA HOPPER - CAPACIDADE DA CISTERNA DE 2.000 M³ - DMT DE 3.000 M</v>
          </cell>
          <cell r="D2344" t="str">
            <v>M³</v>
          </cell>
          <cell r="E2344"/>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E2345"/>
          <cell r="F2345">
            <v>24.76</v>
          </cell>
        </row>
        <row r="2346">
          <cell r="A2346">
            <v>1901567</v>
          </cell>
          <cell r="B2346" t="str">
            <v>SICRO OUTUBRO / 2025</v>
          </cell>
          <cell r="C2346" t="str">
            <v>DRAGAGEM DE AREIA MÉDIA COM DRAGA HOPPER - CAPACIDADE DA CISTERNA DE 20.000 M³ - DMT DE 1.800 A 2.100 M</v>
          </cell>
          <cell r="D2346" t="str">
            <v>M³</v>
          </cell>
          <cell r="E2346"/>
          <cell r="F2346">
            <v>24.87</v>
          </cell>
        </row>
        <row r="2347">
          <cell r="A2347">
            <v>1901568</v>
          </cell>
          <cell r="B2347" t="str">
            <v>SICRO OUTUBRO / 2025</v>
          </cell>
          <cell r="C2347" t="str">
            <v>DRAGAGEM DE AREIA MÉDIA COM DRAGA HOPPER - CAPACIDADE DA CISTERNA DE 20.000 M³ - DMT DE 2.100 A 2.400 M</v>
          </cell>
          <cell r="D2347" t="str">
            <v>M³</v>
          </cell>
          <cell r="E2347"/>
          <cell r="F2347">
            <v>24.98</v>
          </cell>
        </row>
        <row r="2348">
          <cell r="A2348">
            <v>1901569</v>
          </cell>
          <cell r="B2348" t="str">
            <v>SICRO OUTUBRO / 2025</v>
          </cell>
          <cell r="C2348" t="str">
            <v>DRAGAGEM DE AREIA MÉDIA COM DRAGA HOPPER - CAPACIDADE DA CISTERNA DE 20.000 M³ - DMT DE 2.400 A 2.700 M</v>
          </cell>
          <cell r="D2348" t="str">
            <v>M³</v>
          </cell>
          <cell r="E2348"/>
          <cell r="F2348">
            <v>25.1</v>
          </cell>
        </row>
        <row r="2349">
          <cell r="A2349">
            <v>1901570</v>
          </cell>
          <cell r="B2349" t="str">
            <v>SICRO OUTUBRO / 2025</v>
          </cell>
          <cell r="C2349" t="str">
            <v>DRAGAGEM DE AREIA MÉDIA COM DRAGA HOPPER - CAPACIDADE DA CISTERNA DE 20.000 M³ - DMT DE 2.700 A 3.000 M</v>
          </cell>
          <cell r="D2349" t="str">
            <v>M³</v>
          </cell>
          <cell r="E2349"/>
          <cell r="F2349">
            <v>25.23</v>
          </cell>
        </row>
        <row r="2350">
          <cell r="A2350">
            <v>1901565</v>
          </cell>
          <cell r="B2350" t="str">
            <v>SICRO OUTUBRO / 2025</v>
          </cell>
          <cell r="C2350" t="str">
            <v>DRAGAGEM DE AREIA MÉDIA COM DRAGA HOPPER - CAPACIDADE DA CISTERNA DE 20.000 M³ - DMT DE 3.000 M</v>
          </cell>
          <cell r="D2350" t="str">
            <v>M³</v>
          </cell>
          <cell r="E2350"/>
          <cell r="F2350">
            <v>25.3</v>
          </cell>
        </row>
        <row r="2351">
          <cell r="A2351">
            <v>1917121</v>
          </cell>
          <cell r="B2351" t="str">
            <v>SICRO OUTUBRO / 2025</v>
          </cell>
          <cell r="C2351" t="str">
            <v>DRAGAGEM DE AREIA MÉDIA COM DRAGA HOPPER - CAPACIDADE DA CISTERNA DE 3.000 M³ - DMT DE 1.500 A 1.800 M</v>
          </cell>
          <cell r="D2351" t="str">
            <v>M³</v>
          </cell>
          <cell r="E2351"/>
          <cell r="F2351">
            <v>16.62</v>
          </cell>
        </row>
        <row r="2352">
          <cell r="A2352">
            <v>1917122</v>
          </cell>
          <cell r="B2352" t="str">
            <v>SICRO OUTUBRO / 2025</v>
          </cell>
          <cell r="C2352" t="str">
            <v>DRAGAGEM DE AREIA MÉDIA COM DRAGA HOPPER - CAPACIDADE DA CISTERNA DE 3.000 M³ - DMT DE 1.800 A 2.100 M</v>
          </cell>
          <cell r="D2352" t="str">
            <v>M³</v>
          </cell>
          <cell r="E2352"/>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E2353"/>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E2354"/>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E2355"/>
          <cell r="F2355">
            <v>17.59</v>
          </cell>
        </row>
        <row r="2356">
          <cell r="A2356">
            <v>1917126</v>
          </cell>
          <cell r="B2356" t="str">
            <v>SICRO OUTUBRO / 2025</v>
          </cell>
          <cell r="C2356" t="str">
            <v>DRAGAGEM DE AREIA MÉDIA COM DRAGA HOPPER - CAPACIDADE DA CISTERNA DE 3.000 M³ - DMT DE 3.000 M</v>
          </cell>
          <cell r="D2356" t="str">
            <v>M³</v>
          </cell>
          <cell r="E2356"/>
          <cell r="F2356">
            <v>17.73</v>
          </cell>
        </row>
        <row r="2357">
          <cell r="A2357">
            <v>1917157</v>
          </cell>
          <cell r="B2357" t="str">
            <v>SICRO OUTUBRO / 2025</v>
          </cell>
          <cell r="C2357" t="str">
            <v>DRAGAGEM DE AREIA MÉDIA COM DRAGA HOPPER - CAPACIDADE DA CISTERNA DE 4.000 M³ - DMT DE 1.500 A 1.800 M</v>
          </cell>
          <cell r="D2357" t="str">
            <v>M³</v>
          </cell>
          <cell r="E2357"/>
          <cell r="F2357">
            <v>15.41</v>
          </cell>
        </row>
        <row r="2358">
          <cell r="A2358">
            <v>1917158</v>
          </cell>
          <cell r="B2358" t="str">
            <v>SICRO OUTUBRO / 2025</v>
          </cell>
          <cell r="C2358" t="str">
            <v>DRAGAGEM DE AREIA MÉDIA COM DRAGA HOPPER - CAPACIDADE DA CISTERNA DE 4.000 M³ - DMT DE 1.800 A 2.100 M</v>
          </cell>
          <cell r="D2358" t="str">
            <v>M³</v>
          </cell>
          <cell r="E2358"/>
          <cell r="F2358">
            <v>15.61</v>
          </cell>
        </row>
        <row r="2359">
          <cell r="A2359">
            <v>1917159</v>
          </cell>
          <cell r="B2359" t="str">
            <v>SICRO OUTUBRO / 2025</v>
          </cell>
          <cell r="C2359" t="str">
            <v>DRAGAGEM DE AREIA MÉDIA COM DRAGA HOPPER - CAPACIDADE DA CISTERNA DE 4.000 M³ - DMT DE 2.100 A 2.400 M</v>
          </cell>
          <cell r="D2359" t="str">
            <v>M³</v>
          </cell>
          <cell r="E2359"/>
          <cell r="F2359">
            <v>15.81</v>
          </cell>
        </row>
        <row r="2360">
          <cell r="A2360">
            <v>1917160</v>
          </cell>
          <cell r="B2360" t="str">
            <v>SICRO OUTUBRO / 2025</v>
          </cell>
          <cell r="C2360" t="str">
            <v>DRAGAGEM DE AREIA MÉDIA COM DRAGA HOPPER - CAPACIDADE DA CISTERNA DE 4.000 M³ - DMT DE 2.400 A 2.700 M</v>
          </cell>
          <cell r="D2360" t="str">
            <v>M³</v>
          </cell>
          <cell r="E2360"/>
          <cell r="F2360">
            <v>16.02</v>
          </cell>
        </row>
        <row r="2361">
          <cell r="A2361">
            <v>1917161</v>
          </cell>
          <cell r="B2361" t="str">
            <v>SICRO OUTUBRO / 2025</v>
          </cell>
          <cell r="C2361" t="str">
            <v>DRAGAGEM DE AREIA MÉDIA COM DRAGA HOPPER - CAPACIDADE DA CISTERNA DE 4.000 M³ - DMT DE 2.700 A 3.000 M</v>
          </cell>
          <cell r="D2361" t="str">
            <v>M³</v>
          </cell>
          <cell r="E2361"/>
          <cell r="F2361">
            <v>16.239999999999998</v>
          </cell>
        </row>
        <row r="2362">
          <cell r="A2362">
            <v>1917162</v>
          </cell>
          <cell r="B2362" t="str">
            <v>SICRO OUTUBRO / 2025</v>
          </cell>
          <cell r="C2362" t="str">
            <v>DRAGAGEM DE AREIA MÉDIA COM DRAGA HOPPER - CAPACIDADE DA CISTERNA DE 4.000 M³ - DMT DE 3.000 M</v>
          </cell>
          <cell r="D2362" t="str">
            <v>M³</v>
          </cell>
          <cell r="E2362"/>
          <cell r="F2362">
            <v>16.36</v>
          </cell>
        </row>
        <row r="2363">
          <cell r="A2363">
            <v>1917193</v>
          </cell>
          <cell r="B2363" t="str">
            <v>SICRO OUTUBRO / 2025</v>
          </cell>
          <cell r="C2363" t="str">
            <v>DRAGAGEM DE AREIA MÉDIA COM DRAGA HOPPER - CAPACIDADE DA CISTERNA DE 5.000 M³ - DMT DE 1.500 A 1.800 M</v>
          </cell>
          <cell r="D2363" t="str">
            <v>M³</v>
          </cell>
          <cell r="E2363"/>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E2364"/>
          <cell r="F2364">
            <v>16.98</v>
          </cell>
        </row>
        <row r="2365">
          <cell r="A2365">
            <v>1917195</v>
          </cell>
          <cell r="B2365" t="str">
            <v>SICRO OUTUBRO / 2025</v>
          </cell>
          <cell r="C2365" t="str">
            <v>DRAGAGEM DE AREIA MÉDIA COM DRAGA HOPPER - CAPACIDADE DA CISTERNA DE 5.000 M³ - DMT DE 2.100 A 2.400 M</v>
          </cell>
          <cell r="D2365" t="str">
            <v>M³</v>
          </cell>
          <cell r="E2365"/>
          <cell r="F2365">
            <v>17.16</v>
          </cell>
        </row>
        <row r="2366">
          <cell r="A2366">
            <v>1917196</v>
          </cell>
          <cell r="B2366" t="str">
            <v>SICRO OUTUBRO / 2025</v>
          </cell>
          <cell r="C2366" t="str">
            <v>DRAGAGEM DE AREIA MÉDIA COM DRAGA HOPPER - CAPACIDADE DA CISTERNA DE 5.000 M³ - DMT DE 2.400 A 2.700 M</v>
          </cell>
          <cell r="D2366" t="str">
            <v>M³</v>
          </cell>
          <cell r="E2366"/>
          <cell r="F2366">
            <v>17.34</v>
          </cell>
        </row>
        <row r="2367">
          <cell r="A2367">
            <v>1917197</v>
          </cell>
          <cell r="B2367" t="str">
            <v>SICRO OUTUBRO / 2025</v>
          </cell>
          <cell r="C2367" t="str">
            <v>DRAGAGEM DE AREIA MÉDIA COM DRAGA HOPPER - CAPACIDADE DA CISTERNA DE 5.000 M³ - DMT DE 2.700 A 3.000 M</v>
          </cell>
          <cell r="D2367" t="str">
            <v>M³</v>
          </cell>
          <cell r="E2367"/>
          <cell r="F2367">
            <v>17.54</v>
          </cell>
        </row>
        <row r="2368">
          <cell r="A2368">
            <v>1917198</v>
          </cell>
          <cell r="B2368" t="str">
            <v>SICRO OUTUBRO / 2025</v>
          </cell>
          <cell r="C2368" t="str">
            <v>DRAGAGEM DE AREIA MÉDIA COM DRAGA HOPPER - CAPACIDADE DA CISTERNA DE 5.000 M³ - DMT DE 3.000 M</v>
          </cell>
          <cell r="D2368" t="str">
            <v>M³</v>
          </cell>
          <cell r="E2368"/>
          <cell r="F2368">
            <v>17.64</v>
          </cell>
        </row>
        <row r="2369">
          <cell r="A2369">
            <v>1917013</v>
          </cell>
          <cell r="B2369" t="str">
            <v>SICRO OUTUBRO / 2025</v>
          </cell>
          <cell r="C2369" t="str">
            <v>DRAGAGEM DE AREIA MÉDIA COM DRAGA HOPPER - CAPACIDADE DA CISTERNA DE 750 M³ - DMT DE 1.500 A 1.800 M</v>
          </cell>
          <cell r="D2369" t="str">
            <v>M³</v>
          </cell>
          <cell r="E2369"/>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E2370"/>
          <cell r="F2370">
            <v>39.47</v>
          </cell>
        </row>
        <row r="2371">
          <cell r="A2371">
            <v>1917015</v>
          </cell>
          <cell r="B2371" t="str">
            <v>SICRO OUTUBRO / 2025</v>
          </cell>
          <cell r="C2371" t="str">
            <v>DRAGAGEM DE AREIA MÉDIA COM DRAGA HOPPER - CAPACIDADE DA CISTERNA DE 750 M³ - DMT DE 2.100 A 2.400 M</v>
          </cell>
          <cell r="D2371" t="str">
            <v>M³</v>
          </cell>
          <cell r="E2371"/>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E2372"/>
          <cell r="F2372">
            <v>41.03</v>
          </cell>
        </row>
        <row r="2373">
          <cell r="A2373">
            <v>1917017</v>
          </cell>
          <cell r="B2373" t="str">
            <v>SICRO OUTUBRO / 2025</v>
          </cell>
          <cell r="C2373" t="str">
            <v>DRAGAGEM DE AREIA MÉDIA COM DRAGA HOPPER - CAPACIDADE DA CISTERNA DE 750 M³ - DMT DE 2.700 A 3.000 M</v>
          </cell>
          <cell r="D2373" t="str">
            <v>M³</v>
          </cell>
          <cell r="E2373"/>
          <cell r="F2373">
            <v>41.87</v>
          </cell>
        </row>
        <row r="2374">
          <cell r="A2374">
            <v>1917018</v>
          </cell>
          <cell r="B2374" t="str">
            <v>SICRO OUTUBRO / 2025</v>
          </cell>
          <cell r="C2374" t="str">
            <v>DRAGAGEM DE AREIA MÉDIA COM DRAGA HOPPER - CAPACIDADE DA CISTERNA DE 750 M³ - DMT DE 3.000 M</v>
          </cell>
          <cell r="D2374" t="str">
            <v>M³</v>
          </cell>
          <cell r="E2374"/>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E2375"/>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E2376"/>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E2377"/>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E2378"/>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E2379"/>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E2380"/>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E2381"/>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E2382"/>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E2383"/>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E2384"/>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E2385"/>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E2386"/>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E2387"/>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E2388"/>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E2389"/>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E2390"/>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E2391"/>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E2392"/>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E2393"/>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E2394"/>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E2395"/>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E2396"/>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E2397"/>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E2398"/>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E2399"/>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E2400"/>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E2401"/>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E2402"/>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E2403"/>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E2404"/>
          <cell r="F2404">
            <v>11.17</v>
          </cell>
        </row>
        <row r="2405">
          <cell r="A2405">
            <v>1917067</v>
          </cell>
          <cell r="B2405" t="str">
            <v>SICRO OUTUBRO / 2025</v>
          </cell>
          <cell r="C2405" t="str">
            <v>DRAGAGEM DE CASCALHO COM DRAGA HOPPER - CAPACIDADE DA CISTERNA DE 1.000 M³ - DMT DE 1.500 A 1.800 M</v>
          </cell>
          <cell r="D2405" t="str">
            <v>M³</v>
          </cell>
          <cell r="E2405"/>
          <cell r="F2405">
            <v>25.92</v>
          </cell>
        </row>
        <row r="2406">
          <cell r="A2406">
            <v>1917068</v>
          </cell>
          <cell r="B2406" t="str">
            <v>SICRO OUTUBRO / 2025</v>
          </cell>
          <cell r="C2406" t="str">
            <v>DRAGAGEM DE CASCALHO COM DRAGA HOPPER - CAPACIDADE DA CISTERNA DE 1.000 M³ - DMT DE 1.800 A 2.100 M</v>
          </cell>
          <cell r="D2406" t="str">
            <v>M³</v>
          </cell>
          <cell r="E2406"/>
          <cell r="F2406">
            <v>26.44</v>
          </cell>
        </row>
        <row r="2407">
          <cell r="A2407">
            <v>1917069</v>
          </cell>
          <cell r="B2407" t="str">
            <v>SICRO OUTUBRO / 2025</v>
          </cell>
          <cell r="C2407" t="str">
            <v>DRAGAGEM DE CASCALHO COM DRAGA HOPPER - CAPACIDADE DA CISTERNA DE 1.000 M³ - DMT DE 2.100 A 2.400 M</v>
          </cell>
          <cell r="D2407" t="str">
            <v>M³</v>
          </cell>
          <cell r="E2407"/>
          <cell r="F2407">
            <v>26.97</v>
          </cell>
        </row>
        <row r="2408">
          <cell r="A2408">
            <v>1917070</v>
          </cell>
          <cell r="B2408" t="str">
            <v>SICRO OUTUBRO / 2025</v>
          </cell>
          <cell r="C2408" t="str">
            <v>DRAGAGEM DE CASCALHO COM DRAGA HOPPER - CAPACIDADE DA CISTERNA DE 1.000 M³ - DMT DE 2.400 A 2.700 M</v>
          </cell>
          <cell r="D2408" t="str">
            <v>M³</v>
          </cell>
          <cell r="E2408"/>
          <cell r="F2408">
            <v>27.52</v>
          </cell>
        </row>
        <row r="2409">
          <cell r="A2409">
            <v>1917071</v>
          </cell>
          <cell r="B2409" t="str">
            <v>SICRO OUTUBRO / 2025</v>
          </cell>
          <cell r="C2409" t="str">
            <v>DRAGAGEM DE CASCALHO COM DRAGA HOPPER - CAPACIDADE DA CISTERNA DE 1.000 M³ - DMT DE 2.700 A 3.000 M</v>
          </cell>
          <cell r="D2409" t="str">
            <v>M³</v>
          </cell>
          <cell r="E2409"/>
          <cell r="F2409">
            <v>28.11</v>
          </cell>
        </row>
        <row r="2410">
          <cell r="A2410">
            <v>1917072</v>
          </cell>
          <cell r="B2410" t="str">
            <v>SICRO OUTUBRO / 2025</v>
          </cell>
          <cell r="C2410" t="str">
            <v>DRAGAGEM DE CASCALHO COM DRAGA HOPPER - CAPACIDADE DA CISTERNA DE 1.000 M³ - DMT DE 3.000 M</v>
          </cell>
          <cell r="D2410" t="str">
            <v>M³</v>
          </cell>
          <cell r="E2410"/>
          <cell r="F2410">
            <v>28.43</v>
          </cell>
        </row>
        <row r="2411">
          <cell r="A2411">
            <v>1901572</v>
          </cell>
          <cell r="B2411" t="str">
            <v>SICRO OUTUBRO / 2025</v>
          </cell>
          <cell r="C2411" t="str">
            <v>DRAGAGEM DE CASCALHO COM DRAGA HOPPER - CAPACIDADE DA CISTERNA DE 10.000 M³ - DMT DE 1.500 A 1.800 M</v>
          </cell>
          <cell r="D2411" t="str">
            <v>M³</v>
          </cell>
          <cell r="E2411"/>
          <cell r="F2411">
            <v>13.98</v>
          </cell>
        </row>
        <row r="2412">
          <cell r="A2412">
            <v>1901573</v>
          </cell>
          <cell r="B2412" t="str">
            <v>SICRO OUTUBRO / 2025</v>
          </cell>
          <cell r="C2412" t="str">
            <v>DRAGAGEM DE CASCALHO COM DRAGA HOPPER - CAPACIDADE DA CISTERNA DE 10.000 M³ - DMT DE 1.800 A 2.100 M</v>
          </cell>
          <cell r="D2412" t="str">
            <v>M³</v>
          </cell>
          <cell r="E2412"/>
          <cell r="F2412">
            <v>14.1</v>
          </cell>
        </row>
        <row r="2413">
          <cell r="A2413">
            <v>1901574</v>
          </cell>
          <cell r="B2413" t="str">
            <v>SICRO OUTUBRO / 2025</v>
          </cell>
          <cell r="C2413" t="str">
            <v>DRAGAGEM DE CASCALHO COM DRAGA HOPPER - CAPACIDADE DA CISTERNA DE 10.000 M³ - DMT DE 2.100 A 2.400 M</v>
          </cell>
          <cell r="D2413" t="str">
            <v>M³</v>
          </cell>
          <cell r="E2413"/>
          <cell r="F2413">
            <v>14.23</v>
          </cell>
        </row>
        <row r="2414">
          <cell r="A2414">
            <v>1901575</v>
          </cell>
          <cell r="B2414" t="str">
            <v>SICRO OUTUBRO / 2025</v>
          </cell>
          <cell r="C2414" t="str">
            <v>DRAGAGEM DE CASCALHO COM DRAGA HOPPER - CAPACIDADE DA CISTERNA DE 10.000 M³ - DMT DE 2.400 A 2.700 M</v>
          </cell>
          <cell r="D2414" t="str">
            <v>M³</v>
          </cell>
          <cell r="E2414"/>
          <cell r="F2414">
            <v>14.36</v>
          </cell>
        </row>
        <row r="2415">
          <cell r="A2415">
            <v>1901576</v>
          </cell>
          <cell r="B2415" t="str">
            <v>SICRO OUTUBRO / 2025</v>
          </cell>
          <cell r="C2415" t="str">
            <v>DRAGAGEM DE CASCALHO COM DRAGA HOPPER - CAPACIDADE DA CISTERNA DE 10.000 M³ - DMT DE 2.700 A 3.000 M</v>
          </cell>
          <cell r="D2415" t="str">
            <v>M³</v>
          </cell>
          <cell r="E2415"/>
          <cell r="F2415">
            <v>14.51</v>
          </cell>
        </row>
        <row r="2416">
          <cell r="A2416">
            <v>1901571</v>
          </cell>
          <cell r="B2416" t="str">
            <v>SICRO OUTUBRO / 2025</v>
          </cell>
          <cell r="C2416" t="str">
            <v>DRAGAGEM DE CASCALHO COM DRAGA HOPPER - CAPACIDADE DA CISTERNA DE 10.000 M³ - DMT DE 3.000 M</v>
          </cell>
          <cell r="D2416" t="str">
            <v>M³</v>
          </cell>
          <cell r="E2416"/>
          <cell r="F2416">
            <v>14.59</v>
          </cell>
        </row>
        <row r="2417">
          <cell r="A2417">
            <v>1901578</v>
          </cell>
          <cell r="B2417" t="str">
            <v>SICRO OUTUBRO / 2025</v>
          </cell>
          <cell r="C2417" t="str">
            <v>DRAGAGEM DE CASCALHO COM DRAGA HOPPER - CAPACIDADE DA CISTERNA DE 15.000 M³ - DMT DE 1.500 A 1.800 M</v>
          </cell>
          <cell r="D2417" t="str">
            <v>M³</v>
          </cell>
          <cell r="E2417"/>
          <cell r="F2417">
            <v>18.100000000000001</v>
          </cell>
        </row>
        <row r="2418">
          <cell r="A2418">
            <v>1901579</v>
          </cell>
          <cell r="B2418" t="str">
            <v>SICRO OUTUBRO / 2025</v>
          </cell>
          <cell r="C2418" t="str">
            <v>DRAGAGEM DE CASCALHO COM DRAGA HOPPER - CAPACIDADE DA CISTERNA DE 15.000 M³ - DMT DE 1.800 A 2.100 M</v>
          </cell>
          <cell r="D2418" t="str">
            <v>M³</v>
          </cell>
          <cell r="E2418"/>
          <cell r="F2418">
            <v>18.22</v>
          </cell>
        </row>
        <row r="2419">
          <cell r="A2419">
            <v>1901580</v>
          </cell>
          <cell r="B2419" t="str">
            <v>SICRO OUTUBRO / 2025</v>
          </cell>
          <cell r="C2419" t="str">
            <v>DRAGAGEM DE CASCALHO COM DRAGA HOPPER - CAPACIDADE DA CISTERNA DE 15.000 M³ - DMT DE 2.100 A 2.400 M</v>
          </cell>
          <cell r="D2419" t="str">
            <v>M³</v>
          </cell>
          <cell r="E2419"/>
          <cell r="F2419">
            <v>18.34</v>
          </cell>
        </row>
        <row r="2420">
          <cell r="A2420">
            <v>1901581</v>
          </cell>
          <cell r="B2420" t="str">
            <v>SICRO OUTUBRO / 2025</v>
          </cell>
          <cell r="C2420" t="str">
            <v>DRAGAGEM DE CASCALHO COM DRAGA HOPPER - CAPACIDADE DA CISTERNA DE 15.000 M³ - DMT DE 2.400 A 2.700 M</v>
          </cell>
          <cell r="D2420" t="str">
            <v>M³</v>
          </cell>
          <cell r="E2420"/>
          <cell r="F2420">
            <v>18.47</v>
          </cell>
        </row>
        <row r="2421">
          <cell r="A2421">
            <v>1901582</v>
          </cell>
          <cell r="B2421" t="str">
            <v>SICRO OUTUBRO / 2025</v>
          </cell>
          <cell r="C2421" t="str">
            <v>DRAGAGEM DE CASCALHO COM DRAGA HOPPER - CAPACIDADE DA CISTERNA DE 15.000 M³ - DMT DE 2.700 A 3.000 M</v>
          </cell>
          <cell r="D2421" t="str">
            <v>M³</v>
          </cell>
          <cell r="E2421"/>
          <cell r="F2421">
            <v>18.600000000000001</v>
          </cell>
        </row>
        <row r="2422">
          <cell r="A2422">
            <v>1901577</v>
          </cell>
          <cell r="B2422" t="str">
            <v>SICRO OUTUBRO / 2025</v>
          </cell>
          <cell r="C2422" t="str">
            <v>DRAGAGEM DE CASCALHO COM DRAGA HOPPER - CAPACIDADE DA CISTERNA DE 15.000 M³ - DMT DE 3.000 M</v>
          </cell>
          <cell r="D2422" t="str">
            <v>M³</v>
          </cell>
          <cell r="E2422"/>
          <cell r="F2422">
            <v>18.670000000000002</v>
          </cell>
        </row>
        <row r="2423">
          <cell r="A2423">
            <v>1917103</v>
          </cell>
          <cell r="B2423" t="str">
            <v>SICRO OUTUBRO / 2025</v>
          </cell>
          <cell r="C2423" t="str">
            <v>DRAGAGEM DE CASCALHO COM DRAGA HOPPER - CAPACIDADE DA CISTERNA DE 2.000 M³ - DMT DE 1.500 A 1.800 M</v>
          </cell>
          <cell r="D2423" t="str">
            <v>M³</v>
          </cell>
          <cell r="E2423"/>
          <cell r="F2423">
            <v>17.010000000000002</v>
          </cell>
        </row>
        <row r="2424">
          <cell r="A2424">
            <v>1917104</v>
          </cell>
          <cell r="B2424" t="str">
            <v>SICRO OUTUBRO / 2025</v>
          </cell>
          <cell r="C2424" t="str">
            <v>DRAGAGEM DE CASCALHO COM DRAGA HOPPER - CAPACIDADE DA CISTERNA DE 2.000 M³ - DMT DE 1.800 A 2.100 M</v>
          </cell>
          <cell r="D2424" t="str">
            <v>M³</v>
          </cell>
          <cell r="E2424"/>
          <cell r="F2424">
            <v>17.309999999999999</v>
          </cell>
        </row>
        <row r="2425">
          <cell r="A2425">
            <v>1917105</v>
          </cell>
          <cell r="B2425" t="str">
            <v>SICRO OUTUBRO / 2025</v>
          </cell>
          <cell r="C2425" t="str">
            <v>DRAGAGEM DE CASCALHO COM DRAGA HOPPER - CAPACIDADE DA CISTERNA DE 2.000 M³ - DMT DE 2.100 A 2.400 M</v>
          </cell>
          <cell r="D2425" t="str">
            <v>M³</v>
          </cell>
          <cell r="E2425"/>
          <cell r="F2425">
            <v>17.62</v>
          </cell>
        </row>
        <row r="2426">
          <cell r="A2426">
            <v>1917106</v>
          </cell>
          <cell r="B2426" t="str">
            <v>SICRO OUTUBRO / 2025</v>
          </cell>
          <cell r="C2426" t="str">
            <v>DRAGAGEM DE CASCALHO COM DRAGA HOPPER - CAPACIDADE DA CISTERNA DE 2.000 M³ - DMT DE 2.400 A 2.700 M</v>
          </cell>
          <cell r="D2426" t="str">
            <v>M³</v>
          </cell>
          <cell r="E2426"/>
          <cell r="F2426">
            <v>17.940000000000001</v>
          </cell>
        </row>
        <row r="2427">
          <cell r="A2427">
            <v>1917107</v>
          </cell>
          <cell r="B2427" t="str">
            <v>SICRO OUTUBRO / 2025</v>
          </cell>
          <cell r="C2427" t="str">
            <v>DRAGAGEM DE CASCALHO COM DRAGA HOPPER - CAPACIDADE DA CISTERNA DE 2.000 M³ - DMT DE 2.700 A 3.000 M</v>
          </cell>
          <cell r="D2427" t="str">
            <v>M³</v>
          </cell>
          <cell r="E2427"/>
          <cell r="F2427">
            <v>18.28</v>
          </cell>
        </row>
        <row r="2428">
          <cell r="A2428">
            <v>1917108</v>
          </cell>
          <cell r="B2428" t="str">
            <v>SICRO OUTUBRO / 2025</v>
          </cell>
          <cell r="C2428" t="str">
            <v>DRAGAGEM DE CASCALHO COM DRAGA HOPPER - CAPACIDADE DA CISTERNA DE 2.000 M³ - DMT DE 3.000 M</v>
          </cell>
          <cell r="D2428" t="str">
            <v>M³</v>
          </cell>
          <cell r="E2428"/>
          <cell r="F2428">
            <v>18.46</v>
          </cell>
        </row>
        <row r="2429">
          <cell r="A2429">
            <v>1901583</v>
          </cell>
          <cell r="B2429" t="str">
            <v>SICRO OUTUBRO / 2025</v>
          </cell>
          <cell r="C2429" t="str">
            <v>DRAGAGEM DE CASCALHO COM DRAGA HOPPER - CAPACIDADE DA CISTERNA DE 20.000 M³ - DMT DE 1.500 A 1.800 M</v>
          </cell>
          <cell r="D2429" t="str">
            <v>M³</v>
          </cell>
          <cell r="E2429"/>
          <cell r="F2429">
            <v>22.35</v>
          </cell>
        </row>
        <row r="2430">
          <cell r="A2430">
            <v>1901584</v>
          </cell>
          <cell r="B2430" t="str">
            <v>SICRO OUTUBRO / 2025</v>
          </cell>
          <cell r="C2430" t="str">
            <v>DRAGAGEM DE CASCALHO COM DRAGA HOPPER - CAPACIDADE DA CISTERNA DE 20.000 M³ - DMT DE 1.800 A 2.100 M</v>
          </cell>
          <cell r="D2430" t="str">
            <v>M³</v>
          </cell>
          <cell r="E2430"/>
          <cell r="F2430">
            <v>22.46</v>
          </cell>
        </row>
        <row r="2431">
          <cell r="A2431">
            <v>1901585</v>
          </cell>
          <cell r="B2431" t="str">
            <v>SICRO OUTUBRO / 2025</v>
          </cell>
          <cell r="C2431" t="str">
            <v>DRAGAGEM DE CASCALHO COM DRAGA HOPPER - CAPACIDADE DA CISTERNA DE 20.000 M³ - DMT DE 2.100 A 2.400 M</v>
          </cell>
          <cell r="D2431" t="str">
            <v>M³</v>
          </cell>
          <cell r="E2431"/>
          <cell r="F2431">
            <v>22.58</v>
          </cell>
        </row>
        <row r="2432">
          <cell r="A2432">
            <v>1901586</v>
          </cell>
          <cell r="B2432" t="str">
            <v>SICRO OUTUBRO / 2025</v>
          </cell>
          <cell r="C2432" t="str">
            <v>DRAGAGEM DE CASCALHO COM DRAGA HOPPER - CAPACIDADE DA CISTERNA DE 20.000 M³ - DMT DE 2.400 A 2.700 M</v>
          </cell>
          <cell r="D2432" t="str">
            <v>M³</v>
          </cell>
          <cell r="E2432"/>
          <cell r="F2432">
            <v>22.7</v>
          </cell>
        </row>
        <row r="2433">
          <cell r="A2433">
            <v>1901587</v>
          </cell>
          <cell r="B2433" t="str">
            <v>SICRO OUTUBRO / 2025</v>
          </cell>
          <cell r="C2433" t="str">
            <v>DRAGAGEM DE CASCALHO COM DRAGA HOPPER - CAPACIDADE DA CISTERNA DE 20.000 M³ - DMT DE 2.700 A 3.000 M</v>
          </cell>
          <cell r="D2433" t="str">
            <v>M³</v>
          </cell>
          <cell r="E2433"/>
          <cell r="F2433">
            <v>22.83</v>
          </cell>
        </row>
        <row r="2434">
          <cell r="A2434">
            <v>1901588</v>
          </cell>
          <cell r="B2434" t="str">
            <v>SICRO OUTUBRO / 2025</v>
          </cell>
          <cell r="C2434" t="str">
            <v>DRAGAGEM DE CASCALHO COM DRAGA HOPPER - CAPACIDADE DA CISTERNA DE 20.000 M³ - DMT DE 3.000 M</v>
          </cell>
          <cell r="D2434" t="str">
            <v>M³</v>
          </cell>
          <cell r="E2434"/>
          <cell r="F2434">
            <v>22.9</v>
          </cell>
        </row>
        <row r="2435">
          <cell r="A2435">
            <v>1917139</v>
          </cell>
          <cell r="B2435" t="str">
            <v>SICRO OUTUBRO / 2025</v>
          </cell>
          <cell r="C2435" t="str">
            <v>DRAGAGEM DE CASCALHO COM DRAGA HOPPER - CAPACIDADE DA CISTERNA DE 3.000 M³ - DMT DE 1.500 A 1.800 M</v>
          </cell>
          <cell r="D2435" t="str">
            <v>M³</v>
          </cell>
          <cell r="E2435"/>
          <cell r="F2435">
            <v>15.41</v>
          </cell>
        </row>
        <row r="2436">
          <cell r="A2436">
            <v>1917140</v>
          </cell>
          <cell r="B2436" t="str">
            <v>SICRO OUTUBRO / 2025</v>
          </cell>
          <cell r="C2436" t="str">
            <v>DRAGAGEM DE CASCALHO COM DRAGA HOPPER - CAPACIDADE DA CISTERNA DE 3.000 M³ - DMT DE 1.800 A 2.100 M</v>
          </cell>
          <cell r="D2436" t="str">
            <v>M³</v>
          </cell>
          <cell r="E2436"/>
          <cell r="F2436">
            <v>15.65</v>
          </cell>
        </row>
        <row r="2437">
          <cell r="A2437">
            <v>1917141</v>
          </cell>
          <cell r="B2437" t="str">
            <v>SICRO OUTUBRO / 2025</v>
          </cell>
          <cell r="C2437" t="str">
            <v>DRAGAGEM DE CASCALHO COM DRAGA HOPPER - CAPACIDADE DA CISTERNA DE 3.000 M³ - DMT DE 2.100 A 2.400 M</v>
          </cell>
          <cell r="D2437" t="str">
            <v>M³</v>
          </cell>
          <cell r="E2437"/>
          <cell r="F2437">
            <v>15.88</v>
          </cell>
        </row>
        <row r="2438">
          <cell r="A2438">
            <v>1917142</v>
          </cell>
          <cell r="B2438" t="str">
            <v>SICRO OUTUBRO / 2025</v>
          </cell>
          <cell r="C2438" t="str">
            <v>DRAGAGEM DE CASCALHO COM DRAGA HOPPER - CAPACIDADE DA CISTERNA DE 3.000 M³ - DMT DE 2.400 A 2.700 M</v>
          </cell>
          <cell r="D2438" t="str">
            <v>M³</v>
          </cell>
          <cell r="E2438"/>
          <cell r="F2438">
            <v>16.13</v>
          </cell>
        </row>
        <row r="2439">
          <cell r="A2439">
            <v>1917143</v>
          </cell>
          <cell r="B2439" t="str">
            <v>SICRO OUTUBRO / 2025</v>
          </cell>
          <cell r="C2439" t="str">
            <v>DRAGAGEM DE CASCALHO COM DRAGA HOPPER - CAPACIDADE DA CISTERNA DE 3.000 M³ - DMT DE 2.700 A 3.000 M</v>
          </cell>
          <cell r="D2439" t="str">
            <v>M³</v>
          </cell>
          <cell r="E2439"/>
          <cell r="F2439">
            <v>16.399999999999999</v>
          </cell>
        </row>
        <row r="2440">
          <cell r="A2440">
            <v>1917144</v>
          </cell>
          <cell r="B2440" t="str">
            <v>SICRO OUTUBRO / 2025</v>
          </cell>
          <cell r="C2440" t="str">
            <v>DRAGAGEM DE CASCALHO COM DRAGA HOPPER - CAPACIDADE DA CISTERNA DE 3.000 M³ - DMT DE 3.000 M</v>
          </cell>
          <cell r="D2440" t="str">
            <v>M³</v>
          </cell>
          <cell r="E2440"/>
          <cell r="F2440">
            <v>16.54</v>
          </cell>
        </row>
        <row r="2441">
          <cell r="A2441">
            <v>1917175</v>
          </cell>
          <cell r="B2441" t="str">
            <v>SICRO OUTUBRO / 2025</v>
          </cell>
          <cell r="C2441" t="str">
            <v>DRAGAGEM DE CASCALHO COM DRAGA HOPPER - CAPACIDADE DA CISTERNA DE 4.000 M³ - DMT DE 1.500 A 1.800 M</v>
          </cell>
          <cell r="D2441" t="str">
            <v>M³</v>
          </cell>
          <cell r="E2441"/>
          <cell r="F2441">
            <v>14.26</v>
          </cell>
        </row>
        <row r="2442">
          <cell r="A2442">
            <v>1917176</v>
          </cell>
          <cell r="B2442" t="str">
            <v>SICRO OUTUBRO / 2025</v>
          </cell>
          <cell r="C2442" t="str">
            <v>DRAGAGEM DE CASCALHO COM DRAGA HOPPER - CAPACIDADE DA CISTERNA DE 4.000 M³ - DMT DE 1.800 A 2.100 M</v>
          </cell>
          <cell r="D2442" t="str">
            <v>M³</v>
          </cell>
          <cell r="E2442"/>
          <cell r="F2442">
            <v>14.46</v>
          </cell>
        </row>
        <row r="2443">
          <cell r="A2443">
            <v>1917177</v>
          </cell>
          <cell r="B2443" t="str">
            <v>SICRO OUTUBRO / 2025</v>
          </cell>
          <cell r="C2443" t="str">
            <v>DRAGAGEM DE CASCALHO COM DRAGA HOPPER - CAPACIDADE DA CISTERNA DE 4.000 M³ - DMT DE 2.100 A 2.400 M</v>
          </cell>
          <cell r="D2443" t="str">
            <v>M³</v>
          </cell>
          <cell r="E2443"/>
          <cell r="F2443">
            <v>14.67</v>
          </cell>
        </row>
        <row r="2444">
          <cell r="A2444">
            <v>1917178</v>
          </cell>
          <cell r="B2444" t="str">
            <v>SICRO OUTUBRO / 2025</v>
          </cell>
          <cell r="C2444" t="str">
            <v>DRAGAGEM DE CASCALHO COM DRAGA HOPPER - CAPACIDADE DA CISTERNA DE 4.000 M³ - DMT DE 2.400 A 2.700 M</v>
          </cell>
          <cell r="D2444" t="str">
            <v>M³</v>
          </cell>
          <cell r="E2444"/>
          <cell r="F2444">
            <v>14.88</v>
          </cell>
        </row>
        <row r="2445">
          <cell r="A2445">
            <v>1917179</v>
          </cell>
          <cell r="B2445" t="str">
            <v>SICRO OUTUBRO / 2025</v>
          </cell>
          <cell r="C2445" t="str">
            <v>DRAGAGEM DE CASCALHO COM DRAGA HOPPER - CAPACIDADE DA CISTERNA DE 4.000 M³ - DMT DE 2.700 A 3.000 M</v>
          </cell>
          <cell r="D2445" t="str">
            <v>M³</v>
          </cell>
          <cell r="E2445"/>
          <cell r="F2445">
            <v>15.11</v>
          </cell>
        </row>
        <row r="2446">
          <cell r="A2446">
            <v>1917180</v>
          </cell>
          <cell r="B2446" t="str">
            <v>SICRO OUTUBRO / 2025</v>
          </cell>
          <cell r="C2446" t="str">
            <v>DRAGAGEM DE CASCALHO COM DRAGA HOPPER - CAPACIDADE DA CISTERNA DE 4.000 M³ - DMT DE 3.000 M</v>
          </cell>
          <cell r="D2446" t="str">
            <v>M³</v>
          </cell>
          <cell r="E2446"/>
          <cell r="F2446">
            <v>15.23</v>
          </cell>
        </row>
        <row r="2447">
          <cell r="A2447">
            <v>1917211</v>
          </cell>
          <cell r="B2447" t="str">
            <v>SICRO OUTUBRO / 2025</v>
          </cell>
          <cell r="C2447" t="str">
            <v>DRAGAGEM DE CASCALHO COM DRAGA HOPPER - CAPACIDADE DA CISTERNA DE 5.000 M³ - DMT DE 1.500 A 1.800 M</v>
          </cell>
          <cell r="D2447" t="str">
            <v>M³</v>
          </cell>
          <cell r="E2447"/>
          <cell r="F2447">
            <v>15.45</v>
          </cell>
        </row>
        <row r="2448">
          <cell r="A2448">
            <v>1917212</v>
          </cell>
          <cell r="B2448" t="str">
            <v>SICRO OUTUBRO / 2025</v>
          </cell>
          <cell r="C2448" t="str">
            <v>DRAGAGEM DE CASCALHO COM DRAGA HOPPER - CAPACIDADE DA CISTERNA DE 5.000 M³ - DMT DE 1.800 A 2.100 M</v>
          </cell>
          <cell r="D2448" t="str">
            <v>M³</v>
          </cell>
          <cell r="E2448"/>
          <cell r="F2448">
            <v>15.63</v>
          </cell>
        </row>
        <row r="2449">
          <cell r="A2449">
            <v>1917213</v>
          </cell>
          <cell r="B2449" t="str">
            <v>SICRO OUTUBRO / 2025</v>
          </cell>
          <cell r="C2449" t="str">
            <v>DRAGAGEM DE CASCALHO COM DRAGA HOPPER - CAPACIDADE DA CISTERNA DE 5.000 M³ - DMT DE 2.100 A 2.400 M</v>
          </cell>
          <cell r="D2449" t="str">
            <v>M³</v>
          </cell>
          <cell r="E2449"/>
          <cell r="F2449">
            <v>15.8</v>
          </cell>
        </row>
        <row r="2450">
          <cell r="A2450">
            <v>1917214</v>
          </cell>
          <cell r="B2450" t="str">
            <v>SICRO OUTUBRO / 2025</v>
          </cell>
          <cell r="C2450" t="str">
            <v>DRAGAGEM DE CASCALHO COM DRAGA HOPPER - CAPACIDADE DA CISTERNA DE 5.000 M³ - DMT DE 2.400 A 2.700 M</v>
          </cell>
          <cell r="D2450" t="str">
            <v>M³</v>
          </cell>
          <cell r="E2450"/>
          <cell r="F2450">
            <v>15.99</v>
          </cell>
        </row>
        <row r="2451">
          <cell r="A2451">
            <v>1917215</v>
          </cell>
          <cell r="B2451" t="str">
            <v>SICRO OUTUBRO / 2025</v>
          </cell>
          <cell r="C2451" t="str">
            <v>DRAGAGEM DE CASCALHO COM DRAGA HOPPER - CAPACIDADE DA CISTERNA DE 5.000 M³ - DMT DE 2.700 A 3.000 M</v>
          </cell>
          <cell r="D2451" t="str">
            <v>M³</v>
          </cell>
          <cell r="E2451"/>
          <cell r="F2451">
            <v>16.190000000000001</v>
          </cell>
        </row>
        <row r="2452">
          <cell r="A2452">
            <v>1917216</v>
          </cell>
          <cell r="B2452" t="str">
            <v>SICRO OUTUBRO / 2025</v>
          </cell>
          <cell r="C2452" t="str">
            <v>DRAGAGEM DE CASCALHO COM DRAGA HOPPER - CAPACIDADE DA CISTERNA DE 5.000 M³ - DMT DE 3.000 M</v>
          </cell>
          <cell r="D2452" t="str">
            <v>M³</v>
          </cell>
          <cell r="E2452"/>
          <cell r="F2452">
            <v>16.3</v>
          </cell>
        </row>
        <row r="2453">
          <cell r="A2453">
            <v>1917031</v>
          </cell>
          <cell r="B2453" t="str">
            <v>SICRO OUTUBRO / 2025</v>
          </cell>
          <cell r="C2453" t="str">
            <v>DRAGAGEM DE CASCALHO COM DRAGA HOPPER - CAPACIDADE DA CISTERNA DE 750 M³ - DMT DE 1.500 A 1.800 M</v>
          </cell>
          <cell r="D2453" t="str">
            <v>M³</v>
          </cell>
          <cell r="E2453"/>
          <cell r="F2453">
            <v>36.07</v>
          </cell>
        </row>
        <row r="2454">
          <cell r="A2454">
            <v>1917032</v>
          </cell>
          <cell r="B2454" t="str">
            <v>SICRO OUTUBRO / 2025</v>
          </cell>
          <cell r="C2454" t="str">
            <v>DRAGAGEM DE CASCALHO COM DRAGA HOPPER - CAPACIDADE DA CISTERNA DE 750 M³ - DMT DE 1.800 A 2.100 M</v>
          </cell>
          <cell r="D2454" t="str">
            <v>M³</v>
          </cell>
          <cell r="E2454"/>
          <cell r="F2454">
            <v>36.83</v>
          </cell>
        </row>
        <row r="2455">
          <cell r="A2455">
            <v>1917033</v>
          </cell>
          <cell r="B2455" t="str">
            <v>SICRO OUTUBRO / 2025</v>
          </cell>
          <cell r="C2455" t="str">
            <v>DRAGAGEM DE CASCALHO COM DRAGA HOPPER - CAPACIDADE DA CISTERNA DE 750 M³ - DMT DE 2.100 A 2.400 M</v>
          </cell>
          <cell r="D2455" t="str">
            <v>M³</v>
          </cell>
          <cell r="E2455"/>
          <cell r="F2455">
            <v>37.61</v>
          </cell>
        </row>
        <row r="2456">
          <cell r="A2456">
            <v>1917034</v>
          </cell>
          <cell r="B2456" t="str">
            <v>SICRO OUTUBRO / 2025</v>
          </cell>
          <cell r="C2456" t="str">
            <v>DRAGAGEM DE CASCALHO COM DRAGA HOPPER - CAPACIDADE DA CISTERNA DE 750 M³ - DMT DE 2.400 A 2.700 M</v>
          </cell>
          <cell r="D2456" t="str">
            <v>M³</v>
          </cell>
          <cell r="E2456"/>
          <cell r="F2456">
            <v>38.43</v>
          </cell>
        </row>
        <row r="2457">
          <cell r="A2457">
            <v>1917035</v>
          </cell>
          <cell r="B2457" t="str">
            <v>SICRO OUTUBRO / 2025</v>
          </cell>
          <cell r="C2457" t="str">
            <v>DRAGAGEM DE CASCALHO COM DRAGA HOPPER - CAPACIDADE DA CISTERNA DE 750 M³ - DMT DE 2.700 A 3.000 M</v>
          </cell>
          <cell r="D2457" t="str">
            <v>M³</v>
          </cell>
          <cell r="E2457"/>
          <cell r="F2457">
            <v>39.29</v>
          </cell>
        </row>
        <row r="2458">
          <cell r="A2458">
            <v>1917036</v>
          </cell>
          <cell r="B2458" t="str">
            <v>SICRO OUTUBRO / 2025</v>
          </cell>
          <cell r="C2458" t="str">
            <v>DRAGAGEM DE CASCALHO COM DRAGA HOPPER - CAPACIDADE DA CISTERNA DE 750 M³ - DMT DE 3.000 M</v>
          </cell>
          <cell r="D2458" t="str">
            <v>M³</v>
          </cell>
          <cell r="E2458"/>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E2459"/>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E2460"/>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E2461"/>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E2462"/>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E2463"/>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E2464"/>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E2465"/>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E2466"/>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E2467"/>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E2468"/>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E2469"/>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E2470"/>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E2471"/>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E2472"/>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E2473"/>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E2474"/>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E2475"/>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E2476"/>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E2477"/>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E2478"/>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E2479"/>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E2480"/>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E2481"/>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E2482"/>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E2483"/>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E2484"/>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E2485"/>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E2486"/>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E2487"/>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E2488"/>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E2489"/>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E2490"/>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E2491"/>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E2492"/>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E2493"/>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E2494"/>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E2495"/>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E2496"/>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E2497"/>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E2498"/>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E2499"/>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E2500"/>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E2501"/>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E2502"/>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E2503"/>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E2504"/>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E2505"/>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E2506"/>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E2507"/>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E2508"/>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E2509"/>
          <cell r="F2509">
            <v>6.45</v>
          </cell>
        </row>
        <row r="2510">
          <cell r="A2510">
            <v>1917061</v>
          </cell>
          <cell r="B2510" t="str">
            <v>SICRO OUTUBRO / 2025</v>
          </cell>
          <cell r="C2510" t="str">
            <v>DRAGAGEM DE CASCALHO FINO COM DRAGA HOPPER - CAPACIDADE DA CISTERNA DE 1.000 M³ - DMT DE 1.500 A 1.800 M</v>
          </cell>
          <cell r="D2510" t="str">
            <v>M³</v>
          </cell>
          <cell r="E2510"/>
          <cell r="F2510">
            <v>26.21</v>
          </cell>
        </row>
        <row r="2511">
          <cell r="A2511">
            <v>1917062</v>
          </cell>
          <cell r="B2511" t="str">
            <v>SICRO OUTUBRO / 2025</v>
          </cell>
          <cell r="C2511" t="str">
            <v>DRAGAGEM DE CASCALHO FINO COM DRAGA HOPPER - CAPACIDADE DA CISTERNA DE 1.000 M³ - DMT DE 1.800 A 2.100 M</v>
          </cell>
          <cell r="D2511" t="str">
            <v>M³</v>
          </cell>
          <cell r="E2511"/>
          <cell r="F2511">
            <v>26.72</v>
          </cell>
        </row>
        <row r="2512">
          <cell r="A2512">
            <v>1917063</v>
          </cell>
          <cell r="B2512" t="str">
            <v>SICRO OUTUBRO / 2025</v>
          </cell>
          <cell r="C2512" t="str">
            <v>DRAGAGEM DE CASCALHO FINO COM DRAGA HOPPER - CAPACIDADE DA CISTERNA DE 1.000 M³ - DMT DE 2.100 A 2.400 M</v>
          </cell>
          <cell r="D2512" t="str">
            <v>M³</v>
          </cell>
          <cell r="E2512"/>
          <cell r="F2512">
            <v>27.24</v>
          </cell>
        </row>
        <row r="2513">
          <cell r="A2513">
            <v>1917064</v>
          </cell>
          <cell r="B2513" t="str">
            <v>SICRO OUTUBRO / 2025</v>
          </cell>
          <cell r="C2513" t="str">
            <v>DRAGAGEM DE CASCALHO FINO COM DRAGA HOPPER - CAPACIDADE DA CISTERNA DE 1.000 M³ - DMT DE 2.400 A 2.700 M</v>
          </cell>
          <cell r="D2513" t="str">
            <v>M³</v>
          </cell>
          <cell r="E2513"/>
          <cell r="F2513">
            <v>27.79</v>
          </cell>
        </row>
        <row r="2514">
          <cell r="A2514">
            <v>1917065</v>
          </cell>
          <cell r="B2514" t="str">
            <v>SICRO OUTUBRO / 2025</v>
          </cell>
          <cell r="C2514" t="str">
            <v>DRAGAGEM DE CASCALHO FINO COM DRAGA HOPPER - CAPACIDADE DA CISTERNA DE 1.000 M³ - DMT DE 2.700 A 3.000 M</v>
          </cell>
          <cell r="D2514" t="str">
            <v>M³</v>
          </cell>
          <cell r="E2514"/>
          <cell r="F2514">
            <v>28.37</v>
          </cell>
        </row>
        <row r="2515">
          <cell r="A2515">
            <v>1917066</v>
          </cell>
          <cell r="B2515" t="str">
            <v>SICRO OUTUBRO / 2025</v>
          </cell>
          <cell r="C2515" t="str">
            <v>DRAGAGEM DE CASCALHO FINO COM DRAGA HOPPER - CAPACIDADE DA CISTERNA DE 1.000 M³ - DMT DE 3.000 M</v>
          </cell>
          <cell r="D2515" t="str">
            <v>M³</v>
          </cell>
          <cell r="E2515"/>
          <cell r="F2515">
            <v>28.67</v>
          </cell>
        </row>
        <row r="2516">
          <cell r="A2516">
            <v>1901590</v>
          </cell>
          <cell r="B2516" t="str">
            <v>SICRO OUTUBRO / 2025</v>
          </cell>
          <cell r="C2516" t="str">
            <v>DRAGAGEM DE CASCALHO FINO COM DRAGA HOPPER - CAPACIDADE DA CISTERNA DE 10.000 M³ - DMT DE 1.500 A 1.800 M</v>
          </cell>
          <cell r="D2516" t="str">
            <v>M³</v>
          </cell>
          <cell r="E2516"/>
          <cell r="F2516">
            <v>14.23</v>
          </cell>
        </row>
        <row r="2517">
          <cell r="A2517">
            <v>1901591</v>
          </cell>
          <cell r="B2517" t="str">
            <v>SICRO OUTUBRO / 2025</v>
          </cell>
          <cell r="C2517" t="str">
            <v>DRAGAGEM DE CASCALHO FINO COM DRAGA HOPPER - CAPACIDADE DA CISTERNA DE 10.000 M³ - DMT DE 1.800 A 2.100 M</v>
          </cell>
          <cell r="D2517" t="str">
            <v>M³</v>
          </cell>
          <cell r="E2517"/>
          <cell r="F2517">
            <v>14.35</v>
          </cell>
        </row>
        <row r="2518">
          <cell r="A2518">
            <v>1901592</v>
          </cell>
          <cell r="B2518" t="str">
            <v>SICRO OUTUBRO / 2025</v>
          </cell>
          <cell r="C2518" t="str">
            <v>DRAGAGEM DE CASCALHO FINO COM DRAGA HOPPER - CAPACIDADE DA CISTERNA DE 10.000 M³ - DMT DE 2.100 A 2.400 M</v>
          </cell>
          <cell r="D2518" t="str">
            <v>M³</v>
          </cell>
          <cell r="E2518"/>
          <cell r="F2518">
            <v>14.48</v>
          </cell>
        </row>
        <row r="2519">
          <cell r="A2519">
            <v>1901593</v>
          </cell>
          <cell r="B2519" t="str">
            <v>SICRO OUTUBRO / 2025</v>
          </cell>
          <cell r="C2519" t="str">
            <v>DRAGAGEM DE CASCALHO FINO COM DRAGA HOPPER - CAPACIDADE DA CISTERNA DE 10.000 M³ - DMT DE 2.400 A 2.700 M</v>
          </cell>
          <cell r="D2519" t="str">
            <v>M³</v>
          </cell>
          <cell r="E2519"/>
          <cell r="F2519">
            <v>14.61</v>
          </cell>
        </row>
        <row r="2520">
          <cell r="A2520">
            <v>1901594</v>
          </cell>
          <cell r="B2520" t="str">
            <v>SICRO OUTUBRO / 2025</v>
          </cell>
          <cell r="C2520" t="str">
            <v>DRAGAGEM DE CASCALHO FINO COM DRAGA HOPPER - CAPACIDADE DA CISTERNA DE 10.000 M³ - DMT DE 2.700 A 3.000 M</v>
          </cell>
          <cell r="D2520" t="str">
            <v>M³</v>
          </cell>
          <cell r="E2520"/>
          <cell r="F2520">
            <v>14.76</v>
          </cell>
        </row>
        <row r="2521">
          <cell r="A2521">
            <v>1901589</v>
          </cell>
          <cell r="B2521" t="str">
            <v>SICRO OUTUBRO / 2025</v>
          </cell>
          <cell r="C2521" t="str">
            <v>DRAGAGEM DE CASCALHO FINO COM DRAGA HOPPER - CAPACIDADE DA CISTERNA DE 10.000 M³ - DMT DE 3.000 M</v>
          </cell>
          <cell r="D2521" t="str">
            <v>M³</v>
          </cell>
          <cell r="E2521"/>
          <cell r="F2521">
            <v>14.83</v>
          </cell>
        </row>
        <row r="2522">
          <cell r="A2522">
            <v>1901596</v>
          </cell>
          <cell r="B2522" t="str">
            <v>SICRO OUTUBRO / 2025</v>
          </cell>
          <cell r="C2522" t="str">
            <v>DRAGAGEM DE CASCALHO FINO COM DRAGA HOPPER - CAPACIDADE DA CISTERNA DE 15.000 M³ - DMT DE 1.500 A 1.800 M</v>
          </cell>
          <cell r="D2522" t="str">
            <v>M³</v>
          </cell>
          <cell r="E2522"/>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E2523"/>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E2524"/>
          <cell r="F2524">
            <v>18.72</v>
          </cell>
        </row>
        <row r="2525">
          <cell r="A2525">
            <v>1901599</v>
          </cell>
          <cell r="B2525" t="str">
            <v>SICRO OUTUBRO / 2025</v>
          </cell>
          <cell r="C2525" t="str">
            <v>DRAGAGEM DE CASCALHO FINO COM DRAGA HOPPER - CAPACIDADE DA CISTERNA DE 15.000 M³ - DMT DE 2.400 A 2.700 M</v>
          </cell>
          <cell r="D2525" t="str">
            <v>M³</v>
          </cell>
          <cell r="E2525"/>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E2526"/>
          <cell r="F2526">
            <v>18.98</v>
          </cell>
        </row>
        <row r="2527">
          <cell r="A2527">
            <v>1901595</v>
          </cell>
          <cell r="B2527" t="str">
            <v>SICRO OUTUBRO / 2025</v>
          </cell>
          <cell r="C2527" t="str">
            <v>DRAGAGEM DE CASCALHO FINO COM DRAGA HOPPER - CAPACIDADE DA CISTERNA DE 15.000 M³ - DMT DE 3.000 M</v>
          </cell>
          <cell r="D2527" t="str">
            <v>M³</v>
          </cell>
          <cell r="E2527"/>
          <cell r="F2527">
            <v>19.05</v>
          </cell>
        </row>
        <row r="2528">
          <cell r="A2528">
            <v>1917097</v>
          </cell>
          <cell r="B2528" t="str">
            <v>SICRO OUTUBRO / 2025</v>
          </cell>
          <cell r="C2528" t="str">
            <v>DRAGAGEM DE CASCALHO FINO COM DRAGA HOPPER - CAPACIDADE DA CISTERNA DE 2.000 M³ - DMT DE 1.500 A 1.800 M</v>
          </cell>
          <cell r="D2528" t="str">
            <v>M³</v>
          </cell>
          <cell r="E2528"/>
          <cell r="F2528">
            <v>17.21</v>
          </cell>
        </row>
        <row r="2529">
          <cell r="A2529">
            <v>1917098</v>
          </cell>
          <cell r="B2529" t="str">
            <v>SICRO OUTUBRO / 2025</v>
          </cell>
          <cell r="C2529" t="str">
            <v>DRAGAGEM DE CASCALHO FINO COM DRAGA HOPPER - CAPACIDADE DA CISTERNA DE 2.000 M³ - DMT DE 1.800 A 2.100 M</v>
          </cell>
          <cell r="D2529" t="str">
            <v>M³</v>
          </cell>
          <cell r="E2529"/>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E2530"/>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E2531"/>
          <cell r="F2531">
            <v>18.13</v>
          </cell>
        </row>
        <row r="2532">
          <cell r="A2532">
            <v>1917101</v>
          </cell>
          <cell r="B2532" t="str">
            <v>SICRO OUTUBRO / 2025</v>
          </cell>
          <cell r="C2532" t="str">
            <v>DRAGAGEM DE CASCALHO FINO COM DRAGA HOPPER - CAPACIDADE DA CISTERNA DE 2.000 M³ - DMT DE 2.700 A 3.000 M</v>
          </cell>
          <cell r="D2532" t="str">
            <v>M³</v>
          </cell>
          <cell r="E2532"/>
          <cell r="F2532">
            <v>18.46</v>
          </cell>
        </row>
        <row r="2533">
          <cell r="A2533">
            <v>1917102</v>
          </cell>
          <cell r="B2533" t="str">
            <v>SICRO OUTUBRO / 2025</v>
          </cell>
          <cell r="C2533" t="str">
            <v>DRAGAGEM DE CASCALHO FINO COM DRAGA HOPPER - CAPACIDADE DA CISTERNA DE 2.000 M³ - DMT DE 3.000 M</v>
          </cell>
          <cell r="D2533" t="str">
            <v>M³</v>
          </cell>
          <cell r="E2533"/>
          <cell r="F2533">
            <v>18.64</v>
          </cell>
        </row>
        <row r="2534">
          <cell r="A2534">
            <v>1901601</v>
          </cell>
          <cell r="B2534" t="str">
            <v>SICRO OUTUBRO / 2025</v>
          </cell>
          <cell r="C2534" t="str">
            <v>DRAGAGEM DE CASCALHO FINO COM DRAGA HOPPER - CAPACIDADE DA CISTERNA DE 20.000 M³ - DMT DE 1.500 A 1.800 M</v>
          </cell>
          <cell r="D2534" t="str">
            <v>M³</v>
          </cell>
          <cell r="E2534"/>
          <cell r="F2534">
            <v>22.87</v>
          </cell>
        </row>
        <row r="2535">
          <cell r="A2535">
            <v>1901602</v>
          </cell>
          <cell r="B2535" t="str">
            <v>SICRO OUTUBRO / 2025</v>
          </cell>
          <cell r="C2535" t="str">
            <v>DRAGAGEM DE CASCALHO FINO COM DRAGA HOPPER - CAPACIDADE DA CISTERNA DE 20.000 M³ - DMT DE 1.800 A 2.100 M</v>
          </cell>
          <cell r="D2535" t="str">
            <v>M³</v>
          </cell>
          <cell r="E2535"/>
          <cell r="F2535">
            <v>22.98</v>
          </cell>
        </row>
        <row r="2536">
          <cell r="A2536">
            <v>1901603</v>
          </cell>
          <cell r="B2536" t="str">
            <v>SICRO OUTUBRO / 2025</v>
          </cell>
          <cell r="C2536" t="str">
            <v>DRAGAGEM DE CASCALHO FINO COM DRAGA HOPPER - CAPACIDADE DA CISTERNA DE 20.000 M³ - DMT DE 2.100 A 2.400 M</v>
          </cell>
          <cell r="D2536" t="str">
            <v>M³</v>
          </cell>
          <cell r="E2536"/>
          <cell r="F2536">
            <v>23.09</v>
          </cell>
        </row>
        <row r="2537">
          <cell r="A2537">
            <v>1901604</v>
          </cell>
          <cell r="B2537" t="str">
            <v>SICRO OUTUBRO / 2025</v>
          </cell>
          <cell r="C2537" t="str">
            <v>DRAGAGEM DE CASCALHO FINO COM DRAGA HOPPER - CAPACIDADE DA CISTERNA DE 20.000 M³ - DMT DE 2.400 A 2.700 M</v>
          </cell>
          <cell r="D2537" t="str">
            <v>M³</v>
          </cell>
          <cell r="E2537"/>
          <cell r="F2537">
            <v>23.21</v>
          </cell>
        </row>
        <row r="2538">
          <cell r="A2538">
            <v>1901605</v>
          </cell>
          <cell r="B2538" t="str">
            <v>SICRO OUTUBRO / 2025</v>
          </cell>
          <cell r="C2538" t="str">
            <v>DRAGAGEM DE CASCALHO FINO COM DRAGA HOPPER - CAPACIDADE DA CISTERNA DE 20.000 M³ - DMT DE 2.700 A 3.000 M</v>
          </cell>
          <cell r="D2538" t="str">
            <v>M³</v>
          </cell>
          <cell r="E2538"/>
          <cell r="F2538">
            <v>23.34</v>
          </cell>
        </row>
        <row r="2539">
          <cell r="A2539">
            <v>1901606</v>
          </cell>
          <cell r="B2539" t="str">
            <v>SICRO OUTUBRO / 2025</v>
          </cell>
          <cell r="C2539" t="str">
            <v>DRAGAGEM DE CASCALHO FINO COM DRAGA HOPPER - CAPACIDADE DA CISTERNA DE 20.000 M³ - DMT DE 3.000 M</v>
          </cell>
          <cell r="D2539" t="str">
            <v>M³</v>
          </cell>
          <cell r="E2539"/>
          <cell r="F2539">
            <v>23.41</v>
          </cell>
        </row>
        <row r="2540">
          <cell r="A2540">
            <v>1917133</v>
          </cell>
          <cell r="B2540" t="str">
            <v>SICRO OUTUBRO / 2025</v>
          </cell>
          <cell r="C2540" t="str">
            <v>DRAGAGEM DE CASCALHO FINO COM DRAGA HOPPER - CAPACIDADE DA CISTERNA DE 3.000 M³ - DMT DE 1.500 A 1.800 M</v>
          </cell>
          <cell r="D2540" t="str">
            <v>M³</v>
          </cell>
          <cell r="E2540"/>
          <cell r="F2540">
            <v>15.63</v>
          </cell>
        </row>
        <row r="2541">
          <cell r="A2541">
            <v>1917134</v>
          </cell>
          <cell r="B2541" t="str">
            <v>SICRO OUTUBRO / 2025</v>
          </cell>
          <cell r="C2541" t="str">
            <v>DRAGAGEM DE CASCALHO FINO COM DRAGA HOPPER - CAPACIDADE DA CISTERNA DE 3.000 M³ - DMT DE 1.800 A 2.100 M</v>
          </cell>
          <cell r="D2541" t="str">
            <v>M³</v>
          </cell>
          <cell r="E2541"/>
          <cell r="F2541">
            <v>15.86</v>
          </cell>
        </row>
        <row r="2542">
          <cell r="A2542">
            <v>1917135</v>
          </cell>
          <cell r="B2542" t="str">
            <v>SICRO OUTUBRO / 2025</v>
          </cell>
          <cell r="C2542" t="str">
            <v>DRAGAGEM DE CASCALHO FINO COM DRAGA HOPPER - CAPACIDADE DA CISTERNA DE 3.000 M³ - DMT DE 2.100 A 2.400 M</v>
          </cell>
          <cell r="D2542" t="str">
            <v>M³</v>
          </cell>
          <cell r="E2542"/>
          <cell r="F2542">
            <v>16.09</v>
          </cell>
        </row>
        <row r="2543">
          <cell r="A2543">
            <v>1917136</v>
          </cell>
          <cell r="B2543" t="str">
            <v>SICRO OUTUBRO / 2025</v>
          </cell>
          <cell r="C2543" t="str">
            <v>DRAGAGEM DE CASCALHO FINO COM DRAGA HOPPER - CAPACIDADE DA CISTERNA DE 3.000 M³ - DMT DE 2.400 A 2.700 M</v>
          </cell>
          <cell r="D2543" t="str">
            <v>M³</v>
          </cell>
          <cell r="E2543"/>
          <cell r="F2543">
            <v>16.34</v>
          </cell>
        </row>
        <row r="2544">
          <cell r="A2544">
            <v>1917137</v>
          </cell>
          <cell r="B2544" t="str">
            <v>SICRO OUTUBRO / 2025</v>
          </cell>
          <cell r="C2544" t="str">
            <v>DRAGAGEM DE CASCALHO FINO COM DRAGA HOPPER - CAPACIDADE DA CISTERNA DE 3.000 M³ - DMT DE 2.700 A 3.000 M</v>
          </cell>
          <cell r="D2544" t="str">
            <v>M³</v>
          </cell>
          <cell r="E2544"/>
          <cell r="F2544">
            <v>16.600000000000001</v>
          </cell>
        </row>
        <row r="2545">
          <cell r="A2545">
            <v>1917138</v>
          </cell>
          <cell r="B2545" t="str">
            <v>SICRO OUTUBRO / 2025</v>
          </cell>
          <cell r="C2545" t="str">
            <v>DRAGAGEM DE CASCALHO FINO COM DRAGA HOPPER - CAPACIDADE DA CISTERNA DE 3.000 M³ - DMT DE 3.000 M</v>
          </cell>
          <cell r="D2545" t="str">
            <v>M³</v>
          </cell>
          <cell r="E2545"/>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E2546"/>
          <cell r="F2546">
            <v>14.47</v>
          </cell>
        </row>
        <row r="2547">
          <cell r="A2547">
            <v>1917170</v>
          </cell>
          <cell r="B2547" t="str">
            <v>SICRO OUTUBRO / 2025</v>
          </cell>
          <cell r="C2547" t="str">
            <v>DRAGAGEM DE CASCALHO FINO COM DRAGA HOPPER - CAPACIDADE DA CISTERNA DE 4.000 M³ - DMT DE 1.800 A 2.100 M</v>
          </cell>
          <cell r="D2547" t="str">
            <v>M³</v>
          </cell>
          <cell r="E2547"/>
          <cell r="F2547">
            <v>14.66</v>
          </cell>
        </row>
        <row r="2548">
          <cell r="A2548">
            <v>1917171</v>
          </cell>
          <cell r="B2548" t="str">
            <v>SICRO OUTUBRO / 2025</v>
          </cell>
          <cell r="C2548" t="str">
            <v>DRAGAGEM DE CASCALHO FINO COM DRAGA HOPPER - CAPACIDADE DA CISTERNA DE 4.000 M³ - DMT DE 2.100 A 2.400 M</v>
          </cell>
          <cell r="D2548" t="str">
            <v>M³</v>
          </cell>
          <cell r="E2548"/>
          <cell r="F2548">
            <v>14.87</v>
          </cell>
        </row>
        <row r="2549">
          <cell r="A2549">
            <v>1917172</v>
          </cell>
          <cell r="B2549" t="str">
            <v>SICRO OUTUBRO / 2025</v>
          </cell>
          <cell r="C2549" t="str">
            <v>DRAGAGEM DE CASCALHO FINO COM DRAGA HOPPER - CAPACIDADE DA CISTERNA DE 4.000 M³ - DMT DE 2.400 A 2.700 M</v>
          </cell>
          <cell r="D2549" t="str">
            <v>M³</v>
          </cell>
          <cell r="E2549"/>
          <cell r="F2549">
            <v>15.08</v>
          </cell>
        </row>
        <row r="2550">
          <cell r="A2550">
            <v>1917173</v>
          </cell>
          <cell r="B2550" t="str">
            <v>SICRO OUTUBRO / 2025</v>
          </cell>
          <cell r="C2550" t="str">
            <v>DRAGAGEM DE CASCALHO FINO COM DRAGA HOPPER - CAPACIDADE DA CISTERNA DE 4.000 M³ - DMT DE 2.700 A 3.000 M</v>
          </cell>
          <cell r="D2550" t="str">
            <v>M³</v>
          </cell>
          <cell r="E2550"/>
          <cell r="F2550">
            <v>15.3</v>
          </cell>
        </row>
        <row r="2551">
          <cell r="A2551">
            <v>1917174</v>
          </cell>
          <cell r="B2551" t="str">
            <v>SICRO OUTUBRO / 2025</v>
          </cell>
          <cell r="C2551" t="str">
            <v>DRAGAGEM DE CASCALHO FINO COM DRAGA HOPPER - CAPACIDADE DA CISTERNA DE 4.000 M³ - DMT DE 3.000 M</v>
          </cell>
          <cell r="D2551" t="str">
            <v>M³</v>
          </cell>
          <cell r="E2551"/>
          <cell r="F2551">
            <v>15.42</v>
          </cell>
        </row>
        <row r="2552">
          <cell r="A2552">
            <v>1917205</v>
          </cell>
          <cell r="B2552" t="str">
            <v>SICRO OUTUBRO / 2025</v>
          </cell>
          <cell r="C2552" t="str">
            <v>DRAGAGEM DE CASCALHO FINO COM DRAGA HOPPER - CAPACIDADE DA CISTERNA DE 5.000 M³ - DMT DE 1.500 A 1.800 M</v>
          </cell>
          <cell r="D2552" t="str">
            <v>M³</v>
          </cell>
          <cell r="E2552"/>
          <cell r="F2552">
            <v>15.71</v>
          </cell>
        </row>
        <row r="2553">
          <cell r="A2553">
            <v>1917206</v>
          </cell>
          <cell r="B2553" t="str">
            <v>SICRO OUTUBRO / 2025</v>
          </cell>
          <cell r="C2553" t="str">
            <v>DRAGAGEM DE CASCALHO FINO COM DRAGA HOPPER - CAPACIDADE DA CISTERNA DE 5.000 M³ - DMT DE 1.800 A 2.100 M</v>
          </cell>
          <cell r="D2553" t="str">
            <v>M³</v>
          </cell>
          <cell r="E2553"/>
          <cell r="F2553">
            <v>15.88</v>
          </cell>
        </row>
        <row r="2554">
          <cell r="A2554">
            <v>1917207</v>
          </cell>
          <cell r="B2554" t="str">
            <v>SICRO OUTUBRO / 2025</v>
          </cell>
          <cell r="C2554" t="str">
            <v>DRAGAGEM DE CASCALHO FINO COM DRAGA HOPPER - CAPACIDADE DA CISTERNA DE 5.000 M³ - DMT DE 2.100 A 2.400 M</v>
          </cell>
          <cell r="D2554" t="str">
            <v>M³</v>
          </cell>
          <cell r="E2554"/>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E2555"/>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E2556"/>
          <cell r="F2556">
            <v>16.440000000000001</v>
          </cell>
        </row>
        <row r="2557">
          <cell r="A2557">
            <v>1917210</v>
          </cell>
          <cell r="B2557" t="str">
            <v>SICRO OUTUBRO / 2025</v>
          </cell>
          <cell r="C2557" t="str">
            <v>DRAGAGEM DE CASCALHO FINO COM DRAGA HOPPER - CAPACIDADE DA CISTERNA DE 5.000 M³ - DMT DE 3.000 M</v>
          </cell>
          <cell r="D2557" t="str">
            <v>M³</v>
          </cell>
          <cell r="E2557"/>
          <cell r="F2557">
            <v>16.54</v>
          </cell>
        </row>
        <row r="2558">
          <cell r="A2558">
            <v>1917025</v>
          </cell>
          <cell r="B2558" t="str">
            <v>SICRO OUTUBRO / 2025</v>
          </cell>
          <cell r="C2558" t="str">
            <v>DRAGAGEM DE CASCALHO FINO COM DRAGA HOPPER - CAPACIDADE DA CISTERNA DE 750 M³ - DMT DE 1.500 A 1.800 M</v>
          </cell>
          <cell r="D2558" t="str">
            <v>M³</v>
          </cell>
          <cell r="E2558"/>
          <cell r="F2558">
            <v>36.51</v>
          </cell>
        </row>
        <row r="2559">
          <cell r="A2559">
            <v>1917026</v>
          </cell>
          <cell r="B2559" t="str">
            <v>SICRO OUTUBRO / 2025</v>
          </cell>
          <cell r="C2559" t="str">
            <v>DRAGAGEM DE CASCALHO FINO COM DRAGA HOPPER - CAPACIDADE DA CISTERNA DE 750 M³ - DMT DE 1.800 A 2.100 M</v>
          </cell>
          <cell r="D2559" t="str">
            <v>M³</v>
          </cell>
          <cell r="E2559"/>
          <cell r="F2559">
            <v>37.26</v>
          </cell>
        </row>
        <row r="2560">
          <cell r="A2560">
            <v>1917027</v>
          </cell>
          <cell r="B2560" t="str">
            <v>SICRO OUTUBRO / 2025</v>
          </cell>
          <cell r="C2560" t="str">
            <v>DRAGAGEM DE CASCALHO FINO COM DRAGA HOPPER - CAPACIDADE DA CISTERNA DE 750 M³ - DMT DE 2.100 A 2.400 M</v>
          </cell>
          <cell r="D2560" t="str">
            <v>M³</v>
          </cell>
          <cell r="E2560"/>
          <cell r="F2560">
            <v>38.03</v>
          </cell>
        </row>
        <row r="2561">
          <cell r="A2561">
            <v>1917028</v>
          </cell>
          <cell r="B2561" t="str">
            <v>SICRO OUTUBRO / 2025</v>
          </cell>
          <cell r="C2561" t="str">
            <v>DRAGAGEM DE CASCALHO FINO COM DRAGA HOPPER - CAPACIDADE DA CISTERNA DE 750 M³ - DMT DE 2.400 A 2.700 M</v>
          </cell>
          <cell r="D2561" t="str">
            <v>M³</v>
          </cell>
          <cell r="E2561"/>
          <cell r="F2561">
            <v>38.83</v>
          </cell>
        </row>
        <row r="2562">
          <cell r="A2562">
            <v>1917029</v>
          </cell>
          <cell r="B2562" t="str">
            <v>SICRO OUTUBRO / 2025</v>
          </cell>
          <cell r="C2562" t="str">
            <v>DRAGAGEM DE CASCALHO FINO COM DRAGA HOPPER - CAPACIDADE DA CISTERNA DE 750 M³ - DMT DE 2.700 A 3.000 M</v>
          </cell>
          <cell r="D2562" t="str">
            <v>M³</v>
          </cell>
          <cell r="E2562"/>
          <cell r="F2562">
            <v>39.68</v>
          </cell>
        </row>
        <row r="2563">
          <cell r="A2563">
            <v>1917030</v>
          </cell>
          <cell r="B2563" t="str">
            <v>SICRO OUTUBRO / 2025</v>
          </cell>
          <cell r="C2563" t="str">
            <v>DRAGAGEM DE CASCALHO FINO COM DRAGA HOPPER - CAPACIDADE DA CISTERNA DE 750 M³ - DMT DE 3.000 M</v>
          </cell>
          <cell r="D2563" t="str">
            <v>M³</v>
          </cell>
          <cell r="E2563"/>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E2564"/>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E2565"/>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E2566"/>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E2567"/>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E2568"/>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E2569"/>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E2570"/>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E2571"/>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E2572"/>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E2573"/>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E2574"/>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E2575"/>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E2576"/>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E2577"/>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E2578"/>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E2579"/>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E2580"/>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E2581"/>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E2582"/>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E2583"/>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E2584"/>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E2585"/>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E2586"/>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E2587"/>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E2588"/>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E2589"/>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E2590"/>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E2591"/>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E2592"/>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E2593"/>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E2594"/>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E2595"/>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E2596"/>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E2597"/>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E2598"/>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E2599"/>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E2600"/>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E2601"/>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E2602"/>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E2603"/>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E2604"/>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E2605"/>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E2606"/>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E2607"/>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E2608"/>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E2609"/>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E2610"/>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E2611"/>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E2612"/>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E2613"/>
          <cell r="F2613">
            <v>21.88</v>
          </cell>
        </row>
        <row r="2614">
          <cell r="A2614">
            <v>1917640</v>
          </cell>
          <cell r="B2614" t="str">
            <v>SICRO OUTUBRO / 2025</v>
          </cell>
          <cell r="C2614" t="str">
            <v>DRAGAGEM DE MATERIAL DE 1ª CATEGORIA COM DRAGLINE - CAÇAMBA DE 2,1 M³ - DMT ATÉ 50 M</v>
          </cell>
          <cell r="D2614" t="str">
            <v>M³</v>
          </cell>
          <cell r="E2614"/>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E2615"/>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E2616"/>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E2617"/>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E2618"/>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E2619"/>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E2620"/>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E2621"/>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E2622"/>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E2623"/>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E2624"/>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E2625"/>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E2626"/>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E2627"/>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E2628"/>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E2629"/>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E2630"/>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E2631"/>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E2632"/>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E2633"/>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E2634"/>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E2635"/>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E2636"/>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E2637"/>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E2638"/>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E2639"/>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E2640"/>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E2641"/>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E2642"/>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E2643"/>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E2644"/>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E2645"/>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E2646"/>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E2647"/>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E2648"/>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E2649"/>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E2650"/>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E2651"/>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E2652"/>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E2653"/>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E2654"/>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E2655"/>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E2656"/>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E2657"/>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E2658"/>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E2659"/>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E2660"/>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E2661"/>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E2662"/>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E2663"/>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E2664"/>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E2665"/>
          <cell r="F2665">
            <v>21.17</v>
          </cell>
        </row>
        <row r="2666">
          <cell r="A2666">
            <v>1917037</v>
          </cell>
          <cell r="B2666" t="str">
            <v>SICRO OUTUBRO / 2025</v>
          </cell>
          <cell r="C2666" t="str">
            <v>DRAGAGEM DE SILTE COM DRAGA HOPPER - CAPACIDADE DA CISTERNA DE 1.000 M³ - DMT DE 1.500 A 1.800 M</v>
          </cell>
          <cell r="D2666" t="str">
            <v>M³</v>
          </cell>
          <cell r="E2666"/>
          <cell r="F2666">
            <v>43.62</v>
          </cell>
        </row>
        <row r="2667">
          <cell r="A2667">
            <v>1917038</v>
          </cell>
          <cell r="B2667" t="str">
            <v>SICRO OUTUBRO / 2025</v>
          </cell>
          <cell r="C2667" t="str">
            <v>DRAGAGEM DE SILTE COM DRAGA HOPPER - CAPACIDADE DA CISTERNA DE 1.000 M³ - DMT DE 1.800 A 2.100 M</v>
          </cell>
          <cell r="D2667" t="str">
            <v>M³</v>
          </cell>
          <cell r="E2667"/>
          <cell r="F2667">
            <v>45.09</v>
          </cell>
        </row>
        <row r="2668">
          <cell r="A2668">
            <v>1917039</v>
          </cell>
          <cell r="B2668" t="str">
            <v>SICRO OUTUBRO / 2025</v>
          </cell>
          <cell r="C2668" t="str">
            <v>DRAGAGEM DE SILTE COM DRAGA HOPPER - CAPACIDADE DA CISTERNA DE 1.000 M³ - DMT DE 2.100 A 2.400 M</v>
          </cell>
          <cell r="D2668" t="str">
            <v>M³</v>
          </cell>
          <cell r="E2668"/>
          <cell r="F2668">
            <v>46.6</v>
          </cell>
        </row>
        <row r="2669">
          <cell r="A2669">
            <v>1917040</v>
          </cell>
          <cell r="B2669" t="str">
            <v>SICRO OUTUBRO / 2025</v>
          </cell>
          <cell r="C2669" t="str">
            <v>DRAGAGEM DE SILTE COM DRAGA HOPPER - CAPACIDADE DA CISTERNA DE 1.000 M³ - DMT DE 2.400 A 2.700 M</v>
          </cell>
          <cell r="D2669" t="str">
            <v>M³</v>
          </cell>
          <cell r="E2669"/>
          <cell r="F2669">
            <v>48.18</v>
          </cell>
        </row>
        <row r="2670">
          <cell r="A2670">
            <v>1917041</v>
          </cell>
          <cell r="B2670" t="str">
            <v>SICRO OUTUBRO / 2025</v>
          </cell>
          <cell r="C2670" t="str">
            <v>DRAGAGEM DE SILTE COM DRAGA HOPPER - CAPACIDADE DA CISTERNA DE 1.000 M³ - DMT DE 2.700 A 3.000 M</v>
          </cell>
          <cell r="D2670" t="str">
            <v>M³</v>
          </cell>
          <cell r="E2670"/>
          <cell r="F2670">
            <v>49.85</v>
          </cell>
        </row>
        <row r="2671">
          <cell r="A2671">
            <v>1917042</v>
          </cell>
          <cell r="B2671" t="str">
            <v>SICRO OUTUBRO / 2025</v>
          </cell>
          <cell r="C2671" t="str">
            <v>DRAGAGEM DE SILTE COM DRAGA HOPPER - CAPACIDADE DA CISTERNA DE 1.000 M³ - DMT DE 3.000 M</v>
          </cell>
          <cell r="D2671" t="str">
            <v>M³</v>
          </cell>
          <cell r="E2671"/>
          <cell r="F2671">
            <v>50.74</v>
          </cell>
        </row>
        <row r="2672">
          <cell r="A2672">
            <v>1901619</v>
          </cell>
          <cell r="B2672" t="str">
            <v>SICRO OUTUBRO / 2025</v>
          </cell>
          <cell r="C2672" t="str">
            <v>DRAGAGEM DE SILTE COM DRAGA HOPPER - CAPACIDADE DA CISTERNA DE 10.000 M³ - DMT DE 1.500 A 1.800 M</v>
          </cell>
          <cell r="D2672" t="str">
            <v>M³</v>
          </cell>
          <cell r="E2672"/>
          <cell r="F2672">
            <v>19.7</v>
          </cell>
        </row>
        <row r="2673">
          <cell r="A2673">
            <v>1901620</v>
          </cell>
          <cell r="B2673" t="str">
            <v>SICRO OUTUBRO / 2025</v>
          </cell>
          <cell r="C2673" t="str">
            <v>DRAGAGEM DE SILTE COM DRAGA HOPPER - CAPACIDADE DA CISTERNA DE 10.000 M³ - DMT DE 1.800 A 2.100 M</v>
          </cell>
          <cell r="D2673" t="str">
            <v>M³</v>
          </cell>
          <cell r="E2673"/>
          <cell r="F2673">
            <v>20.05</v>
          </cell>
        </row>
        <row r="2674">
          <cell r="A2674">
            <v>1901621</v>
          </cell>
          <cell r="B2674" t="str">
            <v>SICRO OUTUBRO / 2025</v>
          </cell>
          <cell r="C2674" t="str">
            <v>DRAGAGEM DE SILTE COM DRAGA HOPPER - CAPACIDADE DA CISTERNA DE 10.000 M³ - DMT DE 2.100 A 2.400 M</v>
          </cell>
          <cell r="D2674" t="str">
            <v>M³</v>
          </cell>
          <cell r="E2674"/>
          <cell r="F2674">
            <v>20.420000000000002</v>
          </cell>
        </row>
        <row r="2675">
          <cell r="A2675">
            <v>1901622</v>
          </cell>
          <cell r="B2675" t="str">
            <v>SICRO OUTUBRO / 2025</v>
          </cell>
          <cell r="C2675" t="str">
            <v>DRAGAGEM DE SILTE COM DRAGA HOPPER - CAPACIDADE DA CISTERNA DE 10.000 M³ - DMT DE 2.400 A 2.700 M</v>
          </cell>
          <cell r="D2675" t="str">
            <v>M³</v>
          </cell>
          <cell r="E2675"/>
          <cell r="F2675">
            <v>20.8</v>
          </cell>
        </row>
        <row r="2676">
          <cell r="A2676">
            <v>1901623</v>
          </cell>
          <cell r="B2676" t="str">
            <v>SICRO OUTUBRO / 2025</v>
          </cell>
          <cell r="C2676" t="str">
            <v>DRAGAGEM DE SILTE COM DRAGA HOPPER - CAPACIDADE DA CISTERNA DE 10.000 M³ - DMT DE 2.700 A 3.000 M</v>
          </cell>
          <cell r="D2676" t="str">
            <v>M³</v>
          </cell>
          <cell r="E2676"/>
          <cell r="F2676">
            <v>21.21</v>
          </cell>
        </row>
        <row r="2677">
          <cell r="A2677">
            <v>1901618</v>
          </cell>
          <cell r="B2677" t="str">
            <v>SICRO OUTUBRO / 2025</v>
          </cell>
          <cell r="C2677" t="str">
            <v>DRAGAGEM DE SILTE COM DRAGA HOPPER - CAPACIDADE DA CISTERNA DE 10.000 M³ - DMT DE 3.000 M</v>
          </cell>
          <cell r="D2677" t="str">
            <v>M³</v>
          </cell>
          <cell r="E2677"/>
          <cell r="F2677">
            <v>21.43</v>
          </cell>
        </row>
        <row r="2678">
          <cell r="A2678">
            <v>1901625</v>
          </cell>
          <cell r="B2678" t="str">
            <v>SICRO OUTUBRO / 2025</v>
          </cell>
          <cell r="C2678" t="str">
            <v>DRAGAGEM DE SILTE COM DRAGA HOPPER - CAPACIDADE DA CISTERNA DE 15.000 M³ - DMT DE 1.500 A 1.800 M</v>
          </cell>
          <cell r="D2678" t="str">
            <v>M³</v>
          </cell>
          <cell r="E2678"/>
          <cell r="F2678">
            <v>23.36</v>
          </cell>
        </row>
        <row r="2679">
          <cell r="A2679">
            <v>1901626</v>
          </cell>
          <cell r="B2679" t="str">
            <v>SICRO OUTUBRO / 2025</v>
          </cell>
          <cell r="C2679" t="str">
            <v>DRAGAGEM DE SILTE COM DRAGA HOPPER - CAPACIDADE DA CISTERNA DE 15.000 M³ - DMT DE 1.800 A 2.100 M</v>
          </cell>
          <cell r="D2679" t="str">
            <v>M³</v>
          </cell>
          <cell r="E2679"/>
          <cell r="F2679">
            <v>23.69</v>
          </cell>
        </row>
        <row r="2680">
          <cell r="A2680">
            <v>1901627</v>
          </cell>
          <cell r="B2680" t="str">
            <v>SICRO OUTUBRO / 2025</v>
          </cell>
          <cell r="C2680" t="str">
            <v>DRAGAGEM DE SILTE COM DRAGA HOPPER - CAPACIDADE DA CISTERNA DE 15.000 M³ - DMT DE 2.100 A 2.400 M</v>
          </cell>
          <cell r="D2680" t="str">
            <v>M³</v>
          </cell>
          <cell r="E2680"/>
          <cell r="F2680">
            <v>24.03</v>
          </cell>
        </row>
        <row r="2681">
          <cell r="A2681">
            <v>1901628</v>
          </cell>
          <cell r="B2681" t="str">
            <v>SICRO OUTUBRO / 2025</v>
          </cell>
          <cell r="C2681" t="str">
            <v>DRAGAGEM DE SILTE COM DRAGA HOPPER - CAPACIDADE DA CISTERNA DE 15.000 M³ - DMT DE 2.400 A 2.700 M</v>
          </cell>
          <cell r="D2681" t="str">
            <v>M³</v>
          </cell>
          <cell r="E2681"/>
          <cell r="F2681">
            <v>24.39</v>
          </cell>
        </row>
        <row r="2682">
          <cell r="A2682">
            <v>1901629</v>
          </cell>
          <cell r="B2682" t="str">
            <v>SICRO OUTUBRO / 2025</v>
          </cell>
          <cell r="C2682" t="str">
            <v>DRAGAGEM DE SILTE COM DRAGA HOPPER - CAPACIDADE DA CISTERNA DE 15.000 M³ - DMT DE 2.700 A 3.000 M</v>
          </cell>
          <cell r="D2682" t="str">
            <v>M³</v>
          </cell>
          <cell r="E2682"/>
          <cell r="F2682">
            <v>24.77</v>
          </cell>
        </row>
        <row r="2683">
          <cell r="A2683">
            <v>1901624</v>
          </cell>
          <cell r="B2683" t="str">
            <v>SICRO OUTUBRO / 2025</v>
          </cell>
          <cell r="C2683" t="str">
            <v>DRAGAGEM DE SILTE COM DRAGA HOPPER - CAPACIDADE DA CISTERNA DE 15.000 M³ - DMT DE 3.000 M</v>
          </cell>
          <cell r="D2683" t="str">
            <v>M³</v>
          </cell>
          <cell r="E2683"/>
          <cell r="F2683">
            <v>24.97</v>
          </cell>
        </row>
        <row r="2684">
          <cell r="A2684">
            <v>1917073</v>
          </cell>
          <cell r="B2684" t="str">
            <v>SICRO OUTUBRO / 2025</v>
          </cell>
          <cell r="C2684" t="str">
            <v>DRAGAGEM DE SILTE COM DRAGA HOPPER - CAPACIDADE DA CISTERNA DE 2.000 M³ - DMT DE 1.500 A 1.800 M</v>
          </cell>
          <cell r="D2684" t="str">
            <v>M³</v>
          </cell>
          <cell r="E2684"/>
          <cell r="F2684">
            <v>28.12</v>
          </cell>
        </row>
        <row r="2685">
          <cell r="A2685">
            <v>1917074</v>
          </cell>
          <cell r="B2685" t="str">
            <v>SICRO OUTUBRO / 2025</v>
          </cell>
          <cell r="C2685" t="str">
            <v>DRAGAGEM DE SILTE COM DRAGA HOPPER - CAPACIDADE DA CISTERNA DE 2.000 M³ - DMT DE 1.800 A 2.100 M</v>
          </cell>
          <cell r="D2685" t="str">
            <v>M³</v>
          </cell>
          <cell r="E2685"/>
          <cell r="F2685">
            <v>28.97</v>
          </cell>
        </row>
        <row r="2686">
          <cell r="A2686">
            <v>1917075</v>
          </cell>
          <cell r="B2686" t="str">
            <v>SICRO OUTUBRO / 2025</v>
          </cell>
          <cell r="C2686" t="str">
            <v>DRAGAGEM DE SILTE COM DRAGA HOPPER - CAPACIDADE DA CISTERNA DE 2.000 M³ - DMT DE 2.100 A 2.400 M</v>
          </cell>
          <cell r="D2686" t="str">
            <v>M³</v>
          </cell>
          <cell r="E2686"/>
          <cell r="F2686">
            <v>29.85</v>
          </cell>
        </row>
        <row r="2687">
          <cell r="A2687">
            <v>1917076</v>
          </cell>
          <cell r="B2687" t="str">
            <v>SICRO OUTUBRO / 2025</v>
          </cell>
          <cell r="C2687" t="str">
            <v>DRAGAGEM DE SILTE COM DRAGA HOPPER - CAPACIDADE DA CISTERNA DE 2.000 M³ - DMT DE 2.400 A 2.700 M</v>
          </cell>
          <cell r="D2687" t="str">
            <v>M³</v>
          </cell>
          <cell r="E2687"/>
          <cell r="F2687">
            <v>30.76</v>
          </cell>
        </row>
        <row r="2688">
          <cell r="A2688">
            <v>1917077</v>
          </cell>
          <cell r="B2688" t="str">
            <v>SICRO OUTUBRO / 2025</v>
          </cell>
          <cell r="C2688" t="str">
            <v>DRAGAGEM DE SILTE COM DRAGA HOPPER - CAPACIDADE DA CISTERNA DE 2.000 M³ - DMT DE 2.700 A 3.000 M</v>
          </cell>
          <cell r="D2688" t="str">
            <v>M³</v>
          </cell>
          <cell r="E2688"/>
          <cell r="F2688">
            <v>31.74</v>
          </cell>
        </row>
        <row r="2689">
          <cell r="A2689">
            <v>1917078</v>
          </cell>
          <cell r="B2689" t="str">
            <v>SICRO OUTUBRO / 2025</v>
          </cell>
          <cell r="C2689" t="str">
            <v>DRAGAGEM DE SILTE COM DRAGA HOPPER - CAPACIDADE DA CISTERNA DE 2.000 M³ - DMT DE 3.000 M</v>
          </cell>
          <cell r="D2689" t="str">
            <v>M³</v>
          </cell>
          <cell r="E2689"/>
          <cell r="F2689">
            <v>32.25</v>
          </cell>
        </row>
        <row r="2690">
          <cell r="A2690">
            <v>1901631</v>
          </cell>
          <cell r="B2690" t="str">
            <v>SICRO OUTUBRO / 2025</v>
          </cell>
          <cell r="C2690" t="str">
            <v>DRAGAGEM DE SILTE COM DRAGA HOPPER - CAPACIDADE DA CISTERNA DE 20.000 M³ - DMT DE 1.500 A 1.800 M</v>
          </cell>
          <cell r="D2690" t="str">
            <v>M³</v>
          </cell>
          <cell r="E2690"/>
          <cell r="F2690">
            <v>27.33</v>
          </cell>
        </row>
        <row r="2691">
          <cell r="A2691">
            <v>1901632</v>
          </cell>
          <cell r="B2691" t="str">
            <v>SICRO OUTUBRO / 2025</v>
          </cell>
          <cell r="C2691" t="str">
            <v>DRAGAGEM DE SILTE COM DRAGA HOPPER - CAPACIDADE DA CISTERNA DE 20.000 M³ - DMT DE 1.800 A 2.100 M</v>
          </cell>
          <cell r="D2691" t="str">
            <v>M³</v>
          </cell>
          <cell r="E2691"/>
          <cell r="F2691">
            <v>27.65</v>
          </cell>
        </row>
        <row r="2692">
          <cell r="A2692">
            <v>1901633</v>
          </cell>
          <cell r="B2692" t="str">
            <v>SICRO OUTUBRO / 2025</v>
          </cell>
          <cell r="C2692" t="str">
            <v>DRAGAGEM DE SILTE COM DRAGA HOPPER - CAPACIDADE DA CISTERNA DE 20.000 M³ - DMT DE 2.100 A 2.400 M</v>
          </cell>
          <cell r="D2692" t="str">
            <v>M³</v>
          </cell>
          <cell r="E2692"/>
          <cell r="F2692">
            <v>27.98</v>
          </cell>
        </row>
        <row r="2693">
          <cell r="A2693">
            <v>1901634</v>
          </cell>
          <cell r="B2693" t="str">
            <v>SICRO OUTUBRO / 2025</v>
          </cell>
          <cell r="C2693" t="str">
            <v>DRAGAGEM DE SILTE COM DRAGA HOPPER - CAPACIDADE DA CISTERNA DE 20.000 M³ - DMT DE 2.400 A 2.700 M</v>
          </cell>
          <cell r="D2693" t="str">
            <v>M³</v>
          </cell>
          <cell r="E2693"/>
          <cell r="F2693">
            <v>28.33</v>
          </cell>
        </row>
        <row r="2694">
          <cell r="A2694">
            <v>1901635</v>
          </cell>
          <cell r="B2694" t="str">
            <v>SICRO OUTUBRO / 2025</v>
          </cell>
          <cell r="C2694" t="str">
            <v>DRAGAGEM DE SILTE COM DRAGA HOPPER - CAPACIDADE DA CISTERNA DE 20.000 M³ - DMT DE 2.700 A 3.000 M</v>
          </cell>
          <cell r="D2694" t="str">
            <v>M³</v>
          </cell>
          <cell r="E2694"/>
          <cell r="F2694">
            <v>28.7</v>
          </cell>
        </row>
        <row r="2695">
          <cell r="A2695">
            <v>1901630</v>
          </cell>
          <cell r="B2695" t="str">
            <v>SICRO OUTUBRO / 2025</v>
          </cell>
          <cell r="C2695" t="str">
            <v>DRAGAGEM DE SILTE COM DRAGA HOPPER - CAPACIDADE DA CISTERNA DE 20.000 M³ - DMT DE 3.000 M</v>
          </cell>
          <cell r="D2695" t="str">
            <v>M³</v>
          </cell>
          <cell r="E2695"/>
          <cell r="F2695">
            <v>28.9</v>
          </cell>
        </row>
        <row r="2696">
          <cell r="A2696">
            <v>1917109</v>
          </cell>
          <cell r="B2696" t="str">
            <v>SICRO OUTUBRO / 2025</v>
          </cell>
          <cell r="C2696" t="str">
            <v>DRAGAGEM DE SILTE COM DRAGA HOPPER - CAPACIDADE DA CISTERNA DE 3.000 M³ - DMT DE 1.500 A 1.800 M</v>
          </cell>
          <cell r="D2696" t="str">
            <v>M³</v>
          </cell>
          <cell r="E2696"/>
          <cell r="F2696">
            <v>24.43</v>
          </cell>
        </row>
        <row r="2697">
          <cell r="A2697">
            <v>1917110</v>
          </cell>
          <cell r="B2697" t="str">
            <v>SICRO OUTUBRO / 2025</v>
          </cell>
          <cell r="C2697" t="str">
            <v>DRAGAGEM DE SILTE COM DRAGA HOPPER - CAPACIDADE DA CISTERNA DE 3.000 M³ - DMT DE 1.800 A 2.100 M</v>
          </cell>
          <cell r="D2697" t="str">
            <v>M³</v>
          </cell>
          <cell r="E2697"/>
          <cell r="F2697">
            <v>25.09</v>
          </cell>
        </row>
        <row r="2698">
          <cell r="A2698">
            <v>1917111</v>
          </cell>
          <cell r="B2698" t="str">
            <v>SICRO OUTUBRO / 2025</v>
          </cell>
          <cell r="C2698" t="str">
            <v>DRAGAGEM DE SILTE COM DRAGA HOPPER - CAPACIDADE DA CISTERNA DE 3.000 M³ - DMT DE 2.100 A 2.400 M</v>
          </cell>
          <cell r="D2698" t="str">
            <v>M³</v>
          </cell>
          <cell r="E2698"/>
          <cell r="F2698">
            <v>25.77</v>
          </cell>
        </row>
        <row r="2699">
          <cell r="A2699">
            <v>1917112</v>
          </cell>
          <cell r="B2699" t="str">
            <v>SICRO OUTUBRO / 2025</v>
          </cell>
          <cell r="C2699" t="str">
            <v>DRAGAGEM DE SILTE COM DRAGA HOPPER - CAPACIDADE DA CISTERNA DE 3.000 M³ - DMT DE 2.400 A 2.700 M</v>
          </cell>
          <cell r="D2699" t="str">
            <v>M³</v>
          </cell>
          <cell r="E2699"/>
          <cell r="F2699">
            <v>26.48</v>
          </cell>
        </row>
        <row r="2700">
          <cell r="A2700">
            <v>1917113</v>
          </cell>
          <cell r="B2700" t="str">
            <v>SICRO OUTUBRO / 2025</v>
          </cell>
          <cell r="C2700" t="str">
            <v>DRAGAGEM DE SILTE COM DRAGA HOPPER - CAPACIDADE DA CISTERNA DE 3.000 M³ - DMT DE 2.700 A 3.000 M</v>
          </cell>
          <cell r="D2700" t="str">
            <v>M³</v>
          </cell>
          <cell r="E2700"/>
          <cell r="F2700">
            <v>27.23</v>
          </cell>
        </row>
        <row r="2701">
          <cell r="A2701">
            <v>1917114</v>
          </cell>
          <cell r="B2701" t="str">
            <v>SICRO OUTUBRO / 2025</v>
          </cell>
          <cell r="C2701" t="str">
            <v>DRAGAGEM DE SILTE COM DRAGA HOPPER - CAPACIDADE DA CISTERNA DE 3.000 M³ - DMT DE 3.000 M</v>
          </cell>
          <cell r="D2701" t="str">
            <v>M³</v>
          </cell>
          <cell r="E2701"/>
          <cell r="F2701">
            <v>27.64</v>
          </cell>
        </row>
        <row r="2702">
          <cell r="A2702">
            <v>1917145</v>
          </cell>
          <cell r="B2702" t="str">
            <v>SICRO OUTUBRO / 2025</v>
          </cell>
          <cell r="C2702" t="str">
            <v>DRAGAGEM DE SILTE COM DRAGA HOPPER - CAPACIDADE DA CISTERNA DE 4.000 M³ - DMT DE 1.500 A 1.800 M</v>
          </cell>
          <cell r="D2702" t="str">
            <v>M³</v>
          </cell>
          <cell r="E2702"/>
          <cell r="F2702">
            <v>22.22</v>
          </cell>
        </row>
        <row r="2703">
          <cell r="A2703">
            <v>1917146</v>
          </cell>
          <cell r="B2703" t="str">
            <v>SICRO OUTUBRO / 2025</v>
          </cell>
          <cell r="C2703" t="str">
            <v>DRAGAGEM DE SILTE COM DRAGA HOPPER - CAPACIDADE DA CISTERNA DE 4.000 M³ - DMT DE 1.800 A 2.100 M</v>
          </cell>
          <cell r="D2703" t="str">
            <v>M³</v>
          </cell>
          <cell r="E2703"/>
          <cell r="F2703">
            <v>22.79</v>
          </cell>
        </row>
        <row r="2704">
          <cell r="A2704">
            <v>1917147</v>
          </cell>
          <cell r="B2704" t="str">
            <v>SICRO OUTUBRO / 2025</v>
          </cell>
          <cell r="C2704" t="str">
            <v>DRAGAGEM DE SILTE COM DRAGA HOPPER - CAPACIDADE DA CISTERNA DE 4.000 M³ - DMT DE 2.100 A 2.400 M</v>
          </cell>
          <cell r="D2704" t="str">
            <v>M³</v>
          </cell>
          <cell r="E2704"/>
          <cell r="F2704">
            <v>23.37</v>
          </cell>
        </row>
        <row r="2705">
          <cell r="A2705">
            <v>1917148</v>
          </cell>
          <cell r="B2705" t="str">
            <v>SICRO OUTUBRO / 2025</v>
          </cell>
          <cell r="C2705" t="str">
            <v>DRAGAGEM DE SILTE COM DRAGA HOPPER - CAPACIDADE DA CISTERNA DE 4.000 M³ - DMT DE 2.400 A 2.700 M</v>
          </cell>
          <cell r="D2705" t="str">
            <v>M³</v>
          </cell>
          <cell r="E2705"/>
          <cell r="F2705">
            <v>23.98</v>
          </cell>
        </row>
        <row r="2706">
          <cell r="A2706">
            <v>1917149</v>
          </cell>
          <cell r="B2706" t="str">
            <v>SICRO OUTUBRO / 2025</v>
          </cell>
          <cell r="C2706" t="str">
            <v>DRAGAGEM DE SILTE COM DRAGA HOPPER - CAPACIDADE DA CISTERNA DE 4.000 M³ - DMT DE 2.700 A 3.000 M</v>
          </cell>
          <cell r="D2706" t="str">
            <v>M³</v>
          </cell>
          <cell r="E2706"/>
          <cell r="F2706">
            <v>24.63</v>
          </cell>
        </row>
        <row r="2707">
          <cell r="A2707">
            <v>1917150</v>
          </cell>
          <cell r="B2707" t="str">
            <v>SICRO OUTUBRO / 2025</v>
          </cell>
          <cell r="C2707" t="str">
            <v>DRAGAGEM DE SILTE COM DRAGA HOPPER - CAPACIDADE DA CISTERNA DE 4.000 M³ - DMT DE 3.000 M</v>
          </cell>
          <cell r="D2707" t="str">
            <v>M³</v>
          </cell>
          <cell r="E2707"/>
          <cell r="F2707">
            <v>24.98</v>
          </cell>
        </row>
        <row r="2708">
          <cell r="A2708">
            <v>1917181</v>
          </cell>
          <cell r="B2708" t="str">
            <v>SICRO OUTUBRO / 2025</v>
          </cell>
          <cell r="C2708" t="str">
            <v>DRAGAGEM DE SILTE COM DRAGA HOPPER - CAPACIDADE DA CISTERNA DE 5.000 M³ - DMT DE 1.500 A 1.800 M</v>
          </cell>
          <cell r="D2708" t="str">
            <v>M³</v>
          </cell>
          <cell r="E2708"/>
          <cell r="F2708">
            <v>22.65</v>
          </cell>
        </row>
        <row r="2709">
          <cell r="A2709">
            <v>1917182</v>
          </cell>
          <cell r="B2709" t="str">
            <v>SICRO OUTUBRO / 2025</v>
          </cell>
          <cell r="C2709" t="str">
            <v>DRAGAGEM DE SILTE COM DRAGA HOPPER - CAPACIDADE DA CISTERNA DE 5.000 M³ - DMT DE 1.800 A 2.100 M</v>
          </cell>
          <cell r="D2709" t="str">
            <v>M³</v>
          </cell>
          <cell r="E2709"/>
          <cell r="F2709">
            <v>23.14</v>
          </cell>
        </row>
        <row r="2710">
          <cell r="A2710">
            <v>1917183</v>
          </cell>
          <cell r="B2710" t="str">
            <v>SICRO OUTUBRO / 2025</v>
          </cell>
          <cell r="C2710" t="str">
            <v>DRAGAGEM DE SILTE COM DRAGA HOPPER - CAPACIDADE DA CISTERNA DE 5.000 M³ - DMT DE 2.100 A 2.400 M</v>
          </cell>
          <cell r="D2710" t="str">
            <v>M³</v>
          </cell>
          <cell r="E2710"/>
          <cell r="F2710">
            <v>23.65</v>
          </cell>
        </row>
        <row r="2711">
          <cell r="A2711">
            <v>1917184</v>
          </cell>
          <cell r="B2711" t="str">
            <v>SICRO OUTUBRO / 2025</v>
          </cell>
          <cell r="C2711" t="str">
            <v>DRAGAGEM DE SILTE COM DRAGA HOPPER - CAPACIDADE DA CISTERNA DE 5.000 M³ - DMT DE 2.400 A 2.700 M</v>
          </cell>
          <cell r="D2711" t="str">
            <v>M³</v>
          </cell>
          <cell r="E2711"/>
          <cell r="F2711">
            <v>24.19</v>
          </cell>
        </row>
        <row r="2712">
          <cell r="A2712">
            <v>1917185</v>
          </cell>
          <cell r="B2712" t="str">
            <v>SICRO OUTUBRO / 2025</v>
          </cell>
          <cell r="C2712" t="str">
            <v>DRAGAGEM DE SILTE COM DRAGA HOPPER - CAPACIDADE DA CISTERNA DE 5.000 M³ - DMT DE 2.700 A 3.000 M</v>
          </cell>
          <cell r="D2712" t="str">
            <v>M³</v>
          </cell>
          <cell r="E2712"/>
          <cell r="F2712">
            <v>24.76</v>
          </cell>
        </row>
        <row r="2713">
          <cell r="A2713">
            <v>1917186</v>
          </cell>
          <cell r="B2713" t="str">
            <v>SICRO OUTUBRO / 2025</v>
          </cell>
          <cell r="C2713" t="str">
            <v>DRAGAGEM DE SILTE COM DRAGA HOPPER - CAPACIDADE DA CISTERNA DE 5.000 M³ - DMT DE 3.000 M</v>
          </cell>
          <cell r="D2713" t="str">
            <v>M³</v>
          </cell>
          <cell r="E2713"/>
          <cell r="F2713">
            <v>25.05</v>
          </cell>
        </row>
        <row r="2714">
          <cell r="A2714">
            <v>1917001</v>
          </cell>
          <cell r="B2714" t="str">
            <v>SICRO OUTUBRO / 2025</v>
          </cell>
          <cell r="C2714" t="str">
            <v>DRAGAGEM DE SILTE COM DRAGA HOPPER - CAPACIDADE DA CISTERNA DE 750 M³ - DMT DE 1.500 A 1.800 M</v>
          </cell>
          <cell r="D2714" t="str">
            <v>M³</v>
          </cell>
          <cell r="E2714"/>
          <cell r="F2714">
            <v>59.36</v>
          </cell>
        </row>
        <row r="2715">
          <cell r="A2715">
            <v>1917002</v>
          </cell>
          <cell r="B2715" t="str">
            <v>SICRO OUTUBRO / 2025</v>
          </cell>
          <cell r="C2715" t="str">
            <v>DRAGAGEM DE SILTE COM DRAGA HOPPER - CAPACIDADE DA CISTERNA DE 750 M³ - DMT DE 1.800 A 2.100 M</v>
          </cell>
          <cell r="D2715" t="str">
            <v>M³</v>
          </cell>
          <cell r="E2715"/>
          <cell r="F2715">
            <v>61.53</v>
          </cell>
        </row>
        <row r="2716">
          <cell r="A2716">
            <v>1917003</v>
          </cell>
          <cell r="B2716" t="str">
            <v>SICRO OUTUBRO / 2025</v>
          </cell>
          <cell r="C2716" t="str">
            <v>DRAGAGEM DE SILTE COM DRAGA HOPPER - CAPACIDADE DA CISTERNA DE 750 M³ - DMT DE 2.100 A 2.400 M</v>
          </cell>
          <cell r="D2716" t="str">
            <v>M³</v>
          </cell>
          <cell r="E2716"/>
          <cell r="F2716">
            <v>63.73</v>
          </cell>
        </row>
        <row r="2717">
          <cell r="A2717">
            <v>1917004</v>
          </cell>
          <cell r="B2717" t="str">
            <v>SICRO OUTUBRO / 2025</v>
          </cell>
          <cell r="C2717" t="str">
            <v>DRAGAGEM DE SILTE COM DRAGA HOPPER - CAPACIDADE DA CISTERNA DE 750 M³ - DMT DE 2.400 A 2.700 M</v>
          </cell>
          <cell r="D2717" t="str">
            <v>M³</v>
          </cell>
          <cell r="E2717"/>
          <cell r="F2717">
            <v>66.06</v>
          </cell>
        </row>
        <row r="2718">
          <cell r="A2718">
            <v>1917005</v>
          </cell>
          <cell r="B2718" t="str">
            <v>SICRO OUTUBRO / 2025</v>
          </cell>
          <cell r="C2718" t="str">
            <v>DRAGAGEM DE SILTE COM DRAGA HOPPER - CAPACIDADE DA CISTERNA DE 750 M³ - DMT DE 2.700 A 3.000 M</v>
          </cell>
          <cell r="D2718" t="str">
            <v>M³</v>
          </cell>
          <cell r="E2718"/>
          <cell r="F2718">
            <v>68.52</v>
          </cell>
        </row>
        <row r="2719">
          <cell r="A2719">
            <v>1917006</v>
          </cell>
          <cell r="B2719" t="str">
            <v>SICRO OUTUBRO / 2025</v>
          </cell>
          <cell r="C2719" t="str">
            <v>DRAGAGEM DE SILTE COM DRAGA HOPPER - CAPACIDADE DA CISTERNA DE 750 M³ - DMT DE 3.000 M</v>
          </cell>
          <cell r="D2719" t="str">
            <v>M³</v>
          </cell>
          <cell r="E2719"/>
          <cell r="F2719">
            <v>69.819999999999993</v>
          </cell>
        </row>
        <row r="2720">
          <cell r="A2720">
            <v>2009619</v>
          </cell>
          <cell r="B2720" t="str">
            <v>SICRO OUTUBRO / 2025</v>
          </cell>
          <cell r="C2720" t="str">
            <v>ALVENARIA DE BLOCOS DE CONCRETO 19 X 19 X 39 CM COM ESPESSURA DE 20 CM - AREIA COMERCIAL</v>
          </cell>
          <cell r="D2720" t="str">
            <v>M²</v>
          </cell>
          <cell r="E2720"/>
          <cell r="F2720">
            <v>148.74</v>
          </cell>
        </row>
        <row r="2721">
          <cell r="A2721">
            <v>2009618</v>
          </cell>
          <cell r="B2721" t="str">
            <v>SICRO OUTUBRO / 2025</v>
          </cell>
          <cell r="C2721" t="str">
            <v>ALVENARIA DE BLOCOS DE CONCRETO 19 X 19 X 39 CM COM ESPESSURA DE 20 CM - AREIA EXTRAÍDA</v>
          </cell>
          <cell r="D2721" t="str">
            <v>M²</v>
          </cell>
          <cell r="E2721"/>
          <cell r="F2721">
            <v>147.02000000000001</v>
          </cell>
        </row>
        <row r="2722">
          <cell r="A2722">
            <v>2003866</v>
          </cell>
          <cell r="B2722" t="str">
            <v>SICRO OUTUBRO / 2025</v>
          </cell>
          <cell r="C2722" t="str">
            <v>APLICAÇÃO DE GEOTÊXTIL NÃO-TECIDO AGULHADO COM RESISTÊNCIA À TRAÇÃO LONGITUDINAL DE 14 KN/M</v>
          </cell>
          <cell r="D2722" t="str">
            <v>M²</v>
          </cell>
          <cell r="E2722"/>
          <cell r="F2722">
            <v>8.01</v>
          </cell>
        </row>
        <row r="2723">
          <cell r="A2723">
            <v>2003867</v>
          </cell>
          <cell r="B2723" t="str">
            <v>SICRO OUTUBRO / 2025</v>
          </cell>
          <cell r="C2723" t="str">
            <v>APLICAÇÃO DE GEOTÊXTIL NÃO-TECIDO AGULHADO COM RESISTÊNCIA À TRAÇÃO LONGITUDINAL DE 31 KN/M</v>
          </cell>
          <cell r="D2723" t="str">
            <v>M²</v>
          </cell>
          <cell r="E2723"/>
          <cell r="F2723">
            <v>17.350000000000001</v>
          </cell>
        </row>
        <row r="2724">
          <cell r="A2724">
            <v>2003622</v>
          </cell>
          <cell r="B2724" t="str">
            <v>SICRO OUTUBRO / 2025</v>
          </cell>
          <cell r="C2724" t="str">
            <v>BOCA DE LOBO COMBINADA - CHAPÉU E GRELHA SIMPLES - BLC 01 - AREIA E BRITA COMERCIAIS</v>
          </cell>
          <cell r="D2724" t="str">
            <v>UN</v>
          </cell>
          <cell r="E2724"/>
          <cell r="F2724">
            <v>2578.06</v>
          </cell>
        </row>
        <row r="2725">
          <cell r="A2725">
            <v>2003621</v>
          </cell>
          <cell r="B2725" t="str">
            <v>SICRO OUTUBRO / 2025</v>
          </cell>
          <cell r="C2725" t="str">
            <v>BOCA DE LOBO COMBINADA - CHAPÉU E GRELHA SIMPLES - BLC 01 - AREIA EXTRAÍDA E BRITA PRODUZIDA</v>
          </cell>
          <cell r="D2725" t="str">
            <v>UN</v>
          </cell>
          <cell r="E2725"/>
          <cell r="F2725">
            <v>2487.34</v>
          </cell>
        </row>
        <row r="2726">
          <cell r="A2726">
            <v>2003624</v>
          </cell>
          <cell r="B2726" t="str">
            <v>SICRO OUTUBRO / 2025</v>
          </cell>
          <cell r="C2726" t="str">
            <v>BOCA DE LOBO COMBINADA - CHAPÉU E GRELHA SIMPLES - BLC 02 - AREIA E BRITA COMERCIAIS</v>
          </cell>
          <cell r="D2726" t="str">
            <v>UN</v>
          </cell>
          <cell r="E2726"/>
          <cell r="F2726">
            <v>3058.95</v>
          </cell>
        </row>
        <row r="2727">
          <cell r="A2727">
            <v>2003623</v>
          </cell>
          <cell r="B2727" t="str">
            <v>SICRO OUTUBRO / 2025</v>
          </cell>
          <cell r="C2727" t="str">
            <v>BOCA DE LOBO COMBINADA - CHAPÉU E GRELHA SIMPLES - BLC 02 - AREIA EXTRAÍDA E BRITA PRODUZIDA</v>
          </cell>
          <cell r="D2727" t="str">
            <v>UN</v>
          </cell>
          <cell r="E2727"/>
          <cell r="F2727">
            <v>2957.42</v>
          </cell>
        </row>
        <row r="2728">
          <cell r="A2728">
            <v>2003634</v>
          </cell>
          <cell r="B2728" t="str">
            <v>SICRO OUTUBRO / 2025</v>
          </cell>
          <cell r="C2728" t="str">
            <v>BOCA DE LOBO DUPLA - GRELHA DE CONCRETO - BLDG 01 - AREIA E BRITA COMERCIAIS</v>
          </cell>
          <cell r="D2728" t="str">
            <v>UN</v>
          </cell>
          <cell r="E2728"/>
          <cell r="F2728">
            <v>2023.87</v>
          </cell>
        </row>
        <row r="2729">
          <cell r="A2729">
            <v>2003633</v>
          </cell>
          <cell r="B2729" t="str">
            <v>SICRO OUTUBRO / 2025</v>
          </cell>
          <cell r="C2729" t="str">
            <v>BOCA DE LOBO DUPLA - GRELHA DE CONCRETO - BLDG 01 - AREIA EXTRAÍDA E BRITA PRODUZIDA</v>
          </cell>
          <cell r="D2729" t="str">
            <v>UN</v>
          </cell>
          <cell r="E2729"/>
          <cell r="F2729">
            <v>1933.15</v>
          </cell>
        </row>
        <row r="2730">
          <cell r="A2730">
            <v>2003636</v>
          </cell>
          <cell r="B2730" t="str">
            <v>SICRO OUTUBRO / 2025</v>
          </cell>
          <cell r="C2730" t="str">
            <v>BOCA DE LOBO DUPLA - GRELHA DE CONCRETO - BLDG 02 - AREIA E BRITA COMERCIAIS</v>
          </cell>
          <cell r="D2730" t="str">
            <v>UN</v>
          </cell>
          <cell r="E2730"/>
          <cell r="F2730">
            <v>2504.7600000000002</v>
          </cell>
        </row>
        <row r="2731">
          <cell r="A2731">
            <v>2003635</v>
          </cell>
          <cell r="B2731" t="str">
            <v>SICRO OUTUBRO / 2025</v>
          </cell>
          <cell r="C2731" t="str">
            <v>BOCA DE LOBO DUPLA - GRELHA DE CONCRETO - BLDG 02 - AREIA EXTRAÍDA E BRITA PRODUZIDA</v>
          </cell>
          <cell r="D2731" t="str">
            <v>UN</v>
          </cell>
          <cell r="E2731"/>
          <cell r="F2731">
            <v>2403.23</v>
          </cell>
        </row>
        <row r="2732">
          <cell r="A2732">
            <v>2003638</v>
          </cell>
          <cell r="B2732" t="str">
            <v>SICRO OUTUBRO / 2025</v>
          </cell>
          <cell r="C2732" t="str">
            <v>BOCA DE LOBO DUPLA - GRELHA DE CONCRETO - BLDG 03 - AREIA E BRITA COMERCIAIS</v>
          </cell>
          <cell r="D2732" t="str">
            <v>UN</v>
          </cell>
          <cell r="E2732"/>
          <cell r="F2732">
            <v>2990.8</v>
          </cell>
        </row>
        <row r="2733">
          <cell r="A2733">
            <v>2003637</v>
          </cell>
          <cell r="B2733" t="str">
            <v>SICRO OUTUBRO / 2025</v>
          </cell>
          <cell r="C2733" t="str">
            <v>BOCA DE LOBO DUPLA - GRELHA DE CONCRETO - BLDG 03 - AREIA EXTRAÍDA E BRITA PRODUZIDA</v>
          </cell>
          <cell r="D2733" t="str">
            <v>UN</v>
          </cell>
          <cell r="E2733"/>
          <cell r="F2733">
            <v>2877.35</v>
          </cell>
        </row>
        <row r="2734">
          <cell r="A2734">
            <v>2003640</v>
          </cell>
          <cell r="B2734" t="str">
            <v>SICRO OUTUBRO / 2025</v>
          </cell>
          <cell r="C2734" t="str">
            <v>BOCA DE LOBO DUPLA - GRELHA DE CONCRETO - BLDG 04 - AREIA E BRITA COMERCIAIS</v>
          </cell>
          <cell r="D2734" t="str">
            <v>UN</v>
          </cell>
          <cell r="E2734"/>
          <cell r="F2734">
            <v>3471.69</v>
          </cell>
        </row>
        <row r="2735">
          <cell r="A2735">
            <v>2003639</v>
          </cell>
          <cell r="B2735" t="str">
            <v>SICRO OUTUBRO / 2025</v>
          </cell>
          <cell r="C2735" t="str">
            <v>BOCA DE LOBO DUPLA - GRELHA DE CONCRETO - BLDG 04 - AREIA EXTRAÍDA E BRITA PRODUZIDA</v>
          </cell>
          <cell r="D2735" t="str">
            <v>UN</v>
          </cell>
          <cell r="E2735"/>
          <cell r="F2735">
            <v>3347.43</v>
          </cell>
        </row>
        <row r="2736">
          <cell r="A2736">
            <v>2003618</v>
          </cell>
          <cell r="B2736" t="str">
            <v>SICRO OUTUBRO / 2025</v>
          </cell>
          <cell r="C2736" t="str">
            <v>BOCA DE LOBO SIMPLES - BLS 01 - AREIA E BRITA COMERCIAIS</v>
          </cell>
          <cell r="D2736" t="str">
            <v>UN</v>
          </cell>
          <cell r="E2736"/>
          <cell r="F2736">
            <v>1122.1199999999999</v>
          </cell>
        </row>
        <row r="2737">
          <cell r="A2737">
            <v>2003617</v>
          </cell>
          <cell r="B2737" t="str">
            <v>SICRO OUTUBRO / 2025</v>
          </cell>
          <cell r="C2737" t="str">
            <v>BOCA DE LOBO SIMPLES - BLS 01 - AREIA EXTRAÍDA E BRITA PRODUZIDA</v>
          </cell>
          <cell r="D2737" t="str">
            <v>UN</v>
          </cell>
          <cell r="E2737"/>
          <cell r="F2737">
            <v>1072.17</v>
          </cell>
        </row>
        <row r="2738">
          <cell r="A2738">
            <v>2003620</v>
          </cell>
          <cell r="B2738" t="str">
            <v>SICRO OUTUBRO / 2025</v>
          </cell>
          <cell r="C2738" t="str">
            <v>BOCA DE LOBO SIMPLES - BLS 02 - AREIA E BRITA COMERCIAIS</v>
          </cell>
          <cell r="D2738" t="str">
            <v>UN</v>
          </cell>
          <cell r="E2738"/>
          <cell r="F2738">
            <v>1415.71</v>
          </cell>
        </row>
        <row r="2739">
          <cell r="A2739">
            <v>2003619</v>
          </cell>
          <cell r="B2739" t="str">
            <v>SICRO OUTUBRO / 2025</v>
          </cell>
          <cell r="C2739" t="str">
            <v>BOCA DE LOBO SIMPLES - BLS 02 - AREIA EXTRAÍDA E BRITA PRODUZIDA</v>
          </cell>
          <cell r="D2739" t="str">
            <v>UN</v>
          </cell>
          <cell r="E2739"/>
          <cell r="F2739">
            <v>1359.22</v>
          </cell>
        </row>
        <row r="2740">
          <cell r="A2740">
            <v>2003626</v>
          </cell>
          <cell r="B2740" t="str">
            <v>SICRO OUTUBRO / 2025</v>
          </cell>
          <cell r="C2740" t="str">
            <v>BOCA DE LOBO SIMPLES - GRELHA DE CONCRETO - BLSG 01 - AREIA E BRITA COMERCIAIS</v>
          </cell>
          <cell r="D2740" t="str">
            <v>UN</v>
          </cell>
          <cell r="E2740"/>
          <cell r="F2740">
            <v>1058.1400000000001</v>
          </cell>
        </row>
        <row r="2741">
          <cell r="A2741">
            <v>2003625</v>
          </cell>
          <cell r="B2741" t="str">
            <v>SICRO OUTUBRO / 2025</v>
          </cell>
          <cell r="C2741" t="str">
            <v>BOCA DE LOBO SIMPLES - GRELHA DE CONCRETO - BLSG 01 - AREIA EXTRAÍDA E BRITA PRODUZIDA</v>
          </cell>
          <cell r="D2741" t="str">
            <v>UN</v>
          </cell>
          <cell r="E2741"/>
          <cell r="F2741">
            <v>1008.18</v>
          </cell>
        </row>
        <row r="2742">
          <cell r="A2742">
            <v>2003628</v>
          </cell>
          <cell r="B2742" t="str">
            <v>SICRO OUTUBRO / 2025</v>
          </cell>
          <cell r="C2742" t="str">
            <v>BOCA DE LOBO SIMPLES - GRELHA DE CONCRETO - BLSG 02 - AREIA E BRITA COMERCIAIS</v>
          </cell>
          <cell r="D2742" t="str">
            <v>UN</v>
          </cell>
          <cell r="E2742"/>
          <cell r="F2742">
            <v>1351.73</v>
          </cell>
        </row>
        <row r="2743">
          <cell r="A2743">
            <v>2003627</v>
          </cell>
          <cell r="B2743" t="str">
            <v>SICRO OUTUBRO / 2025</v>
          </cell>
          <cell r="C2743" t="str">
            <v>BOCA DE LOBO SIMPLES - GRELHA DE CONCRETO - BLSG 02 - AREIA EXTRAÍDA E BRITA PRODUZIDA</v>
          </cell>
          <cell r="D2743" t="str">
            <v>UN</v>
          </cell>
          <cell r="E2743"/>
          <cell r="F2743">
            <v>1295.23</v>
          </cell>
        </row>
        <row r="2744">
          <cell r="A2744">
            <v>2003630</v>
          </cell>
          <cell r="B2744" t="str">
            <v>SICRO OUTUBRO / 2025</v>
          </cell>
          <cell r="C2744" t="str">
            <v>BOCA DE LOBO SIMPLES - GRELHA DE CONCRETO - BLSG 03 - AREIA E BRITA COMERCIAIS</v>
          </cell>
          <cell r="D2744" t="str">
            <v>UN</v>
          </cell>
          <cell r="E2744"/>
          <cell r="F2744">
            <v>1645.32</v>
          </cell>
        </row>
        <row r="2745">
          <cell r="A2745">
            <v>2003629</v>
          </cell>
          <cell r="B2745" t="str">
            <v>SICRO OUTUBRO / 2025</v>
          </cell>
          <cell r="C2745" t="str">
            <v>BOCA DE LOBO SIMPLES - GRELHA DE CONCRETO - BLSG 03 - AREIA EXTRAÍDA E BRITA PRODUZIDA</v>
          </cell>
          <cell r="D2745" t="str">
            <v>UN</v>
          </cell>
          <cell r="E2745"/>
          <cell r="F2745">
            <v>1582.28</v>
          </cell>
        </row>
        <row r="2746">
          <cell r="A2746">
            <v>2003632</v>
          </cell>
          <cell r="B2746" t="str">
            <v>SICRO OUTUBRO / 2025</v>
          </cell>
          <cell r="C2746" t="str">
            <v>BOCA DE LOBO SIMPLES - GRELHA DE CONCRETO - BLSG 04 - AREIA E BRITA COMERCIAIS</v>
          </cell>
          <cell r="D2746" t="str">
            <v>UN</v>
          </cell>
          <cell r="E2746"/>
          <cell r="F2746">
            <v>1938.91</v>
          </cell>
        </row>
        <row r="2747">
          <cell r="A2747">
            <v>2003631</v>
          </cell>
          <cell r="B2747" t="str">
            <v>SICRO OUTUBRO / 2025</v>
          </cell>
          <cell r="C2747" t="str">
            <v>BOCA DE LOBO SIMPLES - GRELHA DE CONCRETO - BLSG 04 - AREIA EXTRAÍDA E BRITA PRODUZIDA</v>
          </cell>
          <cell r="D2747" t="str">
            <v>UN</v>
          </cell>
          <cell r="E2747"/>
          <cell r="F2747">
            <v>1869.33</v>
          </cell>
        </row>
        <row r="2748">
          <cell r="A2748">
            <v>2003599</v>
          </cell>
          <cell r="B2748" t="str">
            <v>SICRO OUTUBRO / 2025</v>
          </cell>
          <cell r="C2748" t="str">
            <v>BOCA DE SAÍDA PARA DRENO LONGITUDINAL PROFUNDO - BSD 01 - TUBO DE CONCRETO PERFURADO - AREIA E BRITA COMERCIAIS</v>
          </cell>
          <cell r="D2748" t="str">
            <v>UN</v>
          </cell>
          <cell r="E2748"/>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E2749"/>
          <cell r="F2749">
            <v>202.11</v>
          </cell>
        </row>
        <row r="2750">
          <cell r="A2750">
            <v>2003919</v>
          </cell>
          <cell r="B2750" t="str">
            <v>SICRO OUTUBRO / 2025</v>
          </cell>
          <cell r="C2750" t="str">
            <v>BOCA DE SAÍDA PARA DRENO LONGITUDINAL PROFUNDO - BSD 01 - TUBO DE PEAD - AREIA E BRITA COMERCIAIS</v>
          </cell>
          <cell r="D2750" t="str">
            <v>UN</v>
          </cell>
          <cell r="E2750"/>
          <cell r="F2750">
            <v>220.66</v>
          </cell>
        </row>
        <row r="2751">
          <cell r="A2751">
            <v>2003918</v>
          </cell>
          <cell r="B2751" t="str">
            <v>SICRO OUTUBRO / 2025</v>
          </cell>
          <cell r="C2751" t="str">
            <v>BOCA DE SAÍDA PARA DRENO LONGITUDINAL PROFUNDO - BSD 01 - TUBO DE PEAD - AREIA EXTRAÍDA E BRITA PRODUZIDA</v>
          </cell>
          <cell r="D2751" t="str">
            <v>UN</v>
          </cell>
          <cell r="E2751"/>
          <cell r="F2751">
            <v>202.11</v>
          </cell>
        </row>
        <row r="2752">
          <cell r="A2752">
            <v>2003601</v>
          </cell>
          <cell r="B2752" t="str">
            <v>SICRO OUTUBRO / 2025</v>
          </cell>
          <cell r="C2752" t="str">
            <v>BOCA DE SAÍDA PARA DRENO LONGITUDINAL PROFUNDO - BSD 02 - TUBO DE CONCRETO PERFURADO - AREIA E BRITA COMERCIAIS</v>
          </cell>
          <cell r="D2752" t="str">
            <v>UN</v>
          </cell>
          <cell r="E2752"/>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E2753"/>
          <cell r="F2753">
            <v>252.27</v>
          </cell>
        </row>
        <row r="2754">
          <cell r="A2754">
            <v>2003921</v>
          </cell>
          <cell r="B2754" t="str">
            <v>SICRO OUTUBRO / 2025</v>
          </cell>
          <cell r="C2754" t="str">
            <v>BOCA DE SAÍDA PARA DRENO LONGITUDINAL PROFUNDO - BSD 02 - TUBO DE PEAD - AREIA E BRITA COMERCIAIS</v>
          </cell>
          <cell r="D2754" t="str">
            <v>UN</v>
          </cell>
          <cell r="E2754"/>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E2755"/>
          <cell r="F2755">
            <v>252.27</v>
          </cell>
        </row>
        <row r="2756">
          <cell r="A2756">
            <v>2003616</v>
          </cell>
          <cell r="B2756" t="str">
            <v>SICRO OUTUBRO / 2025</v>
          </cell>
          <cell r="C2756" t="str">
            <v>BOCA DE SAÍDA PARA DRENO SUB-HORIZONTAL EM MATERIAL DE 1ª CATEGORIA - BSD 04 - AREIA E BRITA COMERCIAIS</v>
          </cell>
          <cell r="D2756" t="str">
            <v>UN</v>
          </cell>
          <cell r="E2756"/>
          <cell r="F2756">
            <v>23.45</v>
          </cell>
        </row>
        <row r="2757">
          <cell r="A2757">
            <v>2003615</v>
          </cell>
          <cell r="B2757" t="str">
            <v>SICRO OUTUBRO / 2025</v>
          </cell>
          <cell r="C2757" t="str">
            <v>BOCA DE SAÍDA PARA DRENO SUB-HORIZONTAL EM MATERIAL DE 1ª CATEGORIA - BSD 04 - AREIA EXTRAÍDA E BRITA PRODUZIDA</v>
          </cell>
          <cell r="D2757" t="str">
            <v>UN</v>
          </cell>
          <cell r="E2757"/>
          <cell r="F2757">
            <v>20.83</v>
          </cell>
        </row>
        <row r="2758">
          <cell r="A2758">
            <v>2003927</v>
          </cell>
          <cell r="B2758" t="str">
            <v>SICRO OUTUBRO / 2025</v>
          </cell>
          <cell r="C2758" t="str">
            <v>BOCA DE SAÍDA PARA DRENO SUB-HORIZONTAL EM MATERIAL DE 2ª CATEGORIA - BSD 04 - AREIA E BRITA COMERCIAIS</v>
          </cell>
          <cell r="D2758" t="str">
            <v>UN</v>
          </cell>
          <cell r="E2758"/>
          <cell r="F2758">
            <v>24.44</v>
          </cell>
        </row>
        <row r="2759">
          <cell r="A2759">
            <v>2003926</v>
          </cell>
          <cell r="B2759" t="str">
            <v>SICRO OUTUBRO / 2025</v>
          </cell>
          <cell r="C2759" t="str">
            <v>BOCA DE SAÍDA PARA DRENO SUB-HORIZONTAL EM MATERIAL DE 2ª CATEGORIA - BSD 04 - AREIA EXTRAÍDA E BRITA PRODUZIDA</v>
          </cell>
          <cell r="D2759" t="str">
            <v>UN</v>
          </cell>
          <cell r="E2759"/>
          <cell r="F2759">
            <v>21.82</v>
          </cell>
        </row>
        <row r="2760">
          <cell r="A2760">
            <v>2003613</v>
          </cell>
          <cell r="B2760" t="str">
            <v>SICRO OUTUBRO / 2025</v>
          </cell>
          <cell r="C2760" t="str">
            <v>BOCA DE SAÍDA PARA DRENO SUBSUPERFICIAL - BSD 03 - AREIA E BRITA COMERCIAIS</v>
          </cell>
          <cell r="D2760" t="str">
            <v>UN</v>
          </cell>
          <cell r="E2760"/>
          <cell r="F2760">
            <v>158.47</v>
          </cell>
        </row>
        <row r="2761">
          <cell r="A2761">
            <v>2003612</v>
          </cell>
          <cell r="B2761" t="str">
            <v>SICRO OUTUBRO / 2025</v>
          </cell>
          <cell r="C2761" t="str">
            <v>BOCA DE SAÍDA PARA DRENO SUBSUPERFICIAL - BSD 03 - AREIA EXTRAÍDA E BRITA PRODUZIDA</v>
          </cell>
          <cell r="D2761" t="str">
            <v>UN</v>
          </cell>
          <cell r="E2761"/>
          <cell r="F2761">
            <v>147.05000000000001</v>
          </cell>
        </row>
        <row r="2762">
          <cell r="A2762">
            <v>2003477</v>
          </cell>
          <cell r="B2762" t="str">
            <v>SICRO OUTUBRO / 2025</v>
          </cell>
          <cell r="C2762" t="str">
            <v>CAIXA COLETORA DE SARJETA - CCS 200-60 A - COM GRELHA DE CONCRETO - AREIA E BRITA COMERCIAIS</v>
          </cell>
          <cell r="D2762" t="str">
            <v>UN</v>
          </cell>
          <cell r="E2762"/>
          <cell r="F2762">
            <v>4850.29</v>
          </cell>
        </row>
        <row r="2763">
          <cell r="A2763">
            <v>2003476</v>
          </cell>
          <cell r="B2763" t="str">
            <v>SICRO OUTUBRO / 2025</v>
          </cell>
          <cell r="C2763" t="str">
            <v>CAIXA COLETORA DE SARJETA - CCS 200-60 A - COM GRELHA DE CONCRETO - AREIA EXTRAÍDA E BRITA PRODUZIDA</v>
          </cell>
          <cell r="D2763" t="str">
            <v>UN</v>
          </cell>
          <cell r="E2763"/>
          <cell r="F2763">
            <v>4538.47</v>
          </cell>
        </row>
        <row r="2764">
          <cell r="A2764">
            <v>2003517</v>
          </cell>
          <cell r="B2764" t="str">
            <v>SICRO OUTUBRO / 2025</v>
          </cell>
          <cell r="C2764" t="str">
            <v>CAIXA COLETORA DE SARJETA - CCS 200-60 B - COM GRELHA DE AÇO - AREIA E BRITA COMERCIAIS</v>
          </cell>
          <cell r="D2764" t="str">
            <v>UN</v>
          </cell>
          <cell r="E2764"/>
          <cell r="F2764">
            <v>5063.1499999999996</v>
          </cell>
        </row>
        <row r="2765">
          <cell r="A2765">
            <v>2003516</v>
          </cell>
          <cell r="B2765" t="str">
            <v>SICRO OUTUBRO / 2025</v>
          </cell>
          <cell r="C2765" t="str">
            <v>CAIXA COLETORA DE SARJETA - CCS 200-60 B - COM GRELHA DE AÇO - AREIA EXTRAÍDA E BRITA PRODUZIDA</v>
          </cell>
          <cell r="D2765" t="str">
            <v>UN</v>
          </cell>
          <cell r="E2765"/>
          <cell r="F2765">
            <v>4760.05</v>
          </cell>
        </row>
        <row r="2766">
          <cell r="A2766">
            <v>2003479</v>
          </cell>
          <cell r="B2766" t="str">
            <v>SICRO OUTUBRO / 2025</v>
          </cell>
          <cell r="C2766" t="str">
            <v>CAIXA COLETORA DE SARJETA - CCS 200-80 A - COM GRELHA DE CONCRETO - AREIA E BRITA COMERCIAIS</v>
          </cell>
          <cell r="D2766" t="str">
            <v>UN</v>
          </cell>
          <cell r="E2766"/>
          <cell r="F2766">
            <v>4818.8599999999997</v>
          </cell>
        </row>
        <row r="2767">
          <cell r="A2767">
            <v>2003478</v>
          </cell>
          <cell r="B2767" t="str">
            <v>SICRO OUTUBRO / 2025</v>
          </cell>
          <cell r="C2767" t="str">
            <v>CAIXA COLETORA DE SARJETA - CCS 200-80 A - COM GRELHA DE CONCRETO - AREIA EXTRAÍDA E BRITA PRODUZIDA</v>
          </cell>
          <cell r="D2767" t="str">
            <v>UN</v>
          </cell>
          <cell r="E2767"/>
          <cell r="F2767">
            <v>4512.2700000000004</v>
          </cell>
        </row>
        <row r="2768">
          <cell r="A2768">
            <v>2003519</v>
          </cell>
          <cell r="B2768" t="str">
            <v>SICRO OUTUBRO / 2025</v>
          </cell>
          <cell r="C2768" t="str">
            <v>CAIXA COLETORA DE SARJETA - CCS 200-80 B - COM GRELHA DE AÇO - AREIA E BRITA COMERCIAIS</v>
          </cell>
          <cell r="D2768" t="str">
            <v>UN</v>
          </cell>
          <cell r="E2768"/>
          <cell r="F2768">
            <v>5031.72</v>
          </cell>
        </row>
        <row r="2769">
          <cell r="A2769">
            <v>2003518</v>
          </cell>
          <cell r="B2769" t="str">
            <v>SICRO OUTUBRO / 2025</v>
          </cell>
          <cell r="C2769" t="str">
            <v>CAIXA COLETORA DE SARJETA - CCS 200-80 B - COM GRELHA DE AÇO - AREIA EXTRAÍDA E BRITA PRODUZIDA</v>
          </cell>
          <cell r="D2769" t="str">
            <v>UN</v>
          </cell>
          <cell r="E2769"/>
          <cell r="F2769">
            <v>4733.8500000000004</v>
          </cell>
        </row>
        <row r="2770">
          <cell r="A2770">
            <v>2003489</v>
          </cell>
          <cell r="B2770" t="str">
            <v>SICRO OUTUBRO / 2025</v>
          </cell>
          <cell r="C2770" t="str">
            <v>CAIXA COLETORA DE SARJETA - CCS 250-100 A - COM GRELHA DE CONCRETO - AREIA E BRITA COMERCIAIS</v>
          </cell>
          <cell r="D2770" t="str">
            <v>UN</v>
          </cell>
          <cell r="E2770"/>
          <cell r="F2770">
            <v>5885.25</v>
          </cell>
        </row>
        <row r="2771">
          <cell r="A2771">
            <v>2003488</v>
          </cell>
          <cell r="B2771" t="str">
            <v>SICRO OUTUBRO / 2025</v>
          </cell>
          <cell r="C2771" t="str">
            <v>CAIXA COLETORA DE SARJETA - CCS 250-100 A - COM GRELHA DE CONCRETO - AREIA EXTRAÍDA E BRITA PRODUZIDA</v>
          </cell>
          <cell r="D2771" t="str">
            <v>UN</v>
          </cell>
          <cell r="E2771"/>
          <cell r="F2771">
            <v>5508.26</v>
          </cell>
        </row>
        <row r="2772">
          <cell r="A2772">
            <v>2003529</v>
          </cell>
          <cell r="B2772" t="str">
            <v>SICRO OUTUBRO / 2025</v>
          </cell>
          <cell r="C2772" t="str">
            <v>CAIXA COLETORA DE SARJETA - CCS 250-100 B - COM GRELHA DE AÇO - AREIA E BRITA COMERCIAIS</v>
          </cell>
          <cell r="D2772" t="str">
            <v>UN</v>
          </cell>
          <cell r="E2772"/>
          <cell r="F2772">
            <v>6098.11</v>
          </cell>
        </row>
        <row r="2773">
          <cell r="A2773">
            <v>2003528</v>
          </cell>
          <cell r="B2773" t="str">
            <v>SICRO OUTUBRO / 2025</v>
          </cell>
          <cell r="C2773" t="str">
            <v>CAIXA COLETORA DE SARJETA - CCS 250-100 B - COM GRELHA DE AÇO - AREIA EXTRAÍDA E BRITA PRODUZIDA</v>
          </cell>
          <cell r="D2773" t="str">
            <v>UN</v>
          </cell>
          <cell r="E2773"/>
          <cell r="F2773">
            <v>5729.83</v>
          </cell>
        </row>
        <row r="2774">
          <cell r="A2774">
            <v>2003491</v>
          </cell>
          <cell r="B2774" t="str">
            <v>SICRO OUTUBRO / 2025</v>
          </cell>
          <cell r="C2774" t="str">
            <v>CAIXA COLETORA DE SARJETA - CCS 250-120 A - COM GRELHA DE CONCRETO - AREIA E BRITA COMERCIAIS</v>
          </cell>
          <cell r="D2774" t="str">
            <v>UN</v>
          </cell>
          <cell r="E2774"/>
          <cell r="F2774">
            <v>6689.36</v>
          </cell>
        </row>
        <row r="2775">
          <cell r="A2775">
            <v>2003490</v>
          </cell>
          <cell r="B2775" t="str">
            <v>SICRO OUTUBRO / 2025</v>
          </cell>
          <cell r="C2775" t="str">
            <v>CAIXA COLETORA DE SARJETA - CCS 250-120 A - COM GRELHA DE CONCRETO - AREIA EXTRAÍDA E BRITA PRODUZIDA</v>
          </cell>
          <cell r="D2775" t="str">
            <v>UN</v>
          </cell>
          <cell r="E2775"/>
          <cell r="F2775">
            <v>6257.93</v>
          </cell>
        </row>
        <row r="2776">
          <cell r="A2776">
            <v>2003531</v>
          </cell>
          <cell r="B2776" t="str">
            <v>SICRO OUTUBRO / 2025</v>
          </cell>
          <cell r="C2776" t="str">
            <v>CAIXA COLETORA DE SARJETA - CCS 250-120 B - COM GRELHA DE AÇO - AREIA E BRITA COMERCIAIS</v>
          </cell>
          <cell r="D2776" t="str">
            <v>UN</v>
          </cell>
          <cell r="E2776"/>
          <cell r="F2776">
            <v>6934.93</v>
          </cell>
        </row>
        <row r="2777">
          <cell r="A2777">
            <v>2003530</v>
          </cell>
          <cell r="B2777" t="str">
            <v>SICRO OUTUBRO / 2025</v>
          </cell>
          <cell r="C2777" t="str">
            <v>CAIXA COLETORA DE SARJETA - CCS 250-120 B - COM GRELHA DE AÇO - AREIA EXTRAÍDA E BRITA PRODUZIDA</v>
          </cell>
          <cell r="D2777" t="str">
            <v>UN</v>
          </cell>
          <cell r="E2777"/>
          <cell r="F2777">
            <v>6514.33</v>
          </cell>
        </row>
        <row r="2778">
          <cell r="A2778">
            <v>2003485</v>
          </cell>
          <cell r="B2778" t="str">
            <v>SICRO OUTUBRO / 2025</v>
          </cell>
          <cell r="C2778" t="str">
            <v>CAIXA COLETORA DE SARJETA - CCS 250-60 A - COM GRELHA DE CONCRETO - AREIA E BRITA COMERCIAIS</v>
          </cell>
          <cell r="D2778" t="str">
            <v>UN</v>
          </cell>
          <cell r="E2778"/>
          <cell r="F2778">
            <v>5957.1</v>
          </cell>
        </row>
        <row r="2779">
          <cell r="A2779">
            <v>2003484</v>
          </cell>
          <cell r="B2779" t="str">
            <v>SICRO OUTUBRO / 2025</v>
          </cell>
          <cell r="C2779" t="str">
            <v>CAIXA COLETORA DE SARJETA - CCS 250-60 A - COM GRELHA DE CONCRETO - AREIA EXTRAÍDA E BRITA PRODUZIDA</v>
          </cell>
          <cell r="D2779" t="str">
            <v>UN</v>
          </cell>
          <cell r="E2779"/>
          <cell r="F2779">
            <v>5568.14</v>
          </cell>
        </row>
        <row r="2780">
          <cell r="A2780">
            <v>2003525</v>
          </cell>
          <cell r="B2780" t="str">
            <v>SICRO OUTUBRO / 2025</v>
          </cell>
          <cell r="C2780" t="str">
            <v>CAIXA COLETORA DE SARJETA - CCS 250-60 B - COM GRELHA DE AÇO - AREIA E BRITA COMERCIAIS</v>
          </cell>
          <cell r="D2780" t="str">
            <v>UN</v>
          </cell>
          <cell r="E2780"/>
          <cell r="F2780">
            <v>6169.96</v>
          </cell>
        </row>
        <row r="2781">
          <cell r="A2781">
            <v>2003524</v>
          </cell>
          <cell r="B2781" t="str">
            <v>SICRO OUTUBRO / 2025</v>
          </cell>
          <cell r="C2781" t="str">
            <v>CAIXA COLETORA DE SARJETA - CCS 250-60 B - COM GRELHA DE AÇO - AREIA EXTRAÍDA E BRITA PRODUZIDA</v>
          </cell>
          <cell r="D2781" t="str">
            <v>UN</v>
          </cell>
          <cell r="E2781"/>
          <cell r="F2781">
            <v>5789.71</v>
          </cell>
        </row>
        <row r="2782">
          <cell r="A2782">
            <v>2003487</v>
          </cell>
          <cell r="B2782" t="str">
            <v>SICRO OUTUBRO / 2025</v>
          </cell>
          <cell r="C2782" t="str">
            <v>CAIXA COLETORA DE SARJETA - CCS 250-80 A - COM GRELHA DE CONCRETO - AREIA E BRITA COMERCIAIS</v>
          </cell>
          <cell r="D2782" t="str">
            <v>UN</v>
          </cell>
          <cell r="E2782"/>
          <cell r="F2782">
            <v>5925.67</v>
          </cell>
        </row>
        <row r="2783">
          <cell r="A2783">
            <v>2003486</v>
          </cell>
          <cell r="B2783" t="str">
            <v>SICRO OUTUBRO / 2025</v>
          </cell>
          <cell r="C2783" t="str">
            <v>CAIXA COLETORA DE SARJETA - CCS 250-80 A - COM GRELHA DE CONCRETO - AREIA EXTRAÍDA E BRITA PRODUZIDA</v>
          </cell>
          <cell r="D2783" t="str">
            <v>UN</v>
          </cell>
          <cell r="E2783"/>
          <cell r="F2783">
            <v>5541.94</v>
          </cell>
        </row>
        <row r="2784">
          <cell r="A2784">
            <v>2003527</v>
          </cell>
          <cell r="B2784" t="str">
            <v>SICRO OUTUBRO / 2025</v>
          </cell>
          <cell r="C2784" t="str">
            <v>CAIXA COLETORA DE SARJETA - CCS 250-80 B - COM GRELHA DE AÇO - AREIA E BRITA COMERCIAIS</v>
          </cell>
          <cell r="D2784" t="str">
            <v>UN</v>
          </cell>
          <cell r="E2784"/>
          <cell r="F2784">
            <v>6138.53</v>
          </cell>
        </row>
        <row r="2785">
          <cell r="A2785">
            <v>2003526</v>
          </cell>
          <cell r="B2785" t="str">
            <v>SICRO OUTUBRO / 2025</v>
          </cell>
          <cell r="C2785" t="str">
            <v>CAIXA COLETORA DE SARJETA - CCS 250-80 B - COM GRELHA DE AÇO - AREIA EXTRAÍDA E BRITA PRODUZIDA</v>
          </cell>
          <cell r="D2785" t="str">
            <v>UN</v>
          </cell>
          <cell r="E2785"/>
          <cell r="F2785">
            <v>5763.51</v>
          </cell>
        </row>
        <row r="2786">
          <cell r="A2786">
            <v>2003497</v>
          </cell>
          <cell r="B2786" t="str">
            <v>SICRO OUTUBRO / 2025</v>
          </cell>
          <cell r="C2786" t="str">
            <v>CAIXA COLETORA DE SARJETA - CCS 300-100 A - COM GRELHA DE CONCRETO - AREIA E BRITA COMERCIAIS</v>
          </cell>
          <cell r="D2786" t="str">
            <v>UN</v>
          </cell>
          <cell r="E2786"/>
          <cell r="F2786">
            <v>6950.34</v>
          </cell>
        </row>
        <row r="2787">
          <cell r="A2787">
            <v>2003496</v>
          </cell>
          <cell r="B2787" t="str">
            <v>SICRO OUTUBRO / 2025</v>
          </cell>
          <cell r="C2787" t="str">
            <v>CAIXA COLETORA DE SARJETA - CCS 300-100 A - COM GRELHA DE CONCRETO - AREIA EXTRAÍDA E BRITA PRODUZIDA</v>
          </cell>
          <cell r="D2787" t="str">
            <v>UN</v>
          </cell>
          <cell r="E2787"/>
          <cell r="F2787">
            <v>6510.31</v>
          </cell>
        </row>
        <row r="2788">
          <cell r="A2788">
            <v>2003537</v>
          </cell>
          <cell r="B2788" t="str">
            <v>SICRO OUTUBRO / 2025</v>
          </cell>
          <cell r="C2788" t="str">
            <v>CAIXA COLETORA DE SARJETA - CCS 300-100 B - COM GRELHA DE AÇO - AREIA E BRITA COMERCIAIS</v>
          </cell>
          <cell r="D2788" t="str">
            <v>UN</v>
          </cell>
          <cell r="E2788"/>
          <cell r="F2788">
            <v>7163.19</v>
          </cell>
        </row>
        <row r="2789">
          <cell r="A2789">
            <v>2003536</v>
          </cell>
          <cell r="B2789" t="str">
            <v>SICRO OUTUBRO / 2025</v>
          </cell>
          <cell r="C2789" t="str">
            <v>CAIXA COLETORA DE SARJETA - CCS 300-100 B - COM GRELHA DE AÇO - AREIA EXTRAÍDA E BRITA PRODUZIDA</v>
          </cell>
          <cell r="D2789" t="str">
            <v>UN</v>
          </cell>
          <cell r="E2789"/>
          <cell r="F2789">
            <v>6731.88</v>
          </cell>
        </row>
        <row r="2790">
          <cell r="A2790">
            <v>2003499</v>
          </cell>
          <cell r="B2790" t="str">
            <v>SICRO OUTUBRO / 2025</v>
          </cell>
          <cell r="C2790" t="str">
            <v>CAIXA COLETORA DE SARJETA - CCS 300-120 A - COM GRELHA DE CONCRETO - AREIA E BRITA COMERCIAIS</v>
          </cell>
          <cell r="D2790" t="str">
            <v>UN</v>
          </cell>
          <cell r="E2790"/>
          <cell r="F2790">
            <v>7885.85</v>
          </cell>
        </row>
        <row r="2791">
          <cell r="A2791">
            <v>2003498</v>
          </cell>
          <cell r="B2791" t="str">
            <v>SICRO OUTUBRO / 2025</v>
          </cell>
          <cell r="C2791" t="str">
            <v>CAIXA COLETORA DE SARJETA - CCS 300-120 A - COM GRELHA DE CONCRETO - AREIA EXTRAÍDA E BRITA PRODUZIDA</v>
          </cell>
          <cell r="D2791" t="str">
            <v>UN</v>
          </cell>
          <cell r="E2791"/>
          <cell r="F2791">
            <v>7383.06</v>
          </cell>
        </row>
        <row r="2792">
          <cell r="A2792">
            <v>2003539</v>
          </cell>
          <cell r="B2792" t="str">
            <v>SICRO OUTUBRO / 2025</v>
          </cell>
          <cell r="C2792" t="str">
            <v>CAIXA COLETORA DE SARJETA - CCS 300-120 B - COM GRELHA DE AÇO - AREIA E BRITA COMERCIAIS</v>
          </cell>
          <cell r="D2792" t="str">
            <v>UN</v>
          </cell>
          <cell r="E2792"/>
          <cell r="F2792">
            <v>8131.43</v>
          </cell>
        </row>
        <row r="2793">
          <cell r="A2793">
            <v>2003538</v>
          </cell>
          <cell r="B2793" t="str">
            <v>SICRO OUTUBRO / 2025</v>
          </cell>
          <cell r="C2793" t="str">
            <v>CAIXA COLETORA DE SARJETA - CCS 300-120 B - COM GRELHA DE AÇO - AREIA EXTRAÍDA E BRITA PRODUZIDA</v>
          </cell>
          <cell r="D2793" t="str">
            <v>UN</v>
          </cell>
          <cell r="E2793"/>
          <cell r="F2793">
            <v>7639.47</v>
          </cell>
        </row>
        <row r="2794">
          <cell r="A2794">
            <v>2003493</v>
          </cell>
          <cell r="B2794" t="str">
            <v>SICRO OUTUBRO / 2025</v>
          </cell>
          <cell r="C2794" t="str">
            <v>CAIXA COLETORA DE SARJETA - CCS 300-60 A - COM GRELHA DE CONCRETO - AREIA E BRITA COMERCIAIS</v>
          </cell>
          <cell r="D2794" t="str">
            <v>UN</v>
          </cell>
          <cell r="E2794"/>
          <cell r="F2794">
            <v>7022.19</v>
          </cell>
        </row>
        <row r="2795">
          <cell r="A2795">
            <v>2003492</v>
          </cell>
          <cell r="B2795" t="str">
            <v>SICRO OUTUBRO / 2025</v>
          </cell>
          <cell r="C2795" t="str">
            <v>CAIXA COLETORA DE SARJETA - CCS 300-60 A - COM GRELHA DE CONCRETO - AREIA EXTRAÍDA E BRITA PRODUZIDA</v>
          </cell>
          <cell r="D2795" t="str">
            <v>UN</v>
          </cell>
          <cell r="E2795"/>
          <cell r="F2795">
            <v>6570.19</v>
          </cell>
        </row>
        <row r="2796">
          <cell r="A2796">
            <v>2003533</v>
          </cell>
          <cell r="B2796" t="str">
            <v>SICRO OUTUBRO / 2025</v>
          </cell>
          <cell r="C2796" t="str">
            <v>CAIXA COLETORA DE SARJETA - CCS 300-60 B - COM GRELHA DE AÇO - AREIA E BRITA COMERCIAIS</v>
          </cell>
          <cell r="D2796" t="str">
            <v>UN</v>
          </cell>
          <cell r="E2796"/>
          <cell r="F2796">
            <v>7235.04</v>
          </cell>
        </row>
        <row r="2797">
          <cell r="A2797">
            <v>2003532</v>
          </cell>
          <cell r="B2797" t="str">
            <v>SICRO OUTUBRO / 2025</v>
          </cell>
          <cell r="C2797" t="str">
            <v>CAIXA COLETORA DE SARJETA - CCS 300-60 B - COM GRELHA DE AÇO - AREIA EXTRAÍDA E BRITA PRODUZIDA</v>
          </cell>
          <cell r="D2797" t="str">
            <v>UN</v>
          </cell>
          <cell r="E2797"/>
          <cell r="F2797">
            <v>6791.76</v>
          </cell>
        </row>
        <row r="2798">
          <cell r="A2798">
            <v>2003495</v>
          </cell>
          <cell r="B2798" t="str">
            <v>SICRO OUTUBRO / 2025</v>
          </cell>
          <cell r="C2798" t="str">
            <v>CAIXA COLETORA DE SARJETA - CCS 300-80 A - COM GRELHA DE CONCRETO - AREIA E BRITA COMERCIAIS</v>
          </cell>
          <cell r="D2798" t="str">
            <v>UN</v>
          </cell>
          <cell r="E2798"/>
          <cell r="F2798">
            <v>6990.75</v>
          </cell>
        </row>
        <row r="2799">
          <cell r="A2799">
            <v>2003494</v>
          </cell>
          <cell r="B2799" t="str">
            <v>SICRO OUTUBRO / 2025</v>
          </cell>
          <cell r="C2799" t="str">
            <v>CAIXA COLETORA DE SARJETA - CCS 300-80 A - COM GRELHA DE CONCRETO - AREIA EXTRAÍDA E BRITA PRODUZIDA</v>
          </cell>
          <cell r="D2799" t="str">
            <v>UN</v>
          </cell>
          <cell r="E2799"/>
          <cell r="F2799">
            <v>6543.99</v>
          </cell>
        </row>
        <row r="2800">
          <cell r="A2800">
            <v>2003535</v>
          </cell>
          <cell r="B2800" t="str">
            <v>SICRO OUTUBRO / 2025</v>
          </cell>
          <cell r="C2800" t="str">
            <v>CAIXA COLETORA DE SARJETA - CCS 300-80 B - COM GRELHA DE AÇO - AREIA E BRITA COMERCIAIS</v>
          </cell>
          <cell r="D2800" t="str">
            <v>UN</v>
          </cell>
          <cell r="E2800"/>
          <cell r="F2800">
            <v>7203.61</v>
          </cell>
        </row>
        <row r="2801">
          <cell r="A2801">
            <v>2003534</v>
          </cell>
          <cell r="B2801" t="str">
            <v>SICRO OUTUBRO / 2025</v>
          </cell>
          <cell r="C2801" t="str">
            <v>CAIXA COLETORA DE SARJETA - CCS 300-80 B - COM GRELHA DE AÇO - AREIA EXTRAÍDA E BRITA PRODUZIDA</v>
          </cell>
          <cell r="D2801" t="str">
            <v>UN</v>
          </cell>
          <cell r="E2801"/>
          <cell r="F2801">
            <v>6765.56</v>
          </cell>
        </row>
        <row r="2802">
          <cell r="A2802">
            <v>2003505</v>
          </cell>
          <cell r="B2802" t="str">
            <v>SICRO OUTUBRO / 2025</v>
          </cell>
          <cell r="C2802" t="str">
            <v>CAIXA COLETORA DE SARJETA - CCS 350-100 A - COM GRELHA DE CONCRETO - AREIA E BRITA COMERCIAIS</v>
          </cell>
          <cell r="D2802" t="str">
            <v>UN</v>
          </cell>
          <cell r="E2802"/>
          <cell r="F2802">
            <v>7951.88</v>
          </cell>
        </row>
        <row r="2803">
          <cell r="A2803">
            <v>2003504</v>
          </cell>
          <cell r="B2803" t="str">
            <v>SICRO OUTUBRO / 2025</v>
          </cell>
          <cell r="C2803" t="str">
            <v>CAIXA COLETORA DE SARJETA - CCS 350-100 A - COM GRELHA DE CONCRETO - AREIA EXTRAÍDA E BRITA PRODUZIDA</v>
          </cell>
          <cell r="D2803" t="str">
            <v>UN</v>
          </cell>
          <cell r="E2803"/>
          <cell r="F2803">
            <v>7448.82</v>
          </cell>
        </row>
        <row r="2804">
          <cell r="A2804">
            <v>2003545</v>
          </cell>
          <cell r="B2804" t="str">
            <v>SICRO OUTUBRO / 2025</v>
          </cell>
          <cell r="C2804" t="str">
            <v>CAIXA COLETORA DE SARJETA - CCS 350-100 B - COM GRELHA DE AÇO - AREIA E BRITA COMERCIAIS</v>
          </cell>
          <cell r="D2804" t="str">
            <v>UN</v>
          </cell>
          <cell r="E2804"/>
          <cell r="F2804">
            <v>8164.74</v>
          </cell>
        </row>
        <row r="2805">
          <cell r="A2805">
            <v>2003544</v>
          </cell>
          <cell r="B2805" t="str">
            <v>SICRO OUTUBRO / 2025</v>
          </cell>
          <cell r="C2805" t="str">
            <v>CAIXA COLETORA DE SARJETA - CCS 350-100 B - COM GRELHA DE AÇO - AREIA EXTRAÍDA E BRITA PRODUZIDA</v>
          </cell>
          <cell r="D2805" t="str">
            <v>UN</v>
          </cell>
          <cell r="E2805"/>
          <cell r="F2805">
            <v>7670.39</v>
          </cell>
        </row>
        <row r="2806">
          <cell r="A2806">
            <v>2003507</v>
          </cell>
          <cell r="B2806" t="str">
            <v>SICRO OUTUBRO / 2025</v>
          </cell>
          <cell r="C2806" t="str">
            <v>CAIXA COLETORA DE SARJETA - CCS 350-120 A - COM GRELHA DE CONCRETO - AREIA E BRITA COMERCIAIS</v>
          </cell>
          <cell r="D2806" t="str">
            <v>UN</v>
          </cell>
          <cell r="E2806"/>
          <cell r="F2806">
            <v>9014.33</v>
          </cell>
        </row>
        <row r="2807">
          <cell r="A2807">
            <v>2003506</v>
          </cell>
          <cell r="B2807" t="str">
            <v>SICRO OUTUBRO / 2025</v>
          </cell>
          <cell r="C2807" t="str">
            <v>CAIXA COLETORA DE SARJETA - CCS 350-120 A - COM GRELHA DE CONCRETO - AREIA EXTRAÍDA E BRITA PRODUZIDA</v>
          </cell>
          <cell r="D2807" t="str">
            <v>UN</v>
          </cell>
          <cell r="E2807"/>
          <cell r="F2807">
            <v>8440.18</v>
          </cell>
        </row>
        <row r="2808">
          <cell r="A2808">
            <v>2003547</v>
          </cell>
          <cell r="B2808" t="str">
            <v>SICRO OUTUBRO / 2025</v>
          </cell>
          <cell r="C2808" t="str">
            <v>CAIXA COLETORA DE SARJETA - CCS 350-120 B - COM GRELHA DE AÇO - AREIA E BRITA COMERCIAIS</v>
          </cell>
          <cell r="D2808" t="str">
            <v>UN</v>
          </cell>
          <cell r="E2808"/>
          <cell r="F2808">
            <v>9259.9</v>
          </cell>
        </row>
        <row r="2809">
          <cell r="A2809">
            <v>2003546</v>
          </cell>
          <cell r="B2809" t="str">
            <v>SICRO OUTUBRO / 2025</v>
          </cell>
          <cell r="C2809" t="str">
            <v>CAIXA COLETORA DE SARJETA - CCS 350-120 B - COM GRELHA DE AÇO - AREIA EXTRAÍDA E BRITA PRODUZIDA</v>
          </cell>
          <cell r="D2809" t="str">
            <v>UN</v>
          </cell>
          <cell r="E2809"/>
          <cell r="F2809">
            <v>8696.59</v>
          </cell>
        </row>
        <row r="2810">
          <cell r="A2810">
            <v>2003501</v>
          </cell>
          <cell r="B2810" t="str">
            <v>SICRO OUTUBRO / 2025</v>
          </cell>
          <cell r="C2810" t="str">
            <v>CAIXA COLETORA DE SARJETA - CCS 350-60 A - COM GRELHA DE CONCRETO - AREIA E BRITA COMERCIAIS</v>
          </cell>
          <cell r="D2810" t="str">
            <v>UN</v>
          </cell>
          <cell r="E2810"/>
          <cell r="F2810">
            <v>8023.73</v>
          </cell>
        </row>
        <row r="2811">
          <cell r="A2811">
            <v>2003500</v>
          </cell>
          <cell r="B2811" t="str">
            <v>SICRO OUTUBRO / 2025</v>
          </cell>
          <cell r="C2811" t="str">
            <v>CAIXA COLETORA DE SARJETA - CCS 350-60 A - COM GRELHA DE CONCRETO - AREIA EXTRAÍDA E BRITA PRODUZIDA</v>
          </cell>
          <cell r="D2811" t="str">
            <v>UN</v>
          </cell>
          <cell r="E2811"/>
          <cell r="F2811">
            <v>7508.71</v>
          </cell>
        </row>
        <row r="2812">
          <cell r="A2812">
            <v>2003541</v>
          </cell>
          <cell r="B2812" t="str">
            <v>SICRO OUTUBRO / 2025</v>
          </cell>
          <cell r="C2812" t="str">
            <v>CAIXA COLETORA DE SARJETA - CCS 350-60 B - COM GRELHA DE AÇO - AREIA E BRITA COMERCIAIS</v>
          </cell>
          <cell r="D2812" t="str">
            <v>UN</v>
          </cell>
          <cell r="E2812"/>
          <cell r="F2812">
            <v>8236.59</v>
          </cell>
        </row>
        <row r="2813">
          <cell r="A2813">
            <v>2003540</v>
          </cell>
          <cell r="B2813" t="str">
            <v>SICRO OUTUBRO / 2025</v>
          </cell>
          <cell r="C2813" t="str">
            <v>CAIXA COLETORA DE SARJETA - CCS 350-60 B - COM GRELHA DE AÇO - AREIA EXTRAÍDA E BRITA PRODUZIDA</v>
          </cell>
          <cell r="D2813" t="str">
            <v>UN</v>
          </cell>
          <cell r="E2813"/>
          <cell r="F2813">
            <v>7730.28</v>
          </cell>
        </row>
        <row r="2814">
          <cell r="A2814">
            <v>2003503</v>
          </cell>
          <cell r="B2814" t="str">
            <v>SICRO OUTUBRO / 2025</v>
          </cell>
          <cell r="C2814" t="str">
            <v>CAIXA COLETORA DE SARJETA - CCS 350-80 A - COM GRELHA DE CONCRETO - AREIA E BRITA COMERCIAIS</v>
          </cell>
          <cell r="D2814" t="str">
            <v>UN</v>
          </cell>
          <cell r="E2814"/>
          <cell r="F2814">
            <v>7992.3</v>
          </cell>
        </row>
        <row r="2815">
          <cell r="A2815">
            <v>2003502</v>
          </cell>
          <cell r="B2815" t="str">
            <v>SICRO OUTUBRO / 2025</v>
          </cell>
          <cell r="C2815" t="str">
            <v>CAIXA COLETORA DE SARJETA - CCS 350-80 A - COM GRELHA DE CONCRETO - AREIA EXTRAÍDA E BRITA PRODUZIDA</v>
          </cell>
          <cell r="D2815" t="str">
            <v>UN</v>
          </cell>
          <cell r="E2815"/>
          <cell r="F2815">
            <v>7482.51</v>
          </cell>
        </row>
        <row r="2816">
          <cell r="A2816">
            <v>2003543</v>
          </cell>
          <cell r="B2816" t="str">
            <v>SICRO OUTUBRO / 2025</v>
          </cell>
          <cell r="C2816" t="str">
            <v>CAIXA COLETORA DE SARJETA - CCS 350-80 B - COM GRELHA DE AÇO - AREIA E BRITA COMERCIAIS</v>
          </cell>
          <cell r="D2816" t="str">
            <v>UN</v>
          </cell>
          <cell r="E2816"/>
          <cell r="F2816">
            <v>8205.15</v>
          </cell>
        </row>
        <row r="2817">
          <cell r="A2817">
            <v>2003542</v>
          </cell>
          <cell r="B2817" t="str">
            <v>SICRO OUTUBRO / 2025</v>
          </cell>
          <cell r="C2817" t="str">
            <v>CAIXA COLETORA DE SARJETA - CCS 350-80 B - COM GRELHA DE AÇO - AREIA EXTRAÍDA E BRITA PRODUZIDA</v>
          </cell>
          <cell r="D2817" t="str">
            <v>UN</v>
          </cell>
          <cell r="E2817"/>
          <cell r="F2817">
            <v>7704.08</v>
          </cell>
        </row>
        <row r="2818">
          <cell r="A2818">
            <v>2003513</v>
          </cell>
          <cell r="B2818" t="str">
            <v>SICRO OUTUBRO / 2025</v>
          </cell>
          <cell r="C2818" t="str">
            <v>CAIXA COLETORA DE SARJETA - CCS 400-100 A - COM GRELHA DE CONCRETO - AREIA E BRITA COMERCIAIS</v>
          </cell>
          <cell r="D2818" t="str">
            <v>UN</v>
          </cell>
          <cell r="E2818"/>
          <cell r="F2818">
            <v>9016.9599999999991</v>
          </cell>
        </row>
        <row r="2819">
          <cell r="A2819">
            <v>2003512</v>
          </cell>
          <cell r="B2819" t="str">
            <v>SICRO OUTUBRO / 2025</v>
          </cell>
          <cell r="C2819" t="str">
            <v>CAIXA COLETORA DE SARJETA - CCS 400-100 A - COM GRELHA DE CONCRETO - AREIA EXTRAÍDA E BRITA PRODUZIDA</v>
          </cell>
          <cell r="D2819" t="str">
            <v>UN</v>
          </cell>
          <cell r="E2819"/>
          <cell r="F2819">
            <v>8450.8700000000008</v>
          </cell>
        </row>
        <row r="2820">
          <cell r="A2820">
            <v>2003553</v>
          </cell>
          <cell r="B2820" t="str">
            <v>SICRO OUTUBRO / 2025</v>
          </cell>
          <cell r="C2820" t="str">
            <v>CAIXA COLETORA DE SARJETA - CCS 400-100 B - COM GRELHA DE AÇO - AREIA E BRITA COMERCIAIS</v>
          </cell>
          <cell r="D2820" t="str">
            <v>UN</v>
          </cell>
          <cell r="E2820"/>
          <cell r="F2820">
            <v>9229.82</v>
          </cell>
        </row>
        <row r="2821">
          <cell r="A2821">
            <v>2003552</v>
          </cell>
          <cell r="B2821" t="str">
            <v>SICRO OUTUBRO / 2025</v>
          </cell>
          <cell r="C2821" t="str">
            <v>CAIXA COLETORA DE SARJETA - CCS 400-100 B - COM GRELHA DE AÇO - AREIA EXTRAÍDA E BRITA PRODUZIDA</v>
          </cell>
          <cell r="D2821" t="str">
            <v>UN</v>
          </cell>
          <cell r="E2821"/>
          <cell r="F2821">
            <v>8672.44</v>
          </cell>
        </row>
        <row r="2822">
          <cell r="A2822">
            <v>2003515</v>
          </cell>
          <cell r="B2822" t="str">
            <v>SICRO OUTUBRO / 2025</v>
          </cell>
          <cell r="C2822" t="str">
            <v>CAIXA COLETORA DE SARJETA - CCS 400-120 A - COM GRELHA DE CONCRETO - AREIA E BRITA COMERCIAIS</v>
          </cell>
          <cell r="D2822" t="str">
            <v>UN</v>
          </cell>
          <cell r="E2822"/>
          <cell r="F2822">
            <v>10210.83</v>
          </cell>
        </row>
        <row r="2823">
          <cell r="A2823">
            <v>2003514</v>
          </cell>
          <cell r="B2823" t="str">
            <v>SICRO OUTUBRO / 2025</v>
          </cell>
          <cell r="C2823" t="str">
            <v>CAIXA COLETORA DE SARJETA - CCS 400-120 A - COM GRELHA DE CONCRETO - AREIA EXTRAÍDA E BRITA PRODUZIDA</v>
          </cell>
          <cell r="D2823" t="str">
            <v>UN</v>
          </cell>
          <cell r="E2823"/>
          <cell r="F2823">
            <v>9565.32</v>
          </cell>
        </row>
        <row r="2824">
          <cell r="A2824">
            <v>2003555</v>
          </cell>
          <cell r="B2824" t="str">
            <v>SICRO OUTUBRO / 2025</v>
          </cell>
          <cell r="C2824" t="str">
            <v>CAIXA COLETORA DE SARJETA - CCS 400-120 B - COM GRELHA DE AÇO - AREIA E BRITA COMERCIAIS</v>
          </cell>
          <cell r="D2824" t="str">
            <v>UN</v>
          </cell>
          <cell r="E2824"/>
          <cell r="F2824">
            <v>10456.4</v>
          </cell>
        </row>
        <row r="2825">
          <cell r="A2825">
            <v>2003554</v>
          </cell>
          <cell r="B2825" t="str">
            <v>SICRO OUTUBRO / 2025</v>
          </cell>
          <cell r="C2825" t="str">
            <v>CAIXA COLETORA DE SARJETA - CCS 400-120 B - COM GRELHA DE AÇO - AREIA EXTRAÍDA E BRITA PRODUZIDA</v>
          </cell>
          <cell r="D2825" t="str">
            <v>UN</v>
          </cell>
          <cell r="E2825"/>
          <cell r="F2825">
            <v>9821.73</v>
          </cell>
        </row>
        <row r="2826">
          <cell r="A2826">
            <v>2003509</v>
          </cell>
          <cell r="B2826" t="str">
            <v>SICRO OUTUBRO / 2025</v>
          </cell>
          <cell r="C2826" t="str">
            <v>CAIXA COLETORA DE SARJETA - CCS 400-60 A - COM GRELHA DE CONCRETO - AREIA E BRITA COMERCIAIS</v>
          </cell>
          <cell r="D2826" t="str">
            <v>UN</v>
          </cell>
          <cell r="E2826"/>
          <cell r="F2826">
            <v>9088.81</v>
          </cell>
        </row>
        <row r="2827">
          <cell r="A2827">
            <v>2003508</v>
          </cell>
          <cell r="B2827" t="str">
            <v>SICRO OUTUBRO / 2025</v>
          </cell>
          <cell r="C2827" t="str">
            <v>CAIXA COLETORA DE SARJETA - CCS 400-60 A - COM GRELHA DE CONCRETO - AREIA EXTRAÍDA E BRITA PRODUZIDA</v>
          </cell>
          <cell r="D2827" t="str">
            <v>UN</v>
          </cell>
          <cell r="E2827"/>
          <cell r="F2827">
            <v>8510.76</v>
          </cell>
        </row>
        <row r="2828">
          <cell r="A2828">
            <v>2003549</v>
          </cell>
          <cell r="B2828" t="str">
            <v>SICRO OUTUBRO / 2025</v>
          </cell>
          <cell r="C2828" t="str">
            <v>CAIXA COLETORA DE SARJETA - CCS 400-60 B - COM GRELHA DE AÇO - AREIA E BRITA COMERCIAIS</v>
          </cell>
          <cell r="D2828" t="str">
            <v>UN</v>
          </cell>
          <cell r="E2828"/>
          <cell r="F2828">
            <v>9301.67</v>
          </cell>
        </row>
        <row r="2829">
          <cell r="A2829">
            <v>2003548</v>
          </cell>
          <cell r="B2829" t="str">
            <v>SICRO OUTUBRO / 2025</v>
          </cell>
          <cell r="C2829" t="str">
            <v>CAIXA COLETORA DE SARJETA - CCS 400-60 B - COM GRELHA DE AÇO - AREIA EXTRAÍDA E BRITA PRODUZIDA</v>
          </cell>
          <cell r="D2829" t="str">
            <v>UN</v>
          </cell>
          <cell r="E2829"/>
          <cell r="F2829">
            <v>8732.33</v>
          </cell>
        </row>
        <row r="2830">
          <cell r="A2830">
            <v>2003511</v>
          </cell>
          <cell r="B2830" t="str">
            <v>SICRO OUTUBRO / 2025</v>
          </cell>
          <cell r="C2830" t="str">
            <v>CAIXA COLETORA DE SARJETA - CCS 400-80 A - COM GRELHA DE CONCRETO - AREIA E BRITA COMERCIAIS</v>
          </cell>
          <cell r="D2830" t="str">
            <v>UN</v>
          </cell>
          <cell r="E2830"/>
          <cell r="F2830">
            <v>9057.3799999999992</v>
          </cell>
        </row>
        <row r="2831">
          <cell r="A2831">
            <v>2003510</v>
          </cell>
          <cell r="B2831" t="str">
            <v>SICRO OUTUBRO / 2025</v>
          </cell>
          <cell r="C2831" t="str">
            <v>CAIXA COLETORA DE SARJETA - CCS 400-80 A - COM GRELHA DE CONCRETO - AREIA EXTRAÍDA E BRITA PRODUZIDA</v>
          </cell>
          <cell r="D2831" t="str">
            <v>UN</v>
          </cell>
          <cell r="E2831"/>
          <cell r="F2831">
            <v>8484.56</v>
          </cell>
        </row>
        <row r="2832">
          <cell r="A2832">
            <v>2003551</v>
          </cell>
          <cell r="B2832" t="str">
            <v>SICRO OUTUBRO / 2025</v>
          </cell>
          <cell r="C2832" t="str">
            <v>CAIXA COLETORA DE SARJETA - CCS 400-80 B - COM GRELHA DE AÇO - AREIA E BRITA COMERCIAIS</v>
          </cell>
          <cell r="D2832" t="str">
            <v>UN</v>
          </cell>
          <cell r="E2832"/>
          <cell r="F2832">
            <v>9270.24</v>
          </cell>
        </row>
        <row r="2833">
          <cell r="A2833">
            <v>2003550</v>
          </cell>
          <cell r="B2833" t="str">
            <v>SICRO OUTUBRO / 2025</v>
          </cell>
          <cell r="C2833" t="str">
            <v>CAIXA COLETORA DE SARJETA - CCS 400-80 B - COM GRELHA DE AÇO - AREIA EXTRAÍDA E BRITA PRODUZIDA</v>
          </cell>
          <cell r="D2833" t="str">
            <v>UN</v>
          </cell>
          <cell r="E2833"/>
          <cell r="F2833">
            <v>8706.1299999999992</v>
          </cell>
        </row>
        <row r="2834">
          <cell r="A2834">
            <v>2003728</v>
          </cell>
          <cell r="B2834" t="str">
            <v>SICRO OUTUBRO / 2025</v>
          </cell>
          <cell r="C2834" t="str">
            <v>CAIXA COLETORA DE TALVEGUE - CCT 01 - AREIA E BRITA COMERCIAIS</v>
          </cell>
          <cell r="D2834" t="str">
            <v>UN</v>
          </cell>
          <cell r="E2834"/>
          <cell r="F2834">
            <v>3822.38</v>
          </cell>
        </row>
        <row r="2835">
          <cell r="A2835">
            <v>2003727</v>
          </cell>
          <cell r="B2835" t="str">
            <v>SICRO OUTUBRO / 2025</v>
          </cell>
          <cell r="C2835" t="str">
            <v>CAIXA COLETORA DE TALVEGUE - CCT 01 - AREIA EXTRAÍDA E BRITA PRODUZIDA</v>
          </cell>
          <cell r="D2835" t="str">
            <v>UN</v>
          </cell>
          <cell r="E2835"/>
          <cell r="F2835">
            <v>3553.6</v>
          </cell>
        </row>
        <row r="2836">
          <cell r="A2836">
            <v>2003730</v>
          </cell>
          <cell r="B2836" t="str">
            <v>SICRO OUTUBRO / 2025</v>
          </cell>
          <cell r="C2836" t="str">
            <v>CAIXA COLETORA DE TALVEGUE - CCT 02 - AREIA E BRITA COMERCIAIS</v>
          </cell>
          <cell r="D2836" t="str">
            <v>UN</v>
          </cell>
          <cell r="E2836"/>
          <cell r="F2836">
            <v>3776.8</v>
          </cell>
        </row>
        <row r="2837">
          <cell r="A2837">
            <v>2003729</v>
          </cell>
          <cell r="B2837" t="str">
            <v>SICRO OUTUBRO / 2025</v>
          </cell>
          <cell r="C2837" t="str">
            <v>CAIXA COLETORA DE TALVEGUE - CCT 02 - AREIA EXTRAÍDA E BRITA PRODUZIDA</v>
          </cell>
          <cell r="D2837" t="str">
            <v>UN</v>
          </cell>
          <cell r="E2837"/>
          <cell r="F2837">
            <v>3519.91</v>
          </cell>
        </row>
        <row r="2838">
          <cell r="A2838">
            <v>2003732</v>
          </cell>
          <cell r="B2838" t="str">
            <v>SICRO OUTUBRO / 2025</v>
          </cell>
          <cell r="C2838" t="str">
            <v>CAIXA COLETORA DE TALVEGUE - CCT 03 - AREIA E BRITA COMERCIAIS</v>
          </cell>
          <cell r="D2838" t="str">
            <v>UN</v>
          </cell>
          <cell r="E2838"/>
          <cell r="F2838">
            <v>3735.77</v>
          </cell>
        </row>
        <row r="2839">
          <cell r="A2839">
            <v>2003731</v>
          </cell>
          <cell r="B2839" t="str">
            <v>SICRO OUTUBRO / 2025</v>
          </cell>
          <cell r="C2839" t="str">
            <v>CAIXA COLETORA DE TALVEGUE - CCT 03 - AREIA EXTRAÍDA E BRITA PRODUZIDA</v>
          </cell>
          <cell r="D2839" t="str">
            <v>UN</v>
          </cell>
          <cell r="E2839"/>
          <cell r="F2839">
            <v>3489.59</v>
          </cell>
        </row>
        <row r="2840">
          <cell r="A2840">
            <v>2003734</v>
          </cell>
          <cell r="B2840" t="str">
            <v>SICRO OUTUBRO / 2025</v>
          </cell>
          <cell r="C2840" t="str">
            <v>CAIXA COLETORA DE TALVEGUE - CCT 04 - AREIA E BRITA COMERCIAIS</v>
          </cell>
          <cell r="D2840" t="str">
            <v>UN</v>
          </cell>
          <cell r="E2840"/>
          <cell r="F2840">
            <v>3685.63</v>
          </cell>
        </row>
        <row r="2841">
          <cell r="A2841">
            <v>2003733</v>
          </cell>
          <cell r="B2841" t="str">
            <v>SICRO OUTUBRO / 2025</v>
          </cell>
          <cell r="C2841" t="str">
            <v>CAIXA COLETORA DE TALVEGUE - CCT 04 - AREIA EXTRAÍDA E BRITA PRODUZIDA</v>
          </cell>
          <cell r="D2841" t="str">
            <v>UN</v>
          </cell>
          <cell r="E2841"/>
          <cell r="F2841">
            <v>3452.52</v>
          </cell>
        </row>
        <row r="2842">
          <cell r="A2842">
            <v>2003736</v>
          </cell>
          <cell r="B2842" t="str">
            <v>SICRO OUTUBRO / 2025</v>
          </cell>
          <cell r="C2842" t="str">
            <v>CAIXA COLETORA DE TALVEGUE - CCT 05 - AREIA E BRITA COMERCIAIS</v>
          </cell>
          <cell r="D2842" t="str">
            <v>UN</v>
          </cell>
          <cell r="E2842"/>
          <cell r="F2842">
            <v>5021.53</v>
          </cell>
        </row>
        <row r="2843">
          <cell r="A2843">
            <v>2003735</v>
          </cell>
          <cell r="B2843" t="str">
            <v>SICRO OUTUBRO / 2025</v>
          </cell>
          <cell r="C2843" t="str">
            <v>CAIXA COLETORA DE TALVEGUE - CCT 05 - AREIA EXTRAÍDA E BRITA PRODUZIDA</v>
          </cell>
          <cell r="D2843" t="str">
            <v>UN</v>
          </cell>
          <cell r="E2843"/>
          <cell r="F2843">
            <v>4687.34</v>
          </cell>
        </row>
        <row r="2844">
          <cell r="A2844">
            <v>2003738</v>
          </cell>
          <cell r="B2844" t="str">
            <v>SICRO OUTUBRO / 2025</v>
          </cell>
          <cell r="C2844" t="str">
            <v>CAIXA COLETORA DE TALVEGUE - CCT 06 - AREIA E BRITA COMERCIAIS</v>
          </cell>
          <cell r="D2844" t="str">
            <v>UN</v>
          </cell>
          <cell r="E2844"/>
          <cell r="F2844">
            <v>4975.9399999999996</v>
          </cell>
        </row>
        <row r="2845">
          <cell r="A2845">
            <v>2003737</v>
          </cell>
          <cell r="B2845" t="str">
            <v>SICRO OUTUBRO / 2025</v>
          </cell>
          <cell r="C2845" t="str">
            <v>CAIXA COLETORA DE TALVEGUE - CCT 06 - AREIA EXTRAÍDA E BRITA PRODUZIDA</v>
          </cell>
          <cell r="D2845" t="str">
            <v>UN</v>
          </cell>
          <cell r="E2845"/>
          <cell r="F2845">
            <v>4653.6400000000003</v>
          </cell>
        </row>
        <row r="2846">
          <cell r="A2846">
            <v>2003740</v>
          </cell>
          <cell r="B2846" t="str">
            <v>SICRO OUTUBRO / 2025</v>
          </cell>
          <cell r="C2846" t="str">
            <v>CAIXA COLETORA DE TALVEGUE - CCT 07 - AREIA E BRITA COMERCIAIS</v>
          </cell>
          <cell r="D2846" t="str">
            <v>UN</v>
          </cell>
          <cell r="E2846"/>
          <cell r="F2846">
            <v>4934.92</v>
          </cell>
        </row>
        <row r="2847">
          <cell r="A2847">
            <v>2003739</v>
          </cell>
          <cell r="B2847" t="str">
            <v>SICRO OUTUBRO / 2025</v>
          </cell>
          <cell r="C2847" t="str">
            <v>CAIXA COLETORA DE TALVEGUE - CCT 07 - AREIA EXTRAÍDA E BRITA PRODUZIDA</v>
          </cell>
          <cell r="D2847" t="str">
            <v>UN</v>
          </cell>
          <cell r="E2847"/>
          <cell r="F2847">
            <v>4623.32</v>
          </cell>
        </row>
        <row r="2848">
          <cell r="A2848">
            <v>2003742</v>
          </cell>
          <cell r="B2848" t="str">
            <v>SICRO OUTUBRO / 2025</v>
          </cell>
          <cell r="C2848" t="str">
            <v>CAIXA COLETORA DE TALVEGUE - CCT 08 - AREIA E BRITA COMERCIAIS</v>
          </cell>
          <cell r="D2848" t="str">
            <v>UN</v>
          </cell>
          <cell r="E2848"/>
          <cell r="F2848">
            <v>5067.1099999999997</v>
          </cell>
        </row>
        <row r="2849">
          <cell r="A2849">
            <v>2003741</v>
          </cell>
          <cell r="B2849" t="str">
            <v>SICRO OUTUBRO / 2025</v>
          </cell>
          <cell r="C2849" t="str">
            <v>CAIXA COLETORA DE TALVEGUE - CCT 08 - AREIA EXTRAÍDA E BRITA PRODUZIDA</v>
          </cell>
          <cell r="D2849" t="str">
            <v>UN</v>
          </cell>
          <cell r="E2849"/>
          <cell r="F2849">
            <v>4721.03</v>
          </cell>
        </row>
        <row r="2850">
          <cell r="A2850">
            <v>2003744</v>
          </cell>
          <cell r="B2850" t="str">
            <v>SICRO OUTUBRO / 2025</v>
          </cell>
          <cell r="C2850" t="str">
            <v>CAIXA COLETORA DE TALVEGUE - CCT 09 - AREIA E BRITA COMERCIAIS</v>
          </cell>
          <cell r="D2850" t="str">
            <v>UN</v>
          </cell>
          <cell r="E2850"/>
          <cell r="F2850">
            <v>6042.77</v>
          </cell>
        </row>
        <row r="2851">
          <cell r="A2851">
            <v>2003743</v>
          </cell>
          <cell r="B2851" t="str">
            <v>SICRO OUTUBRO / 2025</v>
          </cell>
          <cell r="C2851" t="str">
            <v>CAIXA COLETORA DE TALVEGUE - CCT 09 - AREIA EXTRAÍDA E BRITA PRODUZIDA</v>
          </cell>
          <cell r="D2851" t="str">
            <v>UN</v>
          </cell>
          <cell r="E2851"/>
          <cell r="F2851">
            <v>5643.17</v>
          </cell>
        </row>
        <row r="2852">
          <cell r="A2852">
            <v>2003746</v>
          </cell>
          <cell r="B2852" t="str">
            <v>SICRO OUTUBRO / 2025</v>
          </cell>
          <cell r="C2852" t="str">
            <v>CAIXA COLETORA DE TALVEGUE - CCT 10 - AREIA E BRITA COMERCIAIS</v>
          </cell>
          <cell r="D2852" t="str">
            <v>UN</v>
          </cell>
          <cell r="E2852"/>
          <cell r="F2852">
            <v>5997.19</v>
          </cell>
        </row>
        <row r="2853">
          <cell r="A2853">
            <v>2003745</v>
          </cell>
          <cell r="B2853" t="str">
            <v>SICRO OUTUBRO / 2025</v>
          </cell>
          <cell r="C2853" t="str">
            <v>CAIXA COLETORA DE TALVEGUE - CCT 10 - AREIA EXTRAÍDA E BRITA PRODUZIDA</v>
          </cell>
          <cell r="D2853" t="str">
            <v>UN</v>
          </cell>
          <cell r="E2853"/>
          <cell r="F2853">
            <v>5609.47</v>
          </cell>
        </row>
        <row r="2854">
          <cell r="A2854">
            <v>2003748</v>
          </cell>
          <cell r="B2854" t="str">
            <v>SICRO OUTUBRO / 2025</v>
          </cell>
          <cell r="C2854" t="str">
            <v>CAIXA COLETORA DE TALVEGUE - CCT 11 - AREIA E BRITA COMERCIAIS</v>
          </cell>
          <cell r="D2854" t="str">
            <v>UN</v>
          </cell>
          <cell r="E2854"/>
          <cell r="F2854">
            <v>5956.16</v>
          </cell>
        </row>
        <row r="2855">
          <cell r="A2855">
            <v>2003747</v>
          </cell>
          <cell r="B2855" t="str">
            <v>SICRO OUTUBRO / 2025</v>
          </cell>
          <cell r="C2855" t="str">
            <v>CAIXA COLETORA DE TALVEGUE - CCT 11 - AREIA EXTRAÍDA E BRITA PRODUZIDA</v>
          </cell>
          <cell r="D2855" t="str">
            <v>UN</v>
          </cell>
          <cell r="E2855"/>
          <cell r="F2855">
            <v>5579.15</v>
          </cell>
        </row>
        <row r="2856">
          <cell r="A2856">
            <v>2003750</v>
          </cell>
          <cell r="B2856" t="str">
            <v>SICRO OUTUBRO / 2025</v>
          </cell>
          <cell r="C2856" t="str">
            <v>CAIXA COLETORA DE TALVEGUE - CCT 12 - AREIA E BRITA COMERCIAIS</v>
          </cell>
          <cell r="D2856" t="str">
            <v>UN</v>
          </cell>
          <cell r="E2856"/>
          <cell r="F2856">
            <v>5906.01</v>
          </cell>
        </row>
        <row r="2857">
          <cell r="A2857">
            <v>2003749</v>
          </cell>
          <cell r="B2857" t="str">
            <v>SICRO OUTUBRO / 2025</v>
          </cell>
          <cell r="C2857" t="str">
            <v>CAIXA COLETORA DE TALVEGUE - CCT 12 - AREIA EXTRAÍDA E BRITA PRODUZIDA</v>
          </cell>
          <cell r="D2857" t="str">
            <v>UN</v>
          </cell>
          <cell r="E2857"/>
          <cell r="F2857">
            <v>5542.09</v>
          </cell>
        </row>
        <row r="2858">
          <cell r="A2858">
            <v>2003752</v>
          </cell>
          <cell r="B2858" t="str">
            <v>SICRO OUTUBRO / 2025</v>
          </cell>
          <cell r="C2858" t="str">
            <v>CAIXA COLETORA DE TALVEGUE - CCT 13 - AREIA E BRITA COMERCIAIS</v>
          </cell>
          <cell r="D2858" t="str">
            <v>UN</v>
          </cell>
          <cell r="E2858"/>
          <cell r="F2858">
            <v>7301.23</v>
          </cell>
        </row>
        <row r="2859">
          <cell r="A2859">
            <v>2003751</v>
          </cell>
          <cell r="B2859" t="str">
            <v>SICRO OUTUBRO / 2025</v>
          </cell>
          <cell r="C2859" t="str">
            <v>CAIXA COLETORA DE TALVEGUE - CCT 13 - AREIA EXTRAÍDA E BRITA PRODUZIDA</v>
          </cell>
          <cell r="D2859" t="str">
            <v>UN</v>
          </cell>
          <cell r="E2859"/>
          <cell r="F2859">
            <v>6836.21</v>
          </cell>
        </row>
        <row r="2860">
          <cell r="A2860">
            <v>2003754</v>
          </cell>
          <cell r="B2860" t="str">
            <v>SICRO OUTUBRO / 2025</v>
          </cell>
          <cell r="C2860" t="str">
            <v>CAIXA COLETORA DE TALVEGUE - CCT 14 - AREIA E BRITA COMERCIAIS</v>
          </cell>
          <cell r="D2860" t="str">
            <v>UN</v>
          </cell>
          <cell r="E2860"/>
          <cell r="F2860">
            <v>7255.64</v>
          </cell>
        </row>
        <row r="2861">
          <cell r="A2861">
            <v>2003753</v>
          </cell>
          <cell r="B2861" t="str">
            <v>SICRO OUTUBRO / 2025</v>
          </cell>
          <cell r="C2861" t="str">
            <v>CAIXA COLETORA DE TALVEGUE - CCT 14 - AREIA EXTRAÍDA E BRITA PRODUZIDA</v>
          </cell>
          <cell r="D2861" t="str">
            <v>UN</v>
          </cell>
          <cell r="E2861"/>
          <cell r="F2861">
            <v>6802.52</v>
          </cell>
        </row>
        <row r="2862">
          <cell r="A2862">
            <v>2003756</v>
          </cell>
          <cell r="B2862" t="str">
            <v>SICRO OUTUBRO / 2025</v>
          </cell>
          <cell r="C2862" t="str">
            <v>CAIXA COLETORA DE TALVEGUE - CCT 15 - AREIA E BRITA COMERCIAIS</v>
          </cell>
          <cell r="D2862" t="str">
            <v>UN</v>
          </cell>
          <cell r="E2862"/>
          <cell r="F2862">
            <v>7214.61</v>
          </cell>
        </row>
        <row r="2863">
          <cell r="A2863">
            <v>2003755</v>
          </cell>
          <cell r="B2863" t="str">
            <v>SICRO OUTUBRO / 2025</v>
          </cell>
          <cell r="C2863" t="str">
            <v>CAIXA COLETORA DE TALVEGUE - CCT 15 - AREIA EXTRAÍDA E BRITA PRODUZIDA</v>
          </cell>
          <cell r="D2863" t="str">
            <v>UN</v>
          </cell>
          <cell r="E2863"/>
          <cell r="F2863">
            <v>6772.19</v>
          </cell>
        </row>
        <row r="2864">
          <cell r="A2864">
            <v>2003758</v>
          </cell>
          <cell r="B2864" t="str">
            <v>SICRO OUTUBRO / 2025</v>
          </cell>
          <cell r="C2864" t="str">
            <v>CAIXA COLETORA DE TALVEGUE - CCT 16 - AREIA E BRITA COMERCIAIS</v>
          </cell>
          <cell r="D2864" t="str">
            <v>UN</v>
          </cell>
          <cell r="E2864"/>
          <cell r="F2864">
            <v>7164.47</v>
          </cell>
        </row>
        <row r="2865">
          <cell r="A2865">
            <v>2003757</v>
          </cell>
          <cell r="B2865" t="str">
            <v>SICRO OUTUBRO / 2025</v>
          </cell>
          <cell r="C2865" t="str">
            <v>CAIXA COLETORA DE TALVEGUE - CCT 16 - AREIA EXTRAÍDA E BRITA PRODUZIDA</v>
          </cell>
          <cell r="D2865" t="str">
            <v>UN</v>
          </cell>
          <cell r="E2865"/>
          <cell r="F2865">
            <v>6735.13</v>
          </cell>
        </row>
        <row r="2866">
          <cell r="A2866">
            <v>2003760</v>
          </cell>
          <cell r="B2866" t="str">
            <v>SICRO OUTUBRO / 2025</v>
          </cell>
          <cell r="C2866" t="str">
            <v>CAIXA COLETORA DE TALVEGUE - CCT 17 - AREIA E BRITA COMERCIAIS</v>
          </cell>
          <cell r="D2866" t="str">
            <v>UN</v>
          </cell>
          <cell r="E2866"/>
          <cell r="F2866">
            <v>7367.02</v>
          </cell>
        </row>
        <row r="2867">
          <cell r="A2867">
            <v>2003759</v>
          </cell>
          <cell r="B2867" t="str">
            <v>SICRO OUTUBRO / 2025</v>
          </cell>
          <cell r="C2867" t="str">
            <v>CAIXA COLETORA DE TALVEGUE - CCT 17 - AREIA EXTRAÍDA E BRITA PRODUZIDA</v>
          </cell>
          <cell r="D2867" t="str">
            <v>UN</v>
          </cell>
          <cell r="E2867"/>
          <cell r="F2867">
            <v>7098.24</v>
          </cell>
        </row>
        <row r="2868">
          <cell r="A2868">
            <v>2003762</v>
          </cell>
          <cell r="B2868" t="str">
            <v>SICRO OUTUBRO / 2025</v>
          </cell>
          <cell r="C2868" t="str">
            <v>CAIXA COLETORA DE TALVEGUE - CCT 18 - AREIA E BRITA COMERCIAIS</v>
          </cell>
          <cell r="D2868" t="str">
            <v>UN</v>
          </cell>
          <cell r="E2868"/>
          <cell r="F2868">
            <v>8324.32</v>
          </cell>
        </row>
        <row r="2869">
          <cell r="A2869">
            <v>2003761</v>
          </cell>
          <cell r="B2869" t="str">
            <v>SICRO OUTUBRO / 2025</v>
          </cell>
          <cell r="C2869" t="str">
            <v>CAIXA COLETORA DE TALVEGUE - CCT 18 - AREIA EXTRAÍDA E BRITA PRODUZIDA</v>
          </cell>
          <cell r="D2869" t="str">
            <v>UN</v>
          </cell>
          <cell r="E2869"/>
          <cell r="F2869">
            <v>7805.79</v>
          </cell>
        </row>
        <row r="2870">
          <cell r="A2870">
            <v>2003764</v>
          </cell>
          <cell r="B2870" t="str">
            <v>SICRO OUTUBRO / 2025</v>
          </cell>
          <cell r="C2870" t="str">
            <v>CAIXA COLETORA DE TALVEGUE - CCT 19 - AREIA E BRITA COMERCIAIS</v>
          </cell>
          <cell r="D2870" t="str">
            <v>UN</v>
          </cell>
          <cell r="E2870"/>
          <cell r="F2870">
            <v>8283.2999999999993</v>
          </cell>
        </row>
        <row r="2871">
          <cell r="A2871">
            <v>2003763</v>
          </cell>
          <cell r="B2871" t="str">
            <v>SICRO OUTUBRO / 2025</v>
          </cell>
          <cell r="C2871" t="str">
            <v>CAIXA COLETORA DE TALVEGUE - CCT 19 - AREIA EXTRAÍDA E BRITA PRODUZIDA</v>
          </cell>
          <cell r="D2871" t="str">
            <v>UN</v>
          </cell>
          <cell r="E2871"/>
          <cell r="F2871">
            <v>7775.47</v>
          </cell>
        </row>
        <row r="2872">
          <cell r="A2872">
            <v>2003766</v>
          </cell>
          <cell r="B2872" t="str">
            <v>SICRO OUTUBRO / 2025</v>
          </cell>
          <cell r="C2872" t="str">
            <v>CAIXA COLETORA DE TALVEGUE - CCT 20 - AREIA E BRITA COMERCIAIS</v>
          </cell>
          <cell r="D2872" t="str">
            <v>UN</v>
          </cell>
          <cell r="E2872"/>
          <cell r="F2872">
            <v>8233.15</v>
          </cell>
        </row>
        <row r="2873">
          <cell r="A2873">
            <v>2003765</v>
          </cell>
          <cell r="B2873" t="str">
            <v>SICRO OUTUBRO / 2025</v>
          </cell>
          <cell r="C2873" t="str">
            <v>CAIXA COLETORA DE TALVEGUE - CCT 20 - AREIA EXTRAÍDA E BRITA PRODUZIDA</v>
          </cell>
          <cell r="D2873" t="str">
            <v>UN</v>
          </cell>
          <cell r="E2873"/>
          <cell r="F2873">
            <v>7738.4</v>
          </cell>
        </row>
        <row r="2874">
          <cell r="A2874">
            <v>2003642</v>
          </cell>
          <cell r="B2874" t="str">
            <v>SICRO OUTUBRO / 2025</v>
          </cell>
          <cell r="C2874" t="str">
            <v>CAIXA DE LIGAÇÃO E PASSAGEM - CLP 01 - AREIA E BRITA COMERCIAIS</v>
          </cell>
          <cell r="D2874" t="str">
            <v>UN</v>
          </cell>
          <cell r="E2874"/>
          <cell r="F2874">
            <v>1713.12</v>
          </cell>
        </row>
        <row r="2875">
          <cell r="A2875">
            <v>2003641</v>
          </cell>
          <cell r="B2875" t="str">
            <v>SICRO OUTUBRO / 2025</v>
          </cell>
          <cell r="C2875" t="str">
            <v>CAIXA DE LIGAÇÃO E PASSAGEM - CLP 01 - AREIA EXTRAÍDA E BRITA PRODUZIDA</v>
          </cell>
          <cell r="D2875" t="str">
            <v>UN</v>
          </cell>
          <cell r="E2875"/>
          <cell r="F2875">
            <v>1545.43</v>
          </cell>
        </row>
        <row r="2876">
          <cell r="A2876">
            <v>2003644</v>
          </cell>
          <cell r="B2876" t="str">
            <v>SICRO OUTUBRO / 2025</v>
          </cell>
          <cell r="C2876" t="str">
            <v>CAIXA DE LIGAÇÃO E PASSAGEM - CLP 02 - AREIA E BRITA COMERCIAIS</v>
          </cell>
          <cell r="D2876" t="str">
            <v>UN</v>
          </cell>
          <cell r="E2876"/>
          <cell r="F2876">
            <v>1685.77</v>
          </cell>
        </row>
        <row r="2877">
          <cell r="A2877">
            <v>2003643</v>
          </cell>
          <cell r="B2877" t="str">
            <v>SICRO OUTUBRO / 2025</v>
          </cell>
          <cell r="C2877" t="str">
            <v>CAIXA DE LIGAÇÃO E PASSAGEM - CLP 02 - AREIA EXTRAÍDA E BRITA PRODUZIDA</v>
          </cell>
          <cell r="D2877" t="str">
            <v>UN</v>
          </cell>
          <cell r="E2877"/>
          <cell r="F2877">
            <v>1525.21</v>
          </cell>
        </row>
        <row r="2878">
          <cell r="A2878">
            <v>2003646</v>
          </cell>
          <cell r="B2878" t="str">
            <v>SICRO OUTUBRO / 2025</v>
          </cell>
          <cell r="C2878" t="str">
            <v>CAIXA DE LIGAÇÃO E PASSAGEM - CLP 03 - AREIA E BRITA COMERCIAIS</v>
          </cell>
          <cell r="D2878" t="str">
            <v>UN</v>
          </cell>
          <cell r="E2878"/>
          <cell r="F2878">
            <v>2302.17</v>
          </cell>
        </row>
        <row r="2879">
          <cell r="A2879">
            <v>2003645</v>
          </cell>
          <cell r="B2879" t="str">
            <v>SICRO OUTUBRO / 2025</v>
          </cell>
          <cell r="C2879" t="str">
            <v>CAIXA DE LIGAÇÃO E PASSAGEM - CLP 03 - AREIA EXTRAÍDA E BRITA PRODUZIDA</v>
          </cell>
          <cell r="D2879" t="str">
            <v>UN</v>
          </cell>
          <cell r="E2879"/>
          <cell r="F2879">
            <v>2071.44</v>
          </cell>
        </row>
        <row r="2880">
          <cell r="A2880">
            <v>2003648</v>
          </cell>
          <cell r="B2880" t="str">
            <v>SICRO OUTUBRO / 2025</v>
          </cell>
          <cell r="C2880" t="str">
            <v>CAIXA DE LIGAÇÃO E PASSAGEM - CLP 04 - AREIA E BRITA COMERCIAIS</v>
          </cell>
          <cell r="D2880" t="str">
            <v>UN</v>
          </cell>
          <cell r="E2880"/>
          <cell r="F2880">
            <v>2970.69</v>
          </cell>
        </row>
        <row r="2881">
          <cell r="A2881">
            <v>2003647</v>
          </cell>
          <cell r="B2881" t="str">
            <v>SICRO OUTUBRO / 2025</v>
          </cell>
          <cell r="C2881" t="str">
            <v>CAIXA DE LIGAÇÃO E PASSAGEM - CLP 04 - AREIA EXTRAÍDA E BRITA PRODUZIDA</v>
          </cell>
          <cell r="D2881" t="str">
            <v>UN</v>
          </cell>
          <cell r="E2881"/>
          <cell r="F2881">
            <v>2680.5</v>
          </cell>
        </row>
        <row r="2882">
          <cell r="A2882">
            <v>2003650</v>
          </cell>
          <cell r="B2882" t="str">
            <v>SICRO OUTUBRO / 2025</v>
          </cell>
          <cell r="C2882" t="str">
            <v>CAIXA DE LIGAÇÃO E PASSAGEM - CLP 05 - AREIA E BRITA COMERCIAIS</v>
          </cell>
          <cell r="D2882" t="str">
            <v>UN</v>
          </cell>
          <cell r="E2882"/>
          <cell r="F2882">
            <v>3540.35</v>
          </cell>
        </row>
        <row r="2883">
          <cell r="A2883">
            <v>2003649</v>
          </cell>
          <cell r="B2883" t="str">
            <v>SICRO OUTUBRO / 2025</v>
          </cell>
          <cell r="C2883" t="str">
            <v>CAIXA DE LIGAÇÃO E PASSAGEM - CLP 05 - AREIA EXTRAÍDA E BRITA PRODUZIDA</v>
          </cell>
          <cell r="D2883" t="str">
            <v>UN</v>
          </cell>
          <cell r="E2883"/>
          <cell r="F2883">
            <v>3204.97</v>
          </cell>
        </row>
        <row r="2884">
          <cell r="A2884">
            <v>2003652</v>
          </cell>
          <cell r="B2884" t="str">
            <v>SICRO OUTUBRO / 2025</v>
          </cell>
          <cell r="C2884" t="str">
            <v>CAIXA DE LIGAÇÃO E PASSAGEM - CLP 06 - AREIA E BRITA COMERCIAIS</v>
          </cell>
          <cell r="D2884" t="str">
            <v>UN</v>
          </cell>
          <cell r="E2884"/>
          <cell r="F2884">
            <v>4556.8900000000003</v>
          </cell>
        </row>
        <row r="2885">
          <cell r="A2885">
            <v>2003651</v>
          </cell>
          <cell r="B2885" t="str">
            <v>SICRO OUTUBRO / 2025</v>
          </cell>
          <cell r="C2885" t="str">
            <v>CAIXA DE LIGAÇÃO E PASSAGEM - CLP 06 - AREIA EXTRAÍDA E BRITA PRODUZIDA</v>
          </cell>
          <cell r="D2885" t="str">
            <v>UN</v>
          </cell>
          <cell r="E2885"/>
          <cell r="F2885">
            <v>4151.33</v>
          </cell>
        </row>
        <row r="2886">
          <cell r="A2886">
            <v>2003654</v>
          </cell>
          <cell r="B2886" t="str">
            <v>SICRO OUTUBRO / 2025</v>
          </cell>
          <cell r="C2886" t="str">
            <v>CAIXA DE LIGAÇÃO E PASSAGEM - CLP 07 - AREIA E BRITA COMERCIAIS</v>
          </cell>
          <cell r="D2886" t="str">
            <v>UN</v>
          </cell>
          <cell r="E2886"/>
          <cell r="F2886">
            <v>2048.62</v>
          </cell>
        </row>
        <row r="2887">
          <cell r="A2887">
            <v>2003653</v>
          </cell>
          <cell r="B2887" t="str">
            <v>SICRO OUTUBRO / 2025</v>
          </cell>
          <cell r="C2887" t="str">
            <v>CAIXA DE LIGAÇÃO E PASSAGEM - CLP 07 - AREIA EXTRAÍDA E BRITA PRODUZIDA</v>
          </cell>
          <cell r="D2887" t="str">
            <v>UN</v>
          </cell>
          <cell r="E2887"/>
          <cell r="F2887">
            <v>1848.82</v>
          </cell>
        </row>
        <row r="2888">
          <cell r="A2888">
            <v>2003656</v>
          </cell>
          <cell r="B2888" t="str">
            <v>SICRO OUTUBRO / 2025</v>
          </cell>
          <cell r="C2888" t="str">
            <v>CAIXA DE LIGAÇÃO E PASSAGEM - CLP 08 - AREIA E BRITA COMERCIAIS</v>
          </cell>
          <cell r="D2888" t="str">
            <v>UN</v>
          </cell>
          <cell r="E2888"/>
          <cell r="F2888">
            <v>2016.71</v>
          </cell>
        </row>
        <row r="2889">
          <cell r="A2889">
            <v>2003655</v>
          </cell>
          <cell r="B2889" t="str">
            <v>SICRO OUTUBRO / 2025</v>
          </cell>
          <cell r="C2889" t="str">
            <v>CAIXA DE LIGAÇÃO E PASSAGEM - CLP 08 - AREIA EXTRAÍDA E BRITA PRODUZIDA</v>
          </cell>
          <cell r="D2889" t="str">
            <v>UN</v>
          </cell>
          <cell r="E2889"/>
          <cell r="F2889">
            <v>1825.24</v>
          </cell>
        </row>
        <row r="2890">
          <cell r="A2890">
            <v>2003658</v>
          </cell>
          <cell r="B2890" t="str">
            <v>SICRO OUTUBRO / 2025</v>
          </cell>
          <cell r="C2890" t="str">
            <v>CAIXA DE LIGAÇÃO E PASSAGEM - CLP 09 - AREIA E BRITA COMERCIAIS</v>
          </cell>
          <cell r="D2890" t="str">
            <v>UN</v>
          </cell>
          <cell r="E2890"/>
          <cell r="F2890">
            <v>2686.27</v>
          </cell>
        </row>
        <row r="2891">
          <cell r="A2891">
            <v>2003657</v>
          </cell>
          <cell r="B2891" t="str">
            <v>SICRO OUTUBRO / 2025</v>
          </cell>
          <cell r="C2891" t="str">
            <v>CAIXA DE LIGAÇÃO E PASSAGEM - CLP 09 - AREIA EXTRAÍDA E BRITA PRODUZIDA</v>
          </cell>
          <cell r="D2891" t="str">
            <v>UN</v>
          </cell>
          <cell r="E2891"/>
          <cell r="F2891">
            <v>2416.3000000000002</v>
          </cell>
        </row>
        <row r="2892">
          <cell r="A2892">
            <v>2003660</v>
          </cell>
          <cell r="B2892" t="str">
            <v>SICRO OUTUBRO / 2025</v>
          </cell>
          <cell r="C2892" t="str">
            <v>CAIXA DE LIGAÇÃO E PASSAGEM - CLP 10 - AREIA E BRITA COMERCIAIS</v>
          </cell>
          <cell r="D2892" t="str">
            <v>UN</v>
          </cell>
          <cell r="E2892"/>
          <cell r="F2892">
            <v>3380.9</v>
          </cell>
        </row>
        <row r="2893">
          <cell r="A2893">
            <v>2003659</v>
          </cell>
          <cell r="B2893" t="str">
            <v>SICRO OUTUBRO / 2025</v>
          </cell>
          <cell r="C2893" t="str">
            <v>CAIXA DE LIGAÇÃO E PASSAGEM - CLP 10 - AREIA EXTRAÍDA E BRITA PRODUZIDA</v>
          </cell>
          <cell r="D2893" t="str">
            <v>UN</v>
          </cell>
          <cell r="E2893"/>
          <cell r="F2893">
            <v>3049.09</v>
          </cell>
        </row>
        <row r="2894">
          <cell r="A2894">
            <v>2003662</v>
          </cell>
          <cell r="B2894" t="str">
            <v>SICRO OUTUBRO / 2025</v>
          </cell>
          <cell r="C2894" t="str">
            <v>CAIXA DE LIGAÇÃO E PASSAGEM - CLP 11 - AREIA E BRITA COMERCIAIS</v>
          </cell>
          <cell r="D2894" t="str">
            <v>UN</v>
          </cell>
          <cell r="E2894"/>
          <cell r="F2894">
            <v>3981.23</v>
          </cell>
        </row>
        <row r="2895">
          <cell r="A2895">
            <v>2003661</v>
          </cell>
          <cell r="B2895" t="str">
            <v>SICRO OUTUBRO / 2025</v>
          </cell>
          <cell r="C2895" t="str">
            <v>CAIXA DE LIGAÇÃO E PASSAGEM - CLP 11 - AREIA EXTRAÍDA E BRITA PRODUZIDA</v>
          </cell>
          <cell r="D2895" t="str">
            <v>UN</v>
          </cell>
          <cell r="E2895"/>
          <cell r="F2895">
            <v>3600.65</v>
          </cell>
        </row>
        <row r="2896">
          <cell r="A2896">
            <v>2003664</v>
          </cell>
          <cell r="B2896" t="str">
            <v>SICRO OUTUBRO / 2025</v>
          </cell>
          <cell r="C2896" t="str">
            <v>CAIXA DE LIGAÇÃO E PASSAGEM - CLP 12 - AREIA E BRITA COMERCIAIS</v>
          </cell>
          <cell r="D2896" t="str">
            <v>UN</v>
          </cell>
          <cell r="E2896"/>
          <cell r="F2896">
            <v>4923.92</v>
          </cell>
        </row>
        <row r="2897">
          <cell r="A2897">
            <v>2003663</v>
          </cell>
          <cell r="B2897" t="str">
            <v>SICRO OUTUBRO / 2025</v>
          </cell>
          <cell r="C2897" t="str">
            <v>CAIXA DE LIGAÇÃO E PASSAGEM - CLP 12 - AREIA EXTRAÍDA E BRITA PRODUZIDA</v>
          </cell>
          <cell r="D2897" t="str">
            <v>UN</v>
          </cell>
          <cell r="E2897"/>
          <cell r="F2897">
            <v>4469.6099999999997</v>
          </cell>
        </row>
        <row r="2898">
          <cell r="A2898">
            <v>2003666</v>
          </cell>
          <cell r="B2898" t="str">
            <v>SICRO OUTUBRO / 2025</v>
          </cell>
          <cell r="C2898" t="str">
            <v>CAIXA DE LIGAÇÃO E PASSAGEM - CLP 13 - AREIA E BRITA COMERCIAIS</v>
          </cell>
          <cell r="D2898" t="str">
            <v>UN</v>
          </cell>
          <cell r="E2898"/>
          <cell r="F2898">
            <v>2388.69</v>
          </cell>
        </row>
        <row r="2899">
          <cell r="A2899">
            <v>2003665</v>
          </cell>
          <cell r="B2899" t="str">
            <v>SICRO OUTUBRO / 2025</v>
          </cell>
          <cell r="C2899" t="str">
            <v>CAIXA DE LIGAÇÃO E PASSAGEM - CLP 13 - AREIA EXTRAÍDA E BRITA PRODUZIDA</v>
          </cell>
          <cell r="D2899" t="str">
            <v>UN</v>
          </cell>
          <cell r="E2899"/>
          <cell r="F2899">
            <v>2155.59</v>
          </cell>
        </row>
        <row r="2900">
          <cell r="A2900">
            <v>2003668</v>
          </cell>
          <cell r="B2900" t="str">
            <v>SICRO OUTUBRO / 2025</v>
          </cell>
          <cell r="C2900" t="str">
            <v>CAIXA DE LIGAÇÃO E PASSAGEM - CLP 14 - AREIA E BRITA COMERCIAIS</v>
          </cell>
          <cell r="D2900" t="str">
            <v>UN</v>
          </cell>
          <cell r="E2900"/>
          <cell r="F2900">
            <v>2361.34</v>
          </cell>
        </row>
        <row r="2901">
          <cell r="A2901">
            <v>2003667</v>
          </cell>
          <cell r="B2901" t="str">
            <v>SICRO OUTUBRO / 2025</v>
          </cell>
          <cell r="C2901" t="str">
            <v>CAIXA DE LIGAÇÃO E PASSAGEM - CLP 14 - AREIA EXTRAÍDA E BRITA PRODUZIDA</v>
          </cell>
          <cell r="D2901" t="str">
            <v>UN</v>
          </cell>
          <cell r="E2901"/>
          <cell r="F2901">
            <v>2135.37</v>
          </cell>
        </row>
        <row r="2902">
          <cell r="A2902">
            <v>2003670</v>
          </cell>
          <cell r="B2902" t="str">
            <v>SICRO OUTUBRO / 2025</v>
          </cell>
          <cell r="C2902" t="str">
            <v>CAIXA DE LIGAÇÃO E PASSAGEM - CLP 15 - AREIA E BRITA COMERCIAIS</v>
          </cell>
          <cell r="D2902" t="str">
            <v>UN</v>
          </cell>
          <cell r="E2902"/>
          <cell r="F2902">
            <v>3084.05</v>
          </cell>
        </row>
        <row r="2903">
          <cell r="A2903">
            <v>2003669</v>
          </cell>
          <cell r="B2903" t="str">
            <v>SICRO OUTUBRO / 2025</v>
          </cell>
          <cell r="C2903" t="str">
            <v>CAIXA DE LIGAÇÃO E PASSAGEM - CLP 15 - AREIA EXTRAÍDA E BRITA PRODUZIDA</v>
          </cell>
          <cell r="D2903" t="str">
            <v>UN</v>
          </cell>
          <cell r="E2903"/>
          <cell r="F2903">
            <v>2771.26</v>
          </cell>
        </row>
        <row r="2904">
          <cell r="A2904">
            <v>2003672</v>
          </cell>
          <cell r="B2904" t="str">
            <v>SICRO OUTUBRO / 2025</v>
          </cell>
          <cell r="C2904" t="str">
            <v>CAIXA DE LIGAÇÃO E PASSAGEM - CLP 16 - AREIA E BRITA COMERCIAIS</v>
          </cell>
          <cell r="D2904" t="str">
            <v>UN</v>
          </cell>
          <cell r="E2904"/>
          <cell r="F2904">
            <v>3813.91</v>
          </cell>
        </row>
        <row r="2905">
          <cell r="A2905">
            <v>2003671</v>
          </cell>
          <cell r="B2905" t="str">
            <v>SICRO OUTUBRO / 2025</v>
          </cell>
          <cell r="C2905" t="str">
            <v>CAIXA DE LIGAÇÃO E PASSAGEM - CLP 16 - AREIA EXTRAÍDA E BRITA PRODUZIDA</v>
          </cell>
          <cell r="D2905" t="str">
            <v>UN</v>
          </cell>
          <cell r="E2905"/>
          <cell r="F2905">
            <v>3434.52</v>
          </cell>
        </row>
        <row r="2906">
          <cell r="A2906">
            <v>2003674</v>
          </cell>
          <cell r="B2906" t="str">
            <v>SICRO OUTUBRO / 2025</v>
          </cell>
          <cell r="C2906" t="str">
            <v>CAIXA DE LIGAÇÃO E PASSAGEM - CLP 17 - AREIA E BRITA COMERCIAIS</v>
          </cell>
          <cell r="D2906" t="str">
            <v>UN</v>
          </cell>
          <cell r="E2906"/>
          <cell r="F2906">
            <v>4440.3500000000004</v>
          </cell>
        </row>
        <row r="2907">
          <cell r="A2907">
            <v>2003673</v>
          </cell>
          <cell r="B2907" t="str">
            <v>SICRO OUTUBRO / 2025</v>
          </cell>
          <cell r="C2907" t="str">
            <v>CAIXA DE LIGAÇÃO E PASSAGEM - CLP 17 - AREIA EXTRAÍDA E BRITA PRODUZIDA</v>
          </cell>
          <cell r="D2907" t="str">
            <v>UN</v>
          </cell>
          <cell r="E2907"/>
          <cell r="F2907">
            <v>4009.82</v>
          </cell>
        </row>
        <row r="2908">
          <cell r="A2908">
            <v>2003676</v>
          </cell>
          <cell r="B2908" t="str">
            <v>SICRO OUTUBRO / 2025</v>
          </cell>
          <cell r="C2908" t="str">
            <v>CAIXA DE LIGAÇÃO E PASSAGEM - CLP 18 - AREIA E BRITA COMERCIAIS</v>
          </cell>
          <cell r="D2908" t="str">
            <v>UN</v>
          </cell>
          <cell r="E2908"/>
          <cell r="F2908">
            <v>5431.33</v>
          </cell>
        </row>
        <row r="2909">
          <cell r="A2909">
            <v>2003675</v>
          </cell>
          <cell r="B2909" t="str">
            <v>SICRO OUTUBRO / 2025</v>
          </cell>
          <cell r="C2909" t="str">
            <v>CAIXA DE LIGAÇÃO E PASSAGEM - CLP 18 - AREIA EXTRAÍDA E BRITA PRODUZIDA</v>
          </cell>
          <cell r="D2909" t="str">
            <v>UN</v>
          </cell>
          <cell r="E2909"/>
          <cell r="F2909">
            <v>4921.12</v>
          </cell>
        </row>
        <row r="2910">
          <cell r="A2910">
            <v>2003854</v>
          </cell>
          <cell r="B2910" t="str">
            <v>SICRO OUTUBRO / 2025</v>
          </cell>
          <cell r="C2910" t="str">
            <v>CAMADA DRENANTE PARA PROTEÇÃO DE MUROS DE CONTENÇÃO - AREIA COMERCIAL</v>
          </cell>
          <cell r="D2910" t="str">
            <v>M³</v>
          </cell>
          <cell r="E2910"/>
          <cell r="F2910">
            <v>129</v>
          </cell>
        </row>
        <row r="2911">
          <cell r="A2911">
            <v>2003855</v>
          </cell>
          <cell r="B2911" t="str">
            <v>SICRO OUTUBRO / 2025</v>
          </cell>
          <cell r="C2911" t="str">
            <v>CAMADA DRENANTE PARA PROTEÇÃO DE MUROS DE CONTENÇÃO - AREIA EXTRAÍDA</v>
          </cell>
          <cell r="D2911" t="str">
            <v>M³</v>
          </cell>
          <cell r="E2911"/>
          <cell r="F2911">
            <v>18.8</v>
          </cell>
        </row>
        <row r="2912">
          <cell r="A2912">
            <v>2003856</v>
          </cell>
          <cell r="B2912" t="str">
            <v>SICRO OUTUBRO / 2025</v>
          </cell>
          <cell r="C2912" t="str">
            <v>CAMADA DRENANTE PARA PROTEÇÃO DE MUROS DE CONTENÇÃO - BRITA COMERCIAL</v>
          </cell>
          <cell r="D2912" t="str">
            <v>M³</v>
          </cell>
          <cell r="E2912"/>
          <cell r="F2912">
            <v>147.88</v>
          </cell>
        </row>
        <row r="2913">
          <cell r="A2913">
            <v>2003857</v>
          </cell>
          <cell r="B2913" t="str">
            <v>SICRO OUTUBRO / 2025</v>
          </cell>
          <cell r="C2913" t="str">
            <v>CAMADA DRENANTE PARA PROTEÇÃO DE MUROS DE CONTENÇÃO - BRITA PRODUZIDA</v>
          </cell>
          <cell r="D2913" t="str">
            <v>M³</v>
          </cell>
          <cell r="E2913"/>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E2914"/>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E2915"/>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E2916"/>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E2917"/>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E2918"/>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E2919"/>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E2920"/>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E2921"/>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E2922"/>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E2923"/>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E2924"/>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E2925"/>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E2926"/>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E2927"/>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E2928"/>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E2929"/>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E2930"/>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E2931"/>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E2932"/>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E2933"/>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E2934"/>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E2935"/>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E2936"/>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E2937"/>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E2938"/>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E2939"/>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E2940"/>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E2941"/>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E2942"/>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E2943"/>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E2944"/>
          <cell r="F2944">
            <v>4576.76</v>
          </cell>
        </row>
        <row r="2945">
          <cell r="A2945">
            <v>2003811</v>
          </cell>
          <cell r="B2945" t="str">
            <v>SICRO OUTUBRO / 2025</v>
          </cell>
          <cell r="C2945" t="str">
            <v>CANALETA DE CONCRETO - CAU 01 - SEÇÃO DE 20 X 20 CM - ESPESSURA DE 10 CM - APOIADA EM TODA A EXTENSÃO</v>
          </cell>
          <cell r="D2945" t="str">
            <v>M</v>
          </cell>
          <cell r="E2945"/>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E2946"/>
          <cell r="F2946">
            <v>177.78</v>
          </cell>
        </row>
        <row r="2947">
          <cell r="A2947">
            <v>2003813</v>
          </cell>
          <cell r="B2947" t="str">
            <v>SICRO OUTUBRO / 2025</v>
          </cell>
          <cell r="C2947" t="str">
            <v>CANALETA DE CONCRETO - CAU 03 - SEÇÃO DE 30 X 30 CM - ESPESSURA DE 10 CM - APOIADA EM TODA A EXTENSÃO</v>
          </cell>
          <cell r="D2947" t="str">
            <v>M</v>
          </cell>
          <cell r="E2947"/>
          <cell r="F2947">
            <v>211.9</v>
          </cell>
        </row>
        <row r="2948">
          <cell r="A2948">
            <v>2003814</v>
          </cell>
          <cell r="B2948" t="str">
            <v>SICRO OUTUBRO / 2025</v>
          </cell>
          <cell r="C2948" t="str">
            <v>CANALETA DE CONCRETO - CAU 04 - SEÇÃO DE 35 X 35 CM - ESPESSURA DE 10 CM - APOIADA EM TODA A EXTENSÃO</v>
          </cell>
          <cell r="D2948" t="str">
            <v>M</v>
          </cell>
          <cell r="E2948"/>
          <cell r="F2948">
            <v>241.76</v>
          </cell>
        </row>
        <row r="2949">
          <cell r="A2949">
            <v>2003815</v>
          </cell>
          <cell r="B2949" t="str">
            <v>SICRO OUTUBRO / 2025</v>
          </cell>
          <cell r="C2949" t="str">
            <v>CANALETA DE CONCRETO - CAU 05 - SEÇÃO DE 40 X 40 CM - ESPESSURA DE 10 CM - APOIADA EM TODA A EXTENSÃO</v>
          </cell>
          <cell r="D2949" t="str">
            <v>M</v>
          </cell>
          <cell r="E2949"/>
          <cell r="F2949">
            <v>271.62</v>
          </cell>
        </row>
        <row r="2950">
          <cell r="A2950">
            <v>2003816</v>
          </cell>
          <cell r="B2950" t="str">
            <v>SICRO OUTUBRO / 2025</v>
          </cell>
          <cell r="C2950" t="str">
            <v>CANALETA DE CONCRETO - CAU 06 - SEÇÃO DE 50 X 50 CM - ESPESSURA DE 10 CM - APOIADA EM TODA A EXTENSÃO</v>
          </cell>
          <cell r="D2950" t="str">
            <v>M</v>
          </cell>
          <cell r="E2950"/>
          <cell r="F2950">
            <v>335.6</v>
          </cell>
        </row>
        <row r="2951">
          <cell r="A2951">
            <v>2003817</v>
          </cell>
          <cell r="B2951" t="str">
            <v>SICRO OUTUBRO / 2025</v>
          </cell>
          <cell r="C2951" t="str">
            <v>CANALETA DE CONCRETO - CAU 07 - SEÇÃO DE 60 X 60 CM - ESPESSURA DE 10 CM - APOIADA EM TODA A EXTENSÃO</v>
          </cell>
          <cell r="D2951" t="str">
            <v>M</v>
          </cell>
          <cell r="E2951"/>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E2952"/>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E2953"/>
          <cell r="F2953">
            <v>54.52</v>
          </cell>
        </row>
        <row r="2954">
          <cell r="A2954">
            <v>2003801</v>
          </cell>
          <cell r="B2954" t="str">
            <v>SICRO OUTUBRO / 2025</v>
          </cell>
          <cell r="C2954" t="str">
            <v>CANALETA MEIA CANA D = 0,40 M ASSENTE SOBRE LASTRO DE AREIA - AREIA E BRITA COMERCIAIS - FORNECIMENTO E INSTALAÇÃO</v>
          </cell>
          <cell r="D2954" t="str">
            <v>M</v>
          </cell>
          <cell r="E2954"/>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E2955"/>
          <cell r="F2955">
            <v>67.67</v>
          </cell>
        </row>
        <row r="2956">
          <cell r="A2956">
            <v>2003714</v>
          </cell>
          <cell r="B2956" t="str">
            <v>SICRO OUTUBRO / 2025</v>
          </cell>
          <cell r="C2956" t="str">
            <v>CHAMINÉ DOS POÇOS DE VISITA - CPV 01 - AREIA E BRITA COMERCIAIS</v>
          </cell>
          <cell r="D2956" t="str">
            <v>UN</v>
          </cell>
          <cell r="E2956"/>
          <cell r="F2956">
            <v>1652.03</v>
          </cell>
        </row>
        <row r="2957">
          <cell r="A2957">
            <v>2003713</v>
          </cell>
          <cell r="B2957" t="str">
            <v>SICRO OUTUBRO / 2025</v>
          </cell>
          <cell r="C2957" t="str">
            <v>CHAMINÉ DOS POÇOS DE VISITA - CPV 01 - AREIA EXTRAÍDA E BRITA PRODUZIDA</v>
          </cell>
          <cell r="D2957" t="str">
            <v>UN</v>
          </cell>
          <cell r="E2957"/>
          <cell r="F2957">
            <v>1616.02</v>
          </cell>
        </row>
        <row r="2958">
          <cell r="A2958">
            <v>2003716</v>
          </cell>
          <cell r="B2958" t="str">
            <v>SICRO OUTUBRO / 2025</v>
          </cell>
          <cell r="C2958" t="str">
            <v>CHAMINÉ DOS POÇOS DE VISITA - CPV 02 - AREIA E BRITA COMERCIAIS</v>
          </cell>
          <cell r="D2958" t="str">
            <v>UN</v>
          </cell>
          <cell r="E2958"/>
          <cell r="F2958">
            <v>1961.24</v>
          </cell>
        </row>
        <row r="2959">
          <cell r="A2959">
            <v>2003715</v>
          </cell>
          <cell r="B2959" t="str">
            <v>SICRO OUTUBRO / 2025</v>
          </cell>
          <cell r="C2959" t="str">
            <v>CHAMINÉ DOS POÇOS DE VISITA - CPV 02 - AREIA EXTRAÍDA E BRITA PRODUZIDA</v>
          </cell>
          <cell r="D2959" t="str">
            <v>UN</v>
          </cell>
          <cell r="E2959"/>
          <cell r="F2959">
            <v>1919.08</v>
          </cell>
        </row>
        <row r="2960">
          <cell r="A2960">
            <v>2003718</v>
          </cell>
          <cell r="B2960" t="str">
            <v>SICRO OUTUBRO / 2025</v>
          </cell>
          <cell r="C2960" t="str">
            <v>CHAMINÉ DOS POÇOS DE VISITA - CPV 03 - AREIA E BRITA COMERCIAIS</v>
          </cell>
          <cell r="D2960" t="str">
            <v>UN</v>
          </cell>
          <cell r="E2960"/>
          <cell r="F2960">
            <v>2263.8000000000002</v>
          </cell>
        </row>
        <row r="2961">
          <cell r="A2961">
            <v>2003717</v>
          </cell>
          <cell r="B2961" t="str">
            <v>SICRO OUTUBRO / 2025</v>
          </cell>
          <cell r="C2961" t="str">
            <v>CHAMINÉ DOS POÇOS DE VISITA - CPV 03 - AREIA EXTRAÍDA E BRITA PRODUZIDA</v>
          </cell>
          <cell r="D2961" t="str">
            <v>UN</v>
          </cell>
          <cell r="E2961"/>
          <cell r="F2961">
            <v>2216.62</v>
          </cell>
        </row>
        <row r="2962">
          <cell r="A2962">
            <v>2003720</v>
          </cell>
          <cell r="B2962" t="str">
            <v>SICRO OUTUBRO / 2025</v>
          </cell>
          <cell r="C2962" t="str">
            <v>CHAMINÉ DOS POÇOS DE VISITA - CPV 04 - AREIA E BRITA COMERCIAIS</v>
          </cell>
          <cell r="D2962" t="str">
            <v>UN</v>
          </cell>
          <cell r="E2962"/>
          <cell r="F2962">
            <v>2572.9699999999998</v>
          </cell>
        </row>
        <row r="2963">
          <cell r="A2963">
            <v>2003719</v>
          </cell>
          <cell r="B2963" t="str">
            <v>SICRO OUTUBRO / 2025</v>
          </cell>
          <cell r="C2963" t="str">
            <v>CHAMINÉ DOS POÇOS DE VISITA - CPV 04 - AREIA EXTRAÍDA E BRITA PRODUZIDA</v>
          </cell>
          <cell r="D2963" t="str">
            <v>UN</v>
          </cell>
          <cell r="E2963"/>
          <cell r="F2963">
            <v>2519.64</v>
          </cell>
        </row>
        <row r="2964">
          <cell r="A2964">
            <v>2003722</v>
          </cell>
          <cell r="B2964" t="str">
            <v>SICRO OUTUBRO / 2025</v>
          </cell>
          <cell r="C2964" t="str">
            <v>CHAMINÉ DOS POÇOS DE VISITA - CPV 05 - AREIA E BRITA COMERCIAIS</v>
          </cell>
          <cell r="D2964" t="str">
            <v>UN</v>
          </cell>
          <cell r="E2964"/>
          <cell r="F2964">
            <v>2875.54</v>
          </cell>
        </row>
        <row r="2965">
          <cell r="A2965">
            <v>2003721</v>
          </cell>
          <cell r="B2965" t="str">
            <v>SICRO OUTUBRO / 2025</v>
          </cell>
          <cell r="C2965" t="str">
            <v>CHAMINÉ DOS POÇOS DE VISITA - CPV 05 - AREIA EXTRAÍDA E BRITA PRODUZIDA</v>
          </cell>
          <cell r="D2965" t="str">
            <v>UN</v>
          </cell>
          <cell r="E2965"/>
          <cell r="F2965">
            <v>2817.18</v>
          </cell>
        </row>
        <row r="2966">
          <cell r="A2966">
            <v>2003724</v>
          </cell>
          <cell r="B2966" t="str">
            <v>SICRO OUTUBRO / 2025</v>
          </cell>
          <cell r="C2966" t="str">
            <v>CHAMINÉ DOS POÇOS DE VISITA - CPV 06 - AREIA E BRITA COMERCIAIS</v>
          </cell>
          <cell r="D2966" t="str">
            <v>UN</v>
          </cell>
          <cell r="E2966"/>
          <cell r="F2966">
            <v>3184.74</v>
          </cell>
        </row>
        <row r="2967">
          <cell r="A2967">
            <v>2003723</v>
          </cell>
          <cell r="B2967" t="str">
            <v>SICRO OUTUBRO / 2025</v>
          </cell>
          <cell r="C2967" t="str">
            <v>CHAMINÉ DOS POÇOS DE VISITA - CPV 06 - AREIA EXTRAÍDA E BRITA PRODUZIDA</v>
          </cell>
          <cell r="D2967" t="str">
            <v>UN</v>
          </cell>
          <cell r="E2967"/>
          <cell r="F2967">
            <v>3120.24</v>
          </cell>
        </row>
        <row r="2968">
          <cell r="A2968">
            <v>2003726</v>
          </cell>
          <cell r="B2968" t="str">
            <v>SICRO OUTUBRO / 2025</v>
          </cell>
          <cell r="C2968" t="str">
            <v>CHAMINÉ DOS POÇOS DE VISITA - CPV 07 - AREIA E BRITA COMERCIAIS</v>
          </cell>
          <cell r="D2968" t="str">
            <v>UN</v>
          </cell>
          <cell r="E2968"/>
          <cell r="F2968">
            <v>3487.31</v>
          </cell>
        </row>
        <row r="2969">
          <cell r="A2969">
            <v>2003725</v>
          </cell>
          <cell r="B2969" t="str">
            <v>SICRO OUTUBRO / 2025</v>
          </cell>
          <cell r="C2969" t="str">
            <v>CHAMINÉ DOS POÇOS DE VISITA - CPV 07 - AREIA EXTRAÍDA E BRITA PRODUZIDA</v>
          </cell>
          <cell r="D2969" t="str">
            <v>UN</v>
          </cell>
          <cell r="E2969"/>
          <cell r="F2969">
            <v>3417.78</v>
          </cell>
        </row>
        <row r="2970">
          <cell r="A2970">
            <v>2003859</v>
          </cell>
          <cell r="B2970" t="str">
            <v>SICRO OUTUBRO / 2025</v>
          </cell>
          <cell r="C2970" t="str">
            <v>COLCHÃO DRENANTE COM ESPALHAMENTO E COMPACTAÇÃO MECÂNICOS - BRITA PRODUZIDA</v>
          </cell>
          <cell r="D2970" t="str">
            <v>M³</v>
          </cell>
          <cell r="E2970"/>
          <cell r="F2970">
            <v>67.59</v>
          </cell>
        </row>
        <row r="2971">
          <cell r="A2971">
            <v>2003861</v>
          </cell>
          <cell r="B2971" t="str">
            <v>SICRO OUTUBRO / 2025</v>
          </cell>
          <cell r="C2971" t="str">
            <v>COLUNA DRENANTE D = 20 CM - AREIA COMERCIAL</v>
          </cell>
          <cell r="D2971" t="str">
            <v>M</v>
          </cell>
          <cell r="E2971"/>
          <cell r="F2971">
            <v>27.29</v>
          </cell>
        </row>
        <row r="2972">
          <cell r="A2972">
            <v>2003862</v>
          </cell>
          <cell r="B2972" t="str">
            <v>SICRO OUTUBRO / 2025</v>
          </cell>
          <cell r="C2972" t="str">
            <v>COLUNA DRENANTE D = 20 CM - AREIA EXTRAÍDA</v>
          </cell>
          <cell r="D2972" t="str">
            <v>M</v>
          </cell>
          <cell r="E2972"/>
          <cell r="F2972">
            <v>24.14</v>
          </cell>
        </row>
        <row r="2973">
          <cell r="A2973">
            <v>2003411</v>
          </cell>
          <cell r="B2973" t="str">
            <v>SICRO OUTUBRO / 2025</v>
          </cell>
          <cell r="C2973" t="str">
            <v>DESCIDA D'ÁGUA DE ATERROS EM DEGRAUS - DAD 110-26 - AREIA E BRITA COMERCIAIS</v>
          </cell>
          <cell r="D2973" t="str">
            <v>M</v>
          </cell>
          <cell r="E2973"/>
          <cell r="F2973">
            <v>799.04</v>
          </cell>
        </row>
        <row r="2974">
          <cell r="A2974">
            <v>2003410</v>
          </cell>
          <cell r="B2974" t="str">
            <v>SICRO OUTUBRO / 2025</v>
          </cell>
          <cell r="C2974" t="str">
            <v>DESCIDA D'ÁGUA DE ATERROS EM DEGRAUS - DAD 110-26 - AREIA EXTRAÍDA E BRITA PRODUZIDA</v>
          </cell>
          <cell r="D2974" t="str">
            <v>M</v>
          </cell>
          <cell r="E2974"/>
          <cell r="F2974">
            <v>748.97</v>
          </cell>
        </row>
        <row r="2975">
          <cell r="A2975">
            <v>2003415</v>
          </cell>
          <cell r="B2975" t="str">
            <v>SICRO OUTUBRO / 2025</v>
          </cell>
          <cell r="C2975" t="str">
            <v>DESCIDA D'ÁGUA DE ATERROS EM DEGRAUS - DAD 125-30 - AREIA E BRITA COMERCIAIS</v>
          </cell>
          <cell r="D2975" t="str">
            <v>M</v>
          </cell>
          <cell r="E2975"/>
          <cell r="F2975">
            <v>878.32</v>
          </cell>
        </row>
        <row r="2976">
          <cell r="A2976">
            <v>2003414</v>
          </cell>
          <cell r="B2976" t="str">
            <v>SICRO OUTUBRO / 2025</v>
          </cell>
          <cell r="C2976" t="str">
            <v>DESCIDA D'ÁGUA DE ATERROS EM DEGRAUS - DAD 125-30 - AREIA EXTRAÍDA E BRITA PRODUZIDA</v>
          </cell>
          <cell r="D2976" t="str">
            <v>M</v>
          </cell>
          <cell r="E2976"/>
          <cell r="F2976">
            <v>822.87</v>
          </cell>
        </row>
        <row r="2977">
          <cell r="A2977">
            <v>2003419</v>
          </cell>
          <cell r="B2977" t="str">
            <v>SICRO OUTUBRO / 2025</v>
          </cell>
          <cell r="C2977" t="str">
            <v>DESCIDA D'ÁGUA DE ATERROS EM DEGRAUS - DAD 170-35 - AREIA E BRITA COMERCIAIS</v>
          </cell>
          <cell r="D2977" t="str">
            <v>M</v>
          </cell>
          <cell r="E2977"/>
          <cell r="F2977">
            <v>1063.52</v>
          </cell>
        </row>
        <row r="2978">
          <cell r="A2978">
            <v>2003418</v>
          </cell>
          <cell r="B2978" t="str">
            <v>SICRO OUTUBRO / 2025</v>
          </cell>
          <cell r="C2978" t="str">
            <v>DESCIDA D'ÁGUA DE ATERROS EM DEGRAUS - DAD 170-35 - AREIA EXTRAÍDA E BRITA PRODUZIDA</v>
          </cell>
          <cell r="D2978" t="str">
            <v>M</v>
          </cell>
          <cell r="E2978"/>
          <cell r="F2978">
            <v>993.87</v>
          </cell>
        </row>
        <row r="2979">
          <cell r="A2979">
            <v>2003423</v>
          </cell>
          <cell r="B2979" t="str">
            <v>SICRO OUTUBRO / 2025</v>
          </cell>
          <cell r="C2979" t="str">
            <v>DESCIDA D'ÁGUA DE ATERROS EM DEGRAUS - DAD 200-40 - AREIA E BRITA COMERCIAIS</v>
          </cell>
          <cell r="D2979" t="str">
            <v>M</v>
          </cell>
          <cell r="E2979"/>
          <cell r="F2979">
            <v>1220.1400000000001</v>
          </cell>
        </row>
        <row r="2980">
          <cell r="A2980">
            <v>2003422</v>
          </cell>
          <cell r="B2980" t="str">
            <v>SICRO OUTUBRO / 2025</v>
          </cell>
          <cell r="C2980" t="str">
            <v>DESCIDA D'ÁGUA DE ATERROS EM DEGRAUS - DAD 200-40 - AREIA EXTRAÍDA E BRITA PRODUZIDA</v>
          </cell>
          <cell r="D2980" t="str">
            <v>M</v>
          </cell>
          <cell r="E2980"/>
          <cell r="F2980">
            <v>1140.56</v>
          </cell>
        </row>
        <row r="2981">
          <cell r="A2981">
            <v>2003427</v>
          </cell>
          <cell r="B2981" t="str">
            <v>SICRO OUTUBRO / 2025</v>
          </cell>
          <cell r="C2981" t="str">
            <v>DESCIDA D'ÁGUA DE ATERROS EM DEGRAUS - DAD 240-54 - AREIA E BRITA COMERCIAIS</v>
          </cell>
          <cell r="D2981" t="str">
            <v>M</v>
          </cell>
          <cell r="E2981"/>
          <cell r="F2981">
            <v>1452.54</v>
          </cell>
        </row>
        <row r="2982">
          <cell r="A2982">
            <v>2003426</v>
          </cell>
          <cell r="B2982" t="str">
            <v>SICRO OUTUBRO / 2025</v>
          </cell>
          <cell r="C2982" t="str">
            <v>DESCIDA D'ÁGUA DE ATERROS EM DEGRAUS - DAD 240-54 - AREIA EXTRAÍDA E BRITA PRODUZIDA</v>
          </cell>
          <cell r="D2982" t="str">
            <v>M</v>
          </cell>
          <cell r="E2982"/>
          <cell r="F2982">
            <v>1357.62</v>
          </cell>
        </row>
        <row r="2983">
          <cell r="A2983">
            <v>2003431</v>
          </cell>
          <cell r="B2983" t="str">
            <v>SICRO OUTUBRO / 2025</v>
          </cell>
          <cell r="C2983" t="str">
            <v>DESCIDA D'ÁGUA DE ATERROS EM DEGRAUS - DAD 320-35 - AREIA E BRITA COMERCIAIS</v>
          </cell>
          <cell r="D2983" t="str">
            <v>M</v>
          </cell>
          <cell r="E2983"/>
          <cell r="F2983">
            <v>1601.78</v>
          </cell>
        </row>
        <row r="2984">
          <cell r="A2984">
            <v>2003430</v>
          </cell>
          <cell r="B2984" t="str">
            <v>SICRO OUTUBRO / 2025</v>
          </cell>
          <cell r="C2984" t="str">
            <v>DESCIDA D'ÁGUA DE ATERROS EM DEGRAUS - DAD 320-35 - AREIA EXTRAÍDA E BRITA PRODUZIDA</v>
          </cell>
          <cell r="D2984" t="str">
            <v>M</v>
          </cell>
          <cell r="E2984"/>
          <cell r="F2984">
            <v>1489.61</v>
          </cell>
        </row>
        <row r="2985">
          <cell r="A2985">
            <v>2003435</v>
          </cell>
          <cell r="B2985" t="str">
            <v>SICRO OUTUBRO / 2025</v>
          </cell>
          <cell r="C2985" t="str">
            <v>DESCIDA D'ÁGUA DE ATERROS EM DEGRAUS - DAD 370-45 - AREIA E BRITA COMERCIAIS</v>
          </cell>
          <cell r="D2985" t="str">
            <v>M</v>
          </cell>
          <cell r="E2985"/>
          <cell r="F2985">
            <v>1854.42</v>
          </cell>
        </row>
        <row r="2986">
          <cell r="A2986">
            <v>2003434</v>
          </cell>
          <cell r="B2986" t="str">
            <v>SICRO OUTUBRO / 2025</v>
          </cell>
          <cell r="C2986" t="str">
            <v>DESCIDA D'ÁGUA DE ATERROS EM DEGRAUS - DAD 370-45 - AREIA EXTRAÍDA E BRITA PRODUZIDA</v>
          </cell>
          <cell r="D2986" t="str">
            <v>M</v>
          </cell>
          <cell r="E2986"/>
          <cell r="F2986">
            <v>1725.21</v>
          </cell>
        </row>
        <row r="2987">
          <cell r="A2987">
            <v>2003439</v>
          </cell>
          <cell r="B2987" t="str">
            <v>SICRO OUTUBRO / 2025</v>
          </cell>
          <cell r="C2987" t="str">
            <v>DESCIDA D'ÁGUA DE ATERROS EM DEGRAUS - DAD 435-55 - AREIA E BRITA COMERCIAIS</v>
          </cell>
          <cell r="D2987" t="str">
            <v>M</v>
          </cell>
          <cell r="E2987"/>
          <cell r="F2987">
            <v>2171.4499999999998</v>
          </cell>
        </row>
        <row r="2988">
          <cell r="A2988">
            <v>2003438</v>
          </cell>
          <cell r="B2988" t="str">
            <v>SICRO OUTUBRO / 2025</v>
          </cell>
          <cell r="C2988" t="str">
            <v>DESCIDA D'ÁGUA DE ATERROS EM DEGRAUS - DAD 435-55 - AREIA EXTRAÍDA E BRITA PRODUZIDA</v>
          </cell>
          <cell r="D2988" t="str">
            <v>M</v>
          </cell>
          <cell r="E2988"/>
          <cell r="F2988">
            <v>2020.97</v>
          </cell>
        </row>
        <row r="2989">
          <cell r="A2989">
            <v>2003167</v>
          </cell>
          <cell r="B2989" t="str">
            <v>SICRO OUTUBRO / 2025</v>
          </cell>
          <cell r="C2989" t="str">
            <v>DESCIDA D'ÁGUA DE ATERROS EM DEGRAUS - DAD 470-35 - AREIA E BRITA COMERCIAIS</v>
          </cell>
          <cell r="D2989" t="str">
            <v>M</v>
          </cell>
          <cell r="E2989"/>
          <cell r="F2989">
            <v>2126.0300000000002</v>
          </cell>
        </row>
        <row r="2990">
          <cell r="A2990">
            <v>2003168</v>
          </cell>
          <cell r="B2990" t="str">
            <v>SICRO OUTUBRO / 2025</v>
          </cell>
          <cell r="C2990" t="str">
            <v>DESCIDA D'ÁGUA DE ATERROS EM DEGRAUS - DAD 470-35 - AREIA EXTRAÍDA E BRITA PRODUZIDA</v>
          </cell>
          <cell r="D2990" t="str">
            <v>M</v>
          </cell>
          <cell r="E2990"/>
          <cell r="F2990">
            <v>1971.34</v>
          </cell>
        </row>
        <row r="2991">
          <cell r="A2991">
            <v>2003407</v>
          </cell>
          <cell r="B2991" t="str">
            <v>SICRO OUTUBRO / 2025</v>
          </cell>
          <cell r="C2991" t="str">
            <v>DESCIDA D'ÁGUA DE ATERROS EM DEGRAUS - DAD 60-36 - AREIA E BRITA COMERCIAIS</v>
          </cell>
          <cell r="D2991" t="str">
            <v>M</v>
          </cell>
          <cell r="E2991"/>
          <cell r="F2991">
            <v>686.56</v>
          </cell>
        </row>
        <row r="2992">
          <cell r="A2992">
            <v>2003406</v>
          </cell>
          <cell r="B2992" t="str">
            <v>SICRO OUTUBRO / 2025</v>
          </cell>
          <cell r="C2992" t="str">
            <v>DESCIDA D'ÁGUA DE ATERROS EM DEGRAUS - DAD 60-36 - AREIA EXTRAÍDA E BRITA PRODUZIDA</v>
          </cell>
          <cell r="D2992" t="str">
            <v>M</v>
          </cell>
          <cell r="E2992"/>
          <cell r="F2992">
            <v>647.80999999999995</v>
          </cell>
        </row>
        <row r="2993">
          <cell r="A2993">
            <v>2003169</v>
          </cell>
          <cell r="B2993" t="str">
            <v>SICRO OUTUBRO / 2025</v>
          </cell>
          <cell r="C2993" t="str">
            <v>DESCIDA D'ÁGUA DE ATERROS EM DEGRAUS - DAD 608-50 - AREIA E BRITA COMERCIAIS</v>
          </cell>
          <cell r="D2993" t="str">
            <v>M</v>
          </cell>
          <cell r="E2993"/>
          <cell r="F2993">
            <v>2750.77</v>
          </cell>
        </row>
        <row r="2994">
          <cell r="A2994">
            <v>2003170</v>
          </cell>
          <cell r="B2994" t="str">
            <v>SICRO OUTUBRO / 2025</v>
          </cell>
          <cell r="C2994" t="str">
            <v>DESCIDA D'ÁGUA DE ATERROS EM DEGRAUS - DAD 608-50 - AREIA EXTRAÍDA E BRITA PRODUZIDA</v>
          </cell>
          <cell r="D2994" t="str">
            <v>M</v>
          </cell>
          <cell r="E2994"/>
          <cell r="F2994">
            <v>2552.66</v>
          </cell>
        </row>
        <row r="2995">
          <cell r="A2995">
            <v>2003389</v>
          </cell>
          <cell r="B2995" t="str">
            <v>SICRO OUTUBRO / 2025</v>
          </cell>
          <cell r="C2995" t="str">
            <v>DESCIDA D'ÁGUA DE ATERROS TIPO RÁPIDO - DAR 40-20 - AREIA E BRITA COMERCIAIS</v>
          </cell>
          <cell r="D2995" t="str">
            <v>M</v>
          </cell>
          <cell r="E2995"/>
          <cell r="F2995">
            <v>231.87</v>
          </cell>
        </row>
        <row r="2996">
          <cell r="A2996">
            <v>2003388</v>
          </cell>
          <cell r="B2996" t="str">
            <v>SICRO OUTUBRO / 2025</v>
          </cell>
          <cell r="C2996" t="str">
            <v>DESCIDA D'ÁGUA DE ATERROS TIPO RÁPIDO - DAR 40-20 - AREIA EXTRAÍDA E BRITA PRODUZIDA</v>
          </cell>
          <cell r="D2996" t="str">
            <v>M</v>
          </cell>
          <cell r="E2996"/>
          <cell r="F2996">
            <v>215.31</v>
          </cell>
        </row>
        <row r="2997">
          <cell r="A2997">
            <v>2003393</v>
          </cell>
          <cell r="B2997" t="str">
            <v>SICRO OUTUBRO / 2025</v>
          </cell>
          <cell r="C2997" t="str">
            <v>DESCIDA D'ÁGUA DE ATERROS TIPO RÁPIDO - DAR 60-30 - AREIA E BRITA COMERCIAIS</v>
          </cell>
          <cell r="D2997" t="str">
            <v>M</v>
          </cell>
          <cell r="E2997"/>
          <cell r="F2997">
            <v>370.73</v>
          </cell>
        </row>
        <row r="2998">
          <cell r="A2998">
            <v>2003392</v>
          </cell>
          <cell r="B2998" t="str">
            <v>SICRO OUTUBRO / 2025</v>
          </cell>
          <cell r="C2998" t="str">
            <v>DESCIDA D'ÁGUA DE ATERROS TIPO RÁPIDO - DAR 60-30 - AREIA EXTRAÍDA E BRITA PRODUZIDA</v>
          </cell>
          <cell r="D2998" t="str">
            <v>M</v>
          </cell>
          <cell r="E2998"/>
          <cell r="F2998">
            <v>348.12</v>
          </cell>
        </row>
        <row r="2999">
          <cell r="A2999">
            <v>2003173</v>
          </cell>
          <cell r="B2999" t="str">
            <v>SICRO OUTUBRO / 2025</v>
          </cell>
          <cell r="C2999" t="str">
            <v>DESCIDA D'ÁGUA DE CORTES EM DEGRAUS - DCD 100-50 - AREIA E BRITA COMERCIAIS</v>
          </cell>
          <cell r="D2999" t="str">
            <v>M</v>
          </cell>
          <cell r="E2999"/>
          <cell r="F2999">
            <v>892.71</v>
          </cell>
        </row>
        <row r="3000">
          <cell r="A3000">
            <v>2003174</v>
          </cell>
          <cell r="B3000" t="str">
            <v>SICRO OUTUBRO / 2025</v>
          </cell>
          <cell r="C3000" t="str">
            <v>DESCIDA D'ÁGUA DE CORTES EM DEGRAUS - DCD 100-50 - AREIA EXTRAÍDA E BRITA PRODUZIDA</v>
          </cell>
          <cell r="D3000" t="str">
            <v>M</v>
          </cell>
          <cell r="E3000"/>
          <cell r="F3000">
            <v>841.12</v>
          </cell>
        </row>
        <row r="3001">
          <cell r="A3001">
            <v>2003171</v>
          </cell>
          <cell r="B3001" t="str">
            <v>SICRO OUTUBRO / 2025</v>
          </cell>
          <cell r="C3001" t="str">
            <v>DESCIDA D'ÁGUA DE CORTES EM DEGRAUS - DCD 40-40 - AREIA E BRITA COMERCIAIS</v>
          </cell>
          <cell r="D3001" t="str">
            <v>M</v>
          </cell>
          <cell r="E3001"/>
          <cell r="F3001">
            <v>619.54999999999995</v>
          </cell>
        </row>
        <row r="3002">
          <cell r="A3002">
            <v>2003172</v>
          </cell>
          <cell r="B3002" t="str">
            <v>SICRO OUTUBRO / 2025</v>
          </cell>
          <cell r="C3002" t="str">
            <v>DESCIDA D'ÁGUA DE CORTES EM DEGRAUS - DCD 40-40 - AREIA EXTRAÍDA E BRITA PRODUZIDA</v>
          </cell>
          <cell r="D3002" t="str">
            <v>M</v>
          </cell>
          <cell r="E3002"/>
          <cell r="F3002">
            <v>587.25</v>
          </cell>
        </row>
        <row r="3003">
          <cell r="A3003">
            <v>2003399</v>
          </cell>
          <cell r="B3003" t="str">
            <v>SICRO OUTUBRO / 2025</v>
          </cell>
          <cell r="C3003" t="str">
            <v>DESCIDA D'ÁGUA DE CORTES EM DEGRAUS - DCD 60-30 - AREIA E BRITA COMERCIAIS</v>
          </cell>
          <cell r="D3003" t="str">
            <v>M</v>
          </cell>
          <cell r="E3003"/>
          <cell r="F3003">
            <v>626.32000000000005</v>
          </cell>
        </row>
        <row r="3004">
          <cell r="A3004">
            <v>2003398</v>
          </cell>
          <cell r="B3004" t="str">
            <v>SICRO OUTUBRO / 2025</v>
          </cell>
          <cell r="C3004" t="str">
            <v>DESCIDA D'ÁGUA DE CORTES EM DEGRAUS - DCD 60-30 - AREIA EXTRAÍDA E BRITA PRODUZIDA</v>
          </cell>
          <cell r="D3004" t="str">
            <v>M</v>
          </cell>
          <cell r="E3004"/>
          <cell r="F3004">
            <v>591.23</v>
          </cell>
        </row>
        <row r="3005">
          <cell r="A3005">
            <v>2003403</v>
          </cell>
          <cell r="B3005" t="str">
            <v>SICRO OUTUBRO / 2025</v>
          </cell>
          <cell r="C3005" t="str">
            <v>DESCIDA D'ÁGUA DE CORTES EM DEGRAUS - DCD 80-40 - AREIA E BRITA COMERCIAIS</v>
          </cell>
          <cell r="D3005" t="str">
            <v>M</v>
          </cell>
          <cell r="E3005"/>
          <cell r="F3005">
            <v>764.56</v>
          </cell>
        </row>
        <row r="3006">
          <cell r="A3006">
            <v>2003402</v>
          </cell>
          <cell r="B3006" t="str">
            <v>SICRO OUTUBRO / 2025</v>
          </cell>
          <cell r="C3006" t="str">
            <v>DESCIDA D'ÁGUA DE CORTES EM DEGRAUS - DCD 80-40 - AREIA EXTRAÍDA E BRITA PRODUZIDA</v>
          </cell>
          <cell r="D3006" t="str">
            <v>M</v>
          </cell>
          <cell r="E3006"/>
          <cell r="F3006">
            <v>721.21</v>
          </cell>
        </row>
        <row r="3007">
          <cell r="A3007">
            <v>2003452</v>
          </cell>
          <cell r="B3007" t="str">
            <v>SICRO OUTUBRO / 2025</v>
          </cell>
          <cell r="C3007" t="str">
            <v>DISSIPADOR DE ENERGIA - DEB 180-263 - AREIA EXTRAÍDA E BRITA E PEDRA DE MÃO PRODUZIDAS</v>
          </cell>
          <cell r="D3007" t="str">
            <v>UN</v>
          </cell>
          <cell r="E3007"/>
          <cell r="F3007">
            <v>828.25</v>
          </cell>
        </row>
        <row r="3008">
          <cell r="A3008">
            <v>2003453</v>
          </cell>
          <cell r="B3008" t="str">
            <v>SICRO OUTUBRO / 2025</v>
          </cell>
          <cell r="C3008" t="str">
            <v>DISSIPADOR DE ENERGIA - DEB 180-263 - AREIA, BRITA E PEDRA DE MÃO COMERCIAIS</v>
          </cell>
          <cell r="D3008" t="str">
            <v>UN</v>
          </cell>
          <cell r="E3008"/>
          <cell r="F3008">
            <v>971.18</v>
          </cell>
        </row>
        <row r="3009">
          <cell r="A3009">
            <v>2003454</v>
          </cell>
          <cell r="B3009" t="str">
            <v>SICRO OUTUBRO / 2025</v>
          </cell>
          <cell r="C3009" t="str">
            <v>DISSIPADOR DE ENERGIA - DEB 240-316 - AREIA EXTRAÍDA E BRITA E PEDRA DE MÃO PRODUZIDAS</v>
          </cell>
          <cell r="D3009" t="str">
            <v>UN</v>
          </cell>
          <cell r="E3009"/>
          <cell r="F3009">
            <v>1158.8699999999999</v>
          </cell>
        </row>
        <row r="3010">
          <cell r="A3010">
            <v>2003455</v>
          </cell>
          <cell r="B3010" t="str">
            <v>SICRO OUTUBRO / 2025</v>
          </cell>
          <cell r="C3010" t="str">
            <v>DISSIPADOR DE ENERGIA - DEB 240-316 - AREIA, BRITA E PEDRA DE MÃO COMERCIAIS</v>
          </cell>
          <cell r="D3010" t="str">
            <v>UN</v>
          </cell>
          <cell r="E3010"/>
          <cell r="F3010">
            <v>1377.39</v>
          </cell>
        </row>
        <row r="3011">
          <cell r="A3011">
            <v>2003456</v>
          </cell>
          <cell r="B3011" t="str">
            <v>SICRO OUTUBRO / 2025</v>
          </cell>
          <cell r="C3011" t="str">
            <v>DISSIPADOR DE ENERGIA - DEB 300-366 - AREIA EXTRAÍDA E BRITA E PEDRA DE MÃO PRODUZIDAS</v>
          </cell>
          <cell r="D3011" t="str">
            <v>UN</v>
          </cell>
          <cell r="E3011"/>
          <cell r="F3011">
            <v>1529.44</v>
          </cell>
        </row>
        <row r="3012">
          <cell r="A3012">
            <v>2003457</v>
          </cell>
          <cell r="B3012" t="str">
            <v>SICRO OUTUBRO / 2025</v>
          </cell>
          <cell r="C3012" t="str">
            <v>DISSIPADOR DE ENERGIA - DEB 300-366 - AREIA, BRITA E PEDRA DE MÃO COMERCIAIS</v>
          </cell>
          <cell r="D3012" t="str">
            <v>UN</v>
          </cell>
          <cell r="E3012"/>
          <cell r="F3012">
            <v>1836.75</v>
          </cell>
        </row>
        <row r="3013">
          <cell r="A3013">
            <v>2003462</v>
          </cell>
          <cell r="B3013" t="str">
            <v>SICRO OUTUBRO / 2025</v>
          </cell>
          <cell r="C3013" t="str">
            <v>DISSIPADOR DE ENERGIA - DEB 300-511 - AREIA EXTRAÍDA E BRITA E PEDRA DE MÃO PRODUZIDAS</v>
          </cell>
          <cell r="D3013" t="str">
            <v>UN</v>
          </cell>
          <cell r="E3013"/>
          <cell r="F3013">
            <v>1956.21</v>
          </cell>
        </row>
        <row r="3014">
          <cell r="A3014">
            <v>2003463</v>
          </cell>
          <cell r="B3014" t="str">
            <v>SICRO OUTUBRO / 2025</v>
          </cell>
          <cell r="C3014" t="str">
            <v>DISSIPADOR DE ENERGIA - DEB 300-511 - AREIA, BRITA E PEDRA DE MÃO COMERCIAIS</v>
          </cell>
          <cell r="D3014" t="str">
            <v>UN</v>
          </cell>
          <cell r="E3014"/>
          <cell r="F3014">
            <v>2374.09</v>
          </cell>
        </row>
        <row r="3015">
          <cell r="A3015">
            <v>2003468</v>
          </cell>
          <cell r="B3015" t="str">
            <v>SICRO OUTUBRO / 2025</v>
          </cell>
          <cell r="C3015" t="str">
            <v>DISSIPADOR DE ENERGIA - DEB 300-666 - AREIA EXTRAÍDA E BRITA E PEDRA DE MÃO PRODUZIDAS</v>
          </cell>
          <cell r="D3015" t="str">
            <v>UN</v>
          </cell>
          <cell r="E3015"/>
          <cell r="F3015">
            <v>2412.2399999999998</v>
          </cell>
        </row>
        <row r="3016">
          <cell r="A3016">
            <v>2003469</v>
          </cell>
          <cell r="B3016" t="str">
            <v>SICRO OUTUBRO / 2025</v>
          </cell>
          <cell r="C3016" t="str">
            <v>DISSIPADOR DE ENERGIA - DEB 300-666 - AREIA, BRITA E PEDRA DE MÃO COMERCIAIS</v>
          </cell>
          <cell r="D3016" t="str">
            <v>UN</v>
          </cell>
          <cell r="E3016"/>
          <cell r="F3016">
            <v>2948.23</v>
          </cell>
        </row>
        <row r="3017">
          <cell r="A3017">
            <v>2003458</v>
          </cell>
          <cell r="B3017" t="str">
            <v>SICRO OUTUBRO / 2025</v>
          </cell>
          <cell r="C3017" t="str">
            <v>DISSIPADOR DE ENERGIA - DEB 360-414 - AREIA EXTRAÍDA E BRITA E PEDRA DE MÃO PRODUZIDAS</v>
          </cell>
          <cell r="D3017" t="str">
            <v>UN</v>
          </cell>
          <cell r="E3017"/>
          <cell r="F3017">
            <v>1937.55</v>
          </cell>
        </row>
        <row r="3018">
          <cell r="A3018">
            <v>2003459</v>
          </cell>
          <cell r="B3018" t="str">
            <v>SICRO OUTUBRO / 2025</v>
          </cell>
          <cell r="C3018" t="str">
            <v>DISSIPADOR DE ENERGIA - DEB 360-414 - AREIA, BRITA E PEDRA DE MÃO COMERCIAIS</v>
          </cell>
          <cell r="D3018" t="str">
            <v>UN</v>
          </cell>
          <cell r="E3018"/>
          <cell r="F3018">
            <v>2345.87</v>
          </cell>
        </row>
        <row r="3019">
          <cell r="A3019">
            <v>2003464</v>
          </cell>
          <cell r="B3019" t="str">
            <v>SICRO OUTUBRO / 2025</v>
          </cell>
          <cell r="C3019" t="str">
            <v>DISSIPADOR DE ENERGIA - DEB 360-584 - AREIA EXTRAÍDA E BRITA E PEDRA DE MÃO PRODUZIDAS</v>
          </cell>
          <cell r="D3019" t="str">
            <v>UN</v>
          </cell>
          <cell r="E3019"/>
          <cell r="F3019">
            <v>2515.2800000000002</v>
          </cell>
        </row>
        <row r="3020">
          <cell r="A3020">
            <v>2003465</v>
          </cell>
          <cell r="B3020" t="str">
            <v>SICRO OUTUBRO / 2025</v>
          </cell>
          <cell r="C3020" t="str">
            <v>DISSIPADOR DE ENERGIA - DEB 360-584 - AREIA, BRITA E PEDRA DE MÃO COMERCIAIS</v>
          </cell>
          <cell r="D3020" t="str">
            <v>UN</v>
          </cell>
          <cell r="E3020"/>
          <cell r="F3020">
            <v>3077.35</v>
          </cell>
        </row>
        <row r="3021">
          <cell r="A3021">
            <v>2003470</v>
          </cell>
          <cell r="B3021" t="str">
            <v>SICRO OUTUBRO / 2025</v>
          </cell>
          <cell r="C3021" t="str">
            <v>DISSIPADOR DE ENERGIA - DEB 360-754 - AREIA EXTRAÍDA E BRITA E PEDRA DE MÃO PRODUZIDAS</v>
          </cell>
          <cell r="D3021" t="str">
            <v>UN</v>
          </cell>
          <cell r="E3021"/>
          <cell r="F3021">
            <v>3094.94</v>
          </cell>
        </row>
        <row r="3022">
          <cell r="A3022">
            <v>2003471</v>
          </cell>
          <cell r="B3022" t="str">
            <v>SICRO OUTUBRO / 2025</v>
          </cell>
          <cell r="C3022" t="str">
            <v>DISSIPADOR DE ENERGIA - DEB 360-754 - AREIA, BRITA E PEDRA DE MÃO COMERCIAIS</v>
          </cell>
          <cell r="D3022" t="str">
            <v>UN</v>
          </cell>
          <cell r="E3022"/>
          <cell r="F3022">
            <v>3811.35</v>
          </cell>
        </row>
        <row r="3023">
          <cell r="A3023">
            <v>2003460</v>
          </cell>
          <cell r="B3023" t="str">
            <v>SICRO OUTUBRO / 2025</v>
          </cell>
          <cell r="C3023" t="str">
            <v>DISSIPADOR DE ENERGIA - DEB 450-551 - AREIA EXTRAÍDA E BRITA E PEDRA DE MÃO PRODUZIDAS</v>
          </cell>
          <cell r="D3023" t="str">
            <v>UN</v>
          </cell>
          <cell r="E3023"/>
          <cell r="F3023">
            <v>2899.94</v>
          </cell>
        </row>
        <row r="3024">
          <cell r="A3024">
            <v>2003461</v>
          </cell>
          <cell r="B3024" t="str">
            <v>SICRO OUTUBRO / 2025</v>
          </cell>
          <cell r="C3024" t="str">
            <v>DISSIPADOR DE ENERGIA - DEB 450-551 - AREIA, BRITA E PEDRA DE MÃO COMERCIAIS</v>
          </cell>
          <cell r="D3024" t="str">
            <v>UN</v>
          </cell>
          <cell r="E3024"/>
          <cell r="F3024">
            <v>3559.11</v>
          </cell>
        </row>
        <row r="3025">
          <cell r="A3025">
            <v>2003466</v>
          </cell>
          <cell r="B3025" t="str">
            <v>SICRO OUTUBRO / 2025</v>
          </cell>
          <cell r="C3025" t="str">
            <v>DISSIPADOR DE ENERGIA - DEB 450-746 - AREIA EXTRAÍDA E BRITA E PEDRA DE MÃO PRODUZIDAS</v>
          </cell>
          <cell r="D3025" t="str">
            <v>UN</v>
          </cell>
          <cell r="E3025"/>
          <cell r="F3025">
            <v>3699.18</v>
          </cell>
        </row>
        <row r="3026">
          <cell r="A3026">
            <v>2003467</v>
          </cell>
          <cell r="B3026" t="str">
            <v>SICRO OUTUBRO / 2025</v>
          </cell>
          <cell r="C3026" t="str">
            <v>DISSIPADOR DE ENERGIA - DEB 450-746 - AREIA, BRITA E PEDRA DE MÃO COMERCIAIS</v>
          </cell>
          <cell r="D3026" t="str">
            <v>UN</v>
          </cell>
          <cell r="E3026"/>
          <cell r="F3026">
            <v>4577.09</v>
          </cell>
        </row>
        <row r="3027">
          <cell r="A3027">
            <v>2003472</v>
          </cell>
          <cell r="B3027" t="str">
            <v>SICRO OUTUBRO / 2025</v>
          </cell>
          <cell r="C3027" t="str">
            <v>DISSIPADOR DE ENERGIA - DEB 450-956 - AREIA EXTRAÍDA E BRITA E PEDRA DE MÃO PRODUZIDAS</v>
          </cell>
          <cell r="D3027" t="str">
            <v>UN</v>
          </cell>
          <cell r="E3027"/>
          <cell r="F3027">
            <v>4559.05</v>
          </cell>
        </row>
        <row r="3028">
          <cell r="A3028">
            <v>2003473</v>
          </cell>
          <cell r="B3028" t="str">
            <v>SICRO OUTUBRO / 2025</v>
          </cell>
          <cell r="C3028" t="str">
            <v>DISSIPADOR DE ENERGIA - DEB 450-956 - AREIA, BRITA E PEDRA DE MÃO COMERCIAIS</v>
          </cell>
          <cell r="D3028" t="str">
            <v>UN</v>
          </cell>
          <cell r="E3028"/>
          <cell r="F3028">
            <v>5672.71</v>
          </cell>
        </row>
        <row r="3029">
          <cell r="A3029">
            <v>2003176</v>
          </cell>
          <cell r="B3029" t="str">
            <v>SICRO OUTUBRO / 2025</v>
          </cell>
          <cell r="C3029" t="str">
            <v>DISSIPADOR DE ENERGIA - DED 01 A - AREIA EXTRAÍDA E BRITA E PEDRA DE MÃO PRODUZIDAS</v>
          </cell>
          <cell r="D3029" t="str">
            <v>UN</v>
          </cell>
          <cell r="E3029"/>
          <cell r="F3029">
            <v>609.63</v>
          </cell>
        </row>
        <row r="3030">
          <cell r="A3030">
            <v>2003175</v>
          </cell>
          <cell r="B3030" t="str">
            <v>SICRO OUTUBRO / 2025</v>
          </cell>
          <cell r="C3030" t="str">
            <v>DISSIPADOR DE ENERGIA - DED 01 A - AREIA, BRITA E PEDRA DE MÃO COMERCIAIS</v>
          </cell>
          <cell r="D3030" t="str">
            <v>UN</v>
          </cell>
          <cell r="E3030"/>
          <cell r="F3030">
            <v>697.03</v>
          </cell>
        </row>
        <row r="3031">
          <cell r="A3031">
            <v>2003201</v>
          </cell>
          <cell r="B3031" t="str">
            <v>SICRO OUTUBRO / 2025</v>
          </cell>
          <cell r="C3031" t="str">
            <v>DISSIPADOR DE ENERGIA - DED 01 B - AREIA E BRITA COMERCIAIS</v>
          </cell>
          <cell r="D3031" t="str">
            <v>UN</v>
          </cell>
          <cell r="E3031"/>
          <cell r="F3031">
            <v>682.89</v>
          </cell>
        </row>
        <row r="3032">
          <cell r="A3032">
            <v>2003202</v>
          </cell>
          <cell r="B3032" t="str">
            <v>SICRO OUTUBRO / 2025</v>
          </cell>
          <cell r="C3032" t="str">
            <v>DISSIPADOR DE ENERGIA - DED 01 B - AREIA EXTRAÍDA E BRITA PRODUZIDA</v>
          </cell>
          <cell r="D3032" t="str">
            <v>UN</v>
          </cell>
          <cell r="E3032"/>
          <cell r="F3032">
            <v>626.08000000000004</v>
          </cell>
        </row>
        <row r="3033">
          <cell r="A3033">
            <v>2003178</v>
          </cell>
          <cell r="B3033" t="str">
            <v>SICRO OUTUBRO / 2025</v>
          </cell>
          <cell r="C3033" t="str">
            <v>DISSIPADOR DE ENERGIA - DED 02 A - AREIA EXTRAÍDA E BRITA E PEDRA DE MÃO PRODUZIDAS</v>
          </cell>
          <cell r="D3033" t="str">
            <v>UN</v>
          </cell>
          <cell r="E3033"/>
          <cell r="F3033">
            <v>386.34</v>
          </cell>
        </row>
        <row r="3034">
          <cell r="A3034">
            <v>2003177</v>
          </cell>
          <cell r="B3034" t="str">
            <v>SICRO OUTUBRO / 2025</v>
          </cell>
          <cell r="C3034" t="str">
            <v>DISSIPADOR DE ENERGIA - DED 02 A - AREIA, BRITA E PEDRA DE MÃO COMERCIAIS</v>
          </cell>
          <cell r="D3034" t="str">
            <v>UN</v>
          </cell>
          <cell r="E3034"/>
          <cell r="F3034">
            <v>433.33</v>
          </cell>
        </row>
        <row r="3035">
          <cell r="A3035">
            <v>2003203</v>
          </cell>
          <cell r="B3035" t="str">
            <v>SICRO OUTUBRO / 2025</v>
          </cell>
          <cell r="C3035" t="str">
            <v>DISSIPADOR DE ENERGIA - DED 02 B - AREIA E BRITA COMERCIAIS</v>
          </cell>
          <cell r="D3035" t="str">
            <v>UN</v>
          </cell>
          <cell r="E3035"/>
          <cell r="F3035">
            <v>490.03</v>
          </cell>
        </row>
        <row r="3036">
          <cell r="A3036">
            <v>2003204</v>
          </cell>
          <cell r="B3036" t="str">
            <v>SICRO OUTUBRO / 2025</v>
          </cell>
          <cell r="C3036" t="str">
            <v>DISSIPADOR DE ENERGIA - DED 02 B - AREIA EXTRAÍDA E BRITA PRODUZIDA</v>
          </cell>
          <cell r="D3036" t="str">
            <v>UN</v>
          </cell>
          <cell r="E3036"/>
          <cell r="F3036">
            <v>449.94</v>
          </cell>
        </row>
        <row r="3037">
          <cell r="A3037">
            <v>2003180</v>
          </cell>
          <cell r="B3037" t="str">
            <v>SICRO OUTUBRO / 2025</v>
          </cell>
          <cell r="C3037" t="str">
            <v>DISSIPADOR DE ENERGIA - DED 03 A - AREIA EXTRAÍDA E BRITA E PEDRA DE MÃO PRODUZIDAS</v>
          </cell>
          <cell r="D3037" t="str">
            <v>UN</v>
          </cell>
          <cell r="E3037"/>
          <cell r="F3037">
            <v>608.41999999999996</v>
          </cell>
        </row>
        <row r="3038">
          <cell r="A3038">
            <v>2003179</v>
          </cell>
          <cell r="B3038" t="str">
            <v>SICRO OUTUBRO / 2025</v>
          </cell>
          <cell r="C3038" t="str">
            <v>DISSIPADOR DE ENERGIA - DED 03 A - AREIA, BRITA E PEDRA DE MÃO COMERCIAIS</v>
          </cell>
          <cell r="D3038" t="str">
            <v>UN</v>
          </cell>
          <cell r="E3038"/>
          <cell r="F3038">
            <v>695.44</v>
          </cell>
        </row>
        <row r="3039">
          <cell r="A3039">
            <v>2003205</v>
          </cell>
          <cell r="B3039" t="str">
            <v>SICRO OUTUBRO / 2025</v>
          </cell>
          <cell r="C3039" t="str">
            <v>DISSIPADOR DE ENERGIA - DED 03 B - AREIA E BRITA COMERCIAIS</v>
          </cell>
          <cell r="D3039" t="str">
            <v>UN</v>
          </cell>
          <cell r="E3039"/>
          <cell r="F3039">
            <v>1610.29</v>
          </cell>
        </row>
        <row r="3040">
          <cell r="A3040">
            <v>2003206</v>
          </cell>
          <cell r="B3040" t="str">
            <v>SICRO OUTUBRO / 2025</v>
          </cell>
          <cell r="C3040" t="str">
            <v>DISSIPADOR DE ENERGIA - DED 03 B - AREIA EXTRAÍDA E BRITA PRODUZIDA</v>
          </cell>
          <cell r="D3040" t="str">
            <v>UN</v>
          </cell>
          <cell r="E3040"/>
          <cell r="F3040">
            <v>1508.58</v>
          </cell>
        </row>
        <row r="3041">
          <cell r="A3041">
            <v>2003182</v>
          </cell>
          <cell r="B3041" t="str">
            <v>SICRO OUTUBRO / 2025</v>
          </cell>
          <cell r="C3041" t="str">
            <v>DISSIPADOR DE ENERGIA - DED 04 A - AREIA EXTRAÍDA E BRITA E PEDRA DE MÃO PRODUZIDAS</v>
          </cell>
          <cell r="D3041" t="str">
            <v>UN</v>
          </cell>
          <cell r="E3041"/>
          <cell r="F3041">
            <v>751.47</v>
          </cell>
        </row>
        <row r="3042">
          <cell r="A3042">
            <v>2003181</v>
          </cell>
          <cell r="B3042" t="str">
            <v>SICRO OUTUBRO / 2025</v>
          </cell>
          <cell r="C3042" t="str">
            <v>DISSIPADOR DE ENERGIA - DED 04 A - AREIA, BRITA E PEDRA DE MÃO COMERCIAIS</v>
          </cell>
          <cell r="D3042" t="str">
            <v>UN</v>
          </cell>
          <cell r="E3042"/>
          <cell r="F3042">
            <v>871.45</v>
          </cell>
        </row>
        <row r="3043">
          <cell r="A3043">
            <v>2003207</v>
          </cell>
          <cell r="B3043" t="str">
            <v>SICRO OUTUBRO / 2025</v>
          </cell>
          <cell r="C3043" t="str">
            <v>DISSIPADOR DE ENERGIA - DED 04 B - AREIA E BRITA COMERCIAIS</v>
          </cell>
          <cell r="D3043" t="str">
            <v>UN</v>
          </cell>
          <cell r="E3043"/>
          <cell r="F3043">
            <v>1843.06</v>
          </cell>
        </row>
        <row r="3044">
          <cell r="A3044">
            <v>2003208</v>
          </cell>
          <cell r="B3044" t="str">
            <v>SICRO OUTUBRO / 2025</v>
          </cell>
          <cell r="C3044" t="str">
            <v>DISSIPADOR DE ENERGIA - DED 04 B - AREIA EXTRAÍDA E BRITA PRODUZIDA</v>
          </cell>
          <cell r="D3044" t="str">
            <v>UN</v>
          </cell>
          <cell r="E3044"/>
          <cell r="F3044">
            <v>1724.76</v>
          </cell>
        </row>
        <row r="3045">
          <cell r="A3045">
            <v>2003184</v>
          </cell>
          <cell r="B3045" t="str">
            <v>SICRO OUTUBRO / 2025</v>
          </cell>
          <cell r="C3045" t="str">
            <v>DISSIPADOR DE ENERGIA - DED 05 A - AREIA EXTRAÍDA E BRITA E PEDRA DE MÃO PRODUZIDAS</v>
          </cell>
          <cell r="D3045" t="str">
            <v>UN</v>
          </cell>
          <cell r="E3045"/>
          <cell r="F3045">
            <v>975.11</v>
          </cell>
        </row>
        <row r="3046">
          <cell r="A3046">
            <v>2003183</v>
          </cell>
          <cell r="B3046" t="str">
            <v>SICRO OUTUBRO / 2025</v>
          </cell>
          <cell r="C3046" t="str">
            <v>DISSIPADOR DE ENERGIA - DED 05 A - AREIA, BRITA E PEDRA DE MÃO COMERCIAIS</v>
          </cell>
          <cell r="D3046" t="str">
            <v>UN</v>
          </cell>
          <cell r="E3046"/>
          <cell r="F3046">
            <v>1141.31</v>
          </cell>
        </row>
        <row r="3047">
          <cell r="A3047">
            <v>2003209</v>
          </cell>
          <cell r="B3047" t="str">
            <v>SICRO OUTUBRO / 2025</v>
          </cell>
          <cell r="C3047" t="str">
            <v>DISSIPADOR DE ENERGIA - DED 05 B - AREIA E BRITA COMERCIAIS</v>
          </cell>
          <cell r="D3047" t="str">
            <v>UN</v>
          </cell>
          <cell r="E3047"/>
          <cell r="F3047">
            <v>2851.77</v>
          </cell>
        </row>
        <row r="3048">
          <cell r="A3048">
            <v>2003210</v>
          </cell>
          <cell r="B3048" t="str">
            <v>SICRO OUTUBRO / 2025</v>
          </cell>
          <cell r="C3048" t="str">
            <v>DISSIPADOR DE ENERGIA - DED 05 B - AREIA EXTRAÍDA E BRITA PRODUZIDA</v>
          </cell>
          <cell r="D3048" t="str">
            <v>UN</v>
          </cell>
          <cell r="E3048"/>
          <cell r="F3048">
            <v>2661.92</v>
          </cell>
        </row>
        <row r="3049">
          <cell r="A3049">
            <v>2003186</v>
          </cell>
          <cell r="B3049" t="str">
            <v>SICRO OUTUBRO / 2025</v>
          </cell>
          <cell r="C3049" t="str">
            <v>DISSIPADOR DE ENERGIA - DED 06 A - AREIA EXTRAÍDA E BRITA E PEDRA DE MÃO PRODUZIDAS</v>
          </cell>
          <cell r="D3049" t="str">
            <v>UN</v>
          </cell>
          <cell r="E3049"/>
          <cell r="F3049">
            <v>1251.6400000000001</v>
          </cell>
        </row>
        <row r="3050">
          <cell r="A3050">
            <v>2003185</v>
          </cell>
          <cell r="B3050" t="str">
            <v>SICRO OUTUBRO / 2025</v>
          </cell>
          <cell r="C3050" t="str">
            <v>DISSIPADOR DE ENERGIA - DED 06 A - AREIA, BRITA E PEDRA DE MÃO COMERCIAIS</v>
          </cell>
          <cell r="D3050" t="str">
            <v>UN</v>
          </cell>
          <cell r="E3050"/>
          <cell r="F3050">
            <v>1481.8</v>
          </cell>
        </row>
        <row r="3051">
          <cell r="A3051">
            <v>2003211</v>
          </cell>
          <cell r="B3051" t="str">
            <v>SICRO OUTUBRO / 2025</v>
          </cell>
          <cell r="C3051" t="str">
            <v>DISSIPADOR DE ENERGIA - DED 06 B - AREIA E BRITA COMERCIAIS</v>
          </cell>
          <cell r="D3051" t="str">
            <v>UN</v>
          </cell>
          <cell r="E3051"/>
          <cell r="F3051">
            <v>3603.72</v>
          </cell>
        </row>
        <row r="3052">
          <cell r="A3052">
            <v>2003212</v>
          </cell>
          <cell r="B3052" t="str">
            <v>SICRO OUTUBRO / 2025</v>
          </cell>
          <cell r="C3052" t="str">
            <v>DISSIPADOR DE ENERGIA - DED 06 B - AREIA EXTRAÍDA E BRITA PRODUZIDA</v>
          </cell>
          <cell r="D3052" t="str">
            <v>UN</v>
          </cell>
          <cell r="E3052"/>
          <cell r="F3052">
            <v>3354.47</v>
          </cell>
        </row>
        <row r="3053">
          <cell r="A3053">
            <v>2003188</v>
          </cell>
          <cell r="B3053" t="str">
            <v>SICRO OUTUBRO / 2025</v>
          </cell>
          <cell r="C3053" t="str">
            <v>DISSIPADOR DE ENERGIA - DED 07 A - AREIA EXTRAÍDA E BRITA E PEDRA DE MÃO PRODUZIDAS</v>
          </cell>
          <cell r="D3053" t="str">
            <v>UN</v>
          </cell>
          <cell r="E3053"/>
          <cell r="F3053">
            <v>1543.37</v>
          </cell>
        </row>
        <row r="3054">
          <cell r="A3054">
            <v>2003187</v>
          </cell>
          <cell r="B3054" t="str">
            <v>SICRO OUTUBRO / 2025</v>
          </cell>
          <cell r="C3054" t="str">
            <v>DISSIPADOR DE ENERGIA - DED 07 A - AREIA, BRITA E PEDRA DE MÃO COMERCIAIS</v>
          </cell>
          <cell r="D3054" t="str">
            <v>UN</v>
          </cell>
          <cell r="E3054"/>
          <cell r="F3054">
            <v>1841.44</v>
          </cell>
        </row>
        <row r="3055">
          <cell r="A3055">
            <v>2003213</v>
          </cell>
          <cell r="B3055" t="str">
            <v>SICRO OUTUBRO / 2025</v>
          </cell>
          <cell r="C3055" t="str">
            <v>DISSIPADOR DE ENERGIA - DED 07 B - AREIA E BRITA COMERCIAIS</v>
          </cell>
          <cell r="D3055" t="str">
            <v>UN</v>
          </cell>
          <cell r="E3055"/>
          <cell r="F3055">
            <v>5207.92</v>
          </cell>
        </row>
        <row r="3056">
          <cell r="A3056">
            <v>2003214</v>
          </cell>
          <cell r="B3056" t="str">
            <v>SICRO OUTUBRO / 2025</v>
          </cell>
          <cell r="C3056" t="str">
            <v>DISSIPADOR DE ENERGIA - DED 07 B - AREIA EXTRAÍDA E BRITA PRODUZIDA</v>
          </cell>
          <cell r="D3056" t="str">
            <v>UN</v>
          </cell>
          <cell r="E3056"/>
          <cell r="F3056">
            <v>4830.8599999999997</v>
          </cell>
        </row>
        <row r="3057">
          <cell r="A3057">
            <v>2003190</v>
          </cell>
          <cell r="B3057" t="str">
            <v>SICRO OUTUBRO / 2025</v>
          </cell>
          <cell r="C3057" t="str">
            <v>DISSIPADOR DE ENERGIA - DED 08 A - AREIA EXTRAÍDA E BRITA E PEDRA DE MÃO PRODUZIDAS</v>
          </cell>
          <cell r="D3057" t="str">
            <v>UN</v>
          </cell>
          <cell r="E3057"/>
          <cell r="F3057">
            <v>1921.11</v>
          </cell>
        </row>
        <row r="3058">
          <cell r="A3058">
            <v>2003189</v>
          </cell>
          <cell r="B3058" t="str">
            <v>SICRO OUTUBRO / 2025</v>
          </cell>
          <cell r="C3058" t="str">
            <v>DISSIPADOR DE ENERGIA - DED 08 A - AREIA, BRITA E PEDRA DE MÃO COMERCIAIS</v>
          </cell>
          <cell r="D3058" t="str">
            <v>UN</v>
          </cell>
          <cell r="E3058"/>
          <cell r="F3058">
            <v>2310.52</v>
          </cell>
        </row>
        <row r="3059">
          <cell r="A3059">
            <v>2003215</v>
          </cell>
          <cell r="B3059" t="str">
            <v>SICRO OUTUBRO / 2025</v>
          </cell>
          <cell r="C3059" t="str">
            <v>DISSIPADOR DE ENERGIA - DED 08 B - AREIA E BRITA COMERCIAIS</v>
          </cell>
          <cell r="D3059" t="str">
            <v>UN</v>
          </cell>
          <cell r="E3059"/>
          <cell r="F3059">
            <v>8596.0499999999993</v>
          </cell>
        </row>
        <row r="3060">
          <cell r="A3060">
            <v>2003216</v>
          </cell>
          <cell r="B3060" t="str">
            <v>SICRO OUTUBRO / 2025</v>
          </cell>
          <cell r="C3060" t="str">
            <v>DISSIPADOR DE ENERGIA - DED 08 B - AREIA EXTRAÍDA E BRITA PRODUZIDA</v>
          </cell>
          <cell r="D3060" t="str">
            <v>UN</v>
          </cell>
          <cell r="E3060"/>
          <cell r="F3060">
            <v>7946.93</v>
          </cell>
        </row>
        <row r="3061">
          <cell r="A3061">
            <v>2003192</v>
          </cell>
          <cell r="B3061" t="str">
            <v>SICRO OUTUBRO / 2025</v>
          </cell>
          <cell r="C3061" t="str">
            <v>DISSIPADOR DE ENERGIA - DED 09 A - AREIA EXTRAÍDA E BRITA E PEDRA DE MÃO PRODUZIDAS</v>
          </cell>
          <cell r="D3061" t="str">
            <v>UN</v>
          </cell>
          <cell r="E3061"/>
          <cell r="F3061">
            <v>2078.0300000000002</v>
          </cell>
        </row>
        <row r="3062">
          <cell r="A3062">
            <v>2003191</v>
          </cell>
          <cell r="B3062" t="str">
            <v>SICRO OUTUBRO / 2025</v>
          </cell>
          <cell r="C3062" t="str">
            <v>DISSIPADOR DE ENERGIA - DED 09 A - AREIA, BRITA E PEDRA DE MÃO COMERCIAIS</v>
          </cell>
          <cell r="D3062" t="str">
            <v>UN</v>
          </cell>
          <cell r="E3062"/>
          <cell r="F3062">
            <v>2504.33</v>
          </cell>
        </row>
        <row r="3063">
          <cell r="A3063">
            <v>2003217</v>
          </cell>
          <cell r="B3063" t="str">
            <v>SICRO OUTUBRO / 2025</v>
          </cell>
          <cell r="C3063" t="str">
            <v>DISSIPADOR DE ENERGIA - DED 09 B - AREIA E BRITA COMERCIAIS</v>
          </cell>
          <cell r="D3063" t="str">
            <v>UN</v>
          </cell>
          <cell r="E3063"/>
          <cell r="F3063">
            <v>5957.43</v>
          </cell>
        </row>
        <row r="3064">
          <cell r="A3064">
            <v>2003218</v>
          </cell>
          <cell r="B3064" t="str">
            <v>SICRO OUTUBRO / 2025</v>
          </cell>
          <cell r="C3064" t="str">
            <v>DISSIPADOR DE ENERGIA - DED 09 B - AREIA EXTRAÍDA E BRITA PRODUZIDA</v>
          </cell>
          <cell r="D3064" t="str">
            <v>UN</v>
          </cell>
          <cell r="E3064"/>
          <cell r="F3064">
            <v>5505.96</v>
          </cell>
        </row>
        <row r="3065">
          <cell r="A3065">
            <v>2003194</v>
          </cell>
          <cell r="B3065" t="str">
            <v>SICRO OUTUBRO / 2025</v>
          </cell>
          <cell r="C3065" t="str">
            <v>DISSIPADOR DE ENERGIA - DED 10 A - AREIA EXTRAÍDA E BRITA E PEDRA DE MÃO PRODUZIDAS</v>
          </cell>
          <cell r="D3065" t="str">
            <v>UN</v>
          </cell>
          <cell r="E3065"/>
          <cell r="F3065">
            <v>2529.96</v>
          </cell>
        </row>
        <row r="3066">
          <cell r="A3066">
            <v>2003193</v>
          </cell>
          <cell r="B3066" t="str">
            <v>SICRO OUTUBRO / 2025</v>
          </cell>
          <cell r="C3066" t="str">
            <v>DISSIPADOR DE ENERGIA - DED 10 A - AREIA, BRITA E PEDRA DE MÃO COMERCIAIS</v>
          </cell>
          <cell r="D3066" t="str">
            <v>UN</v>
          </cell>
          <cell r="E3066"/>
          <cell r="F3066">
            <v>3068.17</v>
          </cell>
        </row>
        <row r="3067">
          <cell r="A3067">
            <v>2003219</v>
          </cell>
          <cell r="B3067" t="str">
            <v>SICRO OUTUBRO / 2025</v>
          </cell>
          <cell r="C3067" t="str">
            <v>DISSIPADOR DE ENERGIA - DED 10 B - AREIA E BRITA COMERCIAIS</v>
          </cell>
          <cell r="D3067" t="str">
            <v>UN</v>
          </cell>
          <cell r="E3067"/>
          <cell r="F3067">
            <v>8060.93</v>
          </cell>
        </row>
        <row r="3068">
          <cell r="A3068">
            <v>2003220</v>
          </cell>
          <cell r="B3068" t="str">
            <v>SICRO OUTUBRO / 2025</v>
          </cell>
          <cell r="C3068" t="str">
            <v>DISSIPADOR DE ENERGIA - DED 10 B - AREIA EXTRAÍDA E BRITA PRODUZIDA</v>
          </cell>
          <cell r="D3068" t="str">
            <v>UN</v>
          </cell>
          <cell r="E3068"/>
          <cell r="F3068">
            <v>7426.04</v>
          </cell>
        </row>
        <row r="3069">
          <cell r="A3069">
            <v>2003196</v>
          </cell>
          <cell r="B3069" t="str">
            <v>SICRO OUTUBRO / 2025</v>
          </cell>
          <cell r="C3069" t="str">
            <v>DISSIPADOR DE ENERGIA - DED 11 A - AREIA EXTRAÍDA E BRITA E PEDRA DE MÃO PRODUZIDAS</v>
          </cell>
          <cell r="D3069" t="str">
            <v>UN</v>
          </cell>
          <cell r="E3069"/>
          <cell r="F3069">
            <v>3113.43</v>
          </cell>
        </row>
        <row r="3070">
          <cell r="A3070">
            <v>2003195</v>
          </cell>
          <cell r="B3070" t="str">
            <v>SICRO OUTUBRO / 2025</v>
          </cell>
          <cell r="C3070" t="str">
            <v>DISSIPADOR DE ENERGIA - DED 11 A - AREIA, BRITA E PEDRA DE MÃO COMERCIAIS</v>
          </cell>
          <cell r="D3070" t="str">
            <v>UN</v>
          </cell>
          <cell r="E3070"/>
          <cell r="F3070">
            <v>3798.43</v>
          </cell>
        </row>
        <row r="3071">
          <cell r="A3071">
            <v>2003221</v>
          </cell>
          <cell r="B3071" t="str">
            <v>SICRO OUTUBRO / 2025</v>
          </cell>
          <cell r="C3071" t="str">
            <v>DISSIPADOR DE ENERGIA - DED 11 B - AREIA E BRITA COMERCIAIS</v>
          </cell>
          <cell r="D3071" t="str">
            <v>UN</v>
          </cell>
          <cell r="E3071"/>
          <cell r="F3071">
            <v>12153.85</v>
          </cell>
        </row>
        <row r="3072">
          <cell r="A3072">
            <v>2003222</v>
          </cell>
          <cell r="B3072" t="str">
            <v>SICRO OUTUBRO / 2025</v>
          </cell>
          <cell r="C3072" t="str">
            <v>DISSIPADOR DE ENERGIA - DED 11 B - AREIA EXTRAÍDA E BRITA PRODUZIDA</v>
          </cell>
          <cell r="D3072" t="str">
            <v>UN</v>
          </cell>
          <cell r="E3072"/>
          <cell r="F3072">
            <v>11155.96</v>
          </cell>
        </row>
        <row r="3073">
          <cell r="A3073">
            <v>2003198</v>
          </cell>
          <cell r="B3073" t="str">
            <v>SICRO OUTUBRO / 2025</v>
          </cell>
          <cell r="C3073" t="str">
            <v>DISSIPADOR DE ENERGIA - DED 12 A - AREIA EXTRAÍDA E BRITA E PEDRA DE MÃO PRODUZIDAS</v>
          </cell>
          <cell r="D3073" t="str">
            <v>UN</v>
          </cell>
          <cell r="E3073"/>
          <cell r="F3073">
            <v>2905.65</v>
          </cell>
        </row>
        <row r="3074">
          <cell r="A3074">
            <v>2003197</v>
          </cell>
          <cell r="B3074" t="str">
            <v>SICRO OUTUBRO / 2025</v>
          </cell>
          <cell r="C3074" t="str">
            <v>DISSIPADOR DE ENERGIA - DED 12 A - AREIA, BRITA E PEDRA DE MÃO COMERCIAIS</v>
          </cell>
          <cell r="D3074" t="str">
            <v>UN</v>
          </cell>
          <cell r="E3074"/>
          <cell r="F3074">
            <v>3527.64</v>
          </cell>
        </row>
        <row r="3075">
          <cell r="A3075">
            <v>2003223</v>
          </cell>
          <cell r="B3075" t="str">
            <v>SICRO OUTUBRO / 2025</v>
          </cell>
          <cell r="C3075" t="str">
            <v>DISSIPADOR DE ENERGIA - DED 12 B - AREIA E BRITA COMERCIAIS</v>
          </cell>
          <cell r="D3075" t="str">
            <v>UN</v>
          </cell>
          <cell r="E3075"/>
          <cell r="F3075">
            <v>8273.23</v>
          </cell>
        </row>
        <row r="3076">
          <cell r="A3076">
            <v>2003224</v>
          </cell>
          <cell r="B3076" t="str">
            <v>SICRO OUTUBRO / 2025</v>
          </cell>
          <cell r="C3076" t="str">
            <v>DISSIPADOR DE ENERGIA - DED 12 B - AREIA EXTRAÍDA E BRITA PRODUZIDA</v>
          </cell>
          <cell r="D3076" t="str">
            <v>UN</v>
          </cell>
          <cell r="E3076"/>
          <cell r="F3076">
            <v>7632.88</v>
          </cell>
        </row>
        <row r="3077">
          <cell r="A3077">
            <v>2003200</v>
          </cell>
          <cell r="B3077" t="str">
            <v>SICRO OUTUBRO / 2025</v>
          </cell>
          <cell r="C3077" t="str">
            <v>DISSIPADOR DE ENERGIA - DED 13 A - AREIA EXTRAÍDA E BRITA E PEDRA DE MÃO PRODUZIDAS</v>
          </cell>
          <cell r="D3077" t="str">
            <v>UN</v>
          </cell>
          <cell r="E3077"/>
          <cell r="F3077">
            <v>3376.49</v>
          </cell>
        </row>
        <row r="3078">
          <cell r="A3078">
            <v>2003199</v>
          </cell>
          <cell r="B3078" t="str">
            <v>SICRO OUTUBRO / 2025</v>
          </cell>
          <cell r="C3078" t="str">
            <v>DISSIPADOR DE ENERGIA - DED 13 A - AREIA, BRITA E PEDRA DE MÃO COMERCIAIS</v>
          </cell>
          <cell r="D3078" t="str">
            <v>UN</v>
          </cell>
          <cell r="E3078"/>
          <cell r="F3078">
            <v>4145.03</v>
          </cell>
        </row>
        <row r="3079">
          <cell r="A3079">
            <v>2003225</v>
          </cell>
          <cell r="B3079" t="str">
            <v>SICRO OUTUBRO / 2025</v>
          </cell>
          <cell r="C3079" t="str">
            <v>DISSIPADOR DE ENERGIA - DED 13 B - AREIA E BRITA COMERCIAIS</v>
          </cell>
          <cell r="D3079" t="str">
            <v>UN</v>
          </cell>
          <cell r="E3079"/>
          <cell r="F3079">
            <v>11830.38</v>
          </cell>
        </row>
        <row r="3080">
          <cell r="A3080">
            <v>2003226</v>
          </cell>
          <cell r="B3080" t="str">
            <v>SICRO OUTUBRO / 2025</v>
          </cell>
          <cell r="C3080" t="str">
            <v>DISSIPADOR DE ENERGIA - DED 13 B - AREIA EXTRAÍDA E BRITA PRODUZIDA</v>
          </cell>
          <cell r="D3080" t="str">
            <v>UN</v>
          </cell>
          <cell r="E3080"/>
          <cell r="F3080">
            <v>10866.94</v>
          </cell>
        </row>
        <row r="3081">
          <cell r="A3081">
            <v>2003238</v>
          </cell>
          <cell r="B3081" t="str">
            <v>SICRO OUTUBRO / 2025</v>
          </cell>
          <cell r="C3081" t="str">
            <v>DISSIPADOR DE ENERGIA - DES 100-300 - AREIA EXTRAÍDA E BRITA E PEDRA DE MÃO PRODUZIDAS</v>
          </cell>
          <cell r="D3081" t="str">
            <v>UN</v>
          </cell>
          <cell r="E3081"/>
          <cell r="F3081">
            <v>713.58</v>
          </cell>
        </row>
        <row r="3082">
          <cell r="A3082">
            <v>2003237</v>
          </cell>
          <cell r="B3082" t="str">
            <v>SICRO OUTUBRO / 2025</v>
          </cell>
          <cell r="C3082" t="str">
            <v>DISSIPADOR DE ENERGIA - DES 100-300 - AREIA, BRITA E PEDRA DE MÃO COMERCIAIS</v>
          </cell>
          <cell r="D3082" t="str">
            <v>UN</v>
          </cell>
          <cell r="E3082"/>
          <cell r="F3082">
            <v>817.85</v>
          </cell>
        </row>
        <row r="3083">
          <cell r="A3083">
            <v>2003236</v>
          </cell>
          <cell r="B3083" t="str">
            <v>SICRO OUTUBRO / 2025</v>
          </cell>
          <cell r="C3083" t="str">
            <v>DISSIPADOR DE ENERGIA - DES 108-324 - AREIA EXTRAÍDA E BRITA E PEDRA DE MÃO PRODUZIDAS</v>
          </cell>
          <cell r="D3083" t="str">
            <v>UN</v>
          </cell>
          <cell r="E3083"/>
          <cell r="F3083">
            <v>792.44</v>
          </cell>
        </row>
        <row r="3084">
          <cell r="A3084">
            <v>2003235</v>
          </cell>
          <cell r="B3084" t="str">
            <v>SICRO OUTUBRO / 2025</v>
          </cell>
          <cell r="C3084" t="str">
            <v>DISSIPADOR DE ENERGIA - DES 108-324 - AREIA, BRITA E PEDRA DE MÃO COMERCIAIS</v>
          </cell>
          <cell r="D3084" t="str">
            <v>UN</v>
          </cell>
          <cell r="E3084"/>
          <cell r="F3084">
            <v>912.11</v>
          </cell>
        </row>
        <row r="3085">
          <cell r="A3085">
            <v>2003234</v>
          </cell>
          <cell r="B3085" t="str">
            <v>SICRO OUTUBRO / 2025</v>
          </cell>
          <cell r="C3085" t="str">
            <v>DISSIPADOR DE ENERGIA - DES 120-360 - AREIA EXTRAÍDA E BRITA E PEDRA DE MÃO PRODUZIDAS</v>
          </cell>
          <cell r="D3085" t="str">
            <v>UN</v>
          </cell>
          <cell r="E3085"/>
          <cell r="F3085">
            <v>923.93</v>
          </cell>
        </row>
        <row r="3086">
          <cell r="A3086">
            <v>2003233</v>
          </cell>
          <cell r="B3086" t="str">
            <v>SICRO OUTUBRO / 2025</v>
          </cell>
          <cell r="C3086" t="str">
            <v>DISSIPADOR DE ENERGIA - DES 120-360 - AREIA, BRITA E PEDRA DE MÃO COMERCIAIS</v>
          </cell>
          <cell r="D3086" t="str">
            <v>UN</v>
          </cell>
          <cell r="E3086"/>
          <cell r="F3086">
            <v>1071.47</v>
          </cell>
        </row>
        <row r="3087">
          <cell r="A3087">
            <v>2003232</v>
          </cell>
          <cell r="B3087" t="str">
            <v>SICRO OUTUBRO / 2025</v>
          </cell>
          <cell r="C3087" t="str">
            <v>DISSIPADOR DE ENERGIA - DES 125-375 - AREIA EXTRAÍDA E BRITA E PEDRA DE MÃO PRODUZIDAS</v>
          </cell>
          <cell r="D3087" t="str">
            <v>UN</v>
          </cell>
          <cell r="E3087"/>
          <cell r="F3087">
            <v>971.5</v>
          </cell>
        </row>
        <row r="3088">
          <cell r="A3088">
            <v>2003231</v>
          </cell>
          <cell r="B3088" t="str">
            <v>SICRO OUTUBRO / 2025</v>
          </cell>
          <cell r="C3088" t="str">
            <v>DISSIPADOR DE ENERGIA - DES 125-375 - AREIA, BRITA E PEDRA DE MÃO COMERCIAIS</v>
          </cell>
          <cell r="D3088" t="str">
            <v>UN</v>
          </cell>
          <cell r="E3088"/>
          <cell r="F3088">
            <v>1127.43</v>
          </cell>
        </row>
        <row r="3089">
          <cell r="A3089">
            <v>2003230</v>
          </cell>
          <cell r="B3089" t="str">
            <v>SICRO OUTUBRO / 2025</v>
          </cell>
          <cell r="C3089" t="str">
            <v>DISSIPADOR DE ENERGIA - DES 150-450 - AREIA EXTRAÍDA E BRITA E PEDRA DE MÃO PRODUZIDAS</v>
          </cell>
          <cell r="D3089" t="str">
            <v>UN</v>
          </cell>
          <cell r="E3089"/>
          <cell r="F3089">
            <v>1263.25</v>
          </cell>
        </row>
        <row r="3090">
          <cell r="A3090">
            <v>2003229</v>
          </cell>
          <cell r="B3090" t="str">
            <v>SICRO OUTUBRO / 2025</v>
          </cell>
          <cell r="C3090" t="str">
            <v>DISSIPADOR DE ENERGIA - DES 150-450 - AREIA, BRITA E PEDRA DE MÃO COMERCIAIS</v>
          </cell>
          <cell r="D3090" t="str">
            <v>UN</v>
          </cell>
          <cell r="E3090"/>
          <cell r="F3090">
            <v>1480.94</v>
          </cell>
        </row>
        <row r="3091">
          <cell r="A3091">
            <v>2003228</v>
          </cell>
          <cell r="B3091" t="str">
            <v>SICRO OUTUBRO / 2025</v>
          </cell>
          <cell r="C3091" t="str">
            <v>DISSIPADOR DE ENERGIA - DES 160-480 - AREIA EXTRAÍDA E BRITA E PEDRA DE MÃO PRODUZIDAS</v>
          </cell>
          <cell r="D3091" t="str">
            <v>UN</v>
          </cell>
          <cell r="E3091"/>
          <cell r="F3091">
            <v>1397.5</v>
          </cell>
        </row>
        <row r="3092">
          <cell r="A3092">
            <v>2003227</v>
          </cell>
          <cell r="B3092" t="str">
            <v>SICRO OUTUBRO / 2025</v>
          </cell>
          <cell r="C3092" t="str">
            <v>DISSIPADOR DE ENERGIA - DES 160-480 - AREIA, BRITA E PEDRA DE MÃO COMERCIAIS</v>
          </cell>
          <cell r="D3092" t="str">
            <v>UN</v>
          </cell>
          <cell r="E3092"/>
          <cell r="F3092">
            <v>1646.37</v>
          </cell>
        </row>
        <row r="3093">
          <cell r="A3093">
            <v>2003248</v>
          </cell>
          <cell r="B3093" t="str">
            <v>SICRO OUTUBRO / 2025</v>
          </cell>
          <cell r="C3093" t="str">
            <v>DISSIPADOR DE ENERGIA - DES 60-180 - AREIA EXTRAÍDA E BRITA E PEDRA DE MÃO PRODUZIDAS</v>
          </cell>
          <cell r="D3093" t="str">
            <v>UN</v>
          </cell>
          <cell r="E3093"/>
          <cell r="F3093">
            <v>371.32</v>
          </cell>
        </row>
        <row r="3094">
          <cell r="A3094">
            <v>2003247</v>
          </cell>
          <cell r="B3094" t="str">
            <v>SICRO OUTUBRO / 2025</v>
          </cell>
          <cell r="C3094" t="str">
            <v>DISSIPADOR DE ENERGIA - DES 60-180 - AREIA, BRITA E PEDRA DE MÃO COMERCIAIS</v>
          </cell>
          <cell r="D3094" t="str">
            <v>UN</v>
          </cell>
          <cell r="E3094"/>
          <cell r="F3094">
            <v>416.25</v>
          </cell>
        </row>
        <row r="3095">
          <cell r="A3095">
            <v>2003246</v>
          </cell>
          <cell r="B3095" t="str">
            <v>SICRO OUTUBRO / 2025</v>
          </cell>
          <cell r="C3095" t="str">
            <v>DISSIPADOR DE ENERGIA - DES 73-219 - AREIA EXTRAÍDA E BRITA E PEDRA DE MÃO PRODUZIDAS</v>
          </cell>
          <cell r="D3095" t="str">
            <v>UN</v>
          </cell>
          <cell r="E3095"/>
          <cell r="F3095">
            <v>471.39</v>
          </cell>
        </row>
        <row r="3096">
          <cell r="A3096">
            <v>2003245</v>
          </cell>
          <cell r="B3096" t="str">
            <v>SICRO OUTUBRO / 2025</v>
          </cell>
          <cell r="C3096" t="str">
            <v>DISSIPADOR DE ENERGIA - DES 73-219 - AREIA, BRITA E PEDRA DE MÃO COMERCIAIS</v>
          </cell>
          <cell r="D3096" t="str">
            <v>UN</v>
          </cell>
          <cell r="E3096"/>
          <cell r="F3096">
            <v>531.55999999999995</v>
          </cell>
        </row>
        <row r="3097">
          <cell r="A3097">
            <v>2003244</v>
          </cell>
          <cell r="B3097" t="str">
            <v>SICRO OUTUBRO / 2025</v>
          </cell>
          <cell r="C3097" t="str">
            <v>DISSIPADOR DE ENERGIA - DES 80-240 - AREIA EXTRAÍDA E BRITA E PEDRA DE MÃO PRODUZIDAS</v>
          </cell>
          <cell r="D3097" t="str">
            <v>UN</v>
          </cell>
          <cell r="E3097"/>
          <cell r="F3097">
            <v>531.52</v>
          </cell>
        </row>
        <row r="3098">
          <cell r="A3098">
            <v>2003243</v>
          </cell>
          <cell r="B3098" t="str">
            <v>SICRO OUTUBRO / 2025</v>
          </cell>
          <cell r="C3098" t="str">
            <v>DISSIPADOR DE ENERGIA - DES 80-240 - AREIA, BRITA E PEDRA DE MÃO COMERCIAIS</v>
          </cell>
          <cell r="D3098" t="str">
            <v>UN</v>
          </cell>
          <cell r="E3098"/>
          <cell r="F3098">
            <v>601.91</v>
          </cell>
        </row>
        <row r="3099">
          <cell r="A3099">
            <v>2003242</v>
          </cell>
          <cell r="B3099" t="str">
            <v>SICRO OUTUBRO / 2025</v>
          </cell>
          <cell r="C3099" t="str">
            <v>DISSIPADOR DE ENERGIA - DES 88-264 - AREIA EXTRAÍDA E BRITA E PEDRA DE MÃO PRODUZIDAS</v>
          </cell>
          <cell r="D3099" t="str">
            <v>UN</v>
          </cell>
          <cell r="E3099"/>
          <cell r="F3099">
            <v>600.95000000000005</v>
          </cell>
        </row>
        <row r="3100">
          <cell r="A3100">
            <v>2003241</v>
          </cell>
          <cell r="B3100" t="str">
            <v>SICRO OUTUBRO / 2025</v>
          </cell>
          <cell r="C3100" t="str">
            <v>DISSIPADOR DE ENERGIA - DES 88-264 - AREIA, BRITA E PEDRA DE MÃO COMERCIAIS</v>
          </cell>
          <cell r="D3100" t="str">
            <v>UN</v>
          </cell>
          <cell r="E3100"/>
          <cell r="F3100">
            <v>684.21</v>
          </cell>
        </row>
        <row r="3101">
          <cell r="A3101">
            <v>2003240</v>
          </cell>
          <cell r="B3101" t="str">
            <v>SICRO OUTUBRO / 2025</v>
          </cell>
          <cell r="C3101" t="str">
            <v>DISSIPADOR DE ENERGIA - DES 90-270 - AREIA EXTRAÍDA E BRITA E PEDRA DE MÃO PRODUZIDAS</v>
          </cell>
          <cell r="D3101" t="str">
            <v>UN</v>
          </cell>
          <cell r="E3101"/>
          <cell r="F3101">
            <v>624.33000000000004</v>
          </cell>
        </row>
        <row r="3102">
          <cell r="A3102">
            <v>2003239</v>
          </cell>
          <cell r="B3102" t="str">
            <v>SICRO OUTUBRO / 2025</v>
          </cell>
          <cell r="C3102" t="str">
            <v>DISSIPADOR DE ENERGIA - DES 90-270 - AREIA, BRITA E PEDRA DE MÃO COMERCIAIS</v>
          </cell>
          <cell r="D3102" t="str">
            <v>UN</v>
          </cell>
          <cell r="E3102"/>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E3103"/>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E3104"/>
          <cell r="F3104">
            <v>75.459999999999994</v>
          </cell>
        </row>
        <row r="3105">
          <cell r="A3105">
            <v>2007971</v>
          </cell>
          <cell r="B3105" t="str">
            <v>SICRO OUTUBRO / 2025</v>
          </cell>
          <cell r="C3105" t="str">
            <v>DRENO DE PVC D = 100 MM PARA OAE - FORNECIMENTO E INSTALAÇÃO</v>
          </cell>
          <cell r="D3105" t="str">
            <v>M</v>
          </cell>
          <cell r="E3105"/>
          <cell r="F3105">
            <v>90.77</v>
          </cell>
        </row>
        <row r="3106">
          <cell r="A3106">
            <v>2008091</v>
          </cell>
          <cell r="B3106" t="str">
            <v>SICRO OUTUBRO / 2025</v>
          </cell>
          <cell r="C3106" t="str">
            <v>DRENO DE PVC D = 150 MM PARA OAE - FORNECIMENTO E INSTALAÇÃO</v>
          </cell>
          <cell r="D3106" t="str">
            <v>M</v>
          </cell>
          <cell r="E3106"/>
          <cell r="F3106">
            <v>97.14</v>
          </cell>
        </row>
        <row r="3107">
          <cell r="A3107">
            <v>2006408</v>
          </cell>
          <cell r="B3107" t="str">
            <v>SICRO OUTUBRO / 2025</v>
          </cell>
          <cell r="C3107" t="str">
            <v>DRENO DE PVC D = 75 MM PARA OAE - FORNECIMENTO E INSTALAÇÃO</v>
          </cell>
          <cell r="D3107" t="str">
            <v>M</v>
          </cell>
          <cell r="E3107"/>
          <cell r="F3107">
            <v>78.849999999999994</v>
          </cell>
        </row>
        <row r="3108">
          <cell r="A3108">
            <v>2015642</v>
          </cell>
          <cell r="B3108" t="str">
            <v>SICRO OUTUBRO / 2025</v>
          </cell>
          <cell r="C3108" t="str">
            <v>DRENO EM TUBO DE AÇO GALVANIZADO D = 100 MM EM OAE - FORNECIMENTO E INSTALAÇÃO</v>
          </cell>
          <cell r="D3108" t="str">
            <v>M</v>
          </cell>
          <cell r="E3108"/>
          <cell r="F3108">
            <v>142.47999999999999</v>
          </cell>
        </row>
        <row r="3109">
          <cell r="A3109">
            <v>2015641</v>
          </cell>
          <cell r="B3109" t="str">
            <v>SICRO OUTUBRO / 2025</v>
          </cell>
          <cell r="C3109" t="str">
            <v>DRENO EM TUBO DE AÇO GALVANIZADO D = 80 MM EM OAE - FORNECIMENTO E INSTALAÇÃO</v>
          </cell>
          <cell r="D3109" t="str">
            <v>M</v>
          </cell>
          <cell r="E3109"/>
          <cell r="F3109">
            <v>132.09</v>
          </cell>
        </row>
        <row r="3110">
          <cell r="A3110">
            <v>2004509</v>
          </cell>
          <cell r="B3110" t="str">
            <v>SICRO OUTUBRO / 2025</v>
          </cell>
          <cell r="C3110" t="str">
            <v>DRENO LONGITUDINAL DE PAVIMENTO H = 0,40 M - COM GEOCOMPOSTO DRENANTE</v>
          </cell>
          <cell r="D3110" t="str">
            <v>M</v>
          </cell>
          <cell r="E3110"/>
          <cell r="F3110">
            <v>42.07</v>
          </cell>
        </row>
        <row r="3111">
          <cell r="A3111">
            <v>2004510</v>
          </cell>
          <cell r="B3111" t="str">
            <v>SICRO OUTUBRO / 2025</v>
          </cell>
          <cell r="C3111" t="str">
            <v>DRENO LONGITUDINAL DE PAVIMENTO H = 0,60 M - COM GEOCOMPOSTO DRENANTE</v>
          </cell>
          <cell r="D3111" t="str">
            <v>M</v>
          </cell>
          <cell r="E3111"/>
          <cell r="F3111">
            <v>51.97</v>
          </cell>
        </row>
        <row r="3112">
          <cell r="A3112">
            <v>2004511</v>
          </cell>
          <cell r="B3112" t="str">
            <v>SICRO OUTUBRO / 2025</v>
          </cell>
          <cell r="C3112" t="str">
            <v>DRENO LONGITUDINAL DE PAVIMENTO H = 1,00 M - COM GEOCOMPOSTO DRENANTE</v>
          </cell>
          <cell r="D3112" t="str">
            <v>M</v>
          </cell>
          <cell r="E3112"/>
          <cell r="F3112">
            <v>71.760000000000005</v>
          </cell>
        </row>
        <row r="3113">
          <cell r="A3113">
            <v>2004512</v>
          </cell>
          <cell r="B3113" t="str">
            <v>SICRO OUTUBRO / 2025</v>
          </cell>
          <cell r="C3113" t="str">
            <v>DRENO LONGITUDINAL DE PAVIMENTO H = 1,50 M - COM GEOCOMPOSTO DRENANTE</v>
          </cell>
          <cell r="D3113" t="str">
            <v>M</v>
          </cell>
          <cell r="E3113"/>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E3114"/>
          <cell r="F3114">
            <v>301.82</v>
          </cell>
        </row>
        <row r="3115">
          <cell r="A3115">
            <v>2003915</v>
          </cell>
          <cell r="B3115" t="str">
            <v>SICRO OUTUBRO / 2025</v>
          </cell>
          <cell r="C3115" t="str">
            <v>DRENO LONGITUDINAL PROFUNDO PARA CORTE EM ROCHA - DPR 01 - TUBO DE CONCRETO PERFURADO E BRITA COMERCIAL</v>
          </cell>
          <cell r="D3115" t="str">
            <v>M</v>
          </cell>
          <cell r="E3115"/>
          <cell r="F3115">
            <v>114.28</v>
          </cell>
        </row>
        <row r="3116">
          <cell r="A3116">
            <v>2003914</v>
          </cell>
          <cell r="B3116" t="str">
            <v>SICRO OUTUBRO / 2025</v>
          </cell>
          <cell r="C3116" t="str">
            <v>DRENO LONGITUDINAL PROFUNDO PARA CORTE EM ROCHA - DPR 01 - TUBO DE CONCRETO PERFURADO E BRITA PRODUZIDA</v>
          </cell>
          <cell r="D3116" t="str">
            <v>M</v>
          </cell>
          <cell r="E3116"/>
          <cell r="F3116">
            <v>102.26</v>
          </cell>
        </row>
        <row r="3117">
          <cell r="A3117">
            <v>2003589</v>
          </cell>
          <cell r="B3117" t="str">
            <v>SICRO OUTUBRO / 2025</v>
          </cell>
          <cell r="C3117" t="str">
            <v>DRENO LONGITUDINAL PROFUNDO PARA CORTE EM ROCHA - DPR 01 - TUBO PEAD E BRITA COMERCIAL</v>
          </cell>
          <cell r="D3117" t="str">
            <v>M</v>
          </cell>
          <cell r="E3117"/>
          <cell r="F3117">
            <v>128.11000000000001</v>
          </cell>
        </row>
        <row r="3118">
          <cell r="A3118">
            <v>2003588</v>
          </cell>
          <cell r="B3118" t="str">
            <v>SICRO OUTUBRO / 2025</v>
          </cell>
          <cell r="C3118" t="str">
            <v>DRENO LONGITUDINAL PROFUNDO PARA CORTE EM ROCHA - DPR 01 - TUBO PEAD E BRITA PRODUZIDA</v>
          </cell>
          <cell r="D3118" t="str">
            <v>M</v>
          </cell>
          <cell r="E3118"/>
          <cell r="F3118">
            <v>118.78</v>
          </cell>
        </row>
        <row r="3119">
          <cell r="A3119">
            <v>2003917</v>
          </cell>
          <cell r="B3119" t="str">
            <v>SICRO OUTUBRO / 2025</v>
          </cell>
          <cell r="C3119" t="str">
            <v>DRENO LONGITUDINAL PROFUNDO PARA CORTE EM ROCHA - DPR 02 - TUBO DE CONCRETO PERFURADO E BRITA COMERCIAL</v>
          </cell>
          <cell r="D3119" t="str">
            <v>M</v>
          </cell>
          <cell r="E3119"/>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E3120"/>
          <cell r="F3120">
            <v>116.77</v>
          </cell>
        </row>
        <row r="3121">
          <cell r="A3121">
            <v>2003591</v>
          </cell>
          <cell r="B3121" t="str">
            <v>SICRO OUTUBRO / 2025</v>
          </cell>
          <cell r="C3121" t="str">
            <v>DRENO LONGITUDINAL PROFUNDO PARA CORTE EM ROCHA - DPR 02 - TUBO PEAD E BRITA COMERCIAL</v>
          </cell>
          <cell r="D3121" t="str">
            <v>M</v>
          </cell>
          <cell r="E3121"/>
          <cell r="F3121">
            <v>142.62</v>
          </cell>
        </row>
        <row r="3122">
          <cell r="A3122">
            <v>2003590</v>
          </cell>
          <cell r="B3122" t="str">
            <v>SICRO OUTUBRO / 2025</v>
          </cell>
          <cell r="C3122" t="str">
            <v>DRENO LONGITUDINAL PROFUNDO PARA CORTE EM ROCHA - DPR 02 - TUBO PEAD E BRITA PRODUZIDA</v>
          </cell>
          <cell r="D3122" t="str">
            <v>M</v>
          </cell>
          <cell r="E3122"/>
          <cell r="F3122">
            <v>133.30000000000001</v>
          </cell>
        </row>
        <row r="3123">
          <cell r="A3123">
            <v>2003593</v>
          </cell>
          <cell r="B3123" t="str">
            <v>SICRO OUTUBRO / 2025</v>
          </cell>
          <cell r="C3123" t="str">
            <v>DRENO LONGITUDINAL PROFUNDO PARA CORTE EM ROCHA - DPR 03 - BRITA COMERCIAL</v>
          </cell>
          <cell r="D3123" t="str">
            <v>M</v>
          </cell>
          <cell r="E3123"/>
          <cell r="F3123">
            <v>83.88</v>
          </cell>
        </row>
        <row r="3124">
          <cell r="A3124">
            <v>2003592</v>
          </cell>
          <cell r="B3124" t="str">
            <v>SICRO OUTUBRO / 2025</v>
          </cell>
          <cell r="C3124" t="str">
            <v>DRENO LONGITUDINAL PROFUNDO PARA CORTE EM ROCHA - DPR 03 - BRITA PRODUZIDA</v>
          </cell>
          <cell r="D3124" t="str">
            <v>M</v>
          </cell>
          <cell r="E3124"/>
          <cell r="F3124">
            <v>70.55</v>
          </cell>
        </row>
        <row r="3125">
          <cell r="A3125">
            <v>2003595</v>
          </cell>
          <cell r="B3125" t="str">
            <v>SICRO OUTUBRO / 2025</v>
          </cell>
          <cell r="C3125" t="str">
            <v>DRENO LONGITUDINAL PROFUNDO PARA CORTE EM ROCHA - DPR 04 - BRITA COMERCIAL</v>
          </cell>
          <cell r="D3125" t="str">
            <v>M</v>
          </cell>
          <cell r="E3125"/>
          <cell r="F3125">
            <v>69.36</v>
          </cell>
        </row>
        <row r="3126">
          <cell r="A3126">
            <v>2003594</v>
          </cell>
          <cell r="B3126" t="str">
            <v>SICRO OUTUBRO / 2025</v>
          </cell>
          <cell r="C3126" t="str">
            <v>DRENO LONGITUDINAL PROFUNDO PARA CORTE EM ROCHA - DPR 04 - BRITA PRODUZIDA</v>
          </cell>
          <cell r="D3126" t="str">
            <v>M</v>
          </cell>
          <cell r="E3126"/>
          <cell r="F3126">
            <v>56.04</v>
          </cell>
        </row>
        <row r="3127">
          <cell r="A3127">
            <v>2003597</v>
          </cell>
          <cell r="B3127" t="str">
            <v>SICRO OUTUBRO / 2025</v>
          </cell>
          <cell r="C3127" t="str">
            <v>DRENO LONGITUDINAL PROFUNDO PARA CORTE EM ROCHA - DPR 05 - TUBO DE CONCRETO POROSO E AREIA COMERCIAL</v>
          </cell>
          <cell r="D3127" t="str">
            <v>M</v>
          </cell>
          <cell r="E3127"/>
          <cell r="F3127">
            <v>112.11</v>
          </cell>
        </row>
        <row r="3128">
          <cell r="A3128">
            <v>2003596</v>
          </cell>
          <cell r="B3128" t="str">
            <v>SICRO OUTUBRO / 2025</v>
          </cell>
          <cell r="C3128" t="str">
            <v>DRENO LONGITUDINAL PROFUNDO PARA CORTE EM ROCHA - DPR 05 - TUBO DE CONCRETO POROSO E AREIA EXTRAÍDA</v>
          </cell>
          <cell r="D3128" t="str">
            <v>M</v>
          </cell>
          <cell r="E3128"/>
          <cell r="F3128">
            <v>95.92</v>
          </cell>
        </row>
        <row r="3129">
          <cell r="A3129">
            <v>2003572</v>
          </cell>
          <cell r="B3129" t="str">
            <v>SICRO OUTUBRO / 2025</v>
          </cell>
          <cell r="C3129" t="str">
            <v>DRENO LONGITUDINAL PROFUNDO PARA CORTE EM SOLO - DPS 01 - TUBO PEAD E AREIA COMERCIAL</v>
          </cell>
          <cell r="D3129" t="str">
            <v>M</v>
          </cell>
          <cell r="E3129"/>
          <cell r="F3129">
            <v>122.77</v>
          </cell>
        </row>
        <row r="3130">
          <cell r="A3130">
            <v>2003580</v>
          </cell>
          <cell r="B3130" t="str">
            <v>SICRO OUTUBRO / 2025</v>
          </cell>
          <cell r="C3130" t="str">
            <v>DRENO LONGITUDINAL PROFUNDO PARA CORTE EM SOLO - DPS 01 - TUBO PEAD E AREIA EXTRAÍDA</v>
          </cell>
          <cell r="D3130" t="str">
            <v>M</v>
          </cell>
          <cell r="E3130"/>
          <cell r="F3130">
            <v>69.739999999999995</v>
          </cell>
        </row>
        <row r="3131">
          <cell r="A3131">
            <v>2003573</v>
          </cell>
          <cell r="B3131" t="str">
            <v>SICRO OUTUBRO / 2025</v>
          </cell>
          <cell r="C3131" t="str">
            <v>DRENO LONGITUDINAL PROFUNDO PARA CORTE EM SOLO - DPS 02 - TUBO PEAD E AREIA COMERCIAL</v>
          </cell>
          <cell r="D3131" t="str">
            <v>M</v>
          </cell>
          <cell r="E3131"/>
          <cell r="F3131">
            <v>128.97</v>
          </cell>
        </row>
        <row r="3132">
          <cell r="A3132">
            <v>2003581</v>
          </cell>
          <cell r="B3132" t="str">
            <v>SICRO OUTUBRO / 2025</v>
          </cell>
          <cell r="C3132" t="str">
            <v>DRENO LONGITUDINAL PROFUNDO PARA CORTE EM SOLO - DPS 02 - TUBO PEAD E AREIA EXTRAÍDA</v>
          </cell>
          <cell r="D3132" t="str">
            <v>M</v>
          </cell>
          <cell r="E3132"/>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E3133"/>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E3134"/>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E3135"/>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E3136"/>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E3137"/>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E3138"/>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E3139"/>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E3140"/>
          <cell r="F3140">
            <v>130.79</v>
          </cell>
        </row>
        <row r="3141">
          <cell r="A3141">
            <v>2003565</v>
          </cell>
          <cell r="B3141" t="str">
            <v>SICRO OUTUBRO / 2025</v>
          </cell>
          <cell r="C3141" t="str">
            <v>DRENO LONGITUDINAL PROFUNDO PARA CORTE EM SOLO - DPS 05 - DRENO CEGO - BRITA COMERCIAL</v>
          </cell>
          <cell r="D3141" t="str">
            <v>M</v>
          </cell>
          <cell r="E3141"/>
          <cell r="F3141">
            <v>128.31</v>
          </cell>
        </row>
        <row r="3142">
          <cell r="A3142">
            <v>2003564</v>
          </cell>
          <cell r="B3142" t="str">
            <v>SICRO OUTUBRO / 2025</v>
          </cell>
          <cell r="C3142" t="str">
            <v>DRENO LONGITUDINAL PROFUNDO PARA CORTE EM SOLO - DPS 05 - DRENO CEGO - BRITA PRODUZIDA</v>
          </cell>
          <cell r="D3142" t="str">
            <v>M</v>
          </cell>
          <cell r="E3142"/>
          <cell r="F3142">
            <v>87.01</v>
          </cell>
        </row>
        <row r="3143">
          <cell r="A3143">
            <v>2003567</v>
          </cell>
          <cell r="B3143" t="str">
            <v>SICRO OUTUBRO / 2025</v>
          </cell>
          <cell r="C3143" t="str">
            <v>DRENO LONGITUDINAL PROFUNDO PARA CORTE EM SOLO - DPS 06 - DRENO CEGO - BRITA COMERCIAL</v>
          </cell>
          <cell r="D3143" t="str">
            <v>M</v>
          </cell>
          <cell r="E3143"/>
          <cell r="F3143">
            <v>144.04</v>
          </cell>
        </row>
        <row r="3144">
          <cell r="A3144">
            <v>2003566</v>
          </cell>
          <cell r="B3144" t="str">
            <v>SICRO OUTUBRO / 2025</v>
          </cell>
          <cell r="C3144" t="str">
            <v>DRENO LONGITUDINAL PROFUNDO PARA CORTE EM SOLO - DPS 06 - DRENO CEGO - BRITA PRODUZIDA</v>
          </cell>
          <cell r="D3144" t="str">
            <v>M</v>
          </cell>
          <cell r="E3144"/>
          <cell r="F3144">
            <v>94.07</v>
          </cell>
        </row>
        <row r="3145">
          <cell r="A3145">
            <v>2003569</v>
          </cell>
          <cell r="B3145" t="str">
            <v>SICRO OUTUBRO / 2025</v>
          </cell>
          <cell r="C3145" t="str">
            <v>DRENO LONGITUDINAL PROFUNDO PARA CORTE EM SOLO - DPS 07 - TUBO DE CONCRETO PERFURADO E BRITA COMERCIAL</v>
          </cell>
          <cell r="D3145" t="str">
            <v>M</v>
          </cell>
          <cell r="E3145"/>
          <cell r="F3145">
            <v>173</v>
          </cell>
        </row>
        <row r="3146">
          <cell r="A3146">
            <v>2003568</v>
          </cell>
          <cell r="B3146" t="str">
            <v>SICRO OUTUBRO / 2025</v>
          </cell>
          <cell r="C3146" t="str">
            <v>DRENO LONGITUDINAL PROFUNDO PARA CORTE EM SOLO - DPS 07 - TUBO DE CONCRETO PERFURADO E BRITA PRODUZIDA</v>
          </cell>
          <cell r="D3146" t="str">
            <v>M</v>
          </cell>
          <cell r="E3146"/>
          <cell r="F3146">
            <v>132.99</v>
          </cell>
        </row>
        <row r="3147">
          <cell r="A3147">
            <v>2003578</v>
          </cell>
          <cell r="B3147" t="str">
            <v>SICRO OUTUBRO / 2025</v>
          </cell>
          <cell r="C3147" t="str">
            <v>DRENO LONGITUDINAL PROFUNDO PARA CORTE EM SOLO - DPS 07 - TUBO PEAD E BRITA COMERCIAL</v>
          </cell>
          <cell r="D3147" t="str">
            <v>M</v>
          </cell>
          <cell r="E3147"/>
          <cell r="F3147">
            <v>174.52</v>
          </cell>
        </row>
        <row r="3148">
          <cell r="A3148">
            <v>2003586</v>
          </cell>
          <cell r="B3148" t="str">
            <v>SICRO OUTUBRO / 2025</v>
          </cell>
          <cell r="C3148" t="str">
            <v>DRENO LONGITUDINAL PROFUNDO PARA CORTE EM SOLO - DPS 07 - TUBO PEAD E BRITA PRODUZIDA</v>
          </cell>
          <cell r="D3148" t="str">
            <v>M</v>
          </cell>
          <cell r="E3148"/>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E3149"/>
          <cell r="F3149">
            <v>188.72</v>
          </cell>
        </row>
        <row r="3150">
          <cell r="A3150">
            <v>2003570</v>
          </cell>
          <cell r="B3150" t="str">
            <v>SICRO OUTUBRO / 2025</v>
          </cell>
          <cell r="C3150" t="str">
            <v>DRENO LONGITUDINAL PROFUNDO PARA CORTE EM SOLO - DPS 08 - TUBO DE CONCRETO PERFURADO E BRITA PRODUZIDA</v>
          </cell>
          <cell r="D3150" t="str">
            <v>M</v>
          </cell>
          <cell r="E3150"/>
          <cell r="F3150">
            <v>140.05000000000001</v>
          </cell>
        </row>
        <row r="3151">
          <cell r="A3151">
            <v>2003579</v>
          </cell>
          <cell r="B3151" t="str">
            <v>SICRO OUTUBRO / 2025</v>
          </cell>
          <cell r="C3151" t="str">
            <v>DRENO LONGITUDINAL PROFUNDO PARA CORTE EM SOLO - DPS 08 - TUBO PEAD E BRITA COMERCIAL</v>
          </cell>
          <cell r="D3151" t="str">
            <v>M</v>
          </cell>
          <cell r="E3151"/>
          <cell r="F3151">
            <v>187.65</v>
          </cell>
        </row>
        <row r="3152">
          <cell r="A3152">
            <v>2003587</v>
          </cell>
          <cell r="B3152" t="str">
            <v>SICRO OUTUBRO / 2025</v>
          </cell>
          <cell r="C3152" t="str">
            <v>DRENO LONGITUDINAL PROFUNDO PARA CORTE EM SOLO - DPS 08 - TUBO PEAD E BRITA PRODUZIDA</v>
          </cell>
          <cell r="D3152" t="str">
            <v>M</v>
          </cell>
          <cell r="E3152"/>
          <cell r="F3152">
            <v>148.19999999999999</v>
          </cell>
        </row>
        <row r="3153">
          <cell r="A3153">
            <v>2004506</v>
          </cell>
          <cell r="B3153" t="str">
            <v>SICRO OUTUBRO / 2025</v>
          </cell>
          <cell r="C3153" t="str">
            <v>DRENO PROFUNDO H = 1,0 M - COM GEOCOMPOSTO DRENANTE - INCLUSIVE ESCAVAÇÃO E REATERRO</v>
          </cell>
          <cell r="D3153" t="str">
            <v>M</v>
          </cell>
          <cell r="E3153"/>
          <cell r="F3153">
            <v>79.64</v>
          </cell>
        </row>
        <row r="3154">
          <cell r="A3154">
            <v>2004507</v>
          </cell>
          <cell r="B3154" t="str">
            <v>SICRO OUTUBRO / 2025</v>
          </cell>
          <cell r="C3154" t="str">
            <v>DRENO PROFUNDO H = 1,5 M - COM GEOCOMPOSTO DRENANTE - INCLUSIVE ESCAVAÇÃO E REATERRO</v>
          </cell>
          <cell r="D3154" t="str">
            <v>M</v>
          </cell>
          <cell r="E3154"/>
          <cell r="F3154">
            <v>108.38</v>
          </cell>
        </row>
        <row r="3155">
          <cell r="A3155">
            <v>2003614</v>
          </cell>
          <cell r="B3155" t="str">
            <v>SICRO OUTUBRO / 2025</v>
          </cell>
          <cell r="C3155" t="str">
            <v>DRENO SUB-HORIZONTAL - DSH 01 - MATERIAL DE 1ª CATEGORIA</v>
          </cell>
          <cell r="D3155" t="str">
            <v>M</v>
          </cell>
          <cell r="E3155"/>
          <cell r="F3155">
            <v>153.53</v>
          </cell>
        </row>
        <row r="3156">
          <cell r="A3156">
            <v>2003865</v>
          </cell>
          <cell r="B3156" t="str">
            <v>SICRO OUTUBRO / 2025</v>
          </cell>
          <cell r="C3156" t="str">
            <v>DRENO SUB-HORIZONTAL - DSH 01 - MATERIAL DE 2ª CATEGORIA</v>
          </cell>
          <cell r="D3156" t="str">
            <v>M</v>
          </cell>
          <cell r="E3156"/>
          <cell r="F3156">
            <v>173.27</v>
          </cell>
        </row>
        <row r="3157">
          <cell r="A3157">
            <v>2003923</v>
          </cell>
          <cell r="B3157" t="str">
            <v>SICRO OUTUBRO / 2025</v>
          </cell>
          <cell r="C3157" t="str">
            <v>DRENO SUBSUPERFICIAL - DSS 01 - TUBO DE CONCRETO PERFURADO E AREIA COMERCIAL</v>
          </cell>
          <cell r="D3157" t="str">
            <v>M</v>
          </cell>
          <cell r="E3157"/>
          <cell r="F3157">
            <v>56.75</v>
          </cell>
        </row>
        <row r="3158">
          <cell r="A3158">
            <v>2003922</v>
          </cell>
          <cell r="B3158" t="str">
            <v>SICRO OUTUBRO / 2025</v>
          </cell>
          <cell r="C3158" t="str">
            <v>DRENO SUBSUPERFICIAL - DSS 01 - TUBO DE CONCRETO PERFURADO E AREIA EXTRAÍDA</v>
          </cell>
          <cell r="D3158" t="str">
            <v>M</v>
          </cell>
          <cell r="E3158"/>
          <cell r="F3158">
            <v>37.479999999999997</v>
          </cell>
        </row>
        <row r="3159">
          <cell r="A3159">
            <v>2003605</v>
          </cell>
          <cell r="B3159" t="str">
            <v>SICRO OUTUBRO / 2025</v>
          </cell>
          <cell r="C3159" t="str">
            <v>DRENO SUBSUPERFICIAL - DSS 01 - TUBO PEAD E AREIA COMERCIAL</v>
          </cell>
          <cell r="D3159" t="str">
            <v>M</v>
          </cell>
          <cell r="E3159"/>
          <cell r="F3159">
            <v>44.27</v>
          </cell>
        </row>
        <row r="3160">
          <cell r="A3160">
            <v>2003604</v>
          </cell>
          <cell r="B3160" t="str">
            <v>SICRO OUTUBRO / 2025</v>
          </cell>
          <cell r="C3160" t="str">
            <v>DRENO SUBSUPERFICIAL - DSS 01 - TUBO PEAD E AREIA EXTRAÍDA</v>
          </cell>
          <cell r="D3160" t="str">
            <v>M</v>
          </cell>
          <cell r="E3160"/>
          <cell r="F3160">
            <v>27.7</v>
          </cell>
        </row>
        <row r="3161">
          <cell r="A3161">
            <v>2003607</v>
          </cell>
          <cell r="B3161" t="str">
            <v>SICRO OUTUBRO / 2025</v>
          </cell>
          <cell r="C3161" t="str">
            <v>DRENO SUBSUPERFICIAL - DSS 02 - BRITA COMERCIAL</v>
          </cell>
          <cell r="D3161" t="str">
            <v>M</v>
          </cell>
          <cell r="E3161"/>
          <cell r="F3161">
            <v>39.64</v>
          </cell>
        </row>
        <row r="3162">
          <cell r="A3162">
            <v>2003606</v>
          </cell>
          <cell r="B3162" t="str">
            <v>SICRO OUTUBRO / 2025</v>
          </cell>
          <cell r="C3162" t="str">
            <v>DRENO SUBSUPERFICIAL - DSS 02 - BRITA PRODUZIDA</v>
          </cell>
          <cell r="D3162" t="str">
            <v>M</v>
          </cell>
          <cell r="E3162"/>
          <cell r="F3162">
            <v>28.98</v>
          </cell>
        </row>
        <row r="3163">
          <cell r="A3163">
            <v>2003609</v>
          </cell>
          <cell r="B3163" t="str">
            <v>SICRO OUTUBRO / 2025</v>
          </cell>
          <cell r="C3163" t="str">
            <v>DRENO SUBSUPERFICIAL - DSS 03 - BRITA COMERCIAL</v>
          </cell>
          <cell r="D3163" t="str">
            <v>M</v>
          </cell>
          <cell r="E3163"/>
          <cell r="F3163">
            <v>24.04</v>
          </cell>
        </row>
        <row r="3164">
          <cell r="A3164">
            <v>2003608</v>
          </cell>
          <cell r="B3164" t="str">
            <v>SICRO OUTUBRO / 2025</v>
          </cell>
          <cell r="C3164" t="str">
            <v>DRENO SUBSUPERFICIAL - DSS 03 - BRITA PRODUZIDA</v>
          </cell>
          <cell r="D3164" t="str">
            <v>M</v>
          </cell>
          <cell r="E3164"/>
          <cell r="F3164">
            <v>13.38</v>
          </cell>
        </row>
        <row r="3165">
          <cell r="A3165">
            <v>2003925</v>
          </cell>
          <cell r="B3165" t="str">
            <v>SICRO OUTUBRO / 2025</v>
          </cell>
          <cell r="C3165" t="str">
            <v>DRENO SUBSUPERFICIAL - DSS 04 - TUBO DE CONCRETO PERFURADO E BRITA COMERCIAL</v>
          </cell>
          <cell r="D3165" t="str">
            <v>M</v>
          </cell>
          <cell r="E3165"/>
          <cell r="F3165">
            <v>76.430000000000007</v>
          </cell>
        </row>
        <row r="3166">
          <cell r="A3166">
            <v>2003924</v>
          </cell>
          <cell r="B3166" t="str">
            <v>SICRO OUTUBRO / 2025</v>
          </cell>
          <cell r="C3166" t="str">
            <v>DRENO SUBSUPERFICIAL - DSS 04 - TUBO DE CONCRETO PERFURADO E BRITA PRODUZIDA</v>
          </cell>
          <cell r="D3166" t="str">
            <v>M</v>
          </cell>
          <cell r="E3166"/>
          <cell r="F3166">
            <v>63.07</v>
          </cell>
        </row>
        <row r="3167">
          <cell r="A3167">
            <v>2003611</v>
          </cell>
          <cell r="B3167" t="str">
            <v>SICRO OUTUBRO / 2025</v>
          </cell>
          <cell r="C3167" t="str">
            <v>DRENO SUBSUPERFICIAL - DSS 04 - TUBO PEAD E BRITA COMERCIAL</v>
          </cell>
          <cell r="D3167" t="str">
            <v>M</v>
          </cell>
          <cell r="E3167"/>
          <cell r="F3167">
            <v>63.94</v>
          </cell>
        </row>
        <row r="3168">
          <cell r="A3168">
            <v>2003610</v>
          </cell>
          <cell r="B3168" t="str">
            <v>SICRO OUTUBRO / 2025</v>
          </cell>
          <cell r="C3168" t="str">
            <v>DRENO SUBSUPERFICIAL - DSS 04 - TUBO PEAD E BRITA PRODUZIDA</v>
          </cell>
          <cell r="D3168" t="str">
            <v>M</v>
          </cell>
          <cell r="E3168"/>
          <cell r="F3168">
            <v>53.28</v>
          </cell>
        </row>
        <row r="3169">
          <cell r="A3169">
            <v>2003820</v>
          </cell>
          <cell r="B3169" t="str">
            <v>SICRO OUTUBRO / 2025</v>
          </cell>
          <cell r="C3169" t="str">
            <v>DRENO TIPO BARBACÃ - DRB 01 - D = 75 MM EM ESTRUTURA DE CONTENÇÃO DE ENCOSTA - EXCLUSO O TUBO DE DRENAGEM</v>
          </cell>
          <cell r="D3169" t="str">
            <v>UN</v>
          </cell>
          <cell r="E3169"/>
          <cell r="F3169">
            <v>19.88</v>
          </cell>
        </row>
        <row r="3170">
          <cell r="A3170">
            <v>2003821</v>
          </cell>
          <cell r="B3170" t="str">
            <v>SICRO OUTUBRO / 2025</v>
          </cell>
          <cell r="C3170" t="str">
            <v>DRENO TIPO BARBACÃ - DRB 02 - D = 50 MM EM ESTRUTURA DE CONTENÇÃO DE ENCOSTA - EXCLUSO O TUBO DE DRENAGEM</v>
          </cell>
          <cell r="D3170" t="str">
            <v>UN</v>
          </cell>
          <cell r="E3170"/>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E3171"/>
          <cell r="F3171">
            <v>78.34</v>
          </cell>
        </row>
        <row r="3172">
          <cell r="A3172">
            <v>2003103</v>
          </cell>
          <cell r="B3172" t="str">
            <v>SICRO OUTUBRO / 2025</v>
          </cell>
          <cell r="C3172" t="str">
            <v>ENTRADA PARA DESCIDA D'ÁGUA - EDA 01 A - AREIA E BRITA COMERCIAIS</v>
          </cell>
          <cell r="D3172" t="str">
            <v>UN</v>
          </cell>
          <cell r="E3172"/>
          <cell r="F3172">
            <v>203.14</v>
          </cell>
        </row>
        <row r="3173">
          <cell r="A3173">
            <v>2003104</v>
          </cell>
          <cell r="B3173" t="str">
            <v>SICRO OUTUBRO / 2025</v>
          </cell>
          <cell r="C3173" t="str">
            <v>ENTRADA PARA DESCIDA D'ÁGUA - EDA 01 A - AREIA EXTRAÍDA E BRITA PRODUZIDA</v>
          </cell>
          <cell r="D3173" t="str">
            <v>UN</v>
          </cell>
          <cell r="E3173"/>
          <cell r="F3173">
            <v>181.84</v>
          </cell>
        </row>
        <row r="3174">
          <cell r="A3174">
            <v>2003115</v>
          </cell>
          <cell r="B3174" t="str">
            <v>SICRO OUTUBRO / 2025</v>
          </cell>
          <cell r="C3174" t="str">
            <v>ENTRADA PARA DESCIDA D'ÁGUA - EDA 01 B - AREIA E BRITA COMERCIAIS</v>
          </cell>
          <cell r="D3174" t="str">
            <v>UN</v>
          </cell>
          <cell r="E3174"/>
          <cell r="F3174">
            <v>299.14</v>
          </cell>
        </row>
        <row r="3175">
          <cell r="A3175">
            <v>2003116</v>
          </cell>
          <cell r="B3175" t="str">
            <v>SICRO OUTUBRO / 2025</v>
          </cell>
          <cell r="C3175" t="str">
            <v>ENTRADA PARA DESCIDA D'ÁGUA - EDA 01 B - AREIA EXTRAÍDA E BRITA PRODUZIDA</v>
          </cell>
          <cell r="D3175" t="str">
            <v>UN</v>
          </cell>
          <cell r="E3175"/>
          <cell r="F3175">
            <v>266.48</v>
          </cell>
        </row>
        <row r="3176">
          <cell r="A3176">
            <v>2003105</v>
          </cell>
          <cell r="B3176" t="str">
            <v>SICRO OUTUBRO / 2025</v>
          </cell>
          <cell r="C3176" t="str">
            <v>ENTRADA PARA DESCIDA D'ÁGUA - EDA 02 A - AREIA E BRITA COMERCIAIS</v>
          </cell>
          <cell r="D3176" t="str">
            <v>UN</v>
          </cell>
          <cell r="E3176"/>
          <cell r="F3176">
            <v>215.87</v>
          </cell>
        </row>
        <row r="3177">
          <cell r="A3177">
            <v>2003106</v>
          </cell>
          <cell r="B3177" t="str">
            <v>SICRO OUTUBRO / 2025</v>
          </cell>
          <cell r="C3177" t="str">
            <v>ENTRADA PARA DESCIDA D'ÁGUA - EDA 02 A - AREIA EXTRAÍDA E BRITA PRODUZIDA</v>
          </cell>
          <cell r="D3177" t="str">
            <v>UN</v>
          </cell>
          <cell r="E3177"/>
          <cell r="F3177">
            <v>193.66</v>
          </cell>
        </row>
        <row r="3178">
          <cell r="A3178">
            <v>2003117</v>
          </cell>
          <cell r="B3178" t="str">
            <v>SICRO OUTUBRO / 2025</v>
          </cell>
          <cell r="C3178" t="str">
            <v>ENTRADA PARA DESCIDA D'ÁGUA - EDA 02 B - AREIA E BRITA COMERCIAIS</v>
          </cell>
          <cell r="D3178" t="str">
            <v>UN</v>
          </cell>
          <cell r="E3178"/>
          <cell r="F3178">
            <v>317.10000000000002</v>
          </cell>
        </row>
        <row r="3179">
          <cell r="A3179">
            <v>2003118</v>
          </cell>
          <cell r="B3179" t="str">
            <v>SICRO OUTUBRO / 2025</v>
          </cell>
          <cell r="C3179" t="str">
            <v>ENTRADA PARA DESCIDA D'ÁGUA - EDA 02 B - AREIA EXTRAÍDA E BRITA PRODUZIDA</v>
          </cell>
          <cell r="D3179" t="str">
            <v>UN</v>
          </cell>
          <cell r="E3179"/>
          <cell r="F3179">
            <v>283.17</v>
          </cell>
        </row>
        <row r="3180">
          <cell r="A3180">
            <v>2003107</v>
          </cell>
          <cell r="B3180" t="str">
            <v>SICRO OUTUBRO / 2025</v>
          </cell>
          <cell r="C3180" t="str">
            <v>ENTRADA PARA DESCIDA D'ÁGUA - EDA 03 A - AREIA E BRITA COMERCIAIS</v>
          </cell>
          <cell r="D3180" t="str">
            <v>UN</v>
          </cell>
          <cell r="E3180"/>
          <cell r="F3180">
            <v>190.54</v>
          </cell>
        </row>
        <row r="3181">
          <cell r="A3181">
            <v>2003108</v>
          </cell>
          <cell r="B3181" t="str">
            <v>SICRO OUTUBRO / 2025</v>
          </cell>
          <cell r="C3181" t="str">
            <v>ENTRADA PARA DESCIDA D'ÁGUA - EDA 03 A - AREIA EXTRAÍDA E BRITA PRODUZIDA</v>
          </cell>
          <cell r="D3181" t="str">
            <v>UN</v>
          </cell>
          <cell r="E3181"/>
          <cell r="F3181">
            <v>171.6</v>
          </cell>
        </row>
        <row r="3182">
          <cell r="A3182">
            <v>2003119</v>
          </cell>
          <cell r="B3182" t="str">
            <v>SICRO OUTUBRO / 2025</v>
          </cell>
          <cell r="C3182" t="str">
            <v>ENTRADA PARA DESCIDA D'ÁGUA - EDA 03 B - AREIA E BRITA COMERCIAIS</v>
          </cell>
          <cell r="D3182" t="str">
            <v>UN</v>
          </cell>
          <cell r="E3182"/>
          <cell r="F3182">
            <v>276.24</v>
          </cell>
        </row>
        <row r="3183">
          <cell r="A3183">
            <v>2003120</v>
          </cell>
          <cell r="B3183" t="str">
            <v>SICRO OUTUBRO / 2025</v>
          </cell>
          <cell r="C3183" t="str">
            <v>ENTRADA PARA DESCIDA D'ÁGUA - EDA 03 B - AREIA EXTRAÍDA E BRITA PRODUZIDA</v>
          </cell>
          <cell r="D3183" t="str">
            <v>UN</v>
          </cell>
          <cell r="E3183"/>
          <cell r="F3183">
            <v>248.25</v>
          </cell>
        </row>
        <row r="3184">
          <cell r="A3184">
            <v>2003109</v>
          </cell>
          <cell r="B3184" t="str">
            <v>SICRO OUTUBRO / 2025</v>
          </cell>
          <cell r="C3184" t="str">
            <v>ENTRADA PARA DESCIDA D'ÁGUA - EDA 04 A - AREIA E BRITA COMERCIAIS</v>
          </cell>
          <cell r="D3184" t="str">
            <v>UN</v>
          </cell>
          <cell r="E3184"/>
          <cell r="F3184">
            <v>201.13</v>
          </cell>
        </row>
        <row r="3185">
          <cell r="A3185">
            <v>2003110</v>
          </cell>
          <cell r="B3185" t="str">
            <v>SICRO OUTUBRO / 2025</v>
          </cell>
          <cell r="C3185" t="str">
            <v>ENTRADA PARA DESCIDA D'ÁGUA - EDA 04 A - AREIA EXTRAÍDA E BRITA PRODUZIDA</v>
          </cell>
          <cell r="D3185" t="str">
            <v>UN</v>
          </cell>
          <cell r="E3185"/>
          <cell r="F3185">
            <v>181.51</v>
          </cell>
        </row>
        <row r="3186">
          <cell r="A3186">
            <v>2003121</v>
          </cell>
          <cell r="B3186" t="str">
            <v>SICRO OUTUBRO / 2025</v>
          </cell>
          <cell r="C3186" t="str">
            <v>ENTRADA PARA DESCIDA D'ÁGUA - EDA 04 B - AREIA E BRITA COMERCIAIS</v>
          </cell>
          <cell r="D3186" t="str">
            <v>UN</v>
          </cell>
          <cell r="E3186"/>
          <cell r="F3186">
            <v>291.27999999999997</v>
          </cell>
        </row>
        <row r="3187">
          <cell r="A3187">
            <v>2003122</v>
          </cell>
          <cell r="B3187" t="str">
            <v>SICRO OUTUBRO / 2025</v>
          </cell>
          <cell r="C3187" t="str">
            <v>ENTRADA PARA DESCIDA D'ÁGUA - EDA 04 B - AREIA EXTRAÍDA E BRITA PRODUZIDA</v>
          </cell>
          <cell r="D3187" t="str">
            <v>UN</v>
          </cell>
          <cell r="E3187"/>
          <cell r="F3187">
            <v>262.33</v>
          </cell>
        </row>
        <row r="3188">
          <cell r="A3188">
            <v>2003111</v>
          </cell>
          <cell r="B3188" t="str">
            <v>SICRO OUTUBRO / 2025</v>
          </cell>
          <cell r="C3188" t="str">
            <v>ENTRADA PARA DESCIDA D'ÁGUA - EDA 05 A - AREIA E BRITA COMERCIAIS</v>
          </cell>
          <cell r="D3188" t="str">
            <v>UN</v>
          </cell>
          <cell r="E3188"/>
          <cell r="F3188">
            <v>213.77</v>
          </cell>
        </row>
        <row r="3189">
          <cell r="A3189">
            <v>2003112</v>
          </cell>
          <cell r="B3189" t="str">
            <v>SICRO OUTUBRO / 2025</v>
          </cell>
          <cell r="C3189" t="str">
            <v>ENTRADA PARA DESCIDA D'ÁGUA - EDA 05 A - AREIA EXTRAÍDA E BRITA PRODUZIDA</v>
          </cell>
          <cell r="D3189" t="str">
            <v>UN</v>
          </cell>
          <cell r="E3189"/>
          <cell r="F3189">
            <v>193.35</v>
          </cell>
        </row>
        <row r="3190">
          <cell r="A3190">
            <v>2003123</v>
          </cell>
          <cell r="B3190" t="str">
            <v>SICRO OUTUBRO / 2025</v>
          </cell>
          <cell r="C3190" t="str">
            <v>ENTRADA PARA DESCIDA D'ÁGUA - EDA 05 B - AREIA E BRITA COMERCIAIS</v>
          </cell>
          <cell r="D3190" t="str">
            <v>UN</v>
          </cell>
          <cell r="E3190"/>
          <cell r="F3190">
            <v>309.36</v>
          </cell>
        </row>
        <row r="3191">
          <cell r="A3191">
            <v>2003124</v>
          </cell>
          <cell r="B3191" t="str">
            <v>SICRO OUTUBRO / 2025</v>
          </cell>
          <cell r="C3191" t="str">
            <v>ENTRADA PARA DESCIDA D'ÁGUA - EDA 05 B - AREIA EXTRAÍDA E BRITA PRODUZIDA</v>
          </cell>
          <cell r="D3191" t="str">
            <v>UN</v>
          </cell>
          <cell r="E3191"/>
          <cell r="F3191">
            <v>279.26</v>
          </cell>
        </row>
        <row r="3192">
          <cell r="A3192">
            <v>2003113</v>
          </cell>
          <cell r="B3192" t="str">
            <v>SICRO OUTUBRO / 2025</v>
          </cell>
          <cell r="C3192" t="str">
            <v>ENTRADA PARA DESCIDA D'ÁGUA - EDA 06 A - AREIA E BRITA COMERCIAIS</v>
          </cell>
          <cell r="D3192" t="str">
            <v>UN</v>
          </cell>
          <cell r="E3192"/>
          <cell r="F3192">
            <v>224.35</v>
          </cell>
        </row>
        <row r="3193">
          <cell r="A3193">
            <v>2003114</v>
          </cell>
          <cell r="B3193" t="str">
            <v>SICRO OUTUBRO / 2025</v>
          </cell>
          <cell r="C3193" t="str">
            <v>ENTRADA PARA DESCIDA D'ÁGUA - EDA 06 A - AREIA EXTRAÍDA E BRITA PRODUZIDA</v>
          </cell>
          <cell r="D3193" t="str">
            <v>UN</v>
          </cell>
          <cell r="E3193"/>
          <cell r="F3193">
            <v>203.26</v>
          </cell>
        </row>
        <row r="3194">
          <cell r="A3194">
            <v>2003125</v>
          </cell>
          <cell r="B3194" t="str">
            <v>SICRO OUTUBRO / 2025</v>
          </cell>
          <cell r="C3194" t="str">
            <v>ENTRADA PARA DESCIDA D'ÁGUA - EDA 06 B - AREIA E BRITA COMERCIAIS</v>
          </cell>
          <cell r="D3194" t="str">
            <v>UN</v>
          </cell>
          <cell r="E3194"/>
          <cell r="F3194">
            <v>324.39</v>
          </cell>
        </row>
        <row r="3195">
          <cell r="A3195">
            <v>2003126</v>
          </cell>
          <cell r="B3195" t="str">
            <v>SICRO OUTUBRO / 2025</v>
          </cell>
          <cell r="C3195" t="str">
            <v>ENTRADA PARA DESCIDA D'ÁGUA - EDA 06 B - AREIA EXTRAÍDA E BRITA PRODUZIDA</v>
          </cell>
          <cell r="D3195" t="str">
            <v>UN</v>
          </cell>
          <cell r="E3195"/>
          <cell r="F3195">
            <v>293.33999999999997</v>
          </cell>
        </row>
        <row r="3196">
          <cell r="A3196">
            <v>2003127</v>
          </cell>
          <cell r="B3196" t="str">
            <v>SICRO OUTUBRO / 2025</v>
          </cell>
          <cell r="C3196" t="str">
            <v>ENTRADA PARA DESCIDA D'ÁGUA - EDA 07 A - AREIA E BRITA COMERCIAIS</v>
          </cell>
          <cell r="D3196" t="str">
            <v>UN</v>
          </cell>
          <cell r="E3196"/>
          <cell r="F3196">
            <v>845.85</v>
          </cell>
        </row>
        <row r="3197">
          <cell r="A3197">
            <v>2003128</v>
          </cell>
          <cell r="B3197" t="str">
            <v>SICRO OUTUBRO / 2025</v>
          </cell>
          <cell r="C3197" t="str">
            <v>ENTRADA PARA DESCIDA D'ÁGUA - EDA 07 A - AREIA EXTRAÍDA E BRITA PRODUZIDA</v>
          </cell>
          <cell r="D3197" t="str">
            <v>UN</v>
          </cell>
          <cell r="E3197"/>
          <cell r="F3197">
            <v>740.93</v>
          </cell>
        </row>
        <row r="3198">
          <cell r="A3198">
            <v>2003147</v>
          </cell>
          <cell r="B3198" t="str">
            <v>SICRO OUTUBRO / 2025</v>
          </cell>
          <cell r="C3198" t="str">
            <v>ENTRADA PARA DESCIDA D'ÁGUA - EDA 07 B - AREIA E BRITA COMERCIAIS</v>
          </cell>
          <cell r="D3198" t="str">
            <v>UN</v>
          </cell>
          <cell r="E3198"/>
          <cell r="F3198">
            <v>1156.81</v>
          </cell>
        </row>
        <row r="3199">
          <cell r="A3199">
            <v>2003148</v>
          </cell>
          <cell r="B3199" t="str">
            <v>SICRO OUTUBRO / 2025</v>
          </cell>
          <cell r="C3199" t="str">
            <v>ENTRADA PARA DESCIDA D'ÁGUA - EDA 07 B - AREIA EXTRAÍDA E BRITA PRODUZIDA</v>
          </cell>
          <cell r="D3199" t="str">
            <v>UN</v>
          </cell>
          <cell r="E3199"/>
          <cell r="F3199">
            <v>1006.19</v>
          </cell>
        </row>
        <row r="3200">
          <cell r="A3200">
            <v>2003129</v>
          </cell>
          <cell r="B3200" t="str">
            <v>SICRO OUTUBRO / 2025</v>
          </cell>
          <cell r="C3200" t="str">
            <v>ENTRADA PARA DESCIDA D'ÁGUA - EDA 08 A - AREIA E BRITA COMERCIAIS</v>
          </cell>
          <cell r="D3200" t="str">
            <v>UN</v>
          </cell>
          <cell r="E3200"/>
          <cell r="F3200">
            <v>851.04</v>
          </cell>
        </row>
        <row r="3201">
          <cell r="A3201">
            <v>2003130</v>
          </cell>
          <cell r="B3201" t="str">
            <v>SICRO OUTUBRO / 2025</v>
          </cell>
          <cell r="C3201" t="str">
            <v>ENTRADA PARA DESCIDA D'ÁGUA - EDA 08 A - AREIA EXTRAÍDA E BRITA PRODUZIDA</v>
          </cell>
          <cell r="D3201" t="str">
            <v>UN</v>
          </cell>
          <cell r="E3201"/>
          <cell r="F3201">
            <v>745.04</v>
          </cell>
        </row>
        <row r="3202">
          <cell r="A3202">
            <v>2003149</v>
          </cell>
          <cell r="B3202" t="str">
            <v>SICRO OUTUBRO / 2025</v>
          </cell>
          <cell r="C3202" t="str">
            <v>ENTRADA PARA DESCIDA D'ÁGUA - EDA 08 B - AREIA E BRITA COMERCIAIS</v>
          </cell>
          <cell r="D3202" t="str">
            <v>UN</v>
          </cell>
          <cell r="E3202"/>
          <cell r="F3202">
            <v>1165.8699999999999</v>
          </cell>
        </row>
        <row r="3203">
          <cell r="A3203">
            <v>2003150</v>
          </cell>
          <cell r="B3203" t="str">
            <v>SICRO OUTUBRO / 2025</v>
          </cell>
          <cell r="C3203" t="str">
            <v>ENTRADA PARA DESCIDA D'ÁGUA - EDA 08 B - AREIA EXTRAÍDA E BRITA PRODUZIDA</v>
          </cell>
          <cell r="D3203" t="str">
            <v>UN</v>
          </cell>
          <cell r="E3203"/>
          <cell r="F3203">
            <v>1013.36</v>
          </cell>
        </row>
        <row r="3204">
          <cell r="A3204">
            <v>2003131</v>
          </cell>
          <cell r="B3204" t="str">
            <v>SICRO OUTUBRO / 2025</v>
          </cell>
          <cell r="C3204" t="str">
            <v>ENTRADA PARA DESCIDA D'ÁGUA - EDA 09 A - AREIA E BRITA COMERCIAIS</v>
          </cell>
          <cell r="D3204" t="str">
            <v>UN</v>
          </cell>
          <cell r="E3204"/>
          <cell r="F3204">
            <v>866.83</v>
          </cell>
        </row>
        <row r="3205">
          <cell r="A3205">
            <v>2003132</v>
          </cell>
          <cell r="B3205" t="str">
            <v>SICRO OUTUBRO / 2025</v>
          </cell>
          <cell r="C3205" t="str">
            <v>ENTRADA PARA DESCIDA D'ÁGUA - EDA 09 A - AREIA EXTRAÍDA E BRITA PRODUZIDA</v>
          </cell>
          <cell r="D3205" t="str">
            <v>UN</v>
          </cell>
          <cell r="E3205"/>
          <cell r="F3205">
            <v>757.54</v>
          </cell>
        </row>
        <row r="3206">
          <cell r="A3206">
            <v>2003151</v>
          </cell>
          <cell r="B3206" t="str">
            <v>SICRO OUTUBRO / 2025</v>
          </cell>
          <cell r="C3206" t="str">
            <v>ENTRADA PARA DESCIDA D'ÁGUA - EDA 09 B - AREIA E BRITA COMERCIAIS</v>
          </cell>
          <cell r="D3206" t="str">
            <v>UN</v>
          </cell>
          <cell r="E3206"/>
          <cell r="F3206">
            <v>1193.46</v>
          </cell>
        </row>
        <row r="3207">
          <cell r="A3207">
            <v>2003152</v>
          </cell>
          <cell r="B3207" t="str">
            <v>SICRO OUTUBRO / 2025</v>
          </cell>
          <cell r="C3207" t="str">
            <v>ENTRADA PARA DESCIDA D'ÁGUA - EDA 09 B - AREIA EXTRAÍDA E BRITA PRODUZIDA</v>
          </cell>
          <cell r="D3207" t="str">
            <v>UN</v>
          </cell>
          <cell r="E3207"/>
          <cell r="F3207">
            <v>1035.19</v>
          </cell>
        </row>
        <row r="3208">
          <cell r="A3208">
            <v>2003133</v>
          </cell>
          <cell r="B3208" t="str">
            <v>SICRO OUTUBRO / 2025</v>
          </cell>
          <cell r="C3208" t="str">
            <v>ENTRADA PARA DESCIDA D'ÁGUA - EDA 10 A - AREIA E BRITA COMERCIAIS</v>
          </cell>
          <cell r="D3208" t="str">
            <v>UN</v>
          </cell>
          <cell r="E3208"/>
          <cell r="F3208">
            <v>870.02</v>
          </cell>
        </row>
        <row r="3209">
          <cell r="A3209">
            <v>2003134</v>
          </cell>
          <cell r="B3209" t="str">
            <v>SICRO OUTUBRO / 2025</v>
          </cell>
          <cell r="C3209" t="str">
            <v>ENTRADA PARA DESCIDA D'ÁGUA - EDA 10 A - AREIA EXTRAÍDA E BRITA PRODUZIDA</v>
          </cell>
          <cell r="D3209" t="str">
            <v>UN</v>
          </cell>
          <cell r="E3209"/>
          <cell r="F3209">
            <v>760.05</v>
          </cell>
        </row>
        <row r="3210">
          <cell r="A3210">
            <v>2003153</v>
          </cell>
          <cell r="B3210" t="str">
            <v>SICRO OUTUBRO / 2025</v>
          </cell>
          <cell r="C3210" t="str">
            <v>ENTRADA PARA DESCIDA D'ÁGUA - EDA 10 B - AREIA E BRITA COMERCIAIS</v>
          </cell>
          <cell r="D3210" t="str">
            <v>UN</v>
          </cell>
          <cell r="E3210"/>
          <cell r="F3210">
            <v>1198.99</v>
          </cell>
        </row>
        <row r="3211">
          <cell r="A3211">
            <v>2003154</v>
          </cell>
          <cell r="B3211" t="str">
            <v>SICRO OUTUBRO / 2025</v>
          </cell>
          <cell r="C3211" t="str">
            <v>ENTRADA PARA DESCIDA D'ÁGUA - EDA 10 B - AREIA EXTRAÍDA E BRITA PRODUZIDA</v>
          </cell>
          <cell r="D3211" t="str">
            <v>UN</v>
          </cell>
          <cell r="E3211"/>
          <cell r="F3211">
            <v>1039.57</v>
          </cell>
        </row>
        <row r="3212">
          <cell r="A3212">
            <v>2003135</v>
          </cell>
          <cell r="B3212" t="str">
            <v>SICRO OUTUBRO / 2025</v>
          </cell>
          <cell r="C3212" t="str">
            <v>ENTRADA PARA DESCIDA D'ÁGUA - EDA 11 A - AREIA E BRITA COMERCIAIS</v>
          </cell>
          <cell r="D3212" t="str">
            <v>UN</v>
          </cell>
          <cell r="E3212"/>
          <cell r="F3212">
            <v>877.15</v>
          </cell>
        </row>
        <row r="3213">
          <cell r="A3213">
            <v>2003136</v>
          </cell>
          <cell r="B3213" t="str">
            <v>SICRO OUTUBRO / 2025</v>
          </cell>
          <cell r="C3213" t="str">
            <v>ENTRADA PARA DESCIDA D'ÁGUA - EDA 11 A - AREIA EXTRAÍDA E BRITA PRODUZIDA</v>
          </cell>
          <cell r="D3213" t="str">
            <v>UN</v>
          </cell>
          <cell r="E3213"/>
          <cell r="F3213">
            <v>765.7</v>
          </cell>
        </row>
        <row r="3214">
          <cell r="A3214">
            <v>2003155</v>
          </cell>
          <cell r="B3214" t="str">
            <v>SICRO OUTUBRO / 2025</v>
          </cell>
          <cell r="C3214" t="str">
            <v>ENTRADA PARA DESCIDA D'ÁGUA - EDA 11 B - AREIA E BRITA COMERCIAIS</v>
          </cell>
          <cell r="D3214" t="str">
            <v>UN</v>
          </cell>
          <cell r="E3214"/>
          <cell r="F3214">
            <v>1211.48</v>
          </cell>
        </row>
        <row r="3215">
          <cell r="A3215">
            <v>2003156</v>
          </cell>
          <cell r="B3215" t="str">
            <v>SICRO OUTUBRO / 2025</v>
          </cell>
          <cell r="C3215" t="str">
            <v>ENTRADA PARA DESCIDA D'ÁGUA - EDA 11 B - AREIA EXTRAÍDA E BRITA PRODUZIDA</v>
          </cell>
          <cell r="D3215" t="str">
            <v>UN</v>
          </cell>
          <cell r="E3215"/>
          <cell r="F3215">
            <v>1049.45</v>
          </cell>
        </row>
        <row r="3216">
          <cell r="A3216">
            <v>2003137</v>
          </cell>
          <cell r="B3216" t="str">
            <v>SICRO OUTUBRO / 2025</v>
          </cell>
          <cell r="C3216" t="str">
            <v>ENTRADA PARA DESCIDA D'ÁGUA - EDA 12 A - AREIA E BRITA COMERCIAIS</v>
          </cell>
          <cell r="D3216" t="str">
            <v>UN</v>
          </cell>
          <cell r="E3216"/>
          <cell r="F3216">
            <v>1142.03</v>
          </cell>
        </row>
        <row r="3217">
          <cell r="A3217">
            <v>2003138</v>
          </cell>
          <cell r="B3217" t="str">
            <v>SICRO OUTUBRO / 2025</v>
          </cell>
          <cell r="C3217" t="str">
            <v>ENTRADA PARA DESCIDA D'ÁGUA - EDA 12 A - AREIA EXTRAÍDA E BRITA PRODUZIDA</v>
          </cell>
          <cell r="D3217" t="str">
            <v>UN</v>
          </cell>
          <cell r="E3217"/>
          <cell r="F3217">
            <v>1020.17</v>
          </cell>
        </row>
        <row r="3218">
          <cell r="A3218">
            <v>2003157</v>
          </cell>
          <cell r="B3218" t="str">
            <v>SICRO OUTUBRO / 2025</v>
          </cell>
          <cell r="C3218" t="str">
            <v>ENTRADA PARA DESCIDA D'ÁGUA - EDA 12 B - AREIA E BRITA COMERCIAIS</v>
          </cell>
          <cell r="D3218" t="str">
            <v>UN</v>
          </cell>
          <cell r="E3218"/>
          <cell r="F3218">
            <v>1538.22</v>
          </cell>
        </row>
        <row r="3219">
          <cell r="A3219">
            <v>2003158</v>
          </cell>
          <cell r="B3219" t="str">
            <v>SICRO OUTUBRO / 2025</v>
          </cell>
          <cell r="C3219" t="str">
            <v>ENTRADA PARA DESCIDA D'ÁGUA - EDA 12 B - AREIA EXTRAÍDA E BRITA PRODUZIDA</v>
          </cell>
          <cell r="D3219" t="str">
            <v>UN</v>
          </cell>
          <cell r="E3219"/>
          <cell r="F3219">
            <v>1365.76</v>
          </cell>
        </row>
        <row r="3220">
          <cell r="A3220">
            <v>2003139</v>
          </cell>
          <cell r="B3220" t="str">
            <v>SICRO OUTUBRO / 2025</v>
          </cell>
          <cell r="C3220" t="str">
            <v>ENTRADA PARA DESCIDA D'ÁGUA - EDA 13 A - AREIA E BRITA COMERCIAIS</v>
          </cell>
          <cell r="D3220" t="str">
            <v>UN</v>
          </cell>
          <cell r="E3220"/>
          <cell r="F3220">
            <v>1147.22</v>
          </cell>
        </row>
        <row r="3221">
          <cell r="A3221">
            <v>2003140</v>
          </cell>
          <cell r="B3221" t="str">
            <v>SICRO OUTUBRO / 2025</v>
          </cell>
          <cell r="C3221" t="str">
            <v>ENTRADA PARA DESCIDA D'ÁGUA - EDA 13 A - AREIA EXTRAÍDA E BRITA PRODUZIDA</v>
          </cell>
          <cell r="D3221" t="str">
            <v>UN</v>
          </cell>
          <cell r="E3221"/>
          <cell r="F3221">
            <v>1024.27</v>
          </cell>
        </row>
        <row r="3222">
          <cell r="A3222">
            <v>2003159</v>
          </cell>
          <cell r="B3222" t="str">
            <v>SICRO OUTUBRO / 2025</v>
          </cell>
          <cell r="C3222" t="str">
            <v>ENTRADA PARA DESCIDA D'ÁGUA - EDA 13 B - AREIA E BRITA COMERCIAIS</v>
          </cell>
          <cell r="D3222" t="str">
            <v>UN</v>
          </cell>
          <cell r="E3222"/>
          <cell r="F3222">
            <v>1547.28</v>
          </cell>
        </row>
        <row r="3223">
          <cell r="A3223">
            <v>2003160</v>
          </cell>
          <cell r="B3223" t="str">
            <v>SICRO OUTUBRO / 2025</v>
          </cell>
          <cell r="C3223" t="str">
            <v>ENTRADA PARA DESCIDA D'ÁGUA - EDA 13 B - AREIA EXTRAÍDA E BRITA PRODUZIDA</v>
          </cell>
          <cell r="D3223" t="str">
            <v>UN</v>
          </cell>
          <cell r="E3223"/>
          <cell r="F3223">
            <v>1372.93</v>
          </cell>
        </row>
        <row r="3224">
          <cell r="A3224">
            <v>2003141</v>
          </cell>
          <cell r="B3224" t="str">
            <v>SICRO OUTUBRO / 2025</v>
          </cell>
          <cell r="C3224" t="str">
            <v>ENTRADA PARA DESCIDA D'ÁGUA - EDA 14 A - AREIA E BRITA COMERCIAIS</v>
          </cell>
          <cell r="D3224" t="str">
            <v>UN</v>
          </cell>
          <cell r="E3224"/>
          <cell r="F3224">
            <v>1163.01</v>
          </cell>
        </row>
        <row r="3225">
          <cell r="A3225">
            <v>2003142</v>
          </cell>
          <cell r="B3225" t="str">
            <v>SICRO OUTUBRO / 2025</v>
          </cell>
          <cell r="C3225" t="str">
            <v>ENTRADA PARA DESCIDA D'ÁGUA - EDA 14 A - AREIA EXTRAÍDA E BRITA PRODUZIDA</v>
          </cell>
          <cell r="D3225" t="str">
            <v>UN</v>
          </cell>
          <cell r="E3225"/>
          <cell r="F3225">
            <v>1036.77</v>
          </cell>
        </row>
        <row r="3226">
          <cell r="A3226">
            <v>2003161</v>
          </cell>
          <cell r="B3226" t="str">
            <v>SICRO OUTUBRO / 2025</v>
          </cell>
          <cell r="C3226" t="str">
            <v>ENTRADA PARA DESCIDA D'ÁGUA - EDA 14 B - AREIA E BRITA COMERCIAIS</v>
          </cell>
          <cell r="D3226" t="str">
            <v>UN</v>
          </cell>
          <cell r="E3226"/>
          <cell r="F3226">
            <v>1574.87</v>
          </cell>
        </row>
        <row r="3227">
          <cell r="A3227">
            <v>2003162</v>
          </cell>
          <cell r="B3227" t="str">
            <v>SICRO OUTUBRO / 2025</v>
          </cell>
          <cell r="C3227" t="str">
            <v>ENTRADA PARA DESCIDA D'ÁGUA - EDA 14 B - AREIA EXTRAÍDA E BRITA PRODUZIDA</v>
          </cell>
          <cell r="D3227" t="str">
            <v>UN</v>
          </cell>
          <cell r="E3227"/>
          <cell r="F3227">
            <v>1394.76</v>
          </cell>
        </row>
        <row r="3228">
          <cell r="A3228">
            <v>2003143</v>
          </cell>
          <cell r="B3228" t="str">
            <v>SICRO OUTUBRO / 2025</v>
          </cell>
          <cell r="C3228" t="str">
            <v>ENTRADA PARA DESCIDA D'ÁGUA - EDA 15 A - AREIA E BRITA COMERCIAIS</v>
          </cell>
          <cell r="D3228" t="str">
            <v>UN</v>
          </cell>
          <cell r="E3228"/>
          <cell r="F3228">
            <v>1166.2</v>
          </cell>
        </row>
        <row r="3229">
          <cell r="A3229">
            <v>2003144</v>
          </cell>
          <cell r="B3229" t="str">
            <v>SICRO OUTUBRO / 2025</v>
          </cell>
          <cell r="C3229" t="str">
            <v>ENTRADA PARA DESCIDA D'ÁGUA - EDA 15 A - AREIA EXTRAÍDA E BRITA PRODUZIDA</v>
          </cell>
          <cell r="D3229" t="str">
            <v>UN</v>
          </cell>
          <cell r="E3229"/>
          <cell r="F3229">
            <v>1039.29</v>
          </cell>
        </row>
        <row r="3230">
          <cell r="A3230">
            <v>2003163</v>
          </cell>
          <cell r="B3230" t="str">
            <v>SICRO OUTUBRO / 2025</v>
          </cell>
          <cell r="C3230" t="str">
            <v>ENTRADA PARA DESCIDA D'ÁGUA - EDA 15 B - AREIA E BRITA COMERCIAIS</v>
          </cell>
          <cell r="D3230" t="str">
            <v>UN</v>
          </cell>
          <cell r="E3230"/>
          <cell r="F3230">
            <v>1580.4</v>
          </cell>
        </row>
        <row r="3231">
          <cell r="A3231">
            <v>2003164</v>
          </cell>
          <cell r="B3231" t="str">
            <v>SICRO OUTUBRO / 2025</v>
          </cell>
          <cell r="C3231" t="str">
            <v>ENTRADA PARA DESCIDA D'ÁGUA - EDA 15 B - AREIA EXTRAÍDA E BRITA PRODUZIDA</v>
          </cell>
          <cell r="D3231" t="str">
            <v>UN</v>
          </cell>
          <cell r="E3231"/>
          <cell r="F3231">
            <v>1399.14</v>
          </cell>
        </row>
        <row r="3232">
          <cell r="A3232">
            <v>2003145</v>
          </cell>
          <cell r="B3232" t="str">
            <v>SICRO OUTUBRO / 2025</v>
          </cell>
          <cell r="C3232" t="str">
            <v>ENTRADA PARA DESCIDA D'ÁGUA - EDA 16 A - AREIA E BRITA COMERCIAIS</v>
          </cell>
          <cell r="D3232" t="str">
            <v>UN</v>
          </cell>
          <cell r="E3232"/>
          <cell r="F3232">
            <v>1173.33</v>
          </cell>
        </row>
        <row r="3233">
          <cell r="A3233">
            <v>2003146</v>
          </cell>
          <cell r="B3233" t="str">
            <v>SICRO OUTUBRO / 2025</v>
          </cell>
          <cell r="C3233" t="str">
            <v>ENTRADA PARA DESCIDA D'ÁGUA - EDA 16 A - AREIA EXTRAÍDA E BRITA PRODUZIDA</v>
          </cell>
          <cell r="D3233" t="str">
            <v>UN</v>
          </cell>
          <cell r="E3233"/>
          <cell r="F3233">
            <v>1044.93</v>
          </cell>
        </row>
        <row r="3234">
          <cell r="A3234">
            <v>2003165</v>
          </cell>
          <cell r="B3234" t="str">
            <v>SICRO OUTUBRO / 2025</v>
          </cell>
          <cell r="C3234" t="str">
            <v>ENTRADA PARA DESCIDA D'ÁGUA - EDA 16 B - AREIA E BRITA COMERCIAIS</v>
          </cell>
          <cell r="D3234" t="str">
            <v>UN</v>
          </cell>
          <cell r="E3234"/>
          <cell r="F3234">
            <v>1592.88</v>
          </cell>
        </row>
        <row r="3235">
          <cell r="A3235">
            <v>2003166</v>
          </cell>
          <cell r="B3235" t="str">
            <v>SICRO OUTUBRO / 2025</v>
          </cell>
          <cell r="C3235" t="str">
            <v>ENTRADA PARA DESCIDA D'ÁGUA - EDA 16 B - AREIA EXTRAÍDA E BRITA PRODUZIDA</v>
          </cell>
          <cell r="D3235" t="str">
            <v>UN</v>
          </cell>
          <cell r="E3235"/>
          <cell r="F3235">
            <v>1409.02</v>
          </cell>
        </row>
        <row r="3236">
          <cell r="A3236">
            <v>2003819</v>
          </cell>
          <cell r="B3236" t="str">
            <v>SICRO OUTUBRO / 2025</v>
          </cell>
          <cell r="C3236" t="str">
            <v>ENVELOPE DE BRITA PARA TUBOS COM DIÂMETRO EXTERNO DE 75 A 110 MM - L = 15 CM E H = 15 CM</v>
          </cell>
          <cell r="D3236" t="str">
            <v>M</v>
          </cell>
          <cell r="E3236"/>
          <cell r="F3236">
            <v>6.97</v>
          </cell>
        </row>
        <row r="3237">
          <cell r="A3237">
            <v>2004504</v>
          </cell>
          <cell r="B3237" t="str">
            <v>SICRO OUTUBRO / 2025</v>
          </cell>
          <cell r="C3237" t="str">
            <v>ESCAVAÇÃO MECÂNICA DE VALA PARA DRENAGEM COM VALETADEIRA EM MATERIAL DE 1ª CATEGORIA</v>
          </cell>
          <cell r="D3237" t="str">
            <v>M³</v>
          </cell>
          <cell r="E3237"/>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E3238"/>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E3239"/>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E3240"/>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E3241"/>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E3242"/>
          <cell r="F3242">
            <v>47.6</v>
          </cell>
        </row>
        <row r="3243">
          <cell r="A3243">
            <v>2003864</v>
          </cell>
          <cell r="B3243" t="str">
            <v>SICRO OUTUBRO / 2025</v>
          </cell>
          <cell r="C3243" t="str">
            <v>ESGOTAMENTO DE ÁGUA COM BOMBA SUBMERSA</v>
          </cell>
          <cell r="D3243" t="str">
            <v>H</v>
          </cell>
          <cell r="E3243"/>
          <cell r="F3243">
            <v>14.14</v>
          </cell>
        </row>
        <row r="3244">
          <cell r="A3244">
            <v>2003863</v>
          </cell>
          <cell r="B3244" t="str">
            <v>SICRO OUTUBRO / 2025</v>
          </cell>
          <cell r="C3244" t="str">
            <v>ESGOTAMENTO DE DRENO HORIZONTAL PROFUNDO A VÁCUO</v>
          </cell>
          <cell r="D3244" t="str">
            <v>H</v>
          </cell>
          <cell r="E3244"/>
          <cell r="F3244">
            <v>24.95</v>
          </cell>
        </row>
        <row r="3245">
          <cell r="A3245">
            <v>2004508</v>
          </cell>
          <cell r="B3245" t="str">
            <v>SICRO OUTUBRO / 2025</v>
          </cell>
          <cell r="C3245" t="str">
            <v>GEODRENO VERTICAL PARA TRATAMENTO DE SOLOS MOLES</v>
          </cell>
          <cell r="D3245" t="str">
            <v>M</v>
          </cell>
          <cell r="E3245"/>
          <cell r="F3245">
            <v>12.05</v>
          </cell>
        </row>
        <row r="3246">
          <cell r="A3246">
            <v>2003316</v>
          </cell>
          <cell r="B3246" t="str">
            <v>SICRO OUTUBRO / 2025</v>
          </cell>
          <cell r="C3246" t="str">
            <v>GRELHA DE CONCRETO 54 X 100 CM PARA BOCA-DE-LOBO - AREIA E BRITA COMERCIAIS - SOBRECARGA DO TREM TIPO TB 45</v>
          </cell>
          <cell r="D3246" t="str">
            <v>UN</v>
          </cell>
          <cell r="E3246"/>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E3247"/>
          <cell r="F3247">
            <v>103.99</v>
          </cell>
        </row>
        <row r="3248">
          <cell r="A3248">
            <v>2003767</v>
          </cell>
          <cell r="B3248" t="str">
            <v>SICRO OUTUBRO / 2025</v>
          </cell>
          <cell r="C3248" t="str">
            <v>LASTRO DE AREIA COMERCIAL - ESPALHAMENTO MANUAL</v>
          </cell>
          <cell r="D3248" t="str">
            <v>M³</v>
          </cell>
          <cell r="E3248"/>
          <cell r="F3248">
            <v>116.57</v>
          </cell>
        </row>
        <row r="3249">
          <cell r="A3249">
            <v>2003844</v>
          </cell>
          <cell r="B3249" t="str">
            <v>SICRO OUTUBRO / 2025</v>
          </cell>
          <cell r="C3249" t="str">
            <v>LASTRO DE AREIA COMERCIAL - ESPALHAMENTO MECÂNICO</v>
          </cell>
          <cell r="D3249" t="str">
            <v>M³</v>
          </cell>
          <cell r="E3249"/>
          <cell r="F3249">
            <v>113.47</v>
          </cell>
        </row>
        <row r="3250">
          <cell r="A3250">
            <v>2003576</v>
          </cell>
          <cell r="B3250" t="str">
            <v>SICRO OUTUBRO / 2025</v>
          </cell>
          <cell r="C3250" t="str">
            <v>LASTRO DE AREIA EXTRAÍDA - ESPALHAMENTO MANUAL</v>
          </cell>
          <cell r="D3250" t="str">
            <v>M³</v>
          </cell>
          <cell r="E3250"/>
          <cell r="F3250">
            <v>16.39</v>
          </cell>
        </row>
        <row r="3251">
          <cell r="A3251">
            <v>2003858</v>
          </cell>
          <cell r="B3251" t="str">
            <v>SICRO OUTUBRO / 2025</v>
          </cell>
          <cell r="C3251" t="str">
            <v>LASTRO DE AREIA EXTRAÍDA - ESPALHAMENTO MECÂNICO</v>
          </cell>
          <cell r="D3251" t="str">
            <v>M³</v>
          </cell>
          <cell r="E3251"/>
          <cell r="F3251">
            <v>13.29</v>
          </cell>
        </row>
        <row r="3252">
          <cell r="A3252">
            <v>2003850</v>
          </cell>
          <cell r="B3252" t="str">
            <v>SICRO OUTUBRO / 2025</v>
          </cell>
          <cell r="C3252" t="str">
            <v>LASTRO DE BRITA COMERCIAL COMPACTADO COM SOQUETE VIBRATÓRIO - ESPALHAMENTO MANUAL</v>
          </cell>
          <cell r="D3252" t="str">
            <v>M³</v>
          </cell>
          <cell r="E3252"/>
          <cell r="F3252">
            <v>143.31</v>
          </cell>
        </row>
        <row r="3253">
          <cell r="A3253">
            <v>2003849</v>
          </cell>
          <cell r="B3253" t="str">
            <v>SICRO OUTUBRO / 2025</v>
          </cell>
          <cell r="C3253" t="str">
            <v>LASTRO DE BRITA PRODUZIDA COMPACTADO COM SOQUETE VIBRATÓRIO - ESPALHAMENTO MANUAL</v>
          </cell>
          <cell r="D3253" t="str">
            <v>M³</v>
          </cell>
          <cell r="E3253"/>
          <cell r="F3253">
            <v>76.680000000000007</v>
          </cell>
        </row>
        <row r="3254">
          <cell r="A3254">
            <v>2003868</v>
          </cell>
          <cell r="B3254" t="str">
            <v>SICRO OUTUBRO / 2025</v>
          </cell>
          <cell r="C3254" t="str">
            <v>LASTRO DE PEDRA DE MÃO OU RACHÃO - ESPALHAMENTO MANUAL</v>
          </cell>
          <cell r="D3254" t="str">
            <v>M³</v>
          </cell>
          <cell r="E3254"/>
          <cell r="F3254">
            <v>125.19</v>
          </cell>
        </row>
        <row r="3255">
          <cell r="A3255">
            <v>2003369</v>
          </cell>
          <cell r="B3255" t="str">
            <v>SICRO OUTUBRO / 2025</v>
          </cell>
          <cell r="C3255" t="str">
            <v>MEIO-FIO DE CONCRETO - MFC 01 - AREIA E BRITA COMERCIAIS - FÔRMA DE MADEIRA</v>
          </cell>
          <cell r="D3255" t="str">
            <v>M</v>
          </cell>
          <cell r="E3255"/>
          <cell r="F3255">
            <v>113.91</v>
          </cell>
        </row>
        <row r="3256">
          <cell r="A3256">
            <v>2003368</v>
          </cell>
          <cell r="B3256" t="str">
            <v>SICRO OUTUBRO / 2025</v>
          </cell>
          <cell r="C3256" t="str">
            <v>MEIO-FIO DE CONCRETO - MFC 01 - AREIA EXTRAÍDA E BRITA PRODUZIDA - FÔRMA DE MADEIRA</v>
          </cell>
          <cell r="D3256" t="str">
            <v>M</v>
          </cell>
          <cell r="E3256"/>
          <cell r="F3256">
            <v>101.7</v>
          </cell>
        </row>
        <row r="3257">
          <cell r="A3257">
            <v>2003939</v>
          </cell>
          <cell r="B3257" t="str">
            <v>SICRO OUTUBRO / 2025</v>
          </cell>
          <cell r="C3257" t="str">
            <v>MEIO-FIO DE CONCRETO - MFC 01 MOLDADO NO LOCAL COM EXTRUSORA E CONCRETO USINADO - AREIA E BRITA COMERCIAIS</v>
          </cell>
          <cell r="D3257" t="str">
            <v>M</v>
          </cell>
          <cell r="E3257"/>
          <cell r="F3257">
            <v>68.34</v>
          </cell>
        </row>
        <row r="3258">
          <cell r="A3258">
            <v>2003940</v>
          </cell>
          <cell r="B3258" t="str">
            <v>SICRO OUTUBRO / 2025</v>
          </cell>
          <cell r="C3258" t="str">
            <v>MEIO-FIO DE CONCRETO - MFC 01 MOLDADO NO LOCAL COM EXTRUSORA E CONCRETO USINADO - AREIA EXTRAÍDA E BRITA PRODUZIDA</v>
          </cell>
          <cell r="D3258" t="str">
            <v>M</v>
          </cell>
          <cell r="E3258"/>
          <cell r="F3258">
            <v>56.1</v>
          </cell>
        </row>
        <row r="3259">
          <cell r="A3259">
            <v>2003371</v>
          </cell>
          <cell r="B3259" t="str">
            <v>SICRO OUTUBRO / 2025</v>
          </cell>
          <cell r="C3259" t="str">
            <v>MEIO-FIO DE CONCRETO - MFC 02 - AREIA E BRITA COMERCIAIS - FÔRMA DE MADEIRA</v>
          </cell>
          <cell r="D3259" t="str">
            <v>M</v>
          </cell>
          <cell r="E3259"/>
          <cell r="F3259">
            <v>82.5</v>
          </cell>
        </row>
        <row r="3260">
          <cell r="A3260">
            <v>2003370</v>
          </cell>
          <cell r="B3260" t="str">
            <v>SICRO OUTUBRO / 2025</v>
          </cell>
          <cell r="C3260" t="str">
            <v>MEIO-FIO DE CONCRETO - MFC 02 - AREIA EXTRAÍDA E BRITA PRODUZIDA - FÔRMA DE MADEIRA</v>
          </cell>
          <cell r="D3260" t="str">
            <v>M</v>
          </cell>
          <cell r="E3260"/>
          <cell r="F3260">
            <v>72.19</v>
          </cell>
        </row>
        <row r="3261">
          <cell r="A3261">
            <v>2003941</v>
          </cell>
          <cell r="B3261" t="str">
            <v>SICRO OUTUBRO / 2025</v>
          </cell>
          <cell r="C3261" t="str">
            <v>MEIO-FIO DE CONCRETO - MFC 02 MOLDADO NO LOCAL COM EXTRUSORA E CONCRETO USINADO - AREIA E BRITA COMERCIAIS</v>
          </cell>
          <cell r="D3261" t="str">
            <v>M</v>
          </cell>
          <cell r="E3261"/>
          <cell r="F3261">
            <v>58.46</v>
          </cell>
        </row>
        <row r="3262">
          <cell r="A3262">
            <v>2003942</v>
          </cell>
          <cell r="B3262" t="str">
            <v>SICRO OUTUBRO / 2025</v>
          </cell>
          <cell r="C3262" t="str">
            <v>MEIO-FIO DE CONCRETO - MFC 02 MOLDADO NO LOCAL COM EXTRUSORA E CONCRETO USINADO - AREIA EXTRAÍDA E BRITA PRODUZIDA</v>
          </cell>
          <cell r="D3262" t="str">
            <v>M</v>
          </cell>
          <cell r="E3262"/>
          <cell r="F3262">
            <v>48.12</v>
          </cell>
        </row>
        <row r="3263">
          <cell r="A3263">
            <v>2003373</v>
          </cell>
          <cell r="B3263" t="str">
            <v>SICRO OUTUBRO / 2025</v>
          </cell>
          <cell r="C3263" t="str">
            <v>MEIO-FIO DE CONCRETO - MFC 03 - AREIA E BRITA COMERCIAIS - FÔRMA DE MADEIRA</v>
          </cell>
          <cell r="D3263" t="str">
            <v>M</v>
          </cell>
          <cell r="E3263"/>
          <cell r="F3263">
            <v>68.33</v>
          </cell>
        </row>
        <row r="3264">
          <cell r="A3264">
            <v>2003372</v>
          </cell>
          <cell r="B3264" t="str">
            <v>SICRO OUTUBRO / 2025</v>
          </cell>
          <cell r="C3264" t="str">
            <v>MEIO-FIO DE CONCRETO - MFC 03 - AREIA EXTRAÍDA E BRITA PRODUZIDA - FÔRMA DE MADEIRA</v>
          </cell>
          <cell r="D3264" t="str">
            <v>M</v>
          </cell>
          <cell r="E3264"/>
          <cell r="F3264">
            <v>63.33</v>
          </cell>
        </row>
        <row r="3265">
          <cell r="A3265">
            <v>2003943</v>
          </cell>
          <cell r="B3265" t="str">
            <v>SICRO OUTUBRO / 2025</v>
          </cell>
          <cell r="C3265" t="str">
            <v>MEIO-FIO DE CONCRETO - MFC 03 MOLDADO NO LOCAL COM EXTRUSORA E CONCRETO USINADO - AREIA E BRITA COMERCIAIS</v>
          </cell>
          <cell r="D3265" t="str">
            <v>M</v>
          </cell>
          <cell r="E3265"/>
          <cell r="F3265">
            <v>27.53</v>
          </cell>
        </row>
        <row r="3266">
          <cell r="A3266">
            <v>2003944</v>
          </cell>
          <cell r="B3266" t="str">
            <v>SICRO OUTUBRO / 2025</v>
          </cell>
          <cell r="C3266" t="str">
            <v>MEIO-FIO DE CONCRETO - MFC 03 MOLDADO NO LOCAL COM EXTRUSORA E CONCRETO USINADO - AREIA EXTRAÍDA E BRITA PRODUZIDA</v>
          </cell>
          <cell r="D3266" t="str">
            <v>M</v>
          </cell>
          <cell r="E3266"/>
          <cell r="F3266">
            <v>22.52</v>
          </cell>
        </row>
        <row r="3267">
          <cell r="A3267">
            <v>2003375</v>
          </cell>
          <cell r="B3267" t="str">
            <v>SICRO OUTUBRO / 2025</v>
          </cell>
          <cell r="C3267" t="str">
            <v>MEIO-FIO DE CONCRETO - MFC 04 - AREIA E BRITA COMERCIAIS - FÔRMA DE MADEIRA</v>
          </cell>
          <cell r="D3267" t="str">
            <v>M</v>
          </cell>
          <cell r="E3267"/>
          <cell r="F3267">
            <v>43.53</v>
          </cell>
        </row>
        <row r="3268">
          <cell r="A3268">
            <v>2003374</v>
          </cell>
          <cell r="B3268" t="str">
            <v>SICRO OUTUBRO / 2025</v>
          </cell>
          <cell r="C3268" t="str">
            <v>MEIO-FIO DE CONCRETO - MFC 04 - AREIA EXTRAÍDA E BRITA PRODUZIDA - FÔRMA DE MADEIRA</v>
          </cell>
          <cell r="D3268" t="str">
            <v>M</v>
          </cell>
          <cell r="E3268"/>
          <cell r="F3268">
            <v>39.85</v>
          </cell>
        </row>
        <row r="3269">
          <cell r="A3269">
            <v>2003945</v>
          </cell>
          <cell r="B3269" t="str">
            <v>SICRO OUTUBRO / 2025</v>
          </cell>
          <cell r="C3269" t="str">
            <v>MEIO-FIO DE CONCRETO - MFC 04 MOLDADO NO LOCAL COM EXTRUSORA E CONCRETO USINADO - AREIA E BRITA COMERCIAIS</v>
          </cell>
          <cell r="D3269" t="str">
            <v>M</v>
          </cell>
          <cell r="E3269"/>
          <cell r="F3269">
            <v>20.63</v>
          </cell>
        </row>
        <row r="3270">
          <cell r="A3270">
            <v>2003946</v>
          </cell>
          <cell r="B3270" t="str">
            <v>SICRO OUTUBRO / 2025</v>
          </cell>
          <cell r="C3270" t="str">
            <v>MEIO-FIO DE CONCRETO - MFC 04 MOLDADO NO LOCAL COM EXTRUSORA E CONCRETO USINADO - AREIA EXTRAÍDA E BRITA PRODUZIDA</v>
          </cell>
          <cell r="D3270" t="str">
            <v>M</v>
          </cell>
          <cell r="E3270"/>
          <cell r="F3270">
            <v>16.940000000000001</v>
          </cell>
        </row>
        <row r="3271">
          <cell r="A3271">
            <v>2003377</v>
          </cell>
          <cell r="B3271" t="str">
            <v>SICRO OUTUBRO / 2025</v>
          </cell>
          <cell r="C3271" t="str">
            <v>MEIO-FIO DE CONCRETO - MFC 05 - AREIA E BRITA COMERCIAIS - FÔRMA DE MADEIRA</v>
          </cell>
          <cell r="D3271" t="str">
            <v>M</v>
          </cell>
          <cell r="E3271"/>
          <cell r="F3271">
            <v>59.81</v>
          </cell>
        </row>
        <row r="3272">
          <cell r="A3272">
            <v>2003376</v>
          </cell>
          <cell r="B3272" t="str">
            <v>SICRO OUTUBRO / 2025</v>
          </cell>
          <cell r="C3272" t="str">
            <v>MEIO-FIO DE CONCRETO - MFC 05 - AREIA EXTRAÍDA E BRITA PRODUZIDA - FÔRMA DE MADEIRA</v>
          </cell>
          <cell r="D3272" t="str">
            <v>M</v>
          </cell>
          <cell r="E3272"/>
          <cell r="F3272">
            <v>55.83</v>
          </cell>
        </row>
        <row r="3273">
          <cell r="A3273">
            <v>2003947</v>
          </cell>
          <cell r="B3273" t="str">
            <v>SICRO OUTUBRO / 2025</v>
          </cell>
          <cell r="C3273" t="str">
            <v>MEIO-FIO DE CONCRETO - MFC 05 MOLDADO NO LOCAL COM EXTRUSORA E CONCRETO USINADO - AREIA E BRITA COMERCIAIS</v>
          </cell>
          <cell r="D3273" t="str">
            <v>M</v>
          </cell>
          <cell r="E3273"/>
          <cell r="F3273">
            <v>21.62</v>
          </cell>
        </row>
        <row r="3274">
          <cell r="A3274">
            <v>2003948</v>
          </cell>
          <cell r="B3274" t="str">
            <v>SICRO OUTUBRO / 2025</v>
          </cell>
          <cell r="C3274" t="str">
            <v>MEIO-FIO DE CONCRETO - MFC 05 MOLDADO NO LOCAL COM EXTRUSORA E CONCRETO USINADO - AREIA EXTRAÍDA E BRITA PRODUZIDA</v>
          </cell>
          <cell r="D3274" t="str">
            <v>M</v>
          </cell>
          <cell r="E3274"/>
          <cell r="F3274">
            <v>17.63</v>
          </cell>
        </row>
        <row r="3275">
          <cell r="A3275">
            <v>2003379</v>
          </cell>
          <cell r="B3275" t="str">
            <v>SICRO OUTUBRO / 2025</v>
          </cell>
          <cell r="C3275" t="str">
            <v>MEIO-FIO DE CONCRETO - MFC 06 - AREIA E BRITA COMERCIAIS - FÔRMA DE MADEIRA</v>
          </cell>
          <cell r="D3275" t="str">
            <v>M</v>
          </cell>
          <cell r="E3275"/>
          <cell r="F3275">
            <v>34.11</v>
          </cell>
        </row>
        <row r="3276">
          <cell r="A3276">
            <v>2003378</v>
          </cell>
          <cell r="B3276" t="str">
            <v>SICRO OUTUBRO / 2025</v>
          </cell>
          <cell r="C3276" t="str">
            <v>MEIO-FIO DE CONCRETO - MFC 06 - AREIA EXTRAÍDA E BRITA PRODUZIDA - FÔRMA DE MADEIRA</v>
          </cell>
          <cell r="D3276" t="str">
            <v>M</v>
          </cell>
          <cell r="E3276"/>
          <cell r="F3276">
            <v>31.43</v>
          </cell>
        </row>
        <row r="3277">
          <cell r="A3277">
            <v>2003949</v>
          </cell>
          <cell r="B3277" t="str">
            <v>SICRO OUTUBRO / 2025</v>
          </cell>
          <cell r="C3277" t="str">
            <v>MEIO-FIO DE CONCRETO - MFC 06 MOLDADO NO LOCAL COM EXTRUSORA E CONCRETO USINADO - AREIA E BRITA COMERCIAIS</v>
          </cell>
          <cell r="D3277" t="str">
            <v>M</v>
          </cell>
          <cell r="E3277"/>
          <cell r="F3277">
            <v>14.84</v>
          </cell>
        </row>
        <row r="3278">
          <cell r="A3278">
            <v>2003950</v>
          </cell>
          <cell r="B3278" t="str">
            <v>SICRO OUTUBRO / 2025</v>
          </cell>
          <cell r="C3278" t="str">
            <v>MEIO-FIO DE CONCRETO - MFC 06 MOLDADO NO LOCAL COM EXTRUSORA E CONCRETO USINADO - AREIA EXTRAÍDA E BRITA PRODUZIDA</v>
          </cell>
          <cell r="D3278" t="str">
            <v>M</v>
          </cell>
          <cell r="E3278"/>
          <cell r="F3278">
            <v>12.15</v>
          </cell>
        </row>
        <row r="3279">
          <cell r="A3279">
            <v>2003381</v>
          </cell>
          <cell r="B3279" t="str">
            <v>SICRO OUTUBRO / 2025</v>
          </cell>
          <cell r="C3279" t="str">
            <v>MEIO-FIO DE CONCRETO - MFC 07 - AREIA E BRITA COMERCIAIS - FÔRMA DE MADEIRA</v>
          </cell>
          <cell r="D3279" t="str">
            <v>M</v>
          </cell>
          <cell r="E3279"/>
          <cell r="F3279">
            <v>57.12</v>
          </cell>
        </row>
        <row r="3280">
          <cell r="A3280">
            <v>2003380</v>
          </cell>
          <cell r="B3280" t="str">
            <v>SICRO OUTUBRO / 2025</v>
          </cell>
          <cell r="C3280" t="str">
            <v>MEIO-FIO DE CONCRETO - MFC 07 - AREIA EXTRAÍDA E BRITA PRODUZIDA - FÔRMA DE MADEIRA</v>
          </cell>
          <cell r="D3280" t="str">
            <v>M</v>
          </cell>
          <cell r="E3280"/>
          <cell r="F3280">
            <v>52.52</v>
          </cell>
        </row>
        <row r="3281">
          <cell r="A3281">
            <v>2003951</v>
          </cell>
          <cell r="B3281" t="str">
            <v>SICRO OUTUBRO / 2025</v>
          </cell>
          <cell r="C3281" t="str">
            <v>MEIO-FIO DE CONCRETO - MFC 07 MOLDADO NO LOCAL COM EXTRUSORA E CONCRETO USINADO - AREIA E BRITA COMERCIAIS</v>
          </cell>
          <cell r="D3281" t="str">
            <v>M</v>
          </cell>
          <cell r="E3281"/>
          <cell r="F3281">
            <v>25.24</v>
          </cell>
        </row>
        <row r="3282">
          <cell r="A3282">
            <v>2003952</v>
          </cell>
          <cell r="B3282" t="str">
            <v>SICRO OUTUBRO / 2025</v>
          </cell>
          <cell r="C3282" t="str">
            <v>MEIO-FIO DE CONCRETO - MFC 07 MOLDADO NO LOCAL COM EXTRUSORA E CONCRETO USINADO - AREIA EXTRAÍDA E BRITA PRODUZIDA</v>
          </cell>
          <cell r="D3282" t="str">
            <v>M</v>
          </cell>
          <cell r="E3282"/>
          <cell r="F3282">
            <v>20.63</v>
          </cell>
        </row>
        <row r="3283">
          <cell r="A3283">
            <v>2003383</v>
          </cell>
          <cell r="B3283" t="str">
            <v>SICRO OUTUBRO / 2025</v>
          </cell>
          <cell r="C3283" t="str">
            <v>MEIO-FIO DE CONCRETO - MFC 08 - AREIA E BRITA COMERCIAIS - FÔRMA DE MADEIRA</v>
          </cell>
          <cell r="D3283" t="str">
            <v>M</v>
          </cell>
          <cell r="E3283"/>
          <cell r="F3283">
            <v>95.52</v>
          </cell>
        </row>
        <row r="3284">
          <cell r="A3284">
            <v>2003382</v>
          </cell>
          <cell r="B3284" t="str">
            <v>SICRO OUTUBRO / 2025</v>
          </cell>
          <cell r="C3284" t="str">
            <v>MEIO-FIO DE CONCRETO - MFC 08 - AREIA EXTRAÍDA E BRITA PRODUZIDA - FÔRMA DE MADEIRA</v>
          </cell>
          <cell r="D3284" t="str">
            <v>M</v>
          </cell>
          <cell r="E3284"/>
          <cell r="F3284">
            <v>86.93</v>
          </cell>
        </row>
        <row r="3285">
          <cell r="A3285">
            <v>2003953</v>
          </cell>
          <cell r="B3285" t="str">
            <v>SICRO OUTUBRO / 2025</v>
          </cell>
          <cell r="C3285" t="str">
            <v>MEIO-FIO DE CONCRETO - MFC 08 MOLDADO NO LOCAL COM EXTRUSORA E CONCRETO USINADO - AREIA E BRITA COMERCIAIS</v>
          </cell>
          <cell r="D3285" t="str">
            <v>M</v>
          </cell>
          <cell r="E3285"/>
          <cell r="F3285">
            <v>45.82</v>
          </cell>
        </row>
        <row r="3286">
          <cell r="A3286">
            <v>2003954</v>
          </cell>
          <cell r="B3286" t="str">
            <v>SICRO OUTUBRO / 2025</v>
          </cell>
          <cell r="C3286" t="str">
            <v>MEIO-FIO DE CONCRETO - MFC 08 MOLDADO NO LOCAL COM EXTRUSORA E CONCRETO USINADO - AREIA EXTRAÍDA E BRITA PRODUZIDA</v>
          </cell>
          <cell r="D3286" t="str">
            <v>M</v>
          </cell>
          <cell r="E3286"/>
          <cell r="F3286">
            <v>37.21</v>
          </cell>
        </row>
        <row r="3287">
          <cell r="A3287">
            <v>2004514</v>
          </cell>
          <cell r="B3287" t="str">
            <v>SICRO OUTUBRO / 2025</v>
          </cell>
          <cell r="C3287" t="str">
            <v>MICROVALA PARA DRENO DE PAVIMENTO COM GEOCOMPOSTO DRENANTE H = 0,4 M</v>
          </cell>
          <cell r="D3287" t="str">
            <v>M</v>
          </cell>
          <cell r="E3287"/>
          <cell r="F3287">
            <v>17</v>
          </cell>
        </row>
        <row r="3288">
          <cell r="A3288">
            <v>2004515</v>
          </cell>
          <cell r="B3288" t="str">
            <v>SICRO OUTUBRO / 2025</v>
          </cell>
          <cell r="C3288" t="str">
            <v>MICROVALA PARA DRENO DE PAVIMENTO COM GEOCOMPOSTO DRENANTE H = 0,6 M</v>
          </cell>
          <cell r="D3288" t="str">
            <v>M</v>
          </cell>
          <cell r="E3288"/>
          <cell r="F3288">
            <v>41.13</v>
          </cell>
        </row>
        <row r="3289">
          <cell r="A3289">
            <v>2005759</v>
          </cell>
          <cell r="B3289" t="str">
            <v>SICRO OUTUBRO / 2025</v>
          </cell>
          <cell r="C3289" t="str">
            <v>PERFURAÇÃO PARA DRENO SUB-HORIZONTAL EM MATERIAL DE 1ª CATEGORIA COM D = 75 MM (LINHA NW)</v>
          </cell>
          <cell r="D3289" t="str">
            <v>M</v>
          </cell>
          <cell r="E3289"/>
          <cell r="F3289">
            <v>67.58</v>
          </cell>
        </row>
        <row r="3290">
          <cell r="A3290">
            <v>2005764</v>
          </cell>
          <cell r="B3290" t="str">
            <v>SICRO OUTUBRO / 2025</v>
          </cell>
          <cell r="C3290" t="str">
            <v>PERFURAÇÃO PARA DRENO SUB-HORIZONTAL EM MATERIAL DE 2ª CATEGORIA COM D = 75 MM (LINHA NW)</v>
          </cell>
          <cell r="D3290" t="str">
            <v>M</v>
          </cell>
          <cell r="E3290"/>
          <cell r="F3290">
            <v>87.32</v>
          </cell>
        </row>
        <row r="3291">
          <cell r="A3291">
            <v>2003678</v>
          </cell>
          <cell r="B3291" t="str">
            <v>SICRO OUTUBRO / 2025</v>
          </cell>
          <cell r="C3291" t="str">
            <v>POÇO DE VISITA - PVI 01 - AREIA E BRITA COMERCIAIS</v>
          </cell>
          <cell r="D3291" t="str">
            <v>UN</v>
          </cell>
          <cell r="E3291"/>
          <cell r="F3291">
            <v>2306.9299999999998</v>
          </cell>
        </row>
        <row r="3292">
          <cell r="A3292">
            <v>2003677</v>
          </cell>
          <cell r="B3292" t="str">
            <v>SICRO OUTUBRO / 2025</v>
          </cell>
          <cell r="C3292" t="str">
            <v>POÇO DE VISITA - PVI 01 - AREIA EXTRAÍDA E BRITA PRODUZIDA</v>
          </cell>
          <cell r="D3292" t="str">
            <v>UN</v>
          </cell>
          <cell r="E3292"/>
          <cell r="F3292">
            <v>2100</v>
          </cell>
        </row>
        <row r="3293">
          <cell r="A3293">
            <v>2003680</v>
          </cell>
          <cell r="B3293" t="str">
            <v>SICRO OUTUBRO / 2025</v>
          </cell>
          <cell r="C3293" t="str">
            <v>POÇO DE VISITA - PVI 02 - AREIA E BRITA COMERCIAIS</v>
          </cell>
          <cell r="D3293" t="str">
            <v>UN</v>
          </cell>
          <cell r="E3293"/>
          <cell r="F3293">
            <v>2275.02</v>
          </cell>
        </row>
        <row r="3294">
          <cell r="A3294">
            <v>2003679</v>
          </cell>
          <cell r="B3294" t="str">
            <v>SICRO OUTUBRO / 2025</v>
          </cell>
          <cell r="C3294" t="str">
            <v>POÇO DE VISITA - PVI 02 - AREIA EXTRAÍDA E BRITA PRODUZIDA</v>
          </cell>
          <cell r="D3294" t="str">
            <v>UN</v>
          </cell>
          <cell r="E3294"/>
          <cell r="F3294">
            <v>2076.41</v>
          </cell>
        </row>
        <row r="3295">
          <cell r="A3295">
            <v>2003682</v>
          </cell>
          <cell r="B3295" t="str">
            <v>SICRO OUTUBRO / 2025</v>
          </cell>
          <cell r="C3295" t="str">
            <v>POÇO DE VISITA - PVI 03 - AREIA E BRITA COMERCIAIS</v>
          </cell>
          <cell r="D3295" t="str">
            <v>UN</v>
          </cell>
          <cell r="E3295"/>
          <cell r="F3295">
            <v>2603.09</v>
          </cell>
        </row>
        <row r="3296">
          <cell r="A3296">
            <v>2003681</v>
          </cell>
          <cell r="B3296" t="str">
            <v>SICRO OUTUBRO / 2025</v>
          </cell>
          <cell r="C3296" t="str">
            <v>POÇO DE VISITA - PVI 03 - AREIA EXTRAÍDA E BRITA PRODUZIDA</v>
          </cell>
          <cell r="D3296" t="str">
            <v>UN</v>
          </cell>
          <cell r="E3296"/>
          <cell r="F3296">
            <v>2355.7199999999998</v>
          </cell>
        </row>
        <row r="3297">
          <cell r="A3297">
            <v>2003684</v>
          </cell>
          <cell r="B3297" t="str">
            <v>SICRO OUTUBRO / 2025</v>
          </cell>
          <cell r="C3297" t="str">
            <v>POÇO DE VISITA - PVI 04 - AREIA E BRITA COMERCIAIS</v>
          </cell>
          <cell r="D3297" t="str">
            <v>UN</v>
          </cell>
          <cell r="E3297"/>
          <cell r="F3297">
            <v>3115.82</v>
          </cell>
        </row>
        <row r="3298">
          <cell r="A3298">
            <v>2003683</v>
          </cell>
          <cell r="B3298" t="str">
            <v>SICRO OUTUBRO / 2025</v>
          </cell>
          <cell r="C3298" t="str">
            <v>POÇO DE VISITA - PVI 04 - AREIA EXTRAÍDA E BRITA PRODUZIDA</v>
          </cell>
          <cell r="D3298" t="str">
            <v>UN</v>
          </cell>
          <cell r="E3298"/>
          <cell r="F3298">
            <v>2820.88</v>
          </cell>
        </row>
        <row r="3299">
          <cell r="A3299">
            <v>2003686</v>
          </cell>
          <cell r="B3299" t="str">
            <v>SICRO OUTUBRO / 2025</v>
          </cell>
          <cell r="C3299" t="str">
            <v>POÇO DE VISITA - PVI 05 - AREIA E BRITA COMERCIAIS</v>
          </cell>
          <cell r="D3299" t="str">
            <v>UN</v>
          </cell>
          <cell r="E3299"/>
          <cell r="F3299">
            <v>3679.6</v>
          </cell>
        </row>
        <row r="3300">
          <cell r="A3300">
            <v>2003685</v>
          </cell>
          <cell r="B3300" t="str">
            <v>SICRO OUTUBRO / 2025</v>
          </cell>
          <cell r="C3300" t="str">
            <v>POÇO DE VISITA - PVI 05 - AREIA EXTRAÍDA E BRITA PRODUZIDA</v>
          </cell>
          <cell r="D3300" t="str">
            <v>UN</v>
          </cell>
          <cell r="E3300"/>
          <cell r="F3300">
            <v>3335.89</v>
          </cell>
        </row>
        <row r="3301">
          <cell r="A3301">
            <v>2003688</v>
          </cell>
          <cell r="B3301" t="str">
            <v>SICRO OUTUBRO / 2025</v>
          </cell>
          <cell r="C3301" t="str">
            <v>POÇO DE VISITA - PVI 06 - AREIA E BRITA COMERCIAIS</v>
          </cell>
          <cell r="D3301" t="str">
            <v>UN</v>
          </cell>
          <cell r="E3301"/>
          <cell r="F3301">
            <v>4597.47</v>
          </cell>
        </row>
        <row r="3302">
          <cell r="A3302">
            <v>2003687</v>
          </cell>
          <cell r="B3302" t="str">
            <v>SICRO OUTUBRO / 2025</v>
          </cell>
          <cell r="C3302" t="str">
            <v>POÇO DE VISITA - PVI 06 - AREIA EXTRAÍDA E BRITA PRODUZIDA</v>
          </cell>
          <cell r="D3302" t="str">
            <v>UN</v>
          </cell>
          <cell r="E3302"/>
          <cell r="F3302">
            <v>4181.21</v>
          </cell>
        </row>
        <row r="3303">
          <cell r="A3303">
            <v>2003690</v>
          </cell>
          <cell r="B3303" t="str">
            <v>SICRO OUTUBRO / 2025</v>
          </cell>
          <cell r="C3303" t="str">
            <v>POÇO DE VISITA - PVI 07 - AREIA E BRITA COMERCIAIS</v>
          </cell>
          <cell r="D3303" t="str">
            <v>UN</v>
          </cell>
          <cell r="E3303"/>
          <cell r="F3303">
            <v>2677.05</v>
          </cell>
        </row>
        <row r="3304">
          <cell r="A3304">
            <v>2003689</v>
          </cell>
          <cell r="B3304" t="str">
            <v>SICRO OUTUBRO / 2025</v>
          </cell>
          <cell r="C3304" t="str">
            <v>POÇO DE VISITA - PVI 07 - AREIA EXTRAÍDA E BRITA PRODUZIDA</v>
          </cell>
          <cell r="D3304" t="str">
            <v>UN</v>
          </cell>
          <cell r="E3304"/>
          <cell r="F3304">
            <v>2435.62</v>
          </cell>
        </row>
        <row r="3305">
          <cell r="A3305">
            <v>2003692</v>
          </cell>
          <cell r="B3305" t="str">
            <v>SICRO OUTUBRO / 2025</v>
          </cell>
          <cell r="C3305" t="str">
            <v>POÇO DE VISITA - PVI 08 - AREIA E BRITA COMERCIAIS</v>
          </cell>
          <cell r="D3305" t="str">
            <v>UN</v>
          </cell>
          <cell r="E3305"/>
          <cell r="F3305">
            <v>2649.7</v>
          </cell>
        </row>
        <row r="3306">
          <cell r="A3306">
            <v>2003691</v>
          </cell>
          <cell r="B3306" t="str">
            <v>SICRO OUTUBRO / 2025</v>
          </cell>
          <cell r="C3306" t="str">
            <v>POÇO DE VISITA - PVI 08 - AREIA EXTRAÍDA E BRITA PRODUZIDA</v>
          </cell>
          <cell r="D3306" t="str">
            <v>UN</v>
          </cell>
          <cell r="E3306"/>
          <cell r="F3306">
            <v>2415.41</v>
          </cell>
        </row>
        <row r="3307">
          <cell r="A3307">
            <v>2003694</v>
          </cell>
          <cell r="B3307" t="str">
            <v>SICRO OUTUBRO / 2025</v>
          </cell>
          <cell r="C3307" t="str">
            <v>POÇO DE VISITA - PVI 09 - AREIA E BRITA COMERCIAIS</v>
          </cell>
          <cell r="D3307" t="str">
            <v>UN</v>
          </cell>
          <cell r="E3307"/>
          <cell r="F3307">
            <v>3000.25</v>
          </cell>
        </row>
        <row r="3308">
          <cell r="A3308">
            <v>2003693</v>
          </cell>
          <cell r="B3308" t="str">
            <v>SICRO OUTUBRO / 2025</v>
          </cell>
          <cell r="C3308" t="str">
            <v>POÇO DE VISITA - PVI 09 - AREIA EXTRAÍDA E BRITA PRODUZIDA</v>
          </cell>
          <cell r="D3308" t="str">
            <v>UN</v>
          </cell>
          <cell r="E3308"/>
          <cell r="F3308">
            <v>2712.44</v>
          </cell>
        </row>
        <row r="3309">
          <cell r="A3309">
            <v>2003696</v>
          </cell>
          <cell r="B3309" t="str">
            <v>SICRO OUTUBRO / 2025</v>
          </cell>
          <cell r="C3309" t="str">
            <v>POÇO DE VISITA - PVI 10 - AREIA E BRITA COMERCIAIS</v>
          </cell>
          <cell r="D3309" t="str">
            <v>UN</v>
          </cell>
          <cell r="E3309"/>
          <cell r="F3309">
            <v>3358.95</v>
          </cell>
        </row>
        <row r="3310">
          <cell r="A3310">
            <v>2003695</v>
          </cell>
          <cell r="B3310" t="str">
            <v>SICRO OUTUBRO / 2025</v>
          </cell>
          <cell r="C3310" t="str">
            <v>POÇO DE VISITA - PVI 10 - AREIA EXTRAÍDA E BRITA PRODUZIDA</v>
          </cell>
          <cell r="D3310" t="str">
            <v>UN</v>
          </cell>
          <cell r="E3310"/>
          <cell r="F3310">
            <v>3021.19</v>
          </cell>
        </row>
        <row r="3311">
          <cell r="A3311">
            <v>2003698</v>
          </cell>
          <cell r="B3311" t="str">
            <v>SICRO OUTUBRO / 2025</v>
          </cell>
          <cell r="C3311" t="str">
            <v>POÇO DE VISITA - PVI 11 - AREIA E BRITA COMERCIAIS</v>
          </cell>
          <cell r="D3311" t="str">
            <v>UN</v>
          </cell>
          <cell r="E3311"/>
          <cell r="F3311">
            <v>4120.4799999999996</v>
          </cell>
        </row>
        <row r="3312">
          <cell r="A3312">
            <v>2003697</v>
          </cell>
          <cell r="B3312" t="str">
            <v>SICRO OUTUBRO / 2025</v>
          </cell>
          <cell r="C3312" t="str">
            <v>POÇO DE VISITA - PVI 11 - AREIA EXTRAÍDA E BRITA PRODUZIDA</v>
          </cell>
          <cell r="D3312" t="str">
            <v>UN</v>
          </cell>
          <cell r="E3312"/>
          <cell r="F3312">
            <v>3731.58</v>
          </cell>
        </row>
        <row r="3313">
          <cell r="A3313">
            <v>2003700</v>
          </cell>
          <cell r="B3313" t="str">
            <v>SICRO OUTUBRO / 2025</v>
          </cell>
          <cell r="C3313" t="str">
            <v>POÇO DE VISITA - PVI 12 - AREIA E BRITA COMERCIAIS</v>
          </cell>
          <cell r="D3313" t="str">
            <v>UN</v>
          </cell>
          <cell r="E3313"/>
          <cell r="F3313">
            <v>5082.07</v>
          </cell>
        </row>
        <row r="3314">
          <cell r="A3314">
            <v>2003699</v>
          </cell>
          <cell r="B3314" t="str">
            <v>SICRO OUTUBRO / 2025</v>
          </cell>
          <cell r="C3314" t="str">
            <v>POÇO DE VISITA - PVI 12 - AREIA EXTRAÍDA E BRITA PRODUZIDA</v>
          </cell>
          <cell r="D3314" t="str">
            <v>UN</v>
          </cell>
          <cell r="E3314"/>
          <cell r="F3314">
            <v>4615.87</v>
          </cell>
        </row>
        <row r="3315">
          <cell r="A3315">
            <v>2003702</v>
          </cell>
          <cell r="B3315" t="str">
            <v>SICRO OUTUBRO / 2025</v>
          </cell>
          <cell r="C3315" t="str">
            <v>POÇO DE VISITA - PVI 13 - AREIA E BRITA COMERCIAIS</v>
          </cell>
          <cell r="D3315" t="str">
            <v>UN</v>
          </cell>
          <cell r="E3315"/>
          <cell r="F3315">
            <v>3065.4</v>
          </cell>
        </row>
        <row r="3316">
          <cell r="A3316">
            <v>2003701</v>
          </cell>
          <cell r="B3316" t="str">
            <v>SICRO OUTUBRO / 2025</v>
          </cell>
          <cell r="C3316" t="str">
            <v>POÇO DE VISITA - PVI 13 - AREIA EXTRAÍDA E BRITA PRODUZIDA</v>
          </cell>
          <cell r="D3316" t="str">
            <v>UN</v>
          </cell>
          <cell r="E3316"/>
          <cell r="F3316">
            <v>2784.73</v>
          </cell>
        </row>
        <row r="3317">
          <cell r="A3317">
            <v>2003704</v>
          </cell>
          <cell r="B3317" t="str">
            <v>SICRO OUTUBRO / 2025</v>
          </cell>
          <cell r="C3317" t="str">
            <v>POÇO DE VISITA - PVI 14 - AREIA E BRITA COMERCIAIS</v>
          </cell>
          <cell r="D3317" t="str">
            <v>UN</v>
          </cell>
          <cell r="E3317"/>
          <cell r="F3317">
            <v>3038.05</v>
          </cell>
        </row>
        <row r="3318">
          <cell r="A3318">
            <v>2003703</v>
          </cell>
          <cell r="B3318" t="str">
            <v>SICRO OUTUBRO / 2025</v>
          </cell>
          <cell r="C3318" t="str">
            <v>POÇO DE VISITA - PVI 14 - AREIA EXTRAÍDA E BRITA PRODUZIDA</v>
          </cell>
          <cell r="D3318" t="str">
            <v>UN</v>
          </cell>
          <cell r="E3318"/>
          <cell r="F3318">
            <v>2764.51</v>
          </cell>
        </row>
        <row r="3319">
          <cell r="A3319">
            <v>2003706</v>
          </cell>
          <cell r="B3319" t="str">
            <v>SICRO OUTUBRO / 2025</v>
          </cell>
          <cell r="C3319" t="str">
            <v>POÇO DE VISITA - PVI 15 - AREIA E BRITA COMERCIAIS</v>
          </cell>
          <cell r="D3319" t="str">
            <v>UN</v>
          </cell>
          <cell r="E3319"/>
          <cell r="F3319">
            <v>3415.64</v>
          </cell>
        </row>
        <row r="3320">
          <cell r="A3320">
            <v>2003705</v>
          </cell>
          <cell r="B3320" t="str">
            <v>SICRO OUTUBRO / 2025</v>
          </cell>
          <cell r="C3320" t="str">
            <v>POÇO DE VISITA - PVI 15 - AREIA EXTRAÍDA E BRITA PRODUZIDA</v>
          </cell>
          <cell r="D3320" t="str">
            <v>UN</v>
          </cell>
          <cell r="E3320"/>
          <cell r="F3320">
            <v>3082.63</v>
          </cell>
        </row>
        <row r="3321">
          <cell r="A3321">
            <v>2003708</v>
          </cell>
          <cell r="B3321" t="str">
            <v>SICRO OUTUBRO / 2025</v>
          </cell>
          <cell r="C3321" t="str">
            <v>POÇO DE VISITA - PVI 16 - AREIA E BRITA COMERCIAIS</v>
          </cell>
          <cell r="D3321" t="str">
            <v>UN</v>
          </cell>
          <cell r="E3321"/>
          <cell r="F3321">
            <v>3963.6</v>
          </cell>
        </row>
        <row r="3322">
          <cell r="A3322">
            <v>2003707</v>
          </cell>
          <cell r="B3322" t="str">
            <v>SICRO OUTUBRO / 2025</v>
          </cell>
          <cell r="C3322" t="str">
            <v>POÇO DE VISITA - PVI 16 - AREIA EXTRAÍDA E BRITA PRODUZIDA</v>
          </cell>
          <cell r="D3322" t="str">
            <v>UN</v>
          </cell>
          <cell r="E3322"/>
          <cell r="F3322">
            <v>3578.27</v>
          </cell>
        </row>
        <row r="3323">
          <cell r="A3323">
            <v>2003710</v>
          </cell>
          <cell r="B3323" t="str">
            <v>SICRO OUTUBRO / 2025</v>
          </cell>
          <cell r="C3323" t="str">
            <v>POÇO DE VISITA - PVI 17 - AREIA E BRITA COMERCIAIS</v>
          </cell>
          <cell r="D3323" t="str">
            <v>UN</v>
          </cell>
          <cell r="E3323"/>
          <cell r="F3323">
            <v>4579.6000000000004</v>
          </cell>
        </row>
        <row r="3324">
          <cell r="A3324">
            <v>2003709</v>
          </cell>
          <cell r="B3324" t="str">
            <v>SICRO OUTUBRO / 2025</v>
          </cell>
          <cell r="C3324" t="str">
            <v>POÇO DE VISITA - PVI 17 - AREIA EXTRAÍDA E BRITA PRODUZIDA</v>
          </cell>
          <cell r="D3324" t="str">
            <v>UN</v>
          </cell>
          <cell r="E3324"/>
          <cell r="F3324">
            <v>4140.75</v>
          </cell>
        </row>
        <row r="3325">
          <cell r="A3325">
            <v>2003712</v>
          </cell>
          <cell r="B3325" t="str">
            <v>SICRO OUTUBRO / 2025</v>
          </cell>
          <cell r="C3325" t="str">
            <v>POÇO DE VISITA - PVI 18 - AREIA E BRITA COMERCIAIS</v>
          </cell>
          <cell r="D3325" t="str">
            <v>UN</v>
          </cell>
          <cell r="E3325"/>
          <cell r="F3325">
            <v>5584.92</v>
          </cell>
        </row>
        <row r="3326">
          <cell r="A3326">
            <v>2003711</v>
          </cell>
          <cell r="B3326" t="str">
            <v>SICRO OUTUBRO / 2025</v>
          </cell>
          <cell r="C3326" t="str">
            <v>POÇO DE VISITA - PVI 18 - AREIA EXTRAÍDA E BRITA PRODUZIDA</v>
          </cell>
          <cell r="D3326" t="str">
            <v>UN</v>
          </cell>
          <cell r="E3326"/>
          <cell r="F3326">
            <v>5064</v>
          </cell>
        </row>
        <row r="3327">
          <cell r="A3327">
            <v>2004505</v>
          </cell>
          <cell r="B3327" t="str">
            <v>SICRO OUTUBRO / 2025</v>
          </cell>
          <cell r="C3327" t="str">
            <v>REATERRO E COMPACTAÇÃO EM VALA DE DRENO COM GEOCOMPOSTO</v>
          </cell>
          <cell r="D3327" t="str">
            <v>M³</v>
          </cell>
          <cell r="E3327"/>
          <cell r="F3327">
            <v>21</v>
          </cell>
        </row>
        <row r="3328">
          <cell r="A3328">
            <v>2003353</v>
          </cell>
          <cell r="B3328" t="str">
            <v>SICRO OUTUBRO / 2025</v>
          </cell>
          <cell r="C3328" t="str">
            <v>SARJETA TRAPEZOIDAL DE CANTEIRO CENTRAL DE CONCRETO - SZCC 100-25 - AREIA E BRITA COMERCIAIS</v>
          </cell>
          <cell r="D3328" t="str">
            <v>M</v>
          </cell>
          <cell r="E3328"/>
          <cell r="F3328">
            <v>67.84</v>
          </cell>
        </row>
        <row r="3329">
          <cell r="A3329">
            <v>2003352</v>
          </cell>
          <cell r="B3329" t="str">
            <v>SICRO OUTUBRO / 2025</v>
          </cell>
          <cell r="C3329" t="str">
            <v>SARJETA TRAPEZOIDAL DE CANTEIRO CENTRAL DE CONCRETO - SZCC 100-25 - AREIA EXTRAÍDA E BRITA PRODUZIDA</v>
          </cell>
          <cell r="D3329" t="str">
            <v>M</v>
          </cell>
          <cell r="E3329"/>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E3330"/>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E3331"/>
          <cell r="F3331">
            <v>67.08</v>
          </cell>
        </row>
        <row r="3332">
          <cell r="A3332">
            <v>2003355</v>
          </cell>
          <cell r="B3332" t="str">
            <v>SICRO OUTUBRO / 2025</v>
          </cell>
          <cell r="C3332" t="str">
            <v>SARJETA TRAPEZOIDAL DE CANTEIRO CENTRAL DE CONCRETO - SZCC 140-35 - AREIA E BRITA COMERCIAIS</v>
          </cell>
          <cell r="D3332" t="str">
            <v>M</v>
          </cell>
          <cell r="E3332"/>
          <cell r="F3332">
            <v>91.27</v>
          </cell>
        </row>
        <row r="3333">
          <cell r="A3333">
            <v>2003354</v>
          </cell>
          <cell r="B3333" t="str">
            <v>SICRO OUTUBRO / 2025</v>
          </cell>
          <cell r="C3333" t="str">
            <v>SARJETA TRAPEZOIDAL DE CANTEIRO CENTRAL DE CONCRETO - SZCC 140-35 - AREIA EXTRAÍDA E BRITA PRODUZIDA</v>
          </cell>
          <cell r="D3333" t="str">
            <v>M</v>
          </cell>
          <cell r="E3333"/>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E3334"/>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E3335"/>
          <cell r="F3335">
            <v>90.39</v>
          </cell>
        </row>
        <row r="3336">
          <cell r="A3336">
            <v>2003345</v>
          </cell>
          <cell r="B3336" t="str">
            <v>SICRO OUTUBRO / 2025</v>
          </cell>
          <cell r="C3336" t="str">
            <v>SARJETA TRAPEZOIDAL DE CONCRETO - SZC 60-20 - ESCAVAÇÃO MECÂNICA - AREIA E BRITA COMERCIAIS</v>
          </cell>
          <cell r="D3336" t="str">
            <v>M</v>
          </cell>
          <cell r="E3336"/>
          <cell r="F3336">
            <v>56.13</v>
          </cell>
        </row>
        <row r="3337">
          <cell r="A3337">
            <v>2003344</v>
          </cell>
          <cell r="B3337" t="str">
            <v>SICRO OUTUBRO / 2025</v>
          </cell>
          <cell r="C3337" t="str">
            <v>SARJETA TRAPEZOIDAL DE CONCRETO - SZC 60-20 - ESCAVAÇÃO MECÂNICA - AREIA EXTRAÍDA E BRITA PRODUZIDA</v>
          </cell>
          <cell r="D3337" t="str">
            <v>M</v>
          </cell>
          <cell r="E3337"/>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E3338"/>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E3339"/>
          <cell r="F3339">
            <v>55.79</v>
          </cell>
        </row>
        <row r="3340">
          <cell r="A3340">
            <v>2003343</v>
          </cell>
          <cell r="B3340" t="str">
            <v>SICRO OUTUBRO / 2025</v>
          </cell>
          <cell r="C3340" t="str">
            <v>SARJETA TRAPEZOIDAL DE CONCRETO - SZC 90-30 - ESCAVAÇÃO MECÂNICA - AREIA E BRITA COMERCIAIS</v>
          </cell>
          <cell r="D3340" t="str">
            <v>M</v>
          </cell>
          <cell r="E3340"/>
          <cell r="F3340">
            <v>76.13</v>
          </cell>
        </row>
        <row r="3341">
          <cell r="A3341">
            <v>2003342</v>
          </cell>
          <cell r="B3341" t="str">
            <v>SICRO OUTUBRO / 2025</v>
          </cell>
          <cell r="C3341" t="str">
            <v>SARJETA TRAPEZOIDAL DE CONCRETO - SZC 90-30 - ESCAVAÇÃO MECÂNICA - AREIA EXTRAÍDA E BRITA PRODUZIDA</v>
          </cell>
          <cell r="D3341" t="str">
            <v>M</v>
          </cell>
          <cell r="E3341"/>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E3342"/>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E3343"/>
          <cell r="F3343">
            <v>75.86</v>
          </cell>
        </row>
        <row r="3344">
          <cell r="A3344">
            <v>2003347</v>
          </cell>
          <cell r="B3344" t="str">
            <v>SICRO OUTUBRO / 2025</v>
          </cell>
          <cell r="C3344" t="str">
            <v>SARJETA TRAPEZOIDAL DE GRAMA - SZG 60-20 - ESCAVAÇÃO MECÂNICA</v>
          </cell>
          <cell r="D3344" t="str">
            <v>M</v>
          </cell>
          <cell r="E3344"/>
          <cell r="F3344">
            <v>16.399999999999999</v>
          </cell>
        </row>
        <row r="3345">
          <cell r="A3345">
            <v>2003346</v>
          </cell>
          <cell r="B3345" t="str">
            <v>SICRO OUTUBRO / 2025</v>
          </cell>
          <cell r="C3345" t="str">
            <v>SARJETA TRAPEZOIDAL DE GRAMA - SZG 90-30 - ESCAVAÇÃO MECÂNICA</v>
          </cell>
          <cell r="D3345" t="str">
            <v>M</v>
          </cell>
          <cell r="E3345"/>
          <cell r="F3345">
            <v>22.95</v>
          </cell>
        </row>
        <row r="3346">
          <cell r="A3346">
            <v>2003933</v>
          </cell>
          <cell r="B3346" t="str">
            <v>SICRO OUTUBRO / 2025</v>
          </cell>
          <cell r="C3346" t="str">
            <v>SARJETA TRAPEZOIDAL SEM REVESTIMENTO - SZT 60-20 - ESCAVAÇÃO MECÂNICA</v>
          </cell>
          <cell r="D3346" t="str">
            <v>M</v>
          </cell>
          <cell r="E3346"/>
          <cell r="F3346">
            <v>7.9</v>
          </cell>
        </row>
        <row r="3347">
          <cell r="A3347">
            <v>2003932</v>
          </cell>
          <cell r="B3347" t="str">
            <v>SICRO OUTUBRO / 2025</v>
          </cell>
          <cell r="C3347" t="str">
            <v>SARJETA TRAPEZOIDAL SEM REVESTIMENTO - SZT 90-30 - ESCAVAÇÃO MECÂNICA</v>
          </cell>
          <cell r="D3347" t="str">
            <v>M</v>
          </cell>
          <cell r="E3347"/>
          <cell r="F3347">
            <v>10.199999999999999</v>
          </cell>
        </row>
        <row r="3348">
          <cell r="A3348">
            <v>2003349</v>
          </cell>
          <cell r="B3348" t="str">
            <v>SICRO OUTUBRO / 2025</v>
          </cell>
          <cell r="C3348" t="str">
            <v>SARJETA TRIANGULAR DE CANTEIRO CENTRAL DE CONCRETO - STCC 100-25 - AREIA E BRITA COMERCIAIS</v>
          </cell>
          <cell r="D3348" t="str">
            <v>M</v>
          </cell>
          <cell r="E3348"/>
          <cell r="F3348">
            <v>52.37</v>
          </cell>
        </row>
        <row r="3349">
          <cell r="A3349">
            <v>2003348</v>
          </cell>
          <cell r="B3349" t="str">
            <v>SICRO OUTUBRO / 2025</v>
          </cell>
          <cell r="C3349" t="str">
            <v>SARJETA TRIANGULAR DE CANTEIRO CENTRAL DE CONCRETO - STCC 100-25 - AREIA EXTRAÍDA E BRITA PRODUZIDA</v>
          </cell>
          <cell r="D3349" t="str">
            <v>M</v>
          </cell>
          <cell r="E3349"/>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E3350"/>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E3351"/>
          <cell r="F3351">
            <v>50.87</v>
          </cell>
        </row>
        <row r="3352">
          <cell r="A3352">
            <v>2003351</v>
          </cell>
          <cell r="B3352" t="str">
            <v>SICRO OUTUBRO / 2025</v>
          </cell>
          <cell r="C3352" t="str">
            <v>SARJETA TRIANGULAR DE CANTEIRO CENTRAL DE CONCRETO - STCC 140-35 - AREIA E BRITA COMERCIAIS</v>
          </cell>
          <cell r="D3352" t="str">
            <v>M</v>
          </cell>
          <cell r="E3352"/>
          <cell r="F3352">
            <v>69.95</v>
          </cell>
        </row>
        <row r="3353">
          <cell r="A3353">
            <v>2003350</v>
          </cell>
          <cell r="B3353" t="str">
            <v>SICRO OUTUBRO / 2025</v>
          </cell>
          <cell r="C3353" t="str">
            <v>SARJETA TRIANGULAR DE CANTEIRO CENTRAL DE CONCRETO - STCC 140-35 - AREIA EXTRAÍDA E BRITA PRODUZIDA</v>
          </cell>
          <cell r="D3353" t="str">
            <v>M</v>
          </cell>
          <cell r="E3353"/>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E3354"/>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E3355"/>
          <cell r="F3355">
            <v>68.14</v>
          </cell>
        </row>
        <row r="3356">
          <cell r="A3356">
            <v>2003291</v>
          </cell>
          <cell r="B3356" t="str">
            <v>SICRO OUTUBRO / 2025</v>
          </cell>
          <cell r="C3356" t="str">
            <v>SARJETA TRIANGULAR DE CANTEIRO CENTRAL DE GRAMA - STCG 100-25 - ESCAVAÇÃO MECÂNICA</v>
          </cell>
          <cell r="D3356" t="str">
            <v>M</v>
          </cell>
          <cell r="E3356"/>
          <cell r="F3356">
            <v>12.41</v>
          </cell>
        </row>
        <row r="3357">
          <cell r="A3357">
            <v>2003292</v>
          </cell>
          <cell r="B3357" t="str">
            <v>SICRO OUTUBRO / 2025</v>
          </cell>
          <cell r="C3357" t="str">
            <v>SARJETA TRIANGULAR DE CANTEIRO CENTRAL DE GRAMA - STCG 140-35 - ESCAVAÇÃO MECÂNICA</v>
          </cell>
          <cell r="D3357" t="str">
            <v>M</v>
          </cell>
          <cell r="E3357"/>
          <cell r="F3357">
            <v>17.37</v>
          </cell>
        </row>
        <row r="3358">
          <cell r="A3358">
            <v>2003293</v>
          </cell>
          <cell r="B3358" t="str">
            <v>SICRO OUTUBRO / 2025</v>
          </cell>
          <cell r="C3358" t="str">
            <v>SARJETA TRIANGULAR DE CANTEIRO CENTRAL DE GRAMA - STCG 200-25 - ESCAVAÇÃO MECÂNICA</v>
          </cell>
          <cell r="D3358" t="str">
            <v>M</v>
          </cell>
          <cell r="E3358"/>
          <cell r="F3358">
            <v>22.88</v>
          </cell>
        </row>
        <row r="3359">
          <cell r="A3359">
            <v>2003294</v>
          </cell>
          <cell r="B3359" t="str">
            <v>SICRO OUTUBRO / 2025</v>
          </cell>
          <cell r="C3359" t="str">
            <v>SARJETA TRIANGULAR DE CANTEIRO CENTRAL DE GRAMA - STCG 300-37,5 - ESCAVAÇÃO MECÂNICA</v>
          </cell>
          <cell r="D3359" t="str">
            <v>M</v>
          </cell>
          <cell r="E3359"/>
          <cell r="F3359">
            <v>34.32</v>
          </cell>
        </row>
        <row r="3360">
          <cell r="A3360">
            <v>2003257</v>
          </cell>
          <cell r="B3360" t="str">
            <v>SICRO OUTUBRO / 2025</v>
          </cell>
          <cell r="C3360" t="str">
            <v>SARJETA TRIANGULAR DE CONCRETO - STC 100-20 - ESCAVAÇÃO MECÂNICA - AREIA E BRITA COMERCIAIS</v>
          </cell>
          <cell r="D3360" t="str">
            <v>M</v>
          </cell>
          <cell r="E3360"/>
          <cell r="F3360">
            <v>57.84</v>
          </cell>
        </row>
        <row r="3361">
          <cell r="A3361">
            <v>2003258</v>
          </cell>
          <cell r="B3361" t="str">
            <v>SICRO OUTUBRO / 2025</v>
          </cell>
          <cell r="C3361" t="str">
            <v>SARJETA TRIANGULAR DE CONCRETO - STC 100-20 - ESCAVAÇÃO MECÂNICA - AREIA EXTRAÍDA E BRITA PRODUZIDA</v>
          </cell>
          <cell r="D3361" t="str">
            <v>M</v>
          </cell>
          <cell r="E3361"/>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E3362"/>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E3363"/>
          <cell r="F3363">
            <v>56.77</v>
          </cell>
        </row>
        <row r="3364">
          <cell r="A3364">
            <v>2003281</v>
          </cell>
          <cell r="B3364" t="str">
            <v>SICRO OUTUBRO / 2025</v>
          </cell>
          <cell r="C3364" t="str">
            <v>SARJETA TRIANGULAR DE CONCRETO - STC 100-21 - ESCAVAÇÃO MECÂNICA - AREIA E BRITA COMERCIAIS</v>
          </cell>
          <cell r="D3364" t="str">
            <v>M</v>
          </cell>
          <cell r="E3364"/>
          <cell r="F3364">
            <v>57.77</v>
          </cell>
        </row>
        <row r="3365">
          <cell r="A3365">
            <v>2003282</v>
          </cell>
          <cell r="B3365" t="str">
            <v>SICRO OUTUBRO / 2025</v>
          </cell>
          <cell r="C3365" t="str">
            <v>SARJETA TRIANGULAR DE CONCRETO - STC 100-21 - ESCAVAÇÃO MECÂNICA - AREIA EXTRAÍDA E BRITA PRODUZIDA</v>
          </cell>
          <cell r="D3365" t="str">
            <v>M</v>
          </cell>
          <cell r="E3365"/>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E3366"/>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E3367"/>
          <cell r="F3367">
            <v>56.69</v>
          </cell>
        </row>
        <row r="3368">
          <cell r="A3368">
            <v>2003327</v>
          </cell>
          <cell r="B3368" t="str">
            <v>SICRO OUTUBRO / 2025</v>
          </cell>
          <cell r="C3368" t="str">
            <v>SARJETA TRIANGULAR DE CONCRETO - STC 108-25 - ESCAVAÇÃO MECÂNICA - AREIA E BRITA COMERCIAIS</v>
          </cell>
          <cell r="D3368" t="str">
            <v>M</v>
          </cell>
          <cell r="E3368"/>
          <cell r="F3368">
            <v>65.66</v>
          </cell>
        </row>
        <row r="3369">
          <cell r="A3369">
            <v>2003326</v>
          </cell>
          <cell r="B3369" t="str">
            <v>SICRO OUTUBRO / 2025</v>
          </cell>
          <cell r="C3369" t="str">
            <v>SARJETA TRIANGULAR DE CONCRETO - STC 108-25 - ESCAVAÇÃO MECÂNICA - AREIA EXTRAÍDA E BRITA PRODUZIDA</v>
          </cell>
          <cell r="D3369" t="str">
            <v>M</v>
          </cell>
          <cell r="E3369"/>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E3370"/>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E3371"/>
          <cell r="F3371">
            <v>64.459999999999994</v>
          </cell>
        </row>
        <row r="3372">
          <cell r="A3372">
            <v>2003319</v>
          </cell>
          <cell r="B3372" t="str">
            <v>SICRO OUTUBRO / 2025</v>
          </cell>
          <cell r="C3372" t="str">
            <v>SARJETA TRIANGULAR DE CONCRETO - STC 125-25 - ESCAVAÇÃO MECÂNICA - AREIA E BRITA COMERCIAIS</v>
          </cell>
          <cell r="D3372" t="str">
            <v>M</v>
          </cell>
          <cell r="E3372"/>
          <cell r="F3372">
            <v>70.03</v>
          </cell>
        </row>
        <row r="3373">
          <cell r="A3373">
            <v>2003318</v>
          </cell>
          <cell r="B3373" t="str">
            <v>SICRO OUTUBRO / 2025</v>
          </cell>
          <cell r="C3373" t="str">
            <v>SARJETA TRIANGULAR DE CONCRETO - STC 125-25 - ESCAVAÇÃO MECÂNICA - AREIA EXTRAÍDA E BRITA PRODUZIDA</v>
          </cell>
          <cell r="D3373" t="str">
            <v>M</v>
          </cell>
          <cell r="E3373"/>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E3374"/>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E3375"/>
          <cell r="F3375">
            <v>68.78</v>
          </cell>
        </row>
        <row r="3376">
          <cell r="A3376">
            <v>2003277</v>
          </cell>
          <cell r="B3376" t="str">
            <v>SICRO OUTUBRO / 2025</v>
          </cell>
          <cell r="C3376" t="str">
            <v>SARJETA TRIANGULAR DE CONCRETO - STC 125-27 - ESCAVAÇÃO MECÂNICA - AREIA E BRITA COMERCIAIS</v>
          </cell>
          <cell r="D3376" t="str">
            <v>M</v>
          </cell>
          <cell r="E3376"/>
          <cell r="F3376">
            <v>72.099999999999994</v>
          </cell>
        </row>
        <row r="3377">
          <cell r="A3377">
            <v>2003278</v>
          </cell>
          <cell r="B3377" t="str">
            <v>SICRO OUTUBRO / 2025</v>
          </cell>
          <cell r="C3377" t="str">
            <v>SARJETA TRIANGULAR DE CONCRETO - STC 125-27 - ESCAVAÇÃO MECÂNICA - AREIA EXTRAÍDA E BRITA PRODUZIDA</v>
          </cell>
          <cell r="D3377" t="str">
            <v>M</v>
          </cell>
          <cell r="E3377"/>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E3378"/>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E3379"/>
          <cell r="F3379">
            <v>70.83</v>
          </cell>
        </row>
        <row r="3380">
          <cell r="A3380">
            <v>2003253</v>
          </cell>
          <cell r="B3380" t="str">
            <v>SICRO OUTUBRO / 2025</v>
          </cell>
          <cell r="C3380" t="str">
            <v>SARJETA TRIANGULAR DE CONCRETO - STC 150-30 - ESCAVAÇÃO MECÂNICA - AREIA E BRITA COMERCIAIS</v>
          </cell>
          <cell r="D3380" t="str">
            <v>M</v>
          </cell>
          <cell r="E3380"/>
          <cell r="F3380">
            <v>82.26</v>
          </cell>
        </row>
        <row r="3381">
          <cell r="A3381">
            <v>2003254</v>
          </cell>
          <cell r="B3381" t="str">
            <v>SICRO OUTUBRO / 2025</v>
          </cell>
          <cell r="C3381" t="str">
            <v>SARJETA TRIANGULAR DE CONCRETO - STC 150-30 - ESCAVAÇÃO MECÂNICA - AREIA EXTRAÍDA E BRITA PRODUZIDA</v>
          </cell>
          <cell r="D3381" t="str">
            <v>M</v>
          </cell>
          <cell r="E3381"/>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E3382"/>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E3383"/>
          <cell r="F3383">
            <v>80.819999999999993</v>
          </cell>
        </row>
        <row r="3384">
          <cell r="A3384">
            <v>2003273</v>
          </cell>
          <cell r="B3384" t="str">
            <v>SICRO OUTUBRO / 2025</v>
          </cell>
          <cell r="C3384" t="str">
            <v>SARJETA TRIANGULAR DE CONCRETO - STC 150-32 - ESCAVAÇÃO MECÂNICA - AREIA E BRITA COMERCIAIS</v>
          </cell>
          <cell r="D3384" t="str">
            <v>M</v>
          </cell>
          <cell r="E3384"/>
          <cell r="F3384">
            <v>84.45</v>
          </cell>
        </row>
        <row r="3385">
          <cell r="A3385">
            <v>2003274</v>
          </cell>
          <cell r="B3385" t="str">
            <v>SICRO OUTUBRO / 2025</v>
          </cell>
          <cell r="C3385" t="str">
            <v>SARJETA TRIANGULAR DE CONCRETO - STC 150-32 - ESCAVAÇÃO MECÂNICA - AREIA EXTRAÍDA E BRITA PRODUZIDA</v>
          </cell>
          <cell r="D3385" t="str">
            <v>M</v>
          </cell>
          <cell r="E3385"/>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E3386"/>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E3387"/>
          <cell r="F3387">
            <v>82.99</v>
          </cell>
        </row>
        <row r="3388">
          <cell r="A3388">
            <v>2003269</v>
          </cell>
          <cell r="B3388" t="str">
            <v>SICRO OUTUBRO / 2025</v>
          </cell>
          <cell r="C3388" t="str">
            <v>SARJETA TRIANGULAR DE CONCRETO - STC 73-15 - ESCAVAÇÃO MECÂNICA - AREIA E BRITA COMERCIAIS</v>
          </cell>
          <cell r="D3388" t="str">
            <v>M</v>
          </cell>
          <cell r="E3388"/>
          <cell r="F3388">
            <v>44.76</v>
          </cell>
        </row>
        <row r="3389">
          <cell r="A3389">
            <v>2003270</v>
          </cell>
          <cell r="B3389" t="str">
            <v>SICRO OUTUBRO / 2025</v>
          </cell>
          <cell r="C3389" t="str">
            <v>SARJETA TRIANGULAR DE CONCRETO - STC 73-15 - ESCAVAÇÃO MECÂNICA - AREIA EXTRAÍDA E BRITA PRODUZIDA</v>
          </cell>
          <cell r="D3389" t="str">
            <v>M</v>
          </cell>
          <cell r="E3389"/>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E3390"/>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E3391"/>
          <cell r="F3391">
            <v>43.88</v>
          </cell>
        </row>
        <row r="3392">
          <cell r="A3392">
            <v>2003261</v>
          </cell>
          <cell r="B3392" t="str">
            <v>SICRO OUTUBRO / 2025</v>
          </cell>
          <cell r="C3392" t="str">
            <v>SARJETA TRIANGULAR DE CONCRETO - STC 80-15 - ESCAVAÇÃO MECÂNICA - AREIA E BRITA COMERCIAIS</v>
          </cell>
          <cell r="D3392" t="str">
            <v>M</v>
          </cell>
          <cell r="E3392"/>
          <cell r="F3392">
            <v>46.97</v>
          </cell>
        </row>
        <row r="3393">
          <cell r="A3393">
            <v>2003262</v>
          </cell>
          <cell r="B3393" t="str">
            <v>SICRO OUTUBRO / 2025</v>
          </cell>
          <cell r="C3393" t="str">
            <v>SARJETA TRIANGULAR DE CONCRETO - STC 80-15 - ESCAVAÇÃO MECÂNICA - AREIA EXTRAÍDA E BRITA PRODUZIDA</v>
          </cell>
          <cell r="D3393" t="str">
            <v>M</v>
          </cell>
          <cell r="E3393"/>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E3394"/>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E3395"/>
          <cell r="F3395">
            <v>46.06</v>
          </cell>
        </row>
        <row r="3396">
          <cell r="A3396">
            <v>2003285</v>
          </cell>
          <cell r="B3396" t="str">
            <v>SICRO OUTUBRO / 2025</v>
          </cell>
          <cell r="C3396" t="str">
            <v>SARJETA TRIANGULAR DE CONCRETO - STC 80-17 - ESCAVAÇÃO MECÂNICA - AREIA E BRITA COMERCIAIS</v>
          </cell>
          <cell r="D3396" t="str">
            <v>M</v>
          </cell>
          <cell r="E3396"/>
          <cell r="F3396">
            <v>48.51</v>
          </cell>
        </row>
        <row r="3397">
          <cell r="A3397">
            <v>2003286</v>
          </cell>
          <cell r="B3397" t="str">
            <v>SICRO OUTUBRO / 2025</v>
          </cell>
          <cell r="C3397" t="str">
            <v>SARJETA TRIANGULAR DE CONCRETO - STC 80-17 - ESCAVAÇÃO MECÂNICA - AREIA EXTRAÍDA E BRITA PRODUZIDA</v>
          </cell>
          <cell r="D3397" t="str">
            <v>M</v>
          </cell>
          <cell r="E3397"/>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E3398"/>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E3399"/>
          <cell r="F3399">
            <v>47.58</v>
          </cell>
        </row>
        <row r="3400">
          <cell r="A3400">
            <v>2003265</v>
          </cell>
          <cell r="B3400" t="str">
            <v>SICRO OUTUBRO / 2025</v>
          </cell>
          <cell r="C3400" t="str">
            <v>SARJETA TRIANGULAR DE CONCRETO - STC 88-20 - ESCAVAÇÃO MECÂNICA - AREIA E BRITA COMERCIAIS</v>
          </cell>
          <cell r="D3400" t="str">
            <v>M</v>
          </cell>
          <cell r="E3400"/>
          <cell r="F3400">
            <v>54.49</v>
          </cell>
        </row>
        <row r="3401">
          <cell r="A3401">
            <v>2003266</v>
          </cell>
          <cell r="B3401" t="str">
            <v>SICRO OUTUBRO / 2025</v>
          </cell>
          <cell r="C3401" t="str">
            <v>SARJETA TRIANGULAR DE CONCRETO - STC 88-20 - ESCAVAÇÃO MECÂNICA - AREIA EXTRAÍDA E BRITA PRODUZIDA</v>
          </cell>
          <cell r="D3401" t="str">
            <v>M</v>
          </cell>
          <cell r="E3401"/>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E3402"/>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E3403"/>
          <cell r="F3403">
            <v>53.47</v>
          </cell>
        </row>
        <row r="3404">
          <cell r="A3404">
            <v>2003289</v>
          </cell>
          <cell r="B3404" t="str">
            <v>SICRO OUTUBRO / 2025</v>
          </cell>
          <cell r="C3404" t="str">
            <v>SARJETA TRIANGULAR DE GRAMA - STG 100-20 - ESCAVAÇÃO MECÂNICA</v>
          </cell>
          <cell r="D3404" t="str">
            <v>M</v>
          </cell>
          <cell r="E3404"/>
          <cell r="F3404">
            <v>20.95</v>
          </cell>
        </row>
        <row r="3405">
          <cell r="A3405">
            <v>2003338</v>
          </cell>
          <cell r="B3405" t="str">
            <v>SICRO OUTUBRO / 2025</v>
          </cell>
          <cell r="C3405" t="str">
            <v>SARJETA TRIANGULAR DE GRAMA - STG 125-25 - ESCAVAÇÃO MECÂNICA</v>
          </cell>
          <cell r="D3405" t="str">
            <v>M</v>
          </cell>
          <cell r="E3405"/>
          <cell r="F3405">
            <v>26.29</v>
          </cell>
        </row>
        <row r="3406">
          <cell r="A3406">
            <v>2003290</v>
          </cell>
          <cell r="B3406" t="str">
            <v>SICRO OUTUBRO / 2025</v>
          </cell>
          <cell r="C3406" t="str">
            <v>SARJETA TRIANGULAR DE GRAMA - STG 80-15 - ESCAVAÇÃO MECÂNICA</v>
          </cell>
          <cell r="D3406" t="str">
            <v>M</v>
          </cell>
          <cell r="E3406"/>
          <cell r="F3406">
            <v>17.309999999999999</v>
          </cell>
        </row>
        <row r="3407">
          <cell r="A3407">
            <v>2003300</v>
          </cell>
          <cell r="B3407" t="str">
            <v>SICRO OUTUBRO / 2025</v>
          </cell>
          <cell r="C3407" t="str">
            <v>SARJETA TRIANGULAR SEM REVESTIMENTO - STT 100-20 - ESCAVAÇÃO MECÂNICA</v>
          </cell>
          <cell r="D3407" t="str">
            <v>M</v>
          </cell>
          <cell r="E3407"/>
          <cell r="F3407">
            <v>8.66</v>
          </cell>
        </row>
        <row r="3408">
          <cell r="A3408">
            <v>2003299</v>
          </cell>
          <cell r="B3408" t="str">
            <v>SICRO OUTUBRO / 2025</v>
          </cell>
          <cell r="C3408" t="str">
            <v>SARJETA TRIANGULAR SEM REVESTIMENTO - STT 125-25 - ESCAVAÇÃO MECÂNICA</v>
          </cell>
          <cell r="D3408" t="str">
            <v>M</v>
          </cell>
          <cell r="E3408"/>
          <cell r="F3408">
            <v>10.93</v>
          </cell>
        </row>
        <row r="3409">
          <cell r="A3409">
            <v>2003301</v>
          </cell>
          <cell r="B3409" t="str">
            <v>SICRO OUTUBRO / 2025</v>
          </cell>
          <cell r="C3409" t="str">
            <v>SARJETA TRIANGULAR SEM REVESTIMENTO - STT 80-15 - ESCAVAÇÃO MECÂNICA</v>
          </cell>
          <cell r="D3409" t="str">
            <v>M</v>
          </cell>
          <cell r="E3409"/>
          <cell r="F3409">
            <v>7.55</v>
          </cell>
        </row>
        <row r="3410">
          <cell r="A3410">
            <v>2004513</v>
          </cell>
          <cell r="B3410" t="str">
            <v>SICRO OUTUBRO / 2025</v>
          </cell>
          <cell r="C3410" t="str">
            <v>SELO ASFÁLTICO DE MICROVALA PARA DRENO DE PAVIMENTO COM GEOCOMPOSTO</v>
          </cell>
          <cell r="D3410" t="str">
            <v>M</v>
          </cell>
          <cell r="E3410"/>
          <cell r="F3410">
            <v>0.17</v>
          </cell>
        </row>
        <row r="3411">
          <cell r="A3411">
            <v>2003365</v>
          </cell>
          <cell r="B3411" t="str">
            <v>SICRO OUTUBRO / 2025</v>
          </cell>
          <cell r="C3411" t="str">
            <v>TRANSPOSIÇÃO DE SEGMENTOS DE SARJETA - TSS 120 - AREIA E BRITA COMERCIAIS</v>
          </cell>
          <cell r="D3411" t="str">
            <v>M</v>
          </cell>
          <cell r="E3411"/>
          <cell r="F3411">
            <v>1070.3800000000001</v>
          </cell>
        </row>
        <row r="3412">
          <cell r="A3412">
            <v>2003364</v>
          </cell>
          <cell r="B3412" t="str">
            <v>SICRO OUTUBRO / 2025</v>
          </cell>
          <cell r="C3412" t="str">
            <v>TRANSPOSIÇÃO DE SEGMENTOS DE SARJETA - TSS 120 - AREIA EXTRAÍDA E BRITA PRODUZIDA</v>
          </cell>
          <cell r="D3412" t="str">
            <v>M</v>
          </cell>
          <cell r="E3412"/>
          <cell r="F3412">
            <v>950.8</v>
          </cell>
        </row>
        <row r="3413">
          <cell r="A3413">
            <v>2003097</v>
          </cell>
          <cell r="B3413" t="str">
            <v>SICRO OUTUBRO / 2025</v>
          </cell>
          <cell r="C3413" t="str">
            <v>TRANSPOSIÇÃO DE SEGMENTOS DE SARJETA - TSS 130 - AREIA E BRITA COMERCIAIS</v>
          </cell>
          <cell r="D3413" t="str">
            <v>M</v>
          </cell>
          <cell r="E3413"/>
          <cell r="F3413">
            <v>1122.42</v>
          </cell>
        </row>
        <row r="3414">
          <cell r="A3414">
            <v>2003098</v>
          </cell>
          <cell r="B3414" t="str">
            <v>SICRO OUTUBRO / 2025</v>
          </cell>
          <cell r="C3414" t="str">
            <v>TRANSPOSIÇÃO DE SEGMENTOS DE SARJETA - TSS 130 - AREIA EXTRAÍDA E BRITA PRODUZIDA</v>
          </cell>
          <cell r="D3414" t="str">
            <v>M</v>
          </cell>
          <cell r="E3414"/>
          <cell r="F3414">
            <v>999.54</v>
          </cell>
        </row>
        <row r="3415">
          <cell r="A3415">
            <v>2003363</v>
          </cell>
          <cell r="B3415" t="str">
            <v>SICRO OUTUBRO / 2025</v>
          </cell>
          <cell r="C3415" t="str">
            <v>TRANSPOSIÇÃO DE SEGMENTOS DE SARJETA - TSS 140 - AREIA E BRITA COMERCIAIS</v>
          </cell>
          <cell r="D3415" t="str">
            <v>M</v>
          </cell>
          <cell r="E3415"/>
          <cell r="F3415">
            <v>1162.8499999999999</v>
          </cell>
        </row>
        <row r="3416">
          <cell r="A3416">
            <v>2003362</v>
          </cell>
          <cell r="B3416" t="str">
            <v>SICRO OUTUBRO / 2025</v>
          </cell>
          <cell r="C3416" t="str">
            <v>TRANSPOSIÇÃO DE SEGMENTOS DE SARJETA - TSS 140 - AREIA EXTRAÍDA E BRITA PRODUZIDA</v>
          </cell>
          <cell r="D3416" t="str">
            <v>M</v>
          </cell>
          <cell r="E3416"/>
          <cell r="F3416">
            <v>1039.48</v>
          </cell>
        </row>
        <row r="3417">
          <cell r="A3417">
            <v>2003099</v>
          </cell>
          <cell r="B3417" t="str">
            <v>SICRO OUTUBRO / 2025</v>
          </cell>
          <cell r="C3417" t="str">
            <v>TRANSPOSIÇÃO DE SEGMENTOS DE SARJETA - TSS 150 - AREIA E BRITA COMERCIAIS</v>
          </cell>
          <cell r="D3417" t="str">
            <v>M</v>
          </cell>
          <cell r="E3417"/>
          <cell r="F3417">
            <v>1219.01</v>
          </cell>
        </row>
        <row r="3418">
          <cell r="A3418">
            <v>2003100</v>
          </cell>
          <cell r="B3418" t="str">
            <v>SICRO OUTUBRO / 2025</v>
          </cell>
          <cell r="C3418" t="str">
            <v>TRANSPOSIÇÃO DE SEGMENTOS DE SARJETA - TSS 150 - AREIA EXTRAÍDA E BRITA PRODUZIDA</v>
          </cell>
          <cell r="D3418" t="str">
            <v>M</v>
          </cell>
          <cell r="E3418"/>
          <cell r="F3418">
            <v>1091.3699999999999</v>
          </cell>
        </row>
        <row r="3419">
          <cell r="A3419">
            <v>2003361</v>
          </cell>
          <cell r="B3419" t="str">
            <v>SICRO OUTUBRO / 2025</v>
          </cell>
          <cell r="C3419" t="str">
            <v>TRANSPOSIÇÃO DE SEGMENTOS DE SARJETA - TSS 170 - AREIA E BRITA COMERCIAIS</v>
          </cell>
          <cell r="D3419" t="str">
            <v>M</v>
          </cell>
          <cell r="E3419"/>
          <cell r="F3419">
            <v>1390.02</v>
          </cell>
        </row>
        <row r="3420">
          <cell r="A3420">
            <v>2003360</v>
          </cell>
          <cell r="B3420" t="str">
            <v>SICRO OUTUBRO / 2025</v>
          </cell>
          <cell r="C3420" t="str">
            <v>TRANSPOSIÇÃO DE SEGMENTOS DE SARJETA - TSS 170 - AREIA EXTRAÍDA E BRITA PRODUZIDA</v>
          </cell>
          <cell r="D3420" t="str">
            <v>M</v>
          </cell>
          <cell r="E3420"/>
          <cell r="F3420">
            <v>1257.47</v>
          </cell>
        </row>
        <row r="3421">
          <cell r="A3421">
            <v>2003101</v>
          </cell>
          <cell r="B3421" t="str">
            <v>SICRO OUTUBRO / 2025</v>
          </cell>
          <cell r="C3421" t="str">
            <v>TRANSPOSIÇÃO DE SEGMENTOS DE SARJETA - TSS 200 - AREIA E BRITA COMERCIAIS</v>
          </cell>
          <cell r="D3421" t="str">
            <v>M</v>
          </cell>
          <cell r="E3421"/>
          <cell r="F3421">
            <v>1555.42</v>
          </cell>
        </row>
        <row r="3422">
          <cell r="A3422">
            <v>2003102</v>
          </cell>
          <cell r="B3422" t="str">
            <v>SICRO OUTUBRO / 2025</v>
          </cell>
          <cell r="C3422" t="str">
            <v>TRANSPOSIÇÃO DE SEGMENTOS DE SARJETA - TSS 200 - AREIA EXTRAÍDA E BRITA PRODUZIDA</v>
          </cell>
          <cell r="D3422" t="str">
            <v>M</v>
          </cell>
          <cell r="E3422"/>
          <cell r="F3422">
            <v>1413.69</v>
          </cell>
        </row>
        <row r="3423">
          <cell r="A3423">
            <v>2003869</v>
          </cell>
          <cell r="B3423" t="str">
            <v>SICRO OUTUBRO / 2025</v>
          </cell>
          <cell r="C3423" t="str">
            <v>TUBO DE CONCRETO PA1 COMERCIAL PARA DRENAGEM - D = 0,50 M - FORNECIMENTO E INSTALAÇÃO</v>
          </cell>
          <cell r="D3423" t="str">
            <v>M</v>
          </cell>
          <cell r="E3423"/>
          <cell r="F3423">
            <v>152.38999999999999</v>
          </cell>
        </row>
        <row r="3424">
          <cell r="A3424">
            <v>2003822</v>
          </cell>
          <cell r="B3424" t="str">
            <v>SICRO OUTUBRO / 2025</v>
          </cell>
          <cell r="C3424" t="str">
            <v>TUBO DE CONCRETO PA1 COMERCIAL PARA DRENAGEM - D = 0,60 M - FORNECIMENTO E INSTALAÇÃO</v>
          </cell>
          <cell r="D3424" t="str">
            <v>M</v>
          </cell>
          <cell r="E3424"/>
          <cell r="F3424">
            <v>236.02</v>
          </cell>
        </row>
        <row r="3425">
          <cell r="A3425">
            <v>2003826</v>
          </cell>
          <cell r="B3425" t="str">
            <v>SICRO OUTUBRO / 2025</v>
          </cell>
          <cell r="C3425" t="str">
            <v>TUBO DE CONCRETO PA1 COMERCIAL PARA DRENAGEM - D = 0,80 M - FORNECIMENTO E INSTALAÇÃO</v>
          </cell>
          <cell r="D3425" t="str">
            <v>M</v>
          </cell>
          <cell r="E3425"/>
          <cell r="F3425">
            <v>430.94</v>
          </cell>
        </row>
        <row r="3426">
          <cell r="A3426">
            <v>2003830</v>
          </cell>
          <cell r="B3426" t="str">
            <v>SICRO OUTUBRO / 2025</v>
          </cell>
          <cell r="C3426" t="str">
            <v>TUBO DE CONCRETO PA1 COMERCIAL PARA DRENAGEM - D = 1,00 M - FORNECIMENTO E INSTALAÇÃO</v>
          </cell>
          <cell r="D3426" t="str">
            <v>M</v>
          </cell>
          <cell r="E3426"/>
          <cell r="F3426">
            <v>532.59</v>
          </cell>
        </row>
        <row r="3427">
          <cell r="A3427">
            <v>2003834</v>
          </cell>
          <cell r="B3427" t="str">
            <v>SICRO OUTUBRO / 2025</v>
          </cell>
          <cell r="C3427" t="str">
            <v>TUBO DE CONCRETO PA1 COMERCIAL PARA DRENAGEM - D = 1,20 M - FORNECIMENTO E INSTALAÇÃO</v>
          </cell>
          <cell r="D3427" t="str">
            <v>M</v>
          </cell>
          <cell r="E3427"/>
          <cell r="F3427">
            <v>652.30999999999995</v>
          </cell>
        </row>
        <row r="3428">
          <cell r="A3428">
            <v>2003838</v>
          </cell>
          <cell r="B3428" t="str">
            <v>SICRO OUTUBRO / 2025</v>
          </cell>
          <cell r="C3428" t="str">
            <v>TUBO DE CONCRETO PA1 COMERCIAL PARA DRENAGEM - D = 1,50 M - FORNECIMENTO E INSTALAÇÃO</v>
          </cell>
          <cell r="D3428" t="str">
            <v>M</v>
          </cell>
          <cell r="E3428"/>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E3429"/>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E3430"/>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E3431"/>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E3432"/>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E3433"/>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E3434"/>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E3435"/>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E3436"/>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E3437"/>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E3438"/>
          <cell r="F3438">
            <v>824.03</v>
          </cell>
        </row>
        <row r="3439">
          <cell r="A3439">
            <v>2003870</v>
          </cell>
          <cell r="B3439" t="str">
            <v>SICRO OUTUBRO / 2025</v>
          </cell>
          <cell r="C3439" t="str">
            <v>TUBO DE CONCRETO PA2 COMERCIAL PARA DRENAGEM - D = 0,50 M - FORNECIMENTO E INSTALAÇÃO</v>
          </cell>
          <cell r="D3439" t="str">
            <v>M</v>
          </cell>
          <cell r="E3439"/>
          <cell r="F3439">
            <v>205.11</v>
          </cell>
        </row>
        <row r="3440">
          <cell r="A3440">
            <v>2003823</v>
          </cell>
          <cell r="B3440" t="str">
            <v>SICRO OUTUBRO / 2025</v>
          </cell>
          <cell r="C3440" t="str">
            <v>TUBO DE CONCRETO PA2 COMERCIAL PARA DRENAGEM - D = 0,60 M - FORNECIMENTO E INSTALAÇÃO</v>
          </cell>
          <cell r="D3440" t="str">
            <v>M</v>
          </cell>
          <cell r="E3440"/>
          <cell r="F3440">
            <v>274.02</v>
          </cell>
        </row>
        <row r="3441">
          <cell r="A3441">
            <v>2003827</v>
          </cell>
          <cell r="B3441" t="str">
            <v>SICRO OUTUBRO / 2025</v>
          </cell>
          <cell r="C3441" t="str">
            <v>TUBO DE CONCRETO PA2 COMERCIAL PARA DRENAGEM - D = 0,80 M - FORNECIMENTO E INSTALAÇÃO</v>
          </cell>
          <cell r="D3441" t="str">
            <v>M</v>
          </cell>
          <cell r="E3441"/>
          <cell r="F3441">
            <v>442.84</v>
          </cell>
        </row>
        <row r="3442">
          <cell r="A3442">
            <v>2003831</v>
          </cell>
          <cell r="B3442" t="str">
            <v>SICRO OUTUBRO / 2025</v>
          </cell>
          <cell r="C3442" t="str">
            <v>TUBO DE CONCRETO PA2 COMERCIAL PARA DRENAGEM - D = 1,00 M - FORNECIMENTO E INSTALAÇÃO</v>
          </cell>
          <cell r="D3442" t="str">
            <v>M</v>
          </cell>
          <cell r="E3442"/>
          <cell r="F3442">
            <v>541.47</v>
          </cell>
        </row>
        <row r="3443">
          <cell r="A3443">
            <v>2003835</v>
          </cell>
          <cell r="B3443" t="str">
            <v>SICRO OUTUBRO / 2025</v>
          </cell>
          <cell r="C3443" t="str">
            <v>TUBO DE CONCRETO PA2 COMERCIAL PARA DRENAGEM - D = 1,20 M - FORNECIMENTO E INSTALAÇÃO</v>
          </cell>
          <cell r="D3443" t="str">
            <v>M</v>
          </cell>
          <cell r="E3443"/>
          <cell r="F3443">
            <v>709.43</v>
          </cell>
        </row>
        <row r="3444">
          <cell r="A3444">
            <v>2003839</v>
          </cell>
          <cell r="B3444" t="str">
            <v>SICRO OUTUBRO / 2025</v>
          </cell>
          <cell r="C3444" t="str">
            <v>TUBO DE CONCRETO PA2 COMERCIAL PARA DRENAGEM - D = 1,50 M - FORNECIMENTO E INSTALAÇÃO</v>
          </cell>
          <cell r="D3444" t="str">
            <v>M</v>
          </cell>
          <cell r="E3444"/>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E3445"/>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E3446"/>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E3447"/>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E3448"/>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E3449"/>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E3450"/>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E3451"/>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E3452"/>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E3453"/>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E3454"/>
          <cell r="F3454">
            <v>1016.91</v>
          </cell>
        </row>
        <row r="3455">
          <cell r="A3455">
            <v>2003871</v>
          </cell>
          <cell r="B3455" t="str">
            <v>SICRO OUTUBRO / 2025</v>
          </cell>
          <cell r="C3455" t="str">
            <v>TUBO DE CONCRETO PA3 COMERCIAL PARA DRENAGEM - D = 0,50 M - FORNECIMENTO E INSTALAÇÃO</v>
          </cell>
          <cell r="D3455" t="str">
            <v>M</v>
          </cell>
          <cell r="E3455"/>
          <cell r="F3455">
            <v>224.7</v>
          </cell>
        </row>
        <row r="3456">
          <cell r="A3456">
            <v>2003824</v>
          </cell>
          <cell r="B3456" t="str">
            <v>SICRO OUTUBRO / 2025</v>
          </cell>
          <cell r="C3456" t="str">
            <v>TUBO DE CONCRETO PA3 COMERCIAL PARA DRENAGEM - D = 0,60 M - FORNECIMENTO E INSTALAÇÃO</v>
          </cell>
          <cell r="D3456" t="str">
            <v>M</v>
          </cell>
          <cell r="E3456"/>
          <cell r="F3456">
            <v>307.42</v>
          </cell>
        </row>
        <row r="3457">
          <cell r="A3457">
            <v>2003828</v>
          </cell>
          <cell r="B3457" t="str">
            <v>SICRO OUTUBRO / 2025</v>
          </cell>
          <cell r="C3457" t="str">
            <v>TUBO DE CONCRETO PA3 COMERCIAL PARA DRENAGEM - D = 0,80 M - FORNECIMENTO E INSTALAÇÃO</v>
          </cell>
          <cell r="D3457" t="str">
            <v>M</v>
          </cell>
          <cell r="E3457"/>
          <cell r="F3457">
            <v>508.66</v>
          </cell>
        </row>
        <row r="3458">
          <cell r="A3458">
            <v>2003832</v>
          </cell>
          <cell r="B3458" t="str">
            <v>SICRO OUTUBRO / 2025</v>
          </cell>
          <cell r="C3458" t="str">
            <v>TUBO DE CONCRETO PA3 COMERCIAL PARA DRENAGEM - D = 1,00 M - FORNECIMENTO E INSTALAÇÃO</v>
          </cell>
          <cell r="D3458" t="str">
            <v>M</v>
          </cell>
          <cell r="E3458"/>
          <cell r="F3458">
            <v>580.26</v>
          </cell>
        </row>
        <row r="3459">
          <cell r="A3459">
            <v>2003836</v>
          </cell>
          <cell r="B3459" t="str">
            <v>SICRO OUTUBRO / 2025</v>
          </cell>
          <cell r="C3459" t="str">
            <v>TUBO DE CONCRETO PA3 COMERCIAL PARA DRENAGEM - D = 1,20 M - FORNECIMENTO E INSTALAÇÃO</v>
          </cell>
          <cell r="D3459" t="str">
            <v>M</v>
          </cell>
          <cell r="E3459"/>
          <cell r="F3459">
            <v>822.97</v>
          </cell>
        </row>
        <row r="3460">
          <cell r="A3460">
            <v>2003840</v>
          </cell>
          <cell r="B3460" t="str">
            <v>SICRO OUTUBRO / 2025</v>
          </cell>
          <cell r="C3460" t="str">
            <v>TUBO DE CONCRETO PA3 COMERCIAL PARA DRENAGEM - D = 1,50 M - FORNECIMENTO E INSTALAÇÃO</v>
          </cell>
          <cell r="D3460" t="str">
            <v>M</v>
          </cell>
          <cell r="E3460"/>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E3461"/>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E3462"/>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E3463"/>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E3464"/>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E3465"/>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E3466"/>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E3467"/>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E3468"/>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E3469"/>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E3470"/>
          <cell r="F3470">
            <v>1300.3900000000001</v>
          </cell>
        </row>
        <row r="3471">
          <cell r="A3471">
            <v>2003872</v>
          </cell>
          <cell r="B3471" t="str">
            <v>SICRO OUTUBRO / 2025</v>
          </cell>
          <cell r="C3471" t="str">
            <v>TUBO DE CONCRETO PA4 COMERCIAL PARA DRENAGEM - D = 0,50 M - FORNECIMENTO E INSTALAÇÃO</v>
          </cell>
          <cell r="D3471" t="str">
            <v>M</v>
          </cell>
          <cell r="E3471"/>
          <cell r="F3471">
            <v>286.31</v>
          </cell>
        </row>
        <row r="3472">
          <cell r="A3472">
            <v>2003825</v>
          </cell>
          <cell r="B3472" t="str">
            <v>SICRO OUTUBRO / 2025</v>
          </cell>
          <cell r="C3472" t="str">
            <v>TUBO DE CONCRETO PA4 COMERCIAL PARA DRENAGEM - D = 0,60 M - FORNECIMENTO E INSTALAÇÃO</v>
          </cell>
          <cell r="D3472" t="str">
            <v>M</v>
          </cell>
          <cell r="E3472"/>
          <cell r="F3472">
            <v>324.64</v>
          </cell>
        </row>
        <row r="3473">
          <cell r="A3473">
            <v>2003829</v>
          </cell>
          <cell r="B3473" t="str">
            <v>SICRO OUTUBRO / 2025</v>
          </cell>
          <cell r="C3473" t="str">
            <v>TUBO DE CONCRETO PA4 COMERCIAL PARA DRENAGEM - D = 0,80 M - FORNECIMENTO E INSTALAÇÃO</v>
          </cell>
          <cell r="D3473" t="str">
            <v>M</v>
          </cell>
          <cell r="E3473"/>
          <cell r="F3473">
            <v>543.57000000000005</v>
          </cell>
        </row>
        <row r="3474">
          <cell r="A3474">
            <v>2003833</v>
          </cell>
          <cell r="B3474" t="str">
            <v>SICRO OUTUBRO / 2025</v>
          </cell>
          <cell r="C3474" t="str">
            <v>TUBO DE CONCRETO PA4 COMERCIAL PARA DRENAGEM - D = 1,00 M - FORNECIMENTO E INSTALAÇÃO</v>
          </cell>
          <cell r="D3474" t="str">
            <v>M</v>
          </cell>
          <cell r="E3474"/>
          <cell r="F3474">
            <v>612.91</v>
          </cell>
        </row>
        <row r="3475">
          <cell r="A3475">
            <v>2003837</v>
          </cell>
          <cell r="B3475" t="str">
            <v>SICRO OUTUBRO / 2025</v>
          </cell>
          <cell r="C3475" t="str">
            <v>TUBO DE CONCRETO PA4 COMERCIAL PARA DRENAGEM - D = 1,20 M - FORNECIMENTO E INSTALAÇÃO</v>
          </cell>
          <cell r="D3475" t="str">
            <v>M</v>
          </cell>
          <cell r="E3475"/>
          <cell r="F3475">
            <v>970.52</v>
          </cell>
        </row>
        <row r="3476">
          <cell r="A3476">
            <v>2003841</v>
          </cell>
          <cell r="B3476" t="str">
            <v>SICRO OUTUBRO / 2025</v>
          </cell>
          <cell r="C3476" t="str">
            <v>TUBO DE CONCRETO PA4 COMERCIAL PARA DRENAGEM - D = 1,50 M - FORNECIMENTO E INSTALAÇÃO</v>
          </cell>
          <cell r="D3476" t="str">
            <v>M</v>
          </cell>
          <cell r="E3476"/>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E3477"/>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E3478"/>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E3479"/>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E3480"/>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E3481"/>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E3482"/>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E3483"/>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E3484"/>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E3485"/>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E3486"/>
          <cell r="F3486">
            <v>1545.93</v>
          </cell>
        </row>
        <row r="3487">
          <cell r="A3487">
            <v>2003851</v>
          </cell>
          <cell r="B3487" t="str">
            <v>SICRO OUTUBRO / 2025</v>
          </cell>
          <cell r="C3487" t="str">
            <v>TUBO DE CONCRETO PERFURADO PRODUZIDO NA OBRA PARA DRENAGEM - D = 0,40 M - FORNECIMENTO E INSTALAÇÃO</v>
          </cell>
          <cell r="D3487" t="str">
            <v>M</v>
          </cell>
          <cell r="E3487"/>
          <cell r="F3487">
            <v>94.58</v>
          </cell>
        </row>
        <row r="3488">
          <cell r="A3488">
            <v>2003935</v>
          </cell>
          <cell r="B3488" t="str">
            <v>SICRO OUTUBRO / 2025</v>
          </cell>
          <cell r="C3488" t="str">
            <v>TUBO DE PVC PARA DRENO TIPO BARBACÃ - D = 50 MM - FORNECIMENTO E INSTALAÇÃO</v>
          </cell>
          <cell r="D3488" t="str">
            <v>M</v>
          </cell>
          <cell r="E3488"/>
          <cell r="F3488">
            <v>11.52</v>
          </cell>
        </row>
        <row r="3489">
          <cell r="A3489">
            <v>2003934</v>
          </cell>
          <cell r="B3489" t="str">
            <v>SICRO OUTUBRO / 2025</v>
          </cell>
          <cell r="C3489" t="str">
            <v>TUBO DE PVC PARA DRENO TIPO BARBACÃ - D = 75 MM - FORNECIMENTO E INSTALAÇÃO</v>
          </cell>
          <cell r="D3489" t="str">
            <v>M</v>
          </cell>
          <cell r="E3489"/>
          <cell r="F3489">
            <v>16.78</v>
          </cell>
        </row>
        <row r="3490">
          <cell r="A3490">
            <v>2003990</v>
          </cell>
          <cell r="B3490" t="str">
            <v>SICRO OUTUBRO / 2025</v>
          </cell>
          <cell r="C3490" t="str">
            <v>TUBO PEAD PARA DRENAGEM - D = 1.000 MM - FORNECIMENTO E INSTALAÇÃO</v>
          </cell>
          <cell r="D3490" t="str">
            <v>M</v>
          </cell>
          <cell r="E3490"/>
          <cell r="F3490">
            <v>1602.35</v>
          </cell>
        </row>
        <row r="3491">
          <cell r="A3491">
            <v>2003991</v>
          </cell>
          <cell r="B3491" t="str">
            <v>SICRO OUTUBRO / 2025</v>
          </cell>
          <cell r="C3491" t="str">
            <v>TUBO PEAD PARA DRENAGEM - D = 1.050 MM - FORNECIMENTO E INSTALAÇÃO</v>
          </cell>
          <cell r="D3491" t="str">
            <v>M</v>
          </cell>
          <cell r="E3491"/>
          <cell r="F3491">
            <v>1661.98</v>
          </cell>
        </row>
        <row r="3492">
          <cell r="A3492">
            <v>2003992</v>
          </cell>
          <cell r="B3492" t="str">
            <v>SICRO OUTUBRO / 2025</v>
          </cell>
          <cell r="C3492" t="str">
            <v>TUBO PEAD PARA DRENAGEM - D = 1.200 MM - FORNECIMENTO E INSTALAÇÃO</v>
          </cell>
          <cell r="D3492" t="str">
            <v>M</v>
          </cell>
          <cell r="E3492"/>
          <cell r="F3492">
            <v>2253.37</v>
          </cell>
        </row>
        <row r="3493">
          <cell r="A3493">
            <v>2003993</v>
          </cell>
          <cell r="B3493" t="str">
            <v>SICRO OUTUBRO / 2025</v>
          </cell>
          <cell r="C3493" t="str">
            <v>TUBO PEAD PARA DRENAGEM - D = 1.500 MM - FORNECIMENTO E INSTALAÇÃO</v>
          </cell>
          <cell r="D3493" t="str">
            <v>M</v>
          </cell>
          <cell r="E3493"/>
          <cell r="F3493">
            <v>3282.88</v>
          </cell>
        </row>
        <row r="3494">
          <cell r="A3494">
            <v>2003983</v>
          </cell>
          <cell r="B3494" t="str">
            <v>SICRO OUTUBRO / 2025</v>
          </cell>
          <cell r="C3494" t="str">
            <v>TUBO PEAD PARA DRENAGEM - D = 400 MM - FORNECIMENTO E INSTALAÇÃO</v>
          </cell>
          <cell r="D3494" t="str">
            <v>M</v>
          </cell>
          <cell r="E3494"/>
          <cell r="F3494">
            <v>252.98</v>
          </cell>
        </row>
        <row r="3495">
          <cell r="A3495">
            <v>2003984</v>
          </cell>
          <cell r="B3495" t="str">
            <v>SICRO OUTUBRO / 2025</v>
          </cell>
          <cell r="C3495" t="str">
            <v>TUBO PEAD PARA DRENAGEM - D = 450 MM - FORNECIMENTO E INSTALAÇÃO</v>
          </cell>
          <cell r="D3495" t="str">
            <v>M</v>
          </cell>
          <cell r="E3495"/>
          <cell r="F3495">
            <v>317.8</v>
          </cell>
        </row>
        <row r="3496">
          <cell r="A3496">
            <v>2003985</v>
          </cell>
          <cell r="B3496" t="str">
            <v>SICRO OUTUBRO / 2025</v>
          </cell>
          <cell r="C3496" t="str">
            <v>TUBO PEAD PARA DRENAGEM - D = 500 MM - FORNECIMENTO E INSTALAÇÃO</v>
          </cell>
          <cell r="D3496" t="str">
            <v>M</v>
          </cell>
          <cell r="E3496"/>
          <cell r="F3496">
            <v>440.81</v>
          </cell>
        </row>
        <row r="3497">
          <cell r="A3497">
            <v>2003986</v>
          </cell>
          <cell r="B3497" t="str">
            <v>SICRO OUTUBRO / 2025</v>
          </cell>
          <cell r="C3497" t="str">
            <v>TUBO PEAD PARA DRENAGEM - D = 600 MM - FORNECIMENTO E INSTALAÇÃO</v>
          </cell>
          <cell r="D3497" t="str">
            <v>M</v>
          </cell>
          <cell r="E3497"/>
          <cell r="F3497">
            <v>609.67999999999995</v>
          </cell>
        </row>
        <row r="3498">
          <cell r="A3498">
            <v>2003987</v>
          </cell>
          <cell r="B3498" t="str">
            <v>SICRO OUTUBRO / 2025</v>
          </cell>
          <cell r="C3498" t="str">
            <v>TUBO PEAD PARA DRENAGEM - D = 750 MM - FORNECIMENTO E INSTALAÇÃO</v>
          </cell>
          <cell r="D3498" t="str">
            <v>M</v>
          </cell>
          <cell r="E3498"/>
          <cell r="F3498">
            <v>862.96</v>
          </cell>
        </row>
        <row r="3499">
          <cell r="A3499">
            <v>2003988</v>
          </cell>
          <cell r="B3499" t="str">
            <v>SICRO OUTUBRO / 2025</v>
          </cell>
          <cell r="C3499" t="str">
            <v>TUBO PEAD PARA DRENAGEM - D = 800 MM - FORNECIMENTO E INSTALAÇÃO</v>
          </cell>
          <cell r="D3499" t="str">
            <v>M</v>
          </cell>
          <cell r="E3499"/>
          <cell r="F3499">
            <v>912.3</v>
          </cell>
        </row>
        <row r="3500">
          <cell r="A3500">
            <v>2003989</v>
          </cell>
          <cell r="B3500" t="str">
            <v>SICRO OUTUBRO / 2025</v>
          </cell>
          <cell r="C3500" t="str">
            <v>TUBO PEAD PARA DRENAGEM - D = 900 MM - FORNECIMENTO E INSTALAÇÃO</v>
          </cell>
          <cell r="D3500" t="str">
            <v>M</v>
          </cell>
          <cell r="E3500"/>
          <cell r="F3500">
            <v>1257.8599999999999</v>
          </cell>
        </row>
        <row r="3501">
          <cell r="A3501">
            <v>2003298</v>
          </cell>
          <cell r="B3501" t="str">
            <v>SICRO OUTUBRO / 2025</v>
          </cell>
          <cell r="C3501" t="str">
            <v>VALETA DE PROTEÇÃO DE ATERRO SEM REVESTIMENTO - VPAT 120-30 - ESCAVAÇÃO MECÂNICA</v>
          </cell>
          <cell r="D3501" t="str">
            <v>M</v>
          </cell>
          <cell r="E3501"/>
          <cell r="F3501">
            <v>14.02</v>
          </cell>
        </row>
        <row r="3502">
          <cell r="A3502">
            <v>2003297</v>
          </cell>
          <cell r="B3502" t="str">
            <v>SICRO OUTUBRO / 2025</v>
          </cell>
          <cell r="C3502" t="str">
            <v>VALETA DE PROTEÇÃO DE ATERRO SEM REVESTIMENTO - VPAT 160-30 - ESCAVAÇÃO MECÂNICA</v>
          </cell>
          <cell r="D3502" t="str">
            <v>M</v>
          </cell>
          <cell r="E3502"/>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E3503"/>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E3504"/>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E3505"/>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E3506"/>
          <cell r="F3506">
            <v>105.54</v>
          </cell>
        </row>
        <row r="3507">
          <cell r="A3507">
            <v>2003311</v>
          </cell>
          <cell r="B3507" t="str">
            <v>SICRO OUTUBRO / 2025</v>
          </cell>
          <cell r="C3507" t="str">
            <v>VALETA DE PROTEÇÃO DE ATERROS COM REVESTIMENTO VEGETAL - VPAG 120-30 - ESCAVAÇÃO MECÂNICA</v>
          </cell>
          <cell r="D3507" t="str">
            <v>M</v>
          </cell>
          <cell r="E3507"/>
          <cell r="F3507">
            <v>46.17</v>
          </cell>
        </row>
        <row r="3508">
          <cell r="A3508">
            <v>2003310</v>
          </cell>
          <cell r="B3508" t="str">
            <v>SICRO OUTUBRO / 2025</v>
          </cell>
          <cell r="C3508" t="str">
            <v>VALETA DE PROTEÇÃO DE ATERROS COM REVESTIMENTO VEGETAL - VPAG 160-30 - ESCAVAÇÃO MECÂNICA</v>
          </cell>
          <cell r="D3508" t="str">
            <v>M</v>
          </cell>
          <cell r="E3508"/>
          <cell r="F3508">
            <v>58.36</v>
          </cell>
        </row>
        <row r="3509">
          <cell r="A3509">
            <v>2003296</v>
          </cell>
          <cell r="B3509" t="str">
            <v>SICRO OUTUBRO / 2025</v>
          </cell>
          <cell r="C3509" t="str">
            <v>VALETA DE PROTEÇÃO DE CORTE SEM REVESTIMENTO - VPCT 120-30 - ESCAVAÇÃO MECÂNICA</v>
          </cell>
          <cell r="D3509" t="str">
            <v>M</v>
          </cell>
          <cell r="E3509"/>
          <cell r="F3509">
            <v>14.02</v>
          </cell>
        </row>
        <row r="3510">
          <cell r="A3510">
            <v>2003295</v>
          </cell>
          <cell r="B3510" t="str">
            <v>SICRO OUTUBRO / 2025</v>
          </cell>
          <cell r="C3510" t="str">
            <v>VALETA DE PROTEÇÃO DE CORTE SEM REVESTIMENTO - VPCT 160-30 - ESCAVAÇÃO MECÂNICA</v>
          </cell>
          <cell r="D3510" t="str">
            <v>M</v>
          </cell>
          <cell r="E3510"/>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E3511"/>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E3512"/>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E3513"/>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E3514"/>
          <cell r="F3514">
            <v>105.54</v>
          </cell>
        </row>
        <row r="3515">
          <cell r="A3515">
            <v>2003305</v>
          </cell>
          <cell r="B3515" t="str">
            <v>SICRO OUTUBRO / 2025</v>
          </cell>
          <cell r="C3515" t="str">
            <v>VALETA DE PROTEÇÃO DE CORTES COM REVESTIMENTO VEGETAL - VPCG 120-30 - ESCAVAÇÃO MECÂNICA</v>
          </cell>
          <cell r="D3515" t="str">
            <v>M</v>
          </cell>
          <cell r="E3515"/>
          <cell r="F3515">
            <v>46.17</v>
          </cell>
        </row>
        <row r="3516">
          <cell r="A3516">
            <v>2003304</v>
          </cell>
          <cell r="B3516" t="str">
            <v>SICRO OUTUBRO / 2025</v>
          </cell>
          <cell r="C3516" t="str">
            <v>VALETA DE PROTEÇÃO DE CORTES COM REVESTIMENTO VEGETAL - VPCG 160-30 - ESCAVAÇÃO MECÂNICA</v>
          </cell>
          <cell r="D3516" t="str">
            <v>M</v>
          </cell>
          <cell r="E3516"/>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E3517"/>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E3518"/>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E3519"/>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E3520"/>
          <cell r="F3520">
            <v>214.99</v>
          </cell>
        </row>
        <row r="3521">
          <cell r="A3521">
            <v>2108165</v>
          </cell>
          <cell r="B3521" t="str">
            <v>SICRO OUTUBRO / 2025</v>
          </cell>
          <cell r="C3521" t="str">
            <v>ESCORAMENTO COM PONTALETES D = 10 CM - UTILIZAÇÃO DE 1 VEZ - CONFECÇÃO, INSTALAÇÃO E RETIRADA</v>
          </cell>
          <cell r="D3521" t="str">
            <v>M³</v>
          </cell>
          <cell r="E3521"/>
          <cell r="F3521">
            <v>40.65</v>
          </cell>
        </row>
        <row r="3522">
          <cell r="A3522">
            <v>2108166</v>
          </cell>
          <cell r="B3522" t="str">
            <v>SICRO OUTUBRO / 2025</v>
          </cell>
          <cell r="C3522" t="str">
            <v>ESCORAMENTO COM PONTALETES D = 10 CM - UTILIZAÇÃO DE 2 VEZES - CONFECÇÃO, INSTALAÇÃO E RETIRADA</v>
          </cell>
          <cell r="D3522" t="str">
            <v>M³</v>
          </cell>
          <cell r="E3522"/>
          <cell r="F3522">
            <v>27.81</v>
          </cell>
        </row>
        <row r="3523">
          <cell r="A3523">
            <v>2108167</v>
          </cell>
          <cell r="B3523" t="str">
            <v>SICRO OUTUBRO / 2025</v>
          </cell>
          <cell r="C3523" t="str">
            <v>ESCORAMENTO COM PONTALETES D = 10 CM - UTILIZAÇÃO DE 3 VEZES - CONFECÇÃO, INSTALAÇÃO E RETIRADA</v>
          </cell>
          <cell r="D3523" t="str">
            <v>M³</v>
          </cell>
          <cell r="E3523"/>
          <cell r="F3523">
            <v>24.42</v>
          </cell>
        </row>
        <row r="3524">
          <cell r="A3524">
            <v>2108168</v>
          </cell>
          <cell r="B3524" t="str">
            <v>SICRO OUTUBRO / 2025</v>
          </cell>
          <cell r="C3524" t="str">
            <v>ESCORAMENTO COM PONTALETES D = 10 CM - UTILIZAÇÃO DE 5 VEZES - CONFECÇÃO, INSTALAÇÃO E RETIRADA</v>
          </cell>
          <cell r="D3524" t="str">
            <v>M³</v>
          </cell>
          <cell r="E3524"/>
          <cell r="F3524">
            <v>23.31</v>
          </cell>
        </row>
        <row r="3525">
          <cell r="A3525">
            <v>2108169</v>
          </cell>
          <cell r="B3525" t="str">
            <v>SICRO OUTUBRO / 2025</v>
          </cell>
          <cell r="C3525" t="str">
            <v>ESCORAMENTO COM PONTALETES D = 15 CM - UTILIZAÇÃO DE 1 VEZ - CONFECÇÃO E INSTALAÇÃO</v>
          </cell>
          <cell r="D3525" t="str">
            <v>M³</v>
          </cell>
          <cell r="E3525"/>
          <cell r="F3525">
            <v>67.650000000000006</v>
          </cell>
        </row>
        <row r="3526">
          <cell r="A3526">
            <v>2108170</v>
          </cell>
          <cell r="B3526" t="str">
            <v>SICRO OUTUBRO / 2025</v>
          </cell>
          <cell r="C3526" t="str">
            <v>ESCORAMENTO COM PONTALETES D = 15 CM - UTILIZAÇÃO DE 2 VEZES - CONFECÇÃO, INSTALAÇÃO E RETIRADA</v>
          </cell>
          <cell r="D3526" t="str">
            <v>M³</v>
          </cell>
          <cell r="E3526"/>
          <cell r="F3526">
            <v>46.05</v>
          </cell>
        </row>
        <row r="3527">
          <cell r="A3527">
            <v>2108171</v>
          </cell>
          <cell r="B3527" t="str">
            <v>SICRO OUTUBRO / 2025</v>
          </cell>
          <cell r="C3527" t="str">
            <v>ESCORAMENTO COM PONTALETES D = 15 CM - UTILIZAÇÃO DE 3 VEZES - CONFECÇÃO, INSTALAÇÃO E RETIRADA</v>
          </cell>
          <cell r="D3527" t="str">
            <v>M³</v>
          </cell>
          <cell r="E3527"/>
          <cell r="F3527">
            <v>40.700000000000003</v>
          </cell>
        </row>
        <row r="3528">
          <cell r="A3528">
            <v>2108172</v>
          </cell>
          <cell r="B3528" t="str">
            <v>SICRO OUTUBRO / 2025</v>
          </cell>
          <cell r="C3528" t="str">
            <v>ESCORAMENTO COM PONTALETES D = 15 CM - UTILIZAÇÃO DE 5 VEZES - CONFECÇÃO, INSTALAÇÃO E RETIRADA</v>
          </cell>
          <cell r="D3528" t="str">
            <v>M³</v>
          </cell>
          <cell r="E3528"/>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E3529"/>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E3530"/>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E3531"/>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E3532"/>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E3533"/>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E3534"/>
          <cell r="F3534">
            <v>70.34</v>
          </cell>
        </row>
        <row r="3535">
          <cell r="A3535">
            <v>2106298</v>
          </cell>
          <cell r="B3535" t="str">
            <v>SICRO OUTUBRO / 2025</v>
          </cell>
          <cell r="C3535" t="str">
            <v>ESTRONCAS EM PERFIL METÁLICO W 150 X 18,0 KG/M - UTILIZAÇÃO DE 20 VEZES</v>
          </cell>
          <cell r="D3535" t="str">
            <v>M</v>
          </cell>
          <cell r="E3535"/>
          <cell r="F3535">
            <v>36.54</v>
          </cell>
        </row>
        <row r="3536">
          <cell r="A3536">
            <v>2106295</v>
          </cell>
          <cell r="B3536" t="str">
            <v>SICRO OUTUBRO / 2025</v>
          </cell>
          <cell r="C3536" t="str">
            <v>ESTRONCAS PARA VALAS COM D = 15 CM - MADEIRA COM UTILIZAÇÃO DE 3 VEZES</v>
          </cell>
          <cell r="D3536" t="str">
            <v>M</v>
          </cell>
          <cell r="E3536"/>
          <cell r="F3536">
            <v>18.91</v>
          </cell>
        </row>
        <row r="3537">
          <cell r="A3537">
            <v>2106294</v>
          </cell>
          <cell r="B3537" t="str">
            <v>SICRO OUTUBRO / 2025</v>
          </cell>
          <cell r="C3537" t="str">
            <v>ESTRONCAS PARA VALAS COM D = 15 CM - MADEIRA SEM REAPROVEITAMENTO</v>
          </cell>
          <cell r="D3537" t="str">
            <v>M</v>
          </cell>
          <cell r="E3537"/>
          <cell r="F3537">
            <v>23.51</v>
          </cell>
        </row>
        <row r="3538">
          <cell r="A3538">
            <v>2106297</v>
          </cell>
          <cell r="B3538" t="str">
            <v>SICRO OUTUBRO / 2025</v>
          </cell>
          <cell r="C3538" t="str">
            <v>ESTRONCAS PARA VALAS COM D = 20 CM - MADEIRA COM UTILIZAÇÃO DE 3 VEZES</v>
          </cell>
          <cell r="D3538" t="str">
            <v>M</v>
          </cell>
          <cell r="E3538"/>
          <cell r="F3538">
            <v>30.84</v>
          </cell>
        </row>
        <row r="3539">
          <cell r="A3539">
            <v>2106296</v>
          </cell>
          <cell r="B3539" t="str">
            <v>SICRO OUTUBRO / 2025</v>
          </cell>
          <cell r="C3539" t="str">
            <v>ESTRONCAS PARA VALAS COM D = 20 CM - MADEIRA SEM REAPROVEITAMENTO</v>
          </cell>
          <cell r="D3539" t="str">
            <v>M</v>
          </cell>
          <cell r="E3539"/>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E3540"/>
          <cell r="F3540">
            <v>12.43</v>
          </cell>
        </row>
        <row r="3541">
          <cell r="A3541">
            <v>2306247</v>
          </cell>
          <cell r="B3541" t="str">
            <v>SICRO OUTUBRO / 2025</v>
          </cell>
          <cell r="C3541" t="str">
            <v>ARRASAMENTO DE ESTACAS DE CONCRETO COM SEÇÃO DE ATÉ 900 CM²</v>
          </cell>
          <cell r="D3541" t="str">
            <v>M³</v>
          </cell>
          <cell r="E3541"/>
          <cell r="F3541">
            <v>271.64999999999998</v>
          </cell>
        </row>
        <row r="3542">
          <cell r="A3542">
            <v>2306248</v>
          </cell>
          <cell r="B3542" t="str">
            <v>SICRO OUTUBRO / 2025</v>
          </cell>
          <cell r="C3542" t="str">
            <v>ARRASAMENTO DE ESTACAS DE CONCRETO COM SEÇÃO SUPERIOR À 900 CM²</v>
          </cell>
          <cell r="D3542" t="str">
            <v>M³</v>
          </cell>
          <cell r="E3542"/>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E3543"/>
          <cell r="F3543">
            <v>97.8</v>
          </cell>
        </row>
        <row r="3544">
          <cell r="A3544">
            <v>2306651</v>
          </cell>
          <cell r="B3544" t="str">
            <v>SICRO OUTUBRO / 2025</v>
          </cell>
          <cell r="C3544" t="str">
            <v>CAMISA METÁLICA COM ESPESSURA DE 12,5 MM D = 1.400 MM - CRAVADA COM MARTELO VIBRATÓRIO - SEM ESCAVAÇÃO - CRAVAÇÃO</v>
          </cell>
          <cell r="D3544" t="str">
            <v>M</v>
          </cell>
          <cell r="E3544"/>
          <cell r="F3544">
            <v>7699.73</v>
          </cell>
        </row>
        <row r="3545">
          <cell r="A3545">
            <v>2306678</v>
          </cell>
          <cell r="B3545" t="str">
            <v>SICRO OUTUBRO / 2025</v>
          </cell>
          <cell r="C3545" t="str">
            <v>CAMISA METÁLICA COM ESPESSURA DE 12,5 MM D = 1.400 MM - PARA PASSAGEM DE LÂMINA D'ÁGUA - POSICIONAMENTO</v>
          </cell>
          <cell r="D3545" t="str">
            <v>M</v>
          </cell>
          <cell r="E3545"/>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E3546"/>
          <cell r="F3546">
            <v>7776.68</v>
          </cell>
        </row>
        <row r="3547">
          <cell r="A3547">
            <v>2306679</v>
          </cell>
          <cell r="B3547" t="str">
            <v>SICRO OUTUBRO / 2025</v>
          </cell>
          <cell r="C3547" t="str">
            <v>CAMISA METÁLICA COM ESPESSURA DE 12,5 MM D = 1.500 MM - PARA PASSAGEM DE LÂMINA D'ÁGUA - POSICIONAMENTO</v>
          </cell>
          <cell r="D3547" t="str">
            <v>M</v>
          </cell>
          <cell r="E3547"/>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E3548"/>
          <cell r="F3548">
            <v>7856.79</v>
          </cell>
        </row>
        <row r="3549">
          <cell r="A3549">
            <v>2306680</v>
          </cell>
          <cell r="B3549" t="str">
            <v>SICRO OUTUBRO / 2025</v>
          </cell>
          <cell r="C3549" t="str">
            <v>CAMISA METÁLICA COM ESPESSURA DE 12,5 MM D = 1.600 MM - PARA PASSAGEM DE LÂMINA D'ÁGUA - POSICIONAMENTO</v>
          </cell>
          <cell r="D3549" t="str">
            <v>M</v>
          </cell>
          <cell r="E3549"/>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E3550"/>
          <cell r="F3550">
            <v>7936.14</v>
          </cell>
        </row>
        <row r="3551">
          <cell r="A3551">
            <v>2306681</v>
          </cell>
          <cell r="B3551" t="str">
            <v>SICRO OUTUBRO / 2025</v>
          </cell>
          <cell r="C3551" t="str">
            <v>CAMISA METÁLICA COM ESPESSURA DE 12,5 MM D = 1.700 MM - PARA PASSAGEM DE LÂMINA D'ÁGUA - POSICIONAMENTO</v>
          </cell>
          <cell r="D3551" t="str">
            <v>M</v>
          </cell>
          <cell r="E3551"/>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E3552"/>
          <cell r="F3552">
            <v>8016.96</v>
          </cell>
        </row>
        <row r="3553">
          <cell r="A3553">
            <v>2306682</v>
          </cell>
          <cell r="B3553" t="str">
            <v>SICRO OUTUBRO / 2025</v>
          </cell>
          <cell r="C3553" t="str">
            <v>CAMISA METÁLICA COM ESPESSURA DE 12,5 MM D = 1.800 MM - PARA PASSAGEM DE LÂMINA D'ÁGUA - POSICIONAMENTO</v>
          </cell>
          <cell r="D3553" t="str">
            <v>M</v>
          </cell>
          <cell r="E3553"/>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E3554"/>
          <cell r="F3554">
            <v>11143.95</v>
          </cell>
        </row>
        <row r="3555">
          <cell r="A3555">
            <v>2306683</v>
          </cell>
          <cell r="B3555" t="str">
            <v>SICRO OUTUBRO / 2025</v>
          </cell>
          <cell r="C3555" t="str">
            <v>CAMISA METÁLICA COM ESPESSURA DE 16 MM D = 1.500 MM - PARA PASSAGEM DE LÂMINA D'ÁGUA - POSICIONAMENTO</v>
          </cell>
          <cell r="D3555" t="str">
            <v>M</v>
          </cell>
          <cell r="E3555"/>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E3556"/>
          <cell r="F3556">
            <v>11305.15</v>
          </cell>
        </row>
        <row r="3557">
          <cell r="A3557">
            <v>2306684</v>
          </cell>
          <cell r="B3557" t="str">
            <v>SICRO OUTUBRO / 2025</v>
          </cell>
          <cell r="C3557" t="str">
            <v>CAMISA METÁLICA COM ESPESSURA DE 16 MM D = 1.600 MM - PARA PASSAGEM DE LÂMINA D'ÁGUA - POSICIONAMENTO</v>
          </cell>
          <cell r="D3557" t="str">
            <v>M</v>
          </cell>
          <cell r="E3557"/>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E3558"/>
          <cell r="F3558">
            <v>11463.05</v>
          </cell>
        </row>
        <row r="3559">
          <cell r="A3559">
            <v>2306685</v>
          </cell>
          <cell r="B3559" t="str">
            <v>SICRO OUTUBRO / 2025</v>
          </cell>
          <cell r="C3559" t="str">
            <v>CAMISA METÁLICA COM ESPESSURA DE 16 MM D = 1.700 MM - PARA PASSAGEM DE LÂMINA D'ÁGUA - POSICIONAMENTO</v>
          </cell>
          <cell r="D3559" t="str">
            <v>M</v>
          </cell>
          <cell r="E3559"/>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E3560"/>
          <cell r="F3560">
            <v>11626.92</v>
          </cell>
        </row>
        <row r="3561">
          <cell r="A3561">
            <v>2306686</v>
          </cell>
          <cell r="B3561" t="str">
            <v>SICRO OUTUBRO / 2025</v>
          </cell>
          <cell r="C3561" t="str">
            <v>CAMISA METÁLICA COM ESPESSURA DE 16 MM D = 1.800 MM - PARA PASSAGEM DE LÂMINA D'ÁGUA - POSICIONAMENTO</v>
          </cell>
          <cell r="D3561" t="str">
            <v>M</v>
          </cell>
          <cell r="E3561"/>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E3562"/>
          <cell r="F3562">
            <v>2619.86</v>
          </cell>
        </row>
        <row r="3563">
          <cell r="A3563">
            <v>2306664</v>
          </cell>
          <cell r="B3563" t="str">
            <v>SICRO OUTUBRO / 2025</v>
          </cell>
          <cell r="C3563" t="str">
            <v>CAMISA METÁLICA COM ESPESSURA DE 6,3 MM D = 1.000 MM - PARA PASSAGEM DE LÂMINA D'ÁGUA - POSICIONAMENTO</v>
          </cell>
          <cell r="D3563" t="str">
            <v>M</v>
          </cell>
          <cell r="E3563"/>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E3564"/>
          <cell r="F3564">
            <v>1124.93</v>
          </cell>
        </row>
        <row r="3565">
          <cell r="A3565">
            <v>2306733</v>
          </cell>
          <cell r="B3565" t="str">
            <v>SICRO OUTUBRO / 2025</v>
          </cell>
          <cell r="C3565" t="str">
            <v>CAMISA METÁLICA COM ESPESSURA DE 6,3 MM D = 400 MM - PARA PASSAGEM DE LÂMINA D'ÁGUA - POSICIONAMENTO</v>
          </cell>
          <cell r="D3565" t="str">
            <v>M</v>
          </cell>
          <cell r="E3565"/>
          <cell r="F3565">
            <v>853.78</v>
          </cell>
        </row>
        <row r="3566">
          <cell r="A3566">
            <v>2306734</v>
          </cell>
          <cell r="B3566" t="str">
            <v>SICRO OUTUBRO / 2025</v>
          </cell>
          <cell r="C3566" t="str">
            <v>CAMISA METÁLICA COM ESPESSURA DE 6,3 MM D = 500 MM - CRAVADA COM MARTELO VIBRATÓRIO - SEM ESCAVAÇÃO - CRAVAÇÃO</v>
          </cell>
          <cell r="D3566" t="str">
            <v>M</v>
          </cell>
          <cell r="E3566"/>
          <cell r="F3566">
            <v>1340.55</v>
          </cell>
        </row>
        <row r="3567">
          <cell r="A3567">
            <v>2306735</v>
          </cell>
          <cell r="B3567" t="str">
            <v>SICRO OUTUBRO / 2025</v>
          </cell>
          <cell r="C3567" t="str">
            <v>CAMISA METÁLICA COM ESPESSURA DE 6,3 MM D = 500 MM - PARA PASSAGEM DE LÂMINA D'ÁGUA - POSICIONAMENTO</v>
          </cell>
          <cell r="D3567" t="str">
            <v>M</v>
          </cell>
          <cell r="E3567"/>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E3568"/>
          <cell r="F3568">
            <v>1508.3</v>
          </cell>
        </row>
        <row r="3569">
          <cell r="A3569">
            <v>2306660</v>
          </cell>
          <cell r="B3569" t="str">
            <v>SICRO OUTUBRO / 2025</v>
          </cell>
          <cell r="C3569" t="str">
            <v>CAMISA METÁLICA COM ESPESSURA DE 6,3 MM D = 600 MM - PARA PASSAGEM DE LÂMINA D'ÁGUA - POSICIONAMENTO</v>
          </cell>
          <cell r="D3569" t="str">
            <v>M</v>
          </cell>
          <cell r="E3569"/>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E3570"/>
          <cell r="F3570">
            <v>1734.93</v>
          </cell>
        </row>
        <row r="3571">
          <cell r="A3571">
            <v>2306661</v>
          </cell>
          <cell r="B3571" t="str">
            <v>SICRO OUTUBRO / 2025</v>
          </cell>
          <cell r="C3571" t="str">
            <v>CAMISA METÁLICA COM ESPESSURA DE 6,3 MM D = 700 MM - PARA PASSAGEM DE LÂMINA D'ÁGUA - POSICIONAMENTO</v>
          </cell>
          <cell r="D3571" t="str">
            <v>M</v>
          </cell>
          <cell r="E3571"/>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E3572"/>
          <cell r="F3572">
            <v>2062.94</v>
          </cell>
        </row>
        <row r="3573">
          <cell r="A3573">
            <v>2306662</v>
          </cell>
          <cell r="B3573" t="str">
            <v>SICRO OUTUBRO / 2025</v>
          </cell>
          <cell r="C3573" t="str">
            <v>CAMISA METÁLICA COM ESPESSURA DE 6,3 MM D = 800 MM - PARA PASSAGEM DE LÂMINA D'ÁGUA - POSICIONAMENTO</v>
          </cell>
          <cell r="D3573" t="str">
            <v>M</v>
          </cell>
          <cell r="E3573"/>
          <cell r="F3573">
            <v>1759.9</v>
          </cell>
        </row>
        <row r="3574">
          <cell r="A3574">
            <v>2306636</v>
          </cell>
          <cell r="B3574" t="str">
            <v>SICRO OUTUBRO / 2025</v>
          </cell>
          <cell r="C3574" t="str">
            <v>CAMISA METÁLICA COM ESPESSURA DE 6,3 MM D = 900 MM - CRAVADA COM MARTELO VIBRATÓRIO - SEM ESCAVAÇÃO - CRAVAÇÃO</v>
          </cell>
          <cell r="D3574" t="str">
            <v>M</v>
          </cell>
          <cell r="E3574"/>
          <cell r="F3574">
            <v>2087.96</v>
          </cell>
        </row>
        <row r="3575">
          <cell r="A3575">
            <v>2306663</v>
          </cell>
          <cell r="B3575" t="str">
            <v>SICRO OUTUBRO / 2025</v>
          </cell>
          <cell r="C3575" t="str">
            <v>CAMISA METÁLICA COM ESPESSURA DE 6,3 MM D = 900 MM - PARA PASSAGEM DE LÂMINA D'ÁGUA - POSICIONAMENTO</v>
          </cell>
          <cell r="D3575" t="str">
            <v>M</v>
          </cell>
          <cell r="E3575"/>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E3576"/>
          <cell r="F3576">
            <v>3301.36</v>
          </cell>
        </row>
        <row r="3577">
          <cell r="A3577">
            <v>2306668</v>
          </cell>
          <cell r="B3577" t="str">
            <v>SICRO OUTUBRO / 2025</v>
          </cell>
          <cell r="C3577" t="str">
            <v>CAMISA METÁLICA COM ESPESSURA DE 8 MM D = 1.000 MM - PARA PASSAGEM DE LÂMINA D'ÁGUA - POSICIONAMENTO</v>
          </cell>
          <cell r="D3577" t="str">
            <v>M</v>
          </cell>
          <cell r="E3577"/>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E3578"/>
          <cell r="F3578">
            <v>3336.17</v>
          </cell>
        </row>
        <row r="3579">
          <cell r="A3579">
            <v>2306669</v>
          </cell>
          <cell r="B3579" t="str">
            <v>SICRO OUTUBRO / 2025</v>
          </cell>
          <cell r="C3579" t="str">
            <v>CAMISA METÁLICA COM ESPESSURA DE 8 MM D = 1.100 MM - PARA PASSAGEM DE LÂMINA D'ÁGUA - POSICIONAMENTO</v>
          </cell>
          <cell r="D3579" t="str">
            <v>M</v>
          </cell>
          <cell r="E3579"/>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E3580"/>
          <cell r="F3580">
            <v>3371.23</v>
          </cell>
        </row>
        <row r="3581">
          <cell r="A3581">
            <v>2306670</v>
          </cell>
          <cell r="B3581" t="str">
            <v>SICRO OUTUBRO / 2025</v>
          </cell>
          <cell r="C3581" t="str">
            <v>CAMISA METÁLICA COM ESPESSURA DE 8 MM D = 1.200 MM - PARA PASSAGEM DE LÂMINA D'ÁGUA - POSICIONAMENTO</v>
          </cell>
          <cell r="D3581" t="str">
            <v>M</v>
          </cell>
          <cell r="E3581"/>
          <cell r="F3581">
            <v>3027.78</v>
          </cell>
        </row>
        <row r="3582">
          <cell r="A3582">
            <v>2306638</v>
          </cell>
          <cell r="B3582" t="str">
            <v>SICRO OUTUBRO / 2025</v>
          </cell>
          <cell r="C3582" t="str">
            <v>CAMISA METÁLICA COM ESPESSURA DE 8 MM D = 700 MM - CRAVADA COM MARTELO VIBRATÓRIO - SEM ESCAVAÇÃO - CRAVAÇÃO</v>
          </cell>
          <cell r="D3582" t="str">
            <v>M</v>
          </cell>
          <cell r="E3582"/>
          <cell r="F3582">
            <v>2172.1999999999998</v>
          </cell>
        </row>
        <row r="3583">
          <cell r="A3583">
            <v>2306665</v>
          </cell>
          <cell r="B3583" t="str">
            <v>SICRO OUTUBRO / 2025</v>
          </cell>
          <cell r="C3583" t="str">
            <v>CAMISA METÁLICA COM ESPESSURA DE 8 MM D = 700 MM - PARA PASSAGEM DE LÂMINA D'ÁGUA - POSICIONAMENTO</v>
          </cell>
          <cell r="D3583" t="str">
            <v>M</v>
          </cell>
          <cell r="E3583"/>
          <cell r="F3583">
            <v>1877.81</v>
          </cell>
        </row>
        <row r="3584">
          <cell r="A3584">
            <v>2306639</v>
          </cell>
          <cell r="B3584" t="str">
            <v>SICRO OUTUBRO / 2025</v>
          </cell>
          <cell r="C3584" t="str">
            <v>CAMISA METÁLICA COM ESPESSURA DE 8 MM D = 800 MM - CRAVADA COM MARTELO VIBRATÓRIO - SEM ESCAVAÇÃO - CRAVAÇÃO</v>
          </cell>
          <cell r="D3584" t="str">
            <v>M</v>
          </cell>
          <cell r="E3584"/>
          <cell r="F3584">
            <v>2590.7399999999998</v>
          </cell>
        </row>
        <row r="3585">
          <cell r="A3585">
            <v>2306666</v>
          </cell>
          <cell r="B3585" t="str">
            <v>SICRO OUTUBRO / 2025</v>
          </cell>
          <cell r="C3585" t="str">
            <v>CAMISA METÁLICA COM ESPESSURA DE 8 MM D = 800 MM - PARA PASSAGEM DE LÂMINA D'ÁGUA - POSICIONAMENTO</v>
          </cell>
          <cell r="D3585" t="str">
            <v>M</v>
          </cell>
          <cell r="E3585"/>
          <cell r="F3585">
            <v>2287.69</v>
          </cell>
        </row>
        <row r="3586">
          <cell r="A3586">
            <v>2306640</v>
          </cell>
          <cell r="B3586" t="str">
            <v>SICRO OUTUBRO / 2025</v>
          </cell>
          <cell r="C3586" t="str">
            <v>CAMISA METÁLICA COM ESPESSURA DE 8 MM D = 900 MM - CRAVADA COM MARTELO VIBRATÓRIO - SEM ESCAVAÇÃO - CRAVAÇÃO</v>
          </cell>
          <cell r="D3586" t="str">
            <v>M</v>
          </cell>
          <cell r="E3586"/>
          <cell r="F3586">
            <v>2624.26</v>
          </cell>
        </row>
        <row r="3587">
          <cell r="A3587">
            <v>2306667</v>
          </cell>
          <cell r="B3587" t="str">
            <v>SICRO OUTUBRO / 2025</v>
          </cell>
          <cell r="C3587" t="str">
            <v>CAMISA METÁLICA COM ESPESSURA DE 8 MM D = 900 MM - PARA PASSAGEM DE LÂMINA D'ÁGUA - POSICIONAMENTO</v>
          </cell>
          <cell r="D3587" t="str">
            <v>M</v>
          </cell>
          <cell r="E3587"/>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E3588"/>
          <cell r="F3588">
            <v>3957.07</v>
          </cell>
        </row>
        <row r="3589">
          <cell r="A3589">
            <v>2306672</v>
          </cell>
          <cell r="B3589" t="str">
            <v>SICRO OUTUBRO / 2025</v>
          </cell>
          <cell r="C3589" t="str">
            <v>CAMISA METÁLICA COM ESPESSURA DE 9,5 MM D = 1.000 MM - PARA PASSAGEM DE LÂMINA D'ÁGUA - POSICIONAMENTO</v>
          </cell>
          <cell r="D3589" t="str">
            <v>M</v>
          </cell>
          <cell r="E3589"/>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E3590"/>
          <cell r="F3590">
            <v>4003.01</v>
          </cell>
        </row>
        <row r="3591">
          <cell r="A3591">
            <v>2306673</v>
          </cell>
          <cell r="B3591" t="str">
            <v>SICRO OUTUBRO / 2025</v>
          </cell>
          <cell r="C3591" t="str">
            <v>CAMISA METÁLICA COM ESPESSURA DE 9,5 MM D = 1.100 MM - PARA PASSAGEM DE LÂMINA D'ÁGUA - POSICIONAMENTO</v>
          </cell>
          <cell r="D3591" t="str">
            <v>M</v>
          </cell>
          <cell r="E3591"/>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E3592"/>
          <cell r="F3592">
            <v>4048.73</v>
          </cell>
        </row>
        <row r="3593">
          <cell r="A3593">
            <v>2306674</v>
          </cell>
          <cell r="B3593" t="str">
            <v>SICRO OUTUBRO / 2025</v>
          </cell>
          <cell r="C3593" t="str">
            <v>CAMISA METÁLICA COM ESPESSURA DE 9,5 MM D = 1.200 MM - PARA PASSAGEM DE LÂMINA D'ÁGUA - POSICIONAMENTO</v>
          </cell>
          <cell r="D3593" t="str">
            <v>M</v>
          </cell>
          <cell r="E3593"/>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E3594"/>
          <cell r="F3594">
            <v>5623.47</v>
          </cell>
        </row>
        <row r="3595">
          <cell r="A3595">
            <v>2306675</v>
          </cell>
          <cell r="B3595" t="str">
            <v>SICRO OUTUBRO / 2025</v>
          </cell>
          <cell r="C3595" t="str">
            <v>CAMISA METÁLICA COM ESPESSURA DE 9,5 MM D = 1.300 MM - PARA PASSAGEM DE LÂMINA D'ÁGUA - POSICIONAMENTO</v>
          </cell>
          <cell r="D3595" t="str">
            <v>M</v>
          </cell>
          <cell r="E3595"/>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E3596"/>
          <cell r="F3596">
            <v>5671.95</v>
          </cell>
        </row>
        <row r="3597">
          <cell r="A3597">
            <v>2306676</v>
          </cell>
          <cell r="B3597" t="str">
            <v>SICRO OUTUBRO / 2025</v>
          </cell>
          <cell r="C3597" t="str">
            <v>CAMISA METÁLICA COM ESPESSURA DE 9,5 MM D = 1.400 MM - PARA PASSAGEM DE LÂMINA D'ÁGUA - POSICIONAMENTO</v>
          </cell>
          <cell r="D3597" t="str">
            <v>M</v>
          </cell>
          <cell r="E3597"/>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E3598"/>
          <cell r="F3598">
            <v>5720.33</v>
          </cell>
        </row>
        <row r="3599">
          <cell r="A3599">
            <v>2306677</v>
          </cell>
          <cell r="B3599" t="str">
            <v>SICRO OUTUBRO / 2025</v>
          </cell>
          <cell r="C3599" t="str">
            <v>CAMISA METÁLICA COM ESPESSURA DE 9,5 MM D = 1.500 MM - PARA PASSAGEM DE LÂMINA D'ÁGUA - POSICIONAMENTO</v>
          </cell>
          <cell r="D3599" t="str">
            <v>M</v>
          </cell>
          <cell r="E3599"/>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E3600"/>
          <cell r="F3600">
            <v>3148.63</v>
          </cell>
        </row>
        <row r="3601">
          <cell r="A3601">
            <v>2306671</v>
          </cell>
          <cell r="B3601" t="str">
            <v>SICRO OUTUBRO / 2025</v>
          </cell>
          <cell r="C3601" t="str">
            <v>CAMISA METÁLICA COM ESPESSURA DE 9,5 MM D = 900 MM - PARA PASSAGEM DE LÂMINA D'ÁGUA - POSICIONAMENTO</v>
          </cell>
          <cell r="D3601" t="str">
            <v>M</v>
          </cell>
          <cell r="E3601"/>
          <cell r="F3601">
            <v>2836.4</v>
          </cell>
        </row>
        <row r="3602">
          <cell r="A3602">
            <v>2306141</v>
          </cell>
          <cell r="B3602" t="str">
            <v>SICRO OUTUBRO / 2025</v>
          </cell>
          <cell r="C3602" t="str">
            <v>COLUNA DE BRITA D = 50 CM EXECUTADA COM PERFURATRIZ TIPO BOTTOM FEED - BRITA COMERCIAL - CONFECÇÃO E CRAVAÇÃO</v>
          </cell>
          <cell r="D3602" t="str">
            <v>M</v>
          </cell>
          <cell r="E3602"/>
          <cell r="F3602">
            <v>92.74</v>
          </cell>
        </row>
        <row r="3603">
          <cell r="A3603">
            <v>2306145</v>
          </cell>
          <cell r="B3603" t="str">
            <v>SICRO OUTUBRO / 2025</v>
          </cell>
          <cell r="C3603" t="str">
            <v>COLUNA DE BRITA D = 50 CM EXECUTADA COM PERFURATRIZ TIPO BOTTOM FEED - BRITA PRODUZIDA - CONFECÇÃO E CRAVAÇÃO</v>
          </cell>
          <cell r="D3603" t="str">
            <v>M</v>
          </cell>
          <cell r="E3603"/>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E3604"/>
          <cell r="F3604">
            <v>110.18</v>
          </cell>
        </row>
        <row r="3605">
          <cell r="A3605">
            <v>2306146</v>
          </cell>
          <cell r="B3605" t="str">
            <v>SICRO OUTUBRO / 2025</v>
          </cell>
          <cell r="C3605" t="str">
            <v>COLUNA DE BRITA D = 60 CM EXECUTADA COM PERFURATRIZ TIPO BOTTOM FEED - BRITA PRODUZIDA - CONFECÇÃO E CRAVAÇÃO</v>
          </cell>
          <cell r="D3605" t="str">
            <v>M</v>
          </cell>
          <cell r="E3605"/>
          <cell r="F3605">
            <v>90.44</v>
          </cell>
        </row>
        <row r="3606">
          <cell r="A3606">
            <v>2306143</v>
          </cell>
          <cell r="B3606" t="str">
            <v>SICRO OUTUBRO / 2025</v>
          </cell>
          <cell r="C3606" t="str">
            <v>COLUNA DE BRITA D = 70 CM EXECUTADA COM PERFURATRIZ TIPO BOTTOM FEED - BRITA COMERCIAL - CONFECÇÃO E CRAVAÇÃO</v>
          </cell>
          <cell r="D3606" t="str">
            <v>M</v>
          </cell>
          <cell r="E3606"/>
          <cell r="F3606">
            <v>130.26</v>
          </cell>
        </row>
        <row r="3607">
          <cell r="A3607">
            <v>2306147</v>
          </cell>
          <cell r="B3607" t="str">
            <v>SICRO OUTUBRO / 2025</v>
          </cell>
          <cell r="C3607" t="str">
            <v>COLUNA DE BRITA D = 70 CM EXECUTADA COM PERFURATRIZ TIPO BOTTOM FEED - BRITA PRODUZIDA - CONFECÇÃO E CRAVAÇÃO</v>
          </cell>
          <cell r="D3607" t="str">
            <v>M</v>
          </cell>
          <cell r="E3607"/>
          <cell r="F3607">
            <v>103.39</v>
          </cell>
        </row>
        <row r="3608">
          <cell r="A3608">
            <v>2306144</v>
          </cell>
          <cell r="B3608" t="str">
            <v>SICRO OUTUBRO / 2025</v>
          </cell>
          <cell r="C3608" t="str">
            <v>COLUNA DE BRITA D = 80 CM EXECUTADA COM PERFURATRIZ TIPO BOTTOM FEED - BRITA COMERCIAL - CONFECÇÃO E CRAVAÇÃO</v>
          </cell>
          <cell r="D3608" t="str">
            <v>M</v>
          </cell>
          <cell r="E3608"/>
          <cell r="F3608">
            <v>154.46</v>
          </cell>
        </row>
        <row r="3609">
          <cell r="A3609">
            <v>2306148</v>
          </cell>
          <cell r="B3609" t="str">
            <v>SICRO OUTUBRO / 2025</v>
          </cell>
          <cell r="C3609" t="str">
            <v>COLUNA DE BRITA D = 80 CM EXECUTADA COM PERFURATRIZ TIPO BOTTOM FEED - BRITA PRODUZIDA - CONFECÇÃO E CRAVAÇÃO</v>
          </cell>
          <cell r="D3609" t="str">
            <v>M</v>
          </cell>
          <cell r="E3609"/>
          <cell r="F3609">
            <v>119.37</v>
          </cell>
        </row>
        <row r="3610">
          <cell r="A3610">
            <v>2306624</v>
          </cell>
          <cell r="B3610" t="str">
            <v>SICRO OUTUBRO / 2025</v>
          </cell>
          <cell r="C3610" t="str">
            <v>CONFECÇÃO DE CAMISA METÁLICA EM AÇO ASTM A36 COM ESPESSURA DE 12,5 MM - D = 1.400 MM</v>
          </cell>
          <cell r="D3610" t="str">
            <v>M</v>
          </cell>
          <cell r="E3610"/>
          <cell r="F3610">
            <v>7289.06</v>
          </cell>
        </row>
        <row r="3611">
          <cell r="A3611">
            <v>2306625</v>
          </cell>
          <cell r="B3611" t="str">
            <v>SICRO OUTUBRO / 2025</v>
          </cell>
          <cell r="C3611" t="str">
            <v>CONFECÇÃO DE CAMISA METÁLICA EM AÇO ASTM A36 COM ESPESSURA DE 12,5 MM - D = 1.500 MM</v>
          </cell>
          <cell r="D3611" t="str">
            <v>M</v>
          </cell>
          <cell r="E3611"/>
          <cell r="F3611">
            <v>7350.28</v>
          </cell>
        </row>
        <row r="3612">
          <cell r="A3612">
            <v>2306626</v>
          </cell>
          <cell r="B3612" t="str">
            <v>SICRO OUTUBRO / 2025</v>
          </cell>
          <cell r="C3612" t="str">
            <v>CONFECÇÃO DE CAMISA METÁLICA EM AÇO ASTM A36 COM ESPESSURA DE 12,5 MM - D = 1.600 MM</v>
          </cell>
          <cell r="D3612" t="str">
            <v>M</v>
          </cell>
          <cell r="E3612"/>
          <cell r="F3612">
            <v>7413.49</v>
          </cell>
        </row>
        <row r="3613">
          <cell r="A3613">
            <v>2306627</v>
          </cell>
          <cell r="B3613" t="str">
            <v>SICRO OUTUBRO / 2025</v>
          </cell>
          <cell r="C3613" t="str">
            <v>CONFECÇÃO DE CAMISA METÁLICA EM AÇO ASTM A36 COM ESPESSURA DE 12,5 MM - D = 1.700 MM</v>
          </cell>
          <cell r="D3613" t="str">
            <v>M</v>
          </cell>
          <cell r="E3613"/>
          <cell r="F3613">
            <v>7474.72</v>
          </cell>
        </row>
        <row r="3614">
          <cell r="A3614">
            <v>2306628</v>
          </cell>
          <cell r="B3614" t="str">
            <v>SICRO OUTUBRO / 2025</v>
          </cell>
          <cell r="C3614" t="str">
            <v>CONFECÇÃO DE CAMISA METÁLICA EM AÇO ASTM A36 COM ESPESSURA DE 12,5 MM - D = 1.800 MM</v>
          </cell>
          <cell r="D3614" t="str">
            <v>M</v>
          </cell>
          <cell r="E3614"/>
          <cell r="F3614">
            <v>7536.01</v>
          </cell>
        </row>
        <row r="3615">
          <cell r="A3615">
            <v>2306629</v>
          </cell>
          <cell r="B3615" t="str">
            <v>SICRO OUTUBRO / 2025</v>
          </cell>
          <cell r="C3615" t="str">
            <v>CONFECÇÃO DE CAMISA METÁLICA EM AÇO ASTM A36 COM ESPESSURA DE 16 MM - D = 1.500 MM</v>
          </cell>
          <cell r="D3615" t="str">
            <v>M</v>
          </cell>
          <cell r="E3615"/>
          <cell r="F3615">
            <v>10709.78</v>
          </cell>
        </row>
        <row r="3616">
          <cell r="A3616">
            <v>2306630</v>
          </cell>
          <cell r="B3616" t="str">
            <v>SICRO OUTUBRO / 2025</v>
          </cell>
          <cell r="C3616" t="str">
            <v>CONFECÇÃO DE CAMISA METÁLICA EM AÇO ASTM A36 COM ESPESSURA DE 16 MM - D = 1.600 MM</v>
          </cell>
          <cell r="D3616" t="str">
            <v>M</v>
          </cell>
          <cell r="E3616"/>
          <cell r="F3616">
            <v>10853.57</v>
          </cell>
        </row>
        <row r="3617">
          <cell r="A3617">
            <v>2306631</v>
          </cell>
          <cell r="B3617" t="str">
            <v>SICRO OUTUBRO / 2025</v>
          </cell>
          <cell r="C3617" t="str">
            <v>CONFECÇÃO DE CAMISA METÁLICA EM AÇO ASTM A36 COM ESPESSURA DE 16 MM - D = 1.700 MM</v>
          </cell>
          <cell r="D3617" t="str">
            <v>M</v>
          </cell>
          <cell r="E3617"/>
          <cell r="F3617">
            <v>10992.86</v>
          </cell>
        </row>
        <row r="3618">
          <cell r="A3618">
            <v>2306632</v>
          </cell>
          <cell r="B3618" t="str">
            <v>SICRO OUTUBRO / 2025</v>
          </cell>
          <cell r="C3618" t="str">
            <v>CONFECÇÃO DE CAMISA METÁLICA EM AÇO ASTM A36 COM ESPESSURA DE 16 MM - D = 1.800 MM</v>
          </cell>
          <cell r="D3618" t="str">
            <v>M</v>
          </cell>
          <cell r="E3618"/>
          <cell r="F3618">
            <v>11136.65</v>
          </cell>
        </row>
        <row r="3619">
          <cell r="A3619">
            <v>2306610</v>
          </cell>
          <cell r="B3619" t="str">
            <v>SICRO OUTUBRO / 2025</v>
          </cell>
          <cell r="C3619" t="str">
            <v>CONFECÇÃO DE CAMISA METÁLICA EM AÇO ASTM A36 COM ESPESSURA DE 6,3 MM - D = 1.000 MM</v>
          </cell>
          <cell r="D3619" t="str">
            <v>M</v>
          </cell>
          <cell r="E3619"/>
          <cell r="F3619">
            <v>2270.41</v>
          </cell>
        </row>
        <row r="3620">
          <cell r="A3620">
            <v>2306604</v>
          </cell>
          <cell r="B3620" t="str">
            <v>SICRO OUTUBRO / 2025</v>
          </cell>
          <cell r="C3620" t="str">
            <v>CONFECÇÃO DE CAMISA METÁLICA EM AÇO ASTM A36 COM ESPESSURA DE 6,3 MM - D = 400 MM</v>
          </cell>
          <cell r="D3620" t="str">
            <v>M</v>
          </cell>
          <cell r="E3620"/>
          <cell r="F3620">
            <v>832.58</v>
          </cell>
        </row>
        <row r="3621">
          <cell r="A3621">
            <v>2306605</v>
          </cell>
          <cell r="B3621" t="str">
            <v>SICRO OUTUBRO / 2025</v>
          </cell>
          <cell r="C3621" t="str">
            <v>CONFECÇÃO DE CAMISA METÁLICA EM AÇO ASTM A36 COM ESPESSURA DE 6,3 MM - D = 500 MM</v>
          </cell>
          <cell r="D3621" t="str">
            <v>M</v>
          </cell>
          <cell r="E3621"/>
          <cell r="F3621">
            <v>1039.9100000000001</v>
          </cell>
        </row>
        <row r="3622">
          <cell r="A3622">
            <v>2306606</v>
          </cell>
          <cell r="B3622" t="str">
            <v>SICRO OUTUBRO / 2025</v>
          </cell>
          <cell r="C3622" t="str">
            <v>CONFECÇÃO DE CAMISA METÁLICA EM AÇO ASTM A36 COM ESPESSURA DE 6,3 MM - D = 600 MM</v>
          </cell>
          <cell r="D3622" t="str">
            <v>M</v>
          </cell>
          <cell r="E3622"/>
          <cell r="F3622">
            <v>1198.94</v>
          </cell>
        </row>
        <row r="3623">
          <cell r="A3623">
            <v>2306607</v>
          </cell>
          <cell r="B3623" t="str">
            <v>SICRO OUTUBRO / 2025</v>
          </cell>
          <cell r="C3623" t="str">
            <v>CONFECÇÃO DE CAMISA METÁLICA EM AÇO ASTM A36 COM ESPESSURA DE 6,3 MM - D = 700 MM</v>
          </cell>
          <cell r="D3623" t="str">
            <v>M</v>
          </cell>
          <cell r="E3623"/>
          <cell r="F3623">
            <v>1416.37</v>
          </cell>
        </row>
        <row r="3624">
          <cell r="A3624">
            <v>2306608</v>
          </cell>
          <cell r="B3624" t="str">
            <v>SICRO OUTUBRO / 2025</v>
          </cell>
          <cell r="C3624" t="str">
            <v>CONFECÇÃO DE CAMISA METÁLICA EM AÇO ASTM A36 COM ESPESSURA DE 6,3 MM - D = 800 MM</v>
          </cell>
          <cell r="D3624" t="str">
            <v>M</v>
          </cell>
          <cell r="E3624"/>
          <cell r="F3624">
            <v>1734.67</v>
          </cell>
        </row>
        <row r="3625">
          <cell r="A3625">
            <v>2306609</v>
          </cell>
          <cell r="B3625" t="str">
            <v>SICRO OUTUBRO / 2025</v>
          </cell>
          <cell r="C3625" t="str">
            <v>CONFECÇÃO DE CAMISA METÁLICA EM AÇO ASTM A36 COM ESPESSURA DE 6,3 MM - D = 900 MM</v>
          </cell>
          <cell r="D3625" t="str">
            <v>M</v>
          </cell>
          <cell r="E3625"/>
          <cell r="F3625">
            <v>1749.4</v>
          </cell>
        </row>
        <row r="3626">
          <cell r="A3626">
            <v>2306614</v>
          </cell>
          <cell r="B3626" t="str">
            <v>SICRO OUTUBRO / 2025</v>
          </cell>
          <cell r="C3626" t="str">
            <v>CONFECÇÃO DE CAMISA METÁLICA EM AÇO ASTM A36 COM ESPESSURA DE 8 MM - D = 1.000 MM</v>
          </cell>
          <cell r="D3626" t="str">
            <v>M</v>
          </cell>
          <cell r="E3626"/>
          <cell r="F3626">
            <v>2950.15</v>
          </cell>
        </row>
        <row r="3627">
          <cell r="A3627">
            <v>2306615</v>
          </cell>
          <cell r="B3627" t="str">
            <v>SICRO OUTUBRO / 2025</v>
          </cell>
          <cell r="C3627" t="str">
            <v>CONFECÇÃO DE CAMISA METÁLICA EM AÇO ASTM A36 COM ESPESSURA DE 8 MM - D = 1.100 MM</v>
          </cell>
          <cell r="D3627" t="str">
            <v>M</v>
          </cell>
          <cell r="E3627"/>
          <cell r="F3627">
            <v>2973.21</v>
          </cell>
        </row>
        <row r="3628">
          <cell r="A3628">
            <v>2306616</v>
          </cell>
          <cell r="B3628" t="str">
            <v>SICRO OUTUBRO / 2025</v>
          </cell>
          <cell r="C3628" t="str">
            <v>CONFECÇÃO DE CAMISA METÁLICA EM AÇO ASTM A36 COM ESPESSURA DE 8 MM - D = 1.200 MM</v>
          </cell>
          <cell r="D3628" t="str">
            <v>M</v>
          </cell>
          <cell r="E3628"/>
          <cell r="F3628">
            <v>2995.8</v>
          </cell>
        </row>
        <row r="3629">
          <cell r="A3629">
            <v>2306611</v>
          </cell>
          <cell r="B3629" t="str">
            <v>SICRO OUTUBRO / 2025</v>
          </cell>
          <cell r="C3629" t="str">
            <v>CONFECÇÃO DE CAMISA METÁLICA EM AÇO ASTM A36 COM ESPESSURA DE 8 MM - D = 700 MM</v>
          </cell>
          <cell r="D3629" t="str">
            <v>M</v>
          </cell>
          <cell r="E3629"/>
          <cell r="F3629">
            <v>1852.39</v>
          </cell>
        </row>
        <row r="3630">
          <cell r="A3630">
            <v>2306612</v>
          </cell>
          <cell r="B3630" t="str">
            <v>SICRO OUTUBRO / 2025</v>
          </cell>
          <cell r="C3630" t="str">
            <v>CONFECÇÃO DE CAMISA METÁLICA EM AÇO ASTM A36 COM ESPESSURA DE 8 MM - D = 800 MM</v>
          </cell>
          <cell r="D3630" t="str">
            <v>M</v>
          </cell>
          <cell r="E3630"/>
          <cell r="F3630">
            <v>2261.0500000000002</v>
          </cell>
        </row>
        <row r="3631">
          <cell r="A3631">
            <v>2306613</v>
          </cell>
          <cell r="B3631" t="str">
            <v>SICRO OUTUBRO / 2025</v>
          </cell>
          <cell r="C3631" t="str">
            <v>CONFECÇÃO DE CAMISA METÁLICA EM AÇO ASTM A36 COM ESPESSURA DE 8 MM - D = 900 MM</v>
          </cell>
          <cell r="D3631" t="str">
            <v>M</v>
          </cell>
          <cell r="E3631"/>
          <cell r="F3631">
            <v>2284.11</v>
          </cell>
        </row>
        <row r="3632">
          <cell r="A3632">
            <v>2306618</v>
          </cell>
          <cell r="B3632" t="str">
            <v>SICRO OUTUBRO / 2025</v>
          </cell>
          <cell r="C3632" t="str">
            <v>CONFECÇÃO DE CAMISA METÁLICA EM AÇO ASTM A36 COM ESPESSURA DE 9,5 MM - D = 1.000 MM</v>
          </cell>
          <cell r="D3632" t="str">
            <v>M</v>
          </cell>
          <cell r="E3632"/>
          <cell r="F3632">
            <v>3604.16</v>
          </cell>
        </row>
        <row r="3633">
          <cell r="A3633">
            <v>2306619</v>
          </cell>
          <cell r="B3633" t="str">
            <v>SICRO OUTUBRO / 2025</v>
          </cell>
          <cell r="C3633" t="str">
            <v>CONFECÇÃO DE CAMISA METÁLICA EM AÇO ASTM A36 COM ESPESSURA DE 9,5 MM - D = 1.100 MM</v>
          </cell>
          <cell r="D3633" t="str">
            <v>M</v>
          </cell>
          <cell r="E3633"/>
          <cell r="F3633">
            <v>3638.18</v>
          </cell>
        </row>
        <row r="3634">
          <cell r="A3634">
            <v>2306620</v>
          </cell>
          <cell r="B3634" t="str">
            <v>SICRO OUTUBRO / 2025</v>
          </cell>
          <cell r="C3634" t="str">
            <v>CONFECÇÃO DE CAMISA METÁLICA EM AÇO ASTM A36 COM ESPESSURA DE 9,5 MM - D = 1.200 MM</v>
          </cell>
          <cell r="D3634" t="str">
            <v>M</v>
          </cell>
          <cell r="E3634"/>
          <cell r="F3634">
            <v>3671.26</v>
          </cell>
        </row>
        <row r="3635">
          <cell r="A3635">
            <v>2306621</v>
          </cell>
          <cell r="B3635" t="str">
            <v>SICRO OUTUBRO / 2025</v>
          </cell>
          <cell r="C3635" t="str">
            <v>CONFECÇÃO DE CAMISA METÁLICA EM AÇO ASTM A36 COM ESPESSURA DE 9,5 MM - D = 1.300 MM</v>
          </cell>
          <cell r="D3635" t="str">
            <v>M</v>
          </cell>
          <cell r="E3635"/>
          <cell r="F3635">
            <v>5232.55</v>
          </cell>
        </row>
        <row r="3636">
          <cell r="A3636">
            <v>2306622</v>
          </cell>
          <cell r="B3636" t="str">
            <v>SICRO OUTUBRO / 2025</v>
          </cell>
          <cell r="C3636" t="str">
            <v>CONFECÇÃO DE CAMISA METÁLICA EM AÇO ASTM A36 COM ESPESSURA DE 9,5 MM - D = 1.400 MM</v>
          </cell>
          <cell r="D3636" t="str">
            <v>M</v>
          </cell>
          <cell r="E3636"/>
          <cell r="F3636">
            <v>5266.64</v>
          </cell>
        </row>
        <row r="3637">
          <cell r="A3637">
            <v>2306623</v>
          </cell>
          <cell r="B3637" t="str">
            <v>SICRO OUTUBRO / 2025</v>
          </cell>
          <cell r="C3637" t="str">
            <v>CONFECÇÃO DE CAMISA METÁLICA EM AÇO ASTM A36 COM ESPESSURA DE 9,5 MM - D = 1.500 MM</v>
          </cell>
          <cell r="D3637" t="str">
            <v>M</v>
          </cell>
          <cell r="E3637"/>
          <cell r="F3637">
            <v>5299.65</v>
          </cell>
        </row>
        <row r="3638">
          <cell r="A3638">
            <v>2306617</v>
          </cell>
          <cell r="B3638" t="str">
            <v>SICRO OUTUBRO / 2025</v>
          </cell>
          <cell r="C3638" t="str">
            <v>CONFECÇÃO DE CAMISA METÁLICA EM AÇO ASTM A36 COM ESPESSURA DE 9,5 MM - D = 900 MM</v>
          </cell>
          <cell r="D3638" t="str">
            <v>M</v>
          </cell>
          <cell r="E3638"/>
          <cell r="F3638">
            <v>2806.94</v>
          </cell>
        </row>
        <row r="3639">
          <cell r="A3639">
            <v>2306014</v>
          </cell>
          <cell r="B3639" t="str">
            <v>SICRO OUTUBRO / 2025</v>
          </cell>
          <cell r="C3639" t="str">
            <v>CONTRAVENTAMENTO DE GRUPO DE ESTACAS SUBMERSAS EM AÇO ASTM A36 - CONFECÇÃO E INSTALAÇÃO</v>
          </cell>
          <cell r="D3639" t="str">
            <v>KG</v>
          </cell>
          <cell r="E3639"/>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E3640"/>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E3641"/>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E3642"/>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E3643"/>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E3644"/>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E3645"/>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E3646"/>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E3647"/>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E3648"/>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E3649"/>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E3650"/>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E3651"/>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E3652"/>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E3653"/>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E3654"/>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E3655"/>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E3656"/>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E3657"/>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E3658"/>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E3659"/>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E3660"/>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E3661"/>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E3662"/>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E3663"/>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E3664"/>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E3665"/>
          <cell r="F3665">
            <v>4435.3900000000003</v>
          </cell>
        </row>
        <row r="3666">
          <cell r="A3666">
            <v>2306699</v>
          </cell>
          <cell r="B3666" t="str">
            <v>SICRO OUTUBRO / 2025</v>
          </cell>
          <cell r="C3666" t="str">
            <v>ESCAVAÇÃO COM PERFURATRIZ TIPO WIRTH EM SOLO - D = 1.000 MM</v>
          </cell>
          <cell r="D3666" t="str">
            <v>M</v>
          </cell>
          <cell r="E3666"/>
          <cell r="F3666">
            <v>379.63</v>
          </cell>
        </row>
        <row r="3667">
          <cell r="A3667">
            <v>2306702</v>
          </cell>
          <cell r="B3667" t="str">
            <v>SICRO OUTUBRO / 2025</v>
          </cell>
          <cell r="C3667" t="str">
            <v>ESCAVAÇÃO COM PERFURATRIZ TIPO WIRTH EM SOLO - D = 1.100 MM</v>
          </cell>
          <cell r="D3667" t="str">
            <v>M</v>
          </cell>
          <cell r="E3667"/>
          <cell r="F3667">
            <v>392.39</v>
          </cell>
        </row>
        <row r="3668">
          <cell r="A3668">
            <v>2306705</v>
          </cell>
          <cell r="B3668" t="str">
            <v>SICRO OUTUBRO / 2025</v>
          </cell>
          <cell r="C3668" t="str">
            <v>ESCAVAÇÃO COM PERFURATRIZ TIPO WIRTH EM SOLO - D = 1.200 MM</v>
          </cell>
          <cell r="D3668" t="str">
            <v>M</v>
          </cell>
          <cell r="E3668"/>
          <cell r="F3668">
            <v>413.23</v>
          </cell>
        </row>
        <row r="3669">
          <cell r="A3669">
            <v>2306708</v>
          </cell>
          <cell r="B3669" t="str">
            <v>SICRO OUTUBRO / 2025</v>
          </cell>
          <cell r="C3669" t="str">
            <v>ESCAVAÇÃO COM PERFURATRIZ TIPO WIRTH EM SOLO - D = 1.300 MM</v>
          </cell>
          <cell r="D3669" t="str">
            <v>M</v>
          </cell>
          <cell r="E3669"/>
          <cell r="F3669">
            <v>428.39</v>
          </cell>
        </row>
        <row r="3670">
          <cell r="A3670">
            <v>2306711</v>
          </cell>
          <cell r="B3670" t="str">
            <v>SICRO OUTUBRO / 2025</v>
          </cell>
          <cell r="C3670" t="str">
            <v>ESCAVAÇÃO COM PERFURATRIZ TIPO WIRTH EM SOLO - D = 1.400 MM</v>
          </cell>
          <cell r="D3670" t="str">
            <v>M</v>
          </cell>
          <cell r="E3670"/>
          <cell r="F3670">
            <v>444.71</v>
          </cell>
        </row>
        <row r="3671">
          <cell r="A3671">
            <v>2306714</v>
          </cell>
          <cell r="B3671" t="str">
            <v>SICRO OUTUBRO / 2025</v>
          </cell>
          <cell r="C3671" t="str">
            <v>ESCAVAÇÃO COM PERFURATRIZ TIPO WIRTH EM SOLO - D = 1.500 MM</v>
          </cell>
          <cell r="D3671" t="str">
            <v>M</v>
          </cell>
          <cell r="E3671"/>
          <cell r="F3671">
            <v>462.32</v>
          </cell>
        </row>
        <row r="3672">
          <cell r="A3672">
            <v>2306717</v>
          </cell>
          <cell r="B3672" t="str">
            <v>SICRO OUTUBRO / 2025</v>
          </cell>
          <cell r="C3672" t="str">
            <v>ESCAVAÇÃO COM PERFURATRIZ TIPO WIRTH EM SOLO - D = 1.600 MM</v>
          </cell>
          <cell r="D3672" t="str">
            <v>M</v>
          </cell>
          <cell r="E3672"/>
          <cell r="F3672">
            <v>482.63</v>
          </cell>
        </row>
        <row r="3673">
          <cell r="A3673">
            <v>2306720</v>
          </cell>
          <cell r="B3673" t="str">
            <v>SICRO OUTUBRO / 2025</v>
          </cell>
          <cell r="C3673" t="str">
            <v>ESCAVAÇÃO COM PERFURATRIZ TIPO WIRTH EM SOLO - D = 1.700 MM</v>
          </cell>
          <cell r="D3673" t="str">
            <v>M</v>
          </cell>
          <cell r="E3673"/>
          <cell r="F3673">
            <v>503.45</v>
          </cell>
        </row>
        <row r="3674">
          <cell r="A3674">
            <v>2306723</v>
          </cell>
          <cell r="B3674" t="str">
            <v>SICRO OUTUBRO / 2025</v>
          </cell>
          <cell r="C3674" t="str">
            <v>ESCAVAÇÃO COM PERFURATRIZ TIPO WIRTH EM SOLO - D = 1.800 MM</v>
          </cell>
          <cell r="D3674" t="str">
            <v>M</v>
          </cell>
          <cell r="E3674"/>
          <cell r="F3674">
            <v>514.54</v>
          </cell>
        </row>
        <row r="3675">
          <cell r="A3675">
            <v>2306687</v>
          </cell>
          <cell r="B3675" t="str">
            <v>SICRO OUTUBRO / 2025</v>
          </cell>
          <cell r="C3675" t="str">
            <v>ESCAVAÇÃO COM PERFURATRIZ TIPO WIRTH EM SOLO - D = 600 MM</v>
          </cell>
          <cell r="D3675" t="str">
            <v>M</v>
          </cell>
          <cell r="E3675"/>
          <cell r="F3675">
            <v>316.04000000000002</v>
          </cell>
        </row>
        <row r="3676">
          <cell r="A3676">
            <v>2306690</v>
          </cell>
          <cell r="B3676" t="str">
            <v>SICRO OUTUBRO / 2025</v>
          </cell>
          <cell r="C3676" t="str">
            <v>ESCAVAÇÃO COM PERFURATRIZ TIPO WIRTH EM SOLO - D = 700 MM</v>
          </cell>
          <cell r="D3676" t="str">
            <v>M</v>
          </cell>
          <cell r="E3676"/>
          <cell r="F3676">
            <v>330.58</v>
          </cell>
        </row>
        <row r="3677">
          <cell r="A3677">
            <v>2306693</v>
          </cell>
          <cell r="B3677" t="str">
            <v>SICRO OUTUBRO / 2025</v>
          </cell>
          <cell r="C3677" t="str">
            <v>ESCAVAÇÃO COM PERFURATRIZ TIPO WIRTH EM SOLO - D = 800 MM</v>
          </cell>
          <cell r="D3677" t="str">
            <v>M</v>
          </cell>
          <cell r="E3677"/>
          <cell r="F3677">
            <v>345.25</v>
          </cell>
        </row>
        <row r="3678">
          <cell r="A3678">
            <v>2306696</v>
          </cell>
          <cell r="B3678" t="str">
            <v>SICRO OUTUBRO / 2025</v>
          </cell>
          <cell r="C3678" t="str">
            <v>ESCAVAÇÃO COM PERFURATRIZ TIPO WIRTH EM SOLO - D = 900 MM</v>
          </cell>
          <cell r="D3678" t="str">
            <v>M</v>
          </cell>
          <cell r="E3678"/>
          <cell r="F3678">
            <v>361.27</v>
          </cell>
        </row>
        <row r="3679">
          <cell r="A3679">
            <v>2306239</v>
          </cell>
          <cell r="B3679" t="str">
            <v>SICRO OUTUBRO / 2025</v>
          </cell>
          <cell r="C3679" t="str">
            <v>ESTACA BARRETE ESCAVADA COM USO DE FLUIDO ESTABILIZANTE - CONFECÇÃO</v>
          </cell>
          <cell r="D3679" t="str">
            <v>M³</v>
          </cell>
          <cell r="E3679"/>
          <cell r="F3679">
            <v>344.02</v>
          </cell>
        </row>
        <row r="3680">
          <cell r="A3680">
            <v>2306090</v>
          </cell>
          <cell r="B3680" t="str">
            <v>SICRO OUTUBRO / 2025</v>
          </cell>
          <cell r="C3680" t="str">
            <v>ESTACA BROCA MANUAL D = 25 CM - CONFECÇÃO</v>
          </cell>
          <cell r="D3680" t="str">
            <v>M</v>
          </cell>
          <cell r="E3680"/>
          <cell r="F3680">
            <v>48.25</v>
          </cell>
        </row>
        <row r="3681">
          <cell r="A3681">
            <v>2306091</v>
          </cell>
          <cell r="B3681" t="str">
            <v>SICRO OUTUBRO / 2025</v>
          </cell>
          <cell r="C3681" t="str">
            <v>ESTACA BROCA MANUAL D = 30 CM - CONFECÇÃO</v>
          </cell>
          <cell r="D3681" t="str">
            <v>M</v>
          </cell>
          <cell r="E3681"/>
          <cell r="F3681">
            <v>64.33</v>
          </cell>
        </row>
        <row r="3682">
          <cell r="A3682">
            <v>2306072</v>
          </cell>
          <cell r="B3682" t="str">
            <v>SICRO OUTUBRO / 2025</v>
          </cell>
          <cell r="C3682" t="str">
            <v>ESTACA CIRCULAR TIPO ESTACÃO ESCAVADA COM USO DE FLUIDO ESTABILIZANTE - CONFECÇÃO</v>
          </cell>
          <cell r="D3682" t="str">
            <v>M³</v>
          </cell>
          <cell r="E3682"/>
          <cell r="F3682">
            <v>1221.46</v>
          </cell>
        </row>
        <row r="3683">
          <cell r="A3683">
            <v>2306133</v>
          </cell>
          <cell r="B3683" t="str">
            <v>SICRO OUTUBRO / 2025</v>
          </cell>
          <cell r="C3683" t="str">
            <v>ESTACA DUPLO PERFIL METÁLICO W 250 X 17,9 - COM EMENDA - FORNECIMENTO E CRAVAÇÃO</v>
          </cell>
          <cell r="D3683" t="str">
            <v>M</v>
          </cell>
          <cell r="E3683"/>
          <cell r="F3683">
            <v>528.36</v>
          </cell>
        </row>
        <row r="3684">
          <cell r="A3684">
            <v>2306114</v>
          </cell>
          <cell r="B3684" t="str">
            <v>SICRO OUTUBRO / 2025</v>
          </cell>
          <cell r="C3684" t="str">
            <v>ESTACA DUPLO TRILHO TR 25 - COM EMENDA - FORNECIMENTO E CRAVAÇÃO</v>
          </cell>
          <cell r="D3684" t="str">
            <v>M</v>
          </cell>
          <cell r="E3684"/>
          <cell r="F3684">
            <v>318.54000000000002</v>
          </cell>
        </row>
        <row r="3685">
          <cell r="A3685">
            <v>2306115</v>
          </cell>
          <cell r="B3685" t="str">
            <v>SICRO OUTUBRO / 2025</v>
          </cell>
          <cell r="C3685" t="str">
            <v>ESTACA DUPLO TRILHO TR 37 - COM EMENDA - FORNECIMENTO E CRAVAÇÃO</v>
          </cell>
          <cell r="D3685" t="str">
            <v>M</v>
          </cell>
          <cell r="E3685"/>
          <cell r="F3685">
            <v>457.63</v>
          </cell>
        </row>
        <row r="3686">
          <cell r="A3686">
            <v>2306116</v>
          </cell>
          <cell r="B3686" t="str">
            <v>SICRO OUTUBRO / 2025</v>
          </cell>
          <cell r="C3686" t="str">
            <v>ESTACA DUPLO TRILHO TR 45 - COM EMENDA - FORNECIMENTO E CRAVAÇÃO</v>
          </cell>
          <cell r="D3686" t="str">
            <v>M</v>
          </cell>
          <cell r="E3686"/>
          <cell r="F3686">
            <v>542.59</v>
          </cell>
        </row>
        <row r="3687">
          <cell r="A3687">
            <v>2306118</v>
          </cell>
          <cell r="B3687" t="str">
            <v>SICRO OUTUBRO / 2025</v>
          </cell>
          <cell r="C3687" t="str">
            <v>ESTACA DUPLO TRILHO TR 57 - COM EMENDA - FORNECIMENTO E CRAVAÇÃO</v>
          </cell>
          <cell r="D3687" t="str">
            <v>M</v>
          </cell>
          <cell r="E3687"/>
          <cell r="F3687">
            <v>678.15</v>
          </cell>
        </row>
        <row r="3688">
          <cell r="A3688">
            <v>2306122</v>
          </cell>
          <cell r="B3688" t="str">
            <v>SICRO OUTUBRO / 2025</v>
          </cell>
          <cell r="C3688" t="str">
            <v>ESTACA DUPLO TRILHO TR 68 - COM EMENDA - FORNECIMENTO E CRAVAÇÃO</v>
          </cell>
          <cell r="D3688" t="str">
            <v>M</v>
          </cell>
          <cell r="E3688"/>
          <cell r="F3688">
            <v>800.95</v>
          </cell>
        </row>
        <row r="3689">
          <cell r="A3689">
            <v>2306078</v>
          </cell>
          <cell r="B3689" t="str">
            <v>SICRO OUTUBRO / 2025</v>
          </cell>
          <cell r="C3689" t="str">
            <v>ESTACA FRANKI COM FUSTE APILOADO D = 35 CM - CONFECÇÃO</v>
          </cell>
          <cell r="D3689" t="str">
            <v>M</v>
          </cell>
          <cell r="E3689"/>
          <cell r="F3689">
            <v>208.2</v>
          </cell>
        </row>
        <row r="3690">
          <cell r="A3690">
            <v>2306080</v>
          </cell>
          <cell r="B3690" t="str">
            <v>SICRO OUTUBRO / 2025</v>
          </cell>
          <cell r="C3690" t="str">
            <v>ESTACA FRANKI COM FUSTE APILOADO D = 40 CM - CONFECÇÃO</v>
          </cell>
          <cell r="D3690" t="str">
            <v>M</v>
          </cell>
          <cell r="E3690"/>
          <cell r="F3690">
            <v>227.12</v>
          </cell>
        </row>
        <row r="3691">
          <cell r="A3691">
            <v>2306082</v>
          </cell>
          <cell r="B3691" t="str">
            <v>SICRO OUTUBRO / 2025</v>
          </cell>
          <cell r="C3691" t="str">
            <v>ESTACA FRANKI COM FUSTE APILOADO D = 45 CM - CONFECÇÃO</v>
          </cell>
          <cell r="D3691" t="str">
            <v>M</v>
          </cell>
          <cell r="E3691"/>
          <cell r="F3691">
            <v>249.84</v>
          </cell>
        </row>
        <row r="3692">
          <cell r="A3692">
            <v>2306084</v>
          </cell>
          <cell r="B3692" t="str">
            <v>SICRO OUTUBRO / 2025</v>
          </cell>
          <cell r="C3692" t="str">
            <v>ESTACA FRANKI COM FUSTE APILOADO D = 52 CM - CONFECÇÃO</v>
          </cell>
          <cell r="D3692" t="str">
            <v>M</v>
          </cell>
          <cell r="E3692"/>
          <cell r="F3692">
            <v>290.51</v>
          </cell>
        </row>
        <row r="3693">
          <cell r="A3693">
            <v>2306086</v>
          </cell>
          <cell r="B3693" t="str">
            <v>SICRO OUTUBRO / 2025</v>
          </cell>
          <cell r="C3693" t="str">
            <v>ESTACA FRANKI COM FUSTE APILOADO D = 60 CM - CONFECÇÃO</v>
          </cell>
          <cell r="D3693" t="str">
            <v>M</v>
          </cell>
          <cell r="E3693"/>
          <cell r="F3693">
            <v>356.91</v>
          </cell>
        </row>
        <row r="3694">
          <cell r="A3694">
            <v>2309088</v>
          </cell>
          <cell r="B3694" t="str">
            <v>SICRO OUTUBRO / 2025</v>
          </cell>
          <cell r="C3694" t="str">
            <v>ESTACA FRANKI COM FUSTE APILOADO D = 70 CM - CONFECÇÃO</v>
          </cell>
          <cell r="D3694" t="str">
            <v>M</v>
          </cell>
          <cell r="E3694"/>
          <cell r="F3694">
            <v>499.67</v>
          </cell>
        </row>
        <row r="3695">
          <cell r="A3695">
            <v>2306074</v>
          </cell>
          <cell r="B3695" t="str">
            <v>SICRO OUTUBRO / 2025</v>
          </cell>
          <cell r="C3695" t="str">
            <v>ESTACA HÉLICE CONTÍNUA - CONFECÇÃO</v>
          </cell>
          <cell r="D3695" t="str">
            <v>M³</v>
          </cell>
          <cell r="E3695"/>
          <cell r="F3695">
            <v>337.01</v>
          </cell>
        </row>
        <row r="3696">
          <cell r="A3696">
            <v>2306095</v>
          </cell>
          <cell r="B3696" t="str">
            <v>SICRO OUTUBRO / 2025</v>
          </cell>
          <cell r="C3696" t="str">
            <v>ESTACA HÉLICE DE DESLOCAMENTO - CONFECÇÃO</v>
          </cell>
          <cell r="D3696" t="str">
            <v>M³</v>
          </cell>
          <cell r="E3696"/>
          <cell r="F3696">
            <v>404.09</v>
          </cell>
        </row>
        <row r="3697">
          <cell r="A3697">
            <v>2306132</v>
          </cell>
          <cell r="B3697" t="str">
            <v>SICRO OUTUBRO / 2025</v>
          </cell>
          <cell r="C3697" t="str">
            <v>ESTACA PERFIL METÁLICO W 150 X 22,5 (H) - FORNECIMENTO E CRAVAÇÃO</v>
          </cell>
          <cell r="D3697" t="str">
            <v>M</v>
          </cell>
          <cell r="E3697"/>
          <cell r="F3697">
            <v>343.97</v>
          </cell>
        </row>
        <row r="3698">
          <cell r="A3698">
            <v>2306015</v>
          </cell>
          <cell r="B3698" t="str">
            <v>SICRO OUTUBRO / 2025</v>
          </cell>
          <cell r="C3698" t="str">
            <v>ESTACA PRANCHA METÁLICA - FORNECIMENTO E CRAVAÇÃO ATÉ 12 METROS</v>
          </cell>
          <cell r="D3698" t="str">
            <v>KG</v>
          </cell>
          <cell r="E3698"/>
          <cell r="F3698">
            <v>17.75</v>
          </cell>
        </row>
        <row r="3699">
          <cell r="A3699">
            <v>2306019</v>
          </cell>
          <cell r="B3699" t="str">
            <v>SICRO OUTUBRO / 2025</v>
          </cell>
          <cell r="C3699" t="str">
            <v>ESTACA PRANCHA METÁLICA COM APOIO DE FLUTUANTE - FORNECIMENTO E CRAVAÇÃO DE 12 METROS</v>
          </cell>
          <cell r="D3699" t="str">
            <v>KG</v>
          </cell>
          <cell r="E3699"/>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E3700"/>
          <cell r="F3700">
            <v>3.21</v>
          </cell>
        </row>
        <row r="3701">
          <cell r="A3701">
            <v>2306016</v>
          </cell>
          <cell r="B3701" t="str">
            <v>SICRO OUTUBRO / 2025</v>
          </cell>
          <cell r="C3701" t="str">
            <v>ESTACA PRANCHA METÁLICA COM UTILIZAÇÃO DE 10 VEZES - FORNECIMENTO, CRAVAÇÃO ATÉ 12 METROS</v>
          </cell>
          <cell r="D3701" t="str">
            <v>KG</v>
          </cell>
          <cell r="E3701"/>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E3702"/>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E3703"/>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E3704"/>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E3705"/>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E3706"/>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E3707"/>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E3708"/>
          <cell r="F3708">
            <v>360.33</v>
          </cell>
        </row>
        <row r="3709">
          <cell r="A3709">
            <v>2306101</v>
          </cell>
          <cell r="B3709" t="str">
            <v>SICRO OUTUBRO / 2025</v>
          </cell>
          <cell r="C3709" t="str">
            <v>ESTACA PRÉ-MOLDADA DE CONCRETO PROTENDIDO 15 X 15 CM - PRODUZIDA - SEM EMENDA - CRAVAÇÃO</v>
          </cell>
          <cell r="D3709" t="str">
            <v>M</v>
          </cell>
          <cell r="E3709"/>
          <cell r="F3709">
            <v>90.07</v>
          </cell>
        </row>
        <row r="3710">
          <cell r="A3710">
            <v>2306102</v>
          </cell>
          <cell r="B3710" t="str">
            <v>SICRO OUTUBRO / 2025</v>
          </cell>
          <cell r="C3710" t="str">
            <v>ESTACA PRÉ-MOLDADA DE CONCRETO PROTENDIDO 17 X 17 CM - PRODUZIDA - SEM EMENDA - CRAVAÇÃO</v>
          </cell>
          <cell r="D3710" t="str">
            <v>M</v>
          </cell>
          <cell r="E3710"/>
          <cell r="F3710">
            <v>95.57</v>
          </cell>
        </row>
        <row r="3711">
          <cell r="A3711">
            <v>2306103</v>
          </cell>
          <cell r="B3711" t="str">
            <v>SICRO OUTUBRO / 2025</v>
          </cell>
          <cell r="C3711" t="str">
            <v>ESTACA PRÉ-MOLDADA DE CONCRETO PROTENDIDO 20 X 20 CM - PRODUZIDA - SEM EMENDA - CRAVAÇÃO</v>
          </cell>
          <cell r="D3711" t="str">
            <v>M</v>
          </cell>
          <cell r="E3711"/>
          <cell r="F3711">
            <v>106.37</v>
          </cell>
        </row>
        <row r="3712">
          <cell r="A3712">
            <v>2306104</v>
          </cell>
          <cell r="B3712" t="str">
            <v>SICRO OUTUBRO / 2025</v>
          </cell>
          <cell r="C3712" t="str">
            <v>ESTACA PRÉ-MOLDADA DE CONCRETO PROTENDIDO 21 X 21 CM - PRODUZIDA - SEM EMENDA - CRAVAÇÃO</v>
          </cell>
          <cell r="D3712" t="str">
            <v>M</v>
          </cell>
          <cell r="E3712"/>
          <cell r="F3712">
            <v>112.44</v>
          </cell>
        </row>
        <row r="3713">
          <cell r="A3713">
            <v>2306105</v>
          </cell>
          <cell r="B3713" t="str">
            <v>SICRO OUTUBRO / 2025</v>
          </cell>
          <cell r="C3713" t="str">
            <v>ESTACA PRÉ-MOLDADA DE CONCRETO PROTENDIDO 23 X 23 CM - PRODUZIDA - SEM EMENDA - CRAVAÇÃO</v>
          </cell>
          <cell r="D3713" t="str">
            <v>M</v>
          </cell>
          <cell r="E3713"/>
          <cell r="F3713">
            <v>119.15</v>
          </cell>
        </row>
        <row r="3714">
          <cell r="A3714">
            <v>2306106</v>
          </cell>
          <cell r="B3714" t="str">
            <v>SICRO OUTUBRO / 2025</v>
          </cell>
          <cell r="C3714" t="str">
            <v>ESTACA PRÉ-MOLDADA DE CONCRETO PROTENDIDO 25 X 25 CM - PRODUZIDA - SEM EMENDA - CRAVAÇÃO</v>
          </cell>
          <cell r="D3714" t="str">
            <v>M</v>
          </cell>
          <cell r="E3714"/>
          <cell r="F3714">
            <v>128.65</v>
          </cell>
        </row>
        <row r="3715">
          <cell r="A3715">
            <v>2306107</v>
          </cell>
          <cell r="B3715" t="str">
            <v>SICRO OUTUBRO / 2025</v>
          </cell>
          <cell r="C3715" t="str">
            <v>ESTACA PRÉ-MOLDADA DE CONCRETO PROTENDIDO 26 X 26 CM - PRODUZIDA - SEM EMENDA - CRAVAÇÃO</v>
          </cell>
          <cell r="D3715" t="str">
            <v>M</v>
          </cell>
          <cell r="E3715"/>
          <cell r="F3715">
            <v>132.4</v>
          </cell>
        </row>
        <row r="3716">
          <cell r="A3716">
            <v>2306269</v>
          </cell>
          <cell r="B3716" t="str">
            <v>SICRO OUTUBRO / 2025</v>
          </cell>
          <cell r="C3716" t="str">
            <v>ESTACA PRÉ-MOLDADA DE CONCRETO PROTENDIDO 30 X 30 CM - PRODUZIDA - SEM EMENDA - CRAVAÇÃO</v>
          </cell>
          <cell r="D3716" t="str">
            <v>M</v>
          </cell>
          <cell r="E3716"/>
          <cell r="F3716">
            <v>148</v>
          </cell>
        </row>
        <row r="3717">
          <cell r="A3717">
            <v>2306270</v>
          </cell>
          <cell r="B3717" t="str">
            <v>SICRO OUTUBRO / 2025</v>
          </cell>
          <cell r="C3717" t="str">
            <v>ESTACA PRÉ-MOLDADA DE CONCRETO PROTENDIDO 33 X 33 CM - PRODUZIDA - SEM EMENDA - CRAVAÇÃO</v>
          </cell>
          <cell r="D3717" t="str">
            <v>M</v>
          </cell>
          <cell r="E3717"/>
          <cell r="F3717">
            <v>164.89</v>
          </cell>
        </row>
        <row r="3718">
          <cell r="A3718">
            <v>2306271</v>
          </cell>
          <cell r="B3718" t="str">
            <v>SICRO OUTUBRO / 2025</v>
          </cell>
          <cell r="C3718" t="str">
            <v>ESTACA PRÉ-MOLDADA DE CONCRETO PROTENDIDO 35 X 35 CM - PRODUZIDA - SEM EMENDA - CRAVAÇÃO</v>
          </cell>
          <cell r="D3718" t="str">
            <v>M</v>
          </cell>
          <cell r="E3718"/>
          <cell r="F3718">
            <v>179.96</v>
          </cell>
        </row>
        <row r="3719">
          <cell r="A3719">
            <v>2306272</v>
          </cell>
          <cell r="B3719" t="str">
            <v>SICRO OUTUBRO / 2025</v>
          </cell>
          <cell r="C3719" t="str">
            <v>ESTACA PRÉ-MOLDADA DE CONCRETO PROTENDIDO 38 X 38 CM - PRODUZIDA - SEM EMENDA - CRAVAÇÃO</v>
          </cell>
          <cell r="D3719" t="str">
            <v>M</v>
          </cell>
          <cell r="E3719"/>
          <cell r="F3719">
            <v>189.96</v>
          </cell>
        </row>
        <row r="3720">
          <cell r="A3720">
            <v>2306273</v>
          </cell>
          <cell r="B3720" t="str">
            <v>SICRO OUTUBRO / 2025</v>
          </cell>
          <cell r="C3720" t="str">
            <v>ESTACA PRÉ-MOLDADA DE CONCRETO PROTENDIDO 40 X 40 CM - PRODUZIDA - SEM EMENDA - CRAVAÇÃO</v>
          </cell>
          <cell r="D3720" t="str">
            <v>M</v>
          </cell>
          <cell r="E3720"/>
          <cell r="F3720">
            <v>211.75</v>
          </cell>
        </row>
        <row r="3721">
          <cell r="A3721">
            <v>2306274</v>
          </cell>
          <cell r="B3721" t="str">
            <v>SICRO OUTUBRO / 2025</v>
          </cell>
          <cell r="C3721" t="str">
            <v>ESTACA PRÉ-MOLDADA DE CONCRETO PROTENDIDO 42 X 42 CM - PRODUZIDA - SEM EMENDA - CRAVAÇÃO</v>
          </cell>
          <cell r="D3721" t="str">
            <v>M</v>
          </cell>
          <cell r="E3721"/>
          <cell r="F3721">
            <v>226.18</v>
          </cell>
        </row>
        <row r="3722">
          <cell r="A3722">
            <v>2306275</v>
          </cell>
          <cell r="B3722" t="str">
            <v>SICRO OUTUBRO / 2025</v>
          </cell>
          <cell r="C3722" t="str">
            <v>ESTACA PRÉ-MOLDADA DE CONCRETO PROTENDIDO 45 X 45 CM - PRODUZIDA - SEM EMENDA - CRAVAÇÃO</v>
          </cell>
          <cell r="D3722" t="str">
            <v>M</v>
          </cell>
          <cell r="E3722"/>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E3723"/>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E3724"/>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E3725"/>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E3726"/>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E3727"/>
          <cell r="F3727">
            <v>305.62</v>
          </cell>
        </row>
        <row r="3728">
          <cell r="A3728">
            <v>2306067</v>
          </cell>
          <cell r="B3728" t="str">
            <v>SICRO OUTUBRO / 2025</v>
          </cell>
          <cell r="C3728" t="str">
            <v>ESTACA RAIZ PERFURADA NA ROCHA COM D = 16 CM - CONFECÇÃO</v>
          </cell>
          <cell r="D3728" t="str">
            <v>M</v>
          </cell>
          <cell r="E3728"/>
          <cell r="F3728">
            <v>578.97</v>
          </cell>
        </row>
        <row r="3729">
          <cell r="A3729">
            <v>2306068</v>
          </cell>
          <cell r="B3729" t="str">
            <v>SICRO OUTUBRO / 2025</v>
          </cell>
          <cell r="C3729" t="str">
            <v>ESTACA RAIZ PERFURADA NA ROCHA COM D = 20 CM - CONFECÇÃO</v>
          </cell>
          <cell r="D3729" t="str">
            <v>M</v>
          </cell>
          <cell r="E3729"/>
          <cell r="F3729">
            <v>729.58</v>
          </cell>
        </row>
        <row r="3730">
          <cell r="A3730">
            <v>2306069</v>
          </cell>
          <cell r="B3730" t="str">
            <v>SICRO OUTUBRO / 2025</v>
          </cell>
          <cell r="C3730" t="str">
            <v>ESTACA RAIZ PERFURADA NA ROCHA COM D = 25 CM - CONFECÇÃO</v>
          </cell>
          <cell r="D3730" t="str">
            <v>M</v>
          </cell>
          <cell r="E3730"/>
          <cell r="F3730">
            <v>985.87</v>
          </cell>
        </row>
        <row r="3731">
          <cell r="A3731">
            <v>2306070</v>
          </cell>
          <cell r="B3731" t="str">
            <v>SICRO OUTUBRO / 2025</v>
          </cell>
          <cell r="C3731" t="str">
            <v>ESTACA RAIZ PERFURADA NA ROCHA COM D = 31 CM - CONFECÇÃO</v>
          </cell>
          <cell r="D3731" t="str">
            <v>M</v>
          </cell>
          <cell r="E3731"/>
          <cell r="F3731">
            <v>1486.47</v>
          </cell>
        </row>
        <row r="3732">
          <cell r="A3732">
            <v>2306071</v>
          </cell>
          <cell r="B3732" t="str">
            <v>SICRO OUTUBRO / 2025</v>
          </cell>
          <cell r="C3732" t="str">
            <v>ESTACA RAIZ PERFURADA NA ROCHA COM D = 40 CM - CONFECÇÃO</v>
          </cell>
          <cell r="D3732" t="str">
            <v>M</v>
          </cell>
          <cell r="E3732"/>
          <cell r="F3732">
            <v>2237.19</v>
          </cell>
        </row>
        <row r="3733">
          <cell r="A3733">
            <v>2306181</v>
          </cell>
          <cell r="B3733" t="str">
            <v>SICRO OUTUBRO / 2025</v>
          </cell>
          <cell r="C3733" t="str">
            <v>ESTACA RAIZ PERFURADA NA ROCHA COM D = 45 CM - CONFECÇÃO</v>
          </cell>
          <cell r="D3733" t="str">
            <v>M</v>
          </cell>
          <cell r="E3733"/>
          <cell r="F3733">
            <v>2255.94</v>
          </cell>
        </row>
        <row r="3734">
          <cell r="A3734">
            <v>2306062</v>
          </cell>
          <cell r="B3734" t="str">
            <v>SICRO OUTUBRO / 2025</v>
          </cell>
          <cell r="C3734" t="str">
            <v>ESTACA RAIZ PERFURADA NO SOLO COM D = 16 CM - CONFECÇÃO</v>
          </cell>
          <cell r="D3734" t="str">
            <v>M</v>
          </cell>
          <cell r="E3734"/>
          <cell r="F3734">
            <v>107.97</v>
          </cell>
        </row>
        <row r="3735">
          <cell r="A3735">
            <v>2306063</v>
          </cell>
          <cell r="B3735" t="str">
            <v>SICRO OUTUBRO / 2025</v>
          </cell>
          <cell r="C3735" t="str">
            <v>ESTACA RAIZ PERFURADA NO SOLO COM D = 20 CM - CONFECÇÃO</v>
          </cell>
          <cell r="D3735" t="str">
            <v>M</v>
          </cell>
          <cell r="E3735"/>
          <cell r="F3735">
            <v>128.75</v>
          </cell>
        </row>
        <row r="3736">
          <cell r="A3736">
            <v>2306064</v>
          </cell>
          <cell r="B3736" t="str">
            <v>SICRO OUTUBRO / 2025</v>
          </cell>
          <cell r="C3736" t="str">
            <v>ESTACA RAIZ PERFURADA NO SOLO COM D = 25 CM - CONFECÇÃO</v>
          </cell>
          <cell r="D3736" t="str">
            <v>M</v>
          </cell>
          <cell r="E3736"/>
          <cell r="F3736">
            <v>157.22</v>
          </cell>
        </row>
        <row r="3737">
          <cell r="A3737">
            <v>2306065</v>
          </cell>
          <cell r="B3737" t="str">
            <v>SICRO OUTUBRO / 2025</v>
          </cell>
          <cell r="C3737" t="str">
            <v>ESTACA RAIZ PERFURADA NO SOLO COM D = 31 CM - CONFECÇÃO</v>
          </cell>
          <cell r="D3737" t="str">
            <v>M</v>
          </cell>
          <cell r="E3737"/>
          <cell r="F3737">
            <v>201.95</v>
          </cell>
        </row>
        <row r="3738">
          <cell r="A3738">
            <v>2306066</v>
          </cell>
          <cell r="B3738" t="str">
            <v>SICRO OUTUBRO / 2025</v>
          </cell>
          <cell r="C3738" t="str">
            <v>ESTACA RAIZ PERFURADA NO SOLO COM D = 40 CM - CONFECÇÃO</v>
          </cell>
          <cell r="D3738" t="str">
            <v>M</v>
          </cell>
          <cell r="E3738"/>
          <cell r="F3738">
            <v>281.68</v>
          </cell>
        </row>
        <row r="3739">
          <cell r="A3739">
            <v>2306180</v>
          </cell>
          <cell r="B3739" t="str">
            <v>SICRO OUTUBRO / 2025</v>
          </cell>
          <cell r="C3739" t="str">
            <v>ESTACA RAIZ PERFURADA NO SOLO COM D = 45 CM - CONFECÇÃO</v>
          </cell>
          <cell r="D3739" t="str">
            <v>M</v>
          </cell>
          <cell r="E3739"/>
          <cell r="F3739">
            <v>315.58999999999997</v>
          </cell>
        </row>
        <row r="3740">
          <cell r="A3740">
            <v>2306009</v>
          </cell>
          <cell r="B3740" t="str">
            <v>SICRO OUTUBRO / 2025</v>
          </cell>
          <cell r="C3740" t="str">
            <v>ESTACA STRAUSS D = 25 CM - CONFECÇÃO</v>
          </cell>
          <cell r="D3740" t="str">
            <v>M</v>
          </cell>
          <cell r="E3740"/>
          <cell r="F3740">
            <v>21.02</v>
          </cell>
        </row>
        <row r="3741">
          <cell r="A3741">
            <v>2306010</v>
          </cell>
          <cell r="B3741" t="str">
            <v>SICRO OUTUBRO / 2025</v>
          </cell>
          <cell r="C3741" t="str">
            <v>ESTACA STRAUSS D = 32 CM - CONFECÇÃO</v>
          </cell>
          <cell r="D3741" t="str">
            <v>M</v>
          </cell>
          <cell r="E3741"/>
          <cell r="F3741">
            <v>26.2</v>
          </cell>
        </row>
        <row r="3742">
          <cell r="A3742">
            <v>2306011</v>
          </cell>
          <cell r="B3742" t="str">
            <v>SICRO OUTUBRO / 2025</v>
          </cell>
          <cell r="C3742" t="str">
            <v>ESTACA STRAUSS D = 38 CM - CONFECÇÃO</v>
          </cell>
          <cell r="D3742" t="str">
            <v>M</v>
          </cell>
          <cell r="E3742"/>
          <cell r="F3742">
            <v>29.84</v>
          </cell>
        </row>
        <row r="3743">
          <cell r="A3743">
            <v>2306012</v>
          </cell>
          <cell r="B3743" t="str">
            <v>SICRO OUTUBRO / 2025</v>
          </cell>
          <cell r="C3743" t="str">
            <v>ESTACA STRAUSS D = 45 CM - CONFECÇÃO</v>
          </cell>
          <cell r="D3743" t="str">
            <v>M</v>
          </cell>
          <cell r="E3743"/>
          <cell r="F3743">
            <v>34.93</v>
          </cell>
        </row>
        <row r="3744">
          <cell r="A3744">
            <v>2306108</v>
          </cell>
          <cell r="B3744" t="str">
            <v>SICRO OUTUBRO / 2025</v>
          </cell>
          <cell r="C3744" t="str">
            <v>ESTACA TRILHO TR 25 - FORNECIMENTO E CRAVAÇÃO</v>
          </cell>
          <cell r="D3744" t="str">
            <v>M</v>
          </cell>
          <cell r="E3744"/>
          <cell r="F3744">
            <v>175.99</v>
          </cell>
        </row>
        <row r="3745">
          <cell r="A3745">
            <v>2306110</v>
          </cell>
          <cell r="B3745" t="str">
            <v>SICRO OUTUBRO / 2025</v>
          </cell>
          <cell r="C3745" t="str">
            <v>ESTACA TRILHO TR 37 - FORNECIMENTO E CRAVAÇÃO</v>
          </cell>
          <cell r="D3745" t="str">
            <v>M</v>
          </cell>
          <cell r="E3745"/>
          <cell r="F3745">
            <v>246.1</v>
          </cell>
        </row>
        <row r="3746">
          <cell r="A3746">
            <v>2306111</v>
          </cell>
          <cell r="B3746" t="str">
            <v>SICRO OUTUBRO / 2025</v>
          </cell>
          <cell r="C3746" t="str">
            <v>ESTACA TRILHO TR 45 - FORNECIMENTO E CRAVAÇÃO</v>
          </cell>
          <cell r="D3746" t="str">
            <v>M</v>
          </cell>
          <cell r="E3746"/>
          <cell r="F3746">
            <v>288.45</v>
          </cell>
        </row>
        <row r="3747">
          <cell r="A3747">
            <v>2306112</v>
          </cell>
          <cell r="B3747" t="str">
            <v>SICRO OUTUBRO / 2025</v>
          </cell>
          <cell r="C3747" t="str">
            <v>ESTACA TRILHO TR 57 - FORNECIMENTO E CRAVAÇÃO</v>
          </cell>
          <cell r="D3747" t="str">
            <v>M</v>
          </cell>
          <cell r="E3747"/>
          <cell r="F3747">
            <v>356.36</v>
          </cell>
        </row>
        <row r="3748">
          <cell r="A3748">
            <v>2306113</v>
          </cell>
          <cell r="B3748" t="str">
            <v>SICRO OUTUBRO / 2025</v>
          </cell>
          <cell r="C3748" t="str">
            <v>ESTACA TRILHO TR 68 - FORNECIMENTO E CRAVAÇÃO</v>
          </cell>
          <cell r="D3748" t="str">
            <v>M</v>
          </cell>
          <cell r="E3748"/>
          <cell r="F3748">
            <v>417.98</v>
          </cell>
        </row>
        <row r="3749">
          <cell r="A3749">
            <v>2306123</v>
          </cell>
          <cell r="B3749" t="str">
            <v>SICRO OUTUBRO / 2025</v>
          </cell>
          <cell r="C3749" t="str">
            <v>ESTACA TRIPLO TRILHO TR 25 - COM EMENDA - FORNECIMENTO E CRAVAÇÃO</v>
          </cell>
          <cell r="D3749" t="str">
            <v>M</v>
          </cell>
          <cell r="E3749"/>
          <cell r="F3749">
            <v>460.15</v>
          </cell>
        </row>
        <row r="3750">
          <cell r="A3750">
            <v>2306124</v>
          </cell>
          <cell r="B3750" t="str">
            <v>SICRO OUTUBRO / 2025</v>
          </cell>
          <cell r="C3750" t="str">
            <v>ESTACA TRIPLO TRILHO TR 37 - COM EMENDA - FORNECIMENTO E CRAVAÇÃO</v>
          </cell>
          <cell r="D3750" t="str">
            <v>M</v>
          </cell>
          <cell r="E3750"/>
          <cell r="F3750">
            <v>667.84</v>
          </cell>
        </row>
        <row r="3751">
          <cell r="A3751">
            <v>2306125</v>
          </cell>
          <cell r="B3751" t="str">
            <v>SICRO OUTUBRO / 2025</v>
          </cell>
          <cell r="C3751" t="str">
            <v>ESTACA TRIPLO TRILHO TR 45 - COM EMENDA - FORNECIMENTO E CRAVAÇÃO</v>
          </cell>
          <cell r="D3751" t="str">
            <v>M</v>
          </cell>
          <cell r="E3751"/>
          <cell r="F3751">
            <v>794.61</v>
          </cell>
        </row>
        <row r="3752">
          <cell r="A3752">
            <v>2306126</v>
          </cell>
          <cell r="B3752" t="str">
            <v>SICRO OUTUBRO / 2025</v>
          </cell>
          <cell r="C3752" t="str">
            <v>ESTACA TRIPLO TRILHO TR 57 - COM EMENDA - FORNECIMENTO E CRAVAÇÃO</v>
          </cell>
          <cell r="D3752" t="str">
            <v>M</v>
          </cell>
          <cell r="E3752"/>
          <cell r="F3752">
            <v>997.03</v>
          </cell>
        </row>
        <row r="3753">
          <cell r="A3753">
            <v>2306127</v>
          </cell>
          <cell r="B3753" t="str">
            <v>SICRO OUTUBRO / 2025</v>
          </cell>
          <cell r="C3753" t="str">
            <v>ESTACA TRIPLO TRILHO TR 68 - COM EMENDA - FORNECIMENTO E CRAVAÇÃO</v>
          </cell>
          <cell r="D3753" t="str">
            <v>M</v>
          </cell>
          <cell r="E3753"/>
          <cell r="F3753">
            <v>1180.22</v>
          </cell>
        </row>
        <row r="3754">
          <cell r="A3754">
            <v>2306300</v>
          </cell>
          <cell r="B3754" t="str">
            <v>SICRO OUTUBRO / 2025</v>
          </cell>
          <cell r="C3754" t="str">
            <v>FABRICAÇÃO DE ESTACA PRÉ-MOLDADA DE CONCRETO PROTENDIDA SEÇÃO 15 X 15 CM</v>
          </cell>
          <cell r="D3754" t="str">
            <v>M</v>
          </cell>
          <cell r="E3754"/>
          <cell r="F3754">
            <v>35.880000000000003</v>
          </cell>
        </row>
        <row r="3755">
          <cell r="A3755">
            <v>2306301</v>
          </cell>
          <cell r="B3755" t="str">
            <v>SICRO OUTUBRO / 2025</v>
          </cell>
          <cell r="C3755" t="str">
            <v>FABRICAÇÃO DE ESTACA PRÉ-MOLDADA DE CONCRETO PROTENDIDA SEÇÃO 17 X 17 CM</v>
          </cell>
          <cell r="D3755" t="str">
            <v>M</v>
          </cell>
          <cell r="E3755"/>
          <cell r="F3755">
            <v>38.799999999999997</v>
          </cell>
        </row>
        <row r="3756">
          <cell r="A3756">
            <v>2306302</v>
          </cell>
          <cell r="B3756" t="str">
            <v>SICRO OUTUBRO / 2025</v>
          </cell>
          <cell r="C3756" t="str">
            <v>FABRICAÇÃO DE ESTACA PRÉ-MOLDADA DE CONCRETO PROTENDIDA SEÇÃO 20 X 20 CM</v>
          </cell>
          <cell r="D3756" t="str">
            <v>M</v>
          </cell>
          <cell r="E3756"/>
          <cell r="F3756">
            <v>46.79</v>
          </cell>
        </row>
        <row r="3757">
          <cell r="A3757">
            <v>2306303</v>
          </cell>
          <cell r="B3757" t="str">
            <v>SICRO OUTUBRO / 2025</v>
          </cell>
          <cell r="C3757" t="str">
            <v>FABRICAÇÃO DE ESTACA PRÉ-MOLDADA DE CONCRETO PROTENDIDA SEÇÃO 21 X 21 CM</v>
          </cell>
          <cell r="D3757" t="str">
            <v>M</v>
          </cell>
          <cell r="E3757"/>
          <cell r="F3757">
            <v>50.78</v>
          </cell>
        </row>
        <row r="3758">
          <cell r="A3758">
            <v>2306304</v>
          </cell>
          <cell r="B3758" t="str">
            <v>SICRO OUTUBRO / 2025</v>
          </cell>
          <cell r="C3758" t="str">
            <v>FABRICAÇÃO DE ESTACA PRÉ-MOLDADA DE CONCRETO PROTENDIDA SEÇÃO 23 X 23 CM</v>
          </cell>
          <cell r="D3758" t="str">
            <v>M</v>
          </cell>
          <cell r="E3758"/>
          <cell r="F3758">
            <v>54.31</v>
          </cell>
        </row>
        <row r="3759">
          <cell r="A3759">
            <v>2306305</v>
          </cell>
          <cell r="B3759" t="str">
            <v>SICRO OUTUBRO / 2025</v>
          </cell>
          <cell r="C3759" t="str">
            <v>FABRICAÇÃO DE ESTACA PRÉ-MOLDADA DE CONCRETO PROTENDIDA SEÇÃO 25 X 25 CM</v>
          </cell>
          <cell r="D3759" t="str">
            <v>M</v>
          </cell>
          <cell r="E3759"/>
          <cell r="F3759">
            <v>60.94</v>
          </cell>
        </row>
        <row r="3760">
          <cell r="A3760">
            <v>2306306</v>
          </cell>
          <cell r="B3760" t="str">
            <v>SICRO OUTUBRO / 2025</v>
          </cell>
          <cell r="C3760" t="str">
            <v>FABRICAÇÃO DE ESTACA PRÉ-MOLDADA DE CONCRETO PROTENDIDA SEÇÃO 26 X 26 CM</v>
          </cell>
          <cell r="D3760" t="str">
            <v>M</v>
          </cell>
          <cell r="E3760"/>
          <cell r="F3760">
            <v>62.48</v>
          </cell>
        </row>
        <row r="3761">
          <cell r="A3761">
            <v>2306307</v>
          </cell>
          <cell r="B3761" t="str">
            <v>SICRO OUTUBRO / 2025</v>
          </cell>
          <cell r="C3761" t="str">
            <v>FABRICAÇÃO DE ESTACA PRÉ-MOLDADA DE CONCRETO PROTENDIDA SEÇÃO 30 X 30 CM</v>
          </cell>
          <cell r="D3761" t="str">
            <v>M</v>
          </cell>
          <cell r="E3761"/>
          <cell r="F3761">
            <v>72.89</v>
          </cell>
        </row>
        <row r="3762">
          <cell r="A3762">
            <v>2306308</v>
          </cell>
          <cell r="B3762" t="str">
            <v>SICRO OUTUBRO / 2025</v>
          </cell>
          <cell r="C3762" t="str">
            <v>FABRICAÇÃO DE ESTACA PRÉ-MOLDADA DE CONCRETO PROTENDIDA SEÇÃO 33 X 33 CM</v>
          </cell>
          <cell r="D3762" t="str">
            <v>M</v>
          </cell>
          <cell r="E3762"/>
          <cell r="F3762">
            <v>82.34</v>
          </cell>
        </row>
        <row r="3763">
          <cell r="A3763">
            <v>2306309</v>
          </cell>
          <cell r="B3763" t="str">
            <v>SICRO OUTUBRO / 2025</v>
          </cell>
          <cell r="C3763" t="str">
            <v>FABRICAÇÃO DE ESTACA PRÉ-MOLDADA DE CONCRETO PROTENDIDA SEÇÃO 35 X 35 CM</v>
          </cell>
          <cell r="D3763" t="str">
            <v>M</v>
          </cell>
          <cell r="E3763"/>
          <cell r="F3763">
            <v>93.12</v>
          </cell>
        </row>
        <row r="3764">
          <cell r="A3764">
            <v>2306310</v>
          </cell>
          <cell r="B3764" t="str">
            <v>SICRO OUTUBRO / 2025</v>
          </cell>
          <cell r="C3764" t="str">
            <v>FABRICAÇÃO DE ESTACA PRÉ-MOLDADA DE CONCRETO PROTENDIDA SEÇÃO 38 X 38 CM</v>
          </cell>
          <cell r="D3764" t="str">
            <v>M</v>
          </cell>
          <cell r="E3764"/>
          <cell r="F3764">
            <v>98.68</v>
          </cell>
        </row>
        <row r="3765">
          <cell r="A3765">
            <v>2306311</v>
          </cell>
          <cell r="B3765" t="str">
            <v>SICRO OUTUBRO / 2025</v>
          </cell>
          <cell r="C3765" t="str">
            <v>FABRICAÇÃO DE ESTACA PRÉ-MOLDADA DE CONCRETO PROTENDIDA SEÇÃO 40 X 40 CM</v>
          </cell>
          <cell r="D3765" t="str">
            <v>M</v>
          </cell>
          <cell r="E3765"/>
          <cell r="F3765">
            <v>113.76</v>
          </cell>
        </row>
        <row r="3766">
          <cell r="A3766">
            <v>2306312</v>
          </cell>
          <cell r="B3766" t="str">
            <v>SICRO OUTUBRO / 2025</v>
          </cell>
          <cell r="C3766" t="str">
            <v>FABRICAÇÃO DE ESTACA PRÉ-MOLDADA DE CONCRETO PROTENDIDA SEÇÃO 42 X 42 CM</v>
          </cell>
          <cell r="D3766" t="str">
            <v>M</v>
          </cell>
          <cell r="E3766"/>
          <cell r="F3766">
            <v>123.15</v>
          </cell>
        </row>
        <row r="3767">
          <cell r="A3767">
            <v>2306313</v>
          </cell>
          <cell r="B3767" t="str">
            <v>SICRO OUTUBRO / 2025</v>
          </cell>
          <cell r="C3767" t="str">
            <v>FABRICAÇÃO DE ESTACA PRÉ-MOLDADA DE CONCRETO PROTENDIDA SEÇÃO 45 X 45 CM</v>
          </cell>
          <cell r="D3767" t="str">
            <v>M</v>
          </cell>
          <cell r="E3767"/>
          <cell r="F3767">
            <v>148.43</v>
          </cell>
        </row>
        <row r="3768">
          <cell r="A3768">
            <v>2306013</v>
          </cell>
          <cell r="B3768" t="str">
            <v>SICRO OUTUBRO / 2025</v>
          </cell>
          <cell r="C3768" t="str">
            <v>GABARITO DE CRAVAÇÃO DE ESTACAS SUBMERSAS EM AÇO ASTM A36 - CONFECÇÃO E INSTALAÇÃO</v>
          </cell>
          <cell r="D3768" t="str">
            <v>KG</v>
          </cell>
          <cell r="E3768"/>
          <cell r="F3768">
            <v>13.84</v>
          </cell>
        </row>
        <row r="3769">
          <cell r="A3769">
            <v>2306243</v>
          </cell>
          <cell r="B3769" t="str">
            <v>SICRO OUTUBRO / 2025</v>
          </cell>
          <cell r="C3769" t="str">
            <v>MURO GUIA PARA ESTACA BARRETE COM DUAS CORTINAS DE 10 X 110 CM</v>
          </cell>
          <cell r="D3769" t="str">
            <v>M</v>
          </cell>
          <cell r="E3769"/>
          <cell r="F3769">
            <v>652.32000000000005</v>
          </cell>
        </row>
        <row r="3770">
          <cell r="A3770">
            <v>2408149</v>
          </cell>
          <cell r="B3770" t="str">
            <v>SICRO OUTUBRO / 2025</v>
          </cell>
          <cell r="C3770" t="str">
            <v>ESTRUTURA EM PERFIL DE AÇO ASTM A36 CORTE, SOLDA E MONTAGEM - FORNECIMENTO E INSTALAÇÃO</v>
          </cell>
          <cell r="D3770" t="str">
            <v>KG</v>
          </cell>
          <cell r="E3770"/>
          <cell r="F3770">
            <v>17.5</v>
          </cell>
        </row>
        <row r="3771">
          <cell r="A3771">
            <v>2407972</v>
          </cell>
          <cell r="B3771" t="str">
            <v>SICRO OUTUBRO / 2025</v>
          </cell>
          <cell r="C3771" t="str">
            <v>FORNECIMENTO E APLICAÇÃO DE ADESIVO ESTRUTURAL À BASE DE RESINA EPÓXI</v>
          </cell>
          <cell r="D3771" t="str">
            <v>KG</v>
          </cell>
          <cell r="E3771"/>
          <cell r="F3771">
            <v>70.709999999999994</v>
          </cell>
        </row>
        <row r="3772">
          <cell r="A3772">
            <v>2407973</v>
          </cell>
          <cell r="B3772" t="str">
            <v>SICRO OUTUBRO / 2025</v>
          </cell>
          <cell r="C3772" t="str">
            <v>HIDROJATEAMENTO EM SUPERFÍCIE DE AÇO GRAU WJ-2</v>
          </cell>
          <cell r="D3772" t="str">
            <v>M²</v>
          </cell>
          <cell r="E3772"/>
          <cell r="F3772">
            <v>57.06</v>
          </cell>
        </row>
        <row r="3773">
          <cell r="A3773">
            <v>2408075</v>
          </cell>
          <cell r="B3773" t="str">
            <v>SICRO OUTUBRO / 2025</v>
          </cell>
          <cell r="C3773" t="str">
            <v>JATEAMENTO ABRASIVO EM CHAPA DE AÇO POR ESTEIRA CONTÍNUA</v>
          </cell>
          <cell r="D3773" t="str">
            <v>M²</v>
          </cell>
          <cell r="E3773"/>
          <cell r="F3773">
            <v>8.57</v>
          </cell>
        </row>
        <row r="3774">
          <cell r="A3774">
            <v>2408069</v>
          </cell>
          <cell r="B3774" t="str">
            <v>SICRO OUTUBRO / 2025</v>
          </cell>
          <cell r="C3774" t="str">
            <v>JATEAMENTO DE CHAPA DE AÇO COM O USO DE GRANALHAS DE AÇO GRAU SA 2</v>
          </cell>
          <cell r="D3774" t="str">
            <v>M²</v>
          </cell>
          <cell r="E3774"/>
          <cell r="F3774">
            <v>6</v>
          </cell>
        </row>
        <row r="3775">
          <cell r="A3775">
            <v>2419790</v>
          </cell>
          <cell r="B3775" t="str">
            <v>SICRO OUTUBRO / 2025</v>
          </cell>
          <cell r="C3775" t="str">
            <v>JATEAMENTO DE CHAPA DE AÇO COM O USO DE GRANALHAS DE AÇO GRAU SA 2 1/2</v>
          </cell>
          <cell r="D3775" t="str">
            <v>M²</v>
          </cell>
          <cell r="E3775"/>
          <cell r="F3775">
            <v>10.83</v>
          </cell>
        </row>
        <row r="3776">
          <cell r="A3776">
            <v>2407976</v>
          </cell>
          <cell r="B3776" t="str">
            <v>SICRO OUTUBRO / 2025</v>
          </cell>
          <cell r="C3776" t="str">
            <v>JATEAMENTO DE CHAPA DE AÇO COM O USO DE GRANALHAS DE AÇO GRAU SA 2 1/2 - EM ESPAÇO CONFINADO</v>
          </cell>
          <cell r="D3776" t="str">
            <v>M²</v>
          </cell>
          <cell r="E3776"/>
          <cell r="F3776">
            <v>12.67</v>
          </cell>
        </row>
        <row r="3777">
          <cell r="A3777">
            <v>2408068</v>
          </cell>
          <cell r="B3777" t="str">
            <v>SICRO OUTUBRO / 2025</v>
          </cell>
          <cell r="C3777" t="str">
            <v>JATEAMENTO DE CHAPA DE AÇO COM O USO DE GRANALHAS DE AÇO GRAU SA 3</v>
          </cell>
          <cell r="D3777" t="str">
            <v>M²</v>
          </cell>
          <cell r="E3777"/>
          <cell r="F3777">
            <v>16.87</v>
          </cell>
        </row>
        <row r="3778">
          <cell r="A3778">
            <v>2419705</v>
          </cell>
          <cell r="B3778" t="str">
            <v>SICRO OUTUBRO / 2025</v>
          </cell>
          <cell r="C3778" t="str">
            <v>PINTURA COM EPÓXI DE DOIS COMPONENTES COM PISTOLA A AR COMPRIMIDO, UMA DEMÃO, ESPESSURA DE 120 µM</v>
          </cell>
          <cell r="D3778" t="str">
            <v>M²</v>
          </cell>
          <cell r="E3778"/>
          <cell r="F3778">
            <v>11.18</v>
          </cell>
        </row>
        <row r="3779">
          <cell r="A3779">
            <v>2419704</v>
          </cell>
          <cell r="B3779" t="str">
            <v>SICRO OUTUBRO / 2025</v>
          </cell>
          <cell r="C3779" t="str">
            <v>PINTURA COM PRIMER EPÓXI DE DOIS COMPONENTES COM PISTOLA A AR COMPRIMIDO, UMA DEMÃO, ESPESSURA DE 70 µM</v>
          </cell>
          <cell r="D3779" t="str">
            <v>M²</v>
          </cell>
          <cell r="E3779"/>
          <cell r="F3779">
            <v>31.34</v>
          </cell>
        </row>
        <row r="3780">
          <cell r="A3780">
            <v>2407981</v>
          </cell>
          <cell r="B3780" t="str">
            <v>SICRO OUTUBRO / 2025</v>
          </cell>
          <cell r="C3780" t="str">
            <v>PINTURA COM SELANTE EPÓXI VINÍLICO COM PISTOLA AIRLESS, UMA DEMÃO, ESPESSURA DE 80 µM</v>
          </cell>
          <cell r="D3780" t="str">
            <v>M²</v>
          </cell>
          <cell r="E3780"/>
          <cell r="F3780">
            <v>17.100000000000001</v>
          </cell>
        </row>
        <row r="3781">
          <cell r="A3781">
            <v>2407982</v>
          </cell>
          <cell r="B3781" t="str">
            <v>SICRO OUTUBRO / 2025</v>
          </cell>
          <cell r="C3781" t="str">
            <v>PINTURA COM TINTA ANTI-INCRUSTANTE COM PISTOLA AIRLESS, UMA DEMÃO, ESPESSURA DE 125 µM</v>
          </cell>
          <cell r="D3781" t="str">
            <v>M²</v>
          </cell>
          <cell r="E3781"/>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E3782"/>
          <cell r="F3782">
            <v>15.58</v>
          </cell>
        </row>
        <row r="3783">
          <cell r="A3783">
            <v>2408080</v>
          </cell>
          <cell r="B3783" t="str">
            <v>SICRO OUTUBRO / 2025</v>
          </cell>
          <cell r="C3783" t="str">
            <v>PINTURA DE ACABAMENTO COM ESMALTE EPÓXI COM PISTOLA A AR COMPRIMIDO, UMA DEMÃO, ESPESSURA DE 40 µM</v>
          </cell>
          <cell r="D3783" t="str">
            <v>M²</v>
          </cell>
          <cell r="E3783"/>
          <cell r="F3783">
            <v>8.39</v>
          </cell>
        </row>
        <row r="3784">
          <cell r="A3784">
            <v>2408078</v>
          </cell>
          <cell r="B3784" t="str">
            <v>SICRO OUTUBRO / 2025</v>
          </cell>
          <cell r="C3784" t="str">
            <v>PINTURA DE ACABAMENTO COM ESMALTE SINTÉTICO COM PISTOLA A AR COMPRIMIDO, UMA DEMÃO, ESPESSURA DE 30 µM</v>
          </cell>
          <cell r="D3784" t="str">
            <v>M²</v>
          </cell>
          <cell r="E3784"/>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E3785"/>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E3786"/>
          <cell r="F3786">
            <v>11.8</v>
          </cell>
        </row>
        <row r="3787">
          <cell r="A3787">
            <v>2408077</v>
          </cell>
          <cell r="B3787" t="str">
            <v>SICRO OUTUBRO / 2025</v>
          </cell>
          <cell r="C3787" t="str">
            <v>PINTURA DE FUNDO COM TINTA ALQUÍDICA COM PISTOLA A AR COMPRIMIDO, UMA DEMÃO, ESPESSURA DE 30 µM</v>
          </cell>
          <cell r="D3787" t="str">
            <v>M²</v>
          </cell>
          <cell r="E3787"/>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E3788"/>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E3789"/>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E3790"/>
          <cell r="F3790">
            <v>16.34</v>
          </cell>
        </row>
        <row r="3791">
          <cell r="A3791">
            <v>2408079</v>
          </cell>
          <cell r="B3791" t="str">
            <v>SICRO OUTUBRO / 2025</v>
          </cell>
          <cell r="C3791" t="str">
            <v>PINTURA DE FUNDO COM TINTA EPÓXI COM PISTOLA A AR COMPRIMIDO, UMA DEMÃO, ESPESSURA DE 120 µM</v>
          </cell>
          <cell r="D3791" t="str">
            <v>M²</v>
          </cell>
          <cell r="E3791"/>
          <cell r="F3791">
            <v>49.2</v>
          </cell>
        </row>
        <row r="3792">
          <cell r="A3792">
            <v>2408076</v>
          </cell>
          <cell r="B3792" t="str">
            <v>SICRO OUTUBRO / 2025</v>
          </cell>
          <cell r="C3792" t="str">
            <v>PINTURA SHOP PRIMER EM CHAPA DE AÇO POR ESTEIRA CONTÍNUA</v>
          </cell>
          <cell r="D3792" t="str">
            <v>M²</v>
          </cell>
          <cell r="E3792"/>
          <cell r="F3792">
            <v>19.510000000000002</v>
          </cell>
        </row>
        <row r="3793">
          <cell r="A3793">
            <v>2408057</v>
          </cell>
          <cell r="B3793" t="str">
            <v>SICRO OUTUBRO / 2025</v>
          </cell>
          <cell r="C3793" t="str">
            <v>SOLDA ELÉTRICA DE PERFIS METÁLICOS E CHAPAS DE AÇO COM ELETRODO E60XX</v>
          </cell>
          <cell r="D3793" t="str">
            <v>KG</v>
          </cell>
          <cell r="E3793"/>
          <cell r="F3793">
            <v>98.89</v>
          </cell>
        </row>
        <row r="3794">
          <cell r="A3794">
            <v>2408058</v>
          </cell>
          <cell r="B3794" t="str">
            <v>SICRO OUTUBRO / 2025</v>
          </cell>
          <cell r="C3794" t="str">
            <v>SOLDA ELÉTRICA DE PERFIS METÁLICOS E CHAPAS DE AÇO COM ELETRODO E70XX</v>
          </cell>
          <cell r="D3794" t="str">
            <v>KG</v>
          </cell>
          <cell r="E3794"/>
          <cell r="F3794">
            <v>64.38</v>
          </cell>
        </row>
        <row r="3795">
          <cell r="A3795">
            <v>2407988</v>
          </cell>
          <cell r="B3795" t="str">
            <v>SICRO OUTUBRO / 2025</v>
          </cell>
          <cell r="C3795" t="str">
            <v>SOLDA ELÉTRICA DE PERFIS METÁLICOS E CHAPAS DE AÇO COM ELETRODO E80XX</v>
          </cell>
          <cell r="D3795" t="str">
            <v>KG</v>
          </cell>
          <cell r="E3795"/>
          <cell r="F3795">
            <v>136.02000000000001</v>
          </cell>
        </row>
        <row r="3796">
          <cell r="A3796">
            <v>2407974</v>
          </cell>
          <cell r="B3796" t="str">
            <v>SICRO OUTUBRO / 2025</v>
          </cell>
          <cell r="C3796" t="str">
            <v>TRATAMENTO DE SUPERFÍCIE DE AÇO COM FERRAMENTA MECÂNICA GRAU SP-11</v>
          </cell>
          <cell r="D3796" t="str">
            <v>M²</v>
          </cell>
          <cell r="E3796"/>
          <cell r="F3796">
            <v>375.67</v>
          </cell>
        </row>
        <row r="3797">
          <cell r="A3797">
            <v>2407975</v>
          </cell>
          <cell r="B3797" t="str">
            <v>SICRO OUTUBRO / 2025</v>
          </cell>
          <cell r="C3797" t="str">
            <v>TRATAMENTO DE SUPERFÍCIE DE AÇO COM FERRAMENTA MECÂNICA GRAU SP-11 - EM ESPAÇO CONFINADO</v>
          </cell>
          <cell r="D3797" t="str">
            <v>M²</v>
          </cell>
          <cell r="E3797"/>
          <cell r="F3797">
            <v>382.45</v>
          </cell>
        </row>
        <row r="3798">
          <cell r="A3798">
            <v>2419789</v>
          </cell>
          <cell r="B3798" t="str">
            <v>SICRO OUTUBRO / 2025</v>
          </cell>
          <cell r="C3798" t="str">
            <v>TRATAMENTO EM CHAPA DE AÇO POR ESTEIRA CONTÍNUA</v>
          </cell>
          <cell r="D3798" t="str">
            <v>M²</v>
          </cell>
          <cell r="E3798"/>
          <cell r="F3798">
            <v>38.92</v>
          </cell>
        </row>
        <row r="3799">
          <cell r="A3799">
            <v>2607183</v>
          </cell>
          <cell r="B3799" t="str">
            <v>SICRO OUTUBRO / 2025</v>
          </cell>
          <cell r="C3799" t="str">
            <v>ALINHAMENTO MANUAL DA GRADE DO AMV PARA QUALQUER ABERTURA E QUALQUER BITOLA</v>
          </cell>
          <cell r="D3799" t="str">
            <v>UN</v>
          </cell>
          <cell r="E3799"/>
          <cell r="F3799">
            <v>342.12</v>
          </cell>
        </row>
        <row r="3800">
          <cell r="A3800">
            <v>2607226</v>
          </cell>
          <cell r="B3800" t="str">
            <v>SICRO OUTUBRO / 2025</v>
          </cell>
          <cell r="C3800" t="str">
            <v>ASSENTAMENTO DOS MATERIAIS METÁLICOS DO AMV 1:10, TR 45, BITOLA LARGA</v>
          </cell>
          <cell r="D3800" t="str">
            <v>UN</v>
          </cell>
          <cell r="E3800"/>
          <cell r="F3800">
            <v>560651.02</v>
          </cell>
        </row>
        <row r="3801">
          <cell r="A3801">
            <v>2607209</v>
          </cell>
          <cell r="B3801" t="str">
            <v>SICRO OUTUBRO / 2025</v>
          </cell>
          <cell r="C3801" t="str">
            <v>ASSENTAMENTO DOS MATERIAIS METÁLICOS DO AMV 1:10, TR 45, BITOLA MÉTRICA</v>
          </cell>
          <cell r="D3801" t="str">
            <v>UN</v>
          </cell>
          <cell r="E3801"/>
          <cell r="F3801">
            <v>488767.57</v>
          </cell>
        </row>
        <row r="3802">
          <cell r="A3802">
            <v>2607161</v>
          </cell>
          <cell r="B3802" t="str">
            <v>SICRO OUTUBRO / 2025</v>
          </cell>
          <cell r="C3802" t="str">
            <v>ASSENTAMENTO DOS MATERIAIS METÁLICOS DO AMV 1:10, TR 45, BITOLA MISTA</v>
          </cell>
          <cell r="D3802" t="str">
            <v>UN</v>
          </cell>
          <cell r="E3802"/>
          <cell r="F3802">
            <v>676344.26</v>
          </cell>
        </row>
        <row r="3803">
          <cell r="A3803">
            <v>2607148</v>
          </cell>
          <cell r="B3803" t="str">
            <v>SICRO OUTUBRO / 2025</v>
          </cell>
          <cell r="C3803" t="str">
            <v>ASSENTAMENTO DOS MATERIAIS METÁLICOS DO AMV 1:10, TR 57, BITOLA LARGA</v>
          </cell>
          <cell r="D3803" t="str">
            <v>UN</v>
          </cell>
          <cell r="E3803"/>
          <cell r="F3803">
            <v>712724.35</v>
          </cell>
        </row>
        <row r="3804">
          <cell r="A3804">
            <v>2607213</v>
          </cell>
          <cell r="B3804" t="str">
            <v>SICRO OUTUBRO / 2025</v>
          </cell>
          <cell r="C3804" t="str">
            <v>ASSENTAMENTO DOS MATERIAIS METÁLICOS DO AMV 1:10, TR 57, BITOLA MÉTRICA</v>
          </cell>
          <cell r="D3804" t="str">
            <v>UN</v>
          </cell>
          <cell r="E3804"/>
          <cell r="F3804">
            <v>621569</v>
          </cell>
        </row>
        <row r="3805">
          <cell r="A3805">
            <v>2607165</v>
          </cell>
          <cell r="B3805" t="str">
            <v>SICRO OUTUBRO / 2025</v>
          </cell>
          <cell r="C3805" t="str">
            <v>ASSENTAMENTO DOS MATERIAIS METÁLICOS DO AMV 1:10, TR 57, BITOLA MISTA</v>
          </cell>
          <cell r="D3805" t="str">
            <v>UN</v>
          </cell>
          <cell r="E3805"/>
          <cell r="F3805">
            <v>860488.3</v>
          </cell>
        </row>
        <row r="3806">
          <cell r="A3806">
            <v>2607152</v>
          </cell>
          <cell r="B3806" t="str">
            <v>SICRO OUTUBRO / 2025</v>
          </cell>
          <cell r="C3806" t="str">
            <v>ASSENTAMENTO DOS MATERIAIS METÁLICOS DO AMV 1:10, TR 68, BITOLA LARGA</v>
          </cell>
          <cell r="D3806" t="str">
            <v>UN</v>
          </cell>
          <cell r="E3806"/>
          <cell r="F3806">
            <v>854217.47</v>
          </cell>
        </row>
        <row r="3807">
          <cell r="A3807">
            <v>2607217</v>
          </cell>
          <cell r="B3807" t="str">
            <v>SICRO OUTUBRO / 2025</v>
          </cell>
          <cell r="C3807" t="str">
            <v>ASSENTAMENTO DOS MATERIAIS METÁLICOS DO AMV 1:10, TR 68, BITOLA MÉTRICA</v>
          </cell>
          <cell r="D3807" t="str">
            <v>UN</v>
          </cell>
          <cell r="E3807"/>
          <cell r="F3807">
            <v>733381.84</v>
          </cell>
        </row>
        <row r="3808">
          <cell r="A3808">
            <v>2607169</v>
          </cell>
          <cell r="B3808" t="str">
            <v>SICRO OUTUBRO / 2025</v>
          </cell>
          <cell r="C3808" t="str">
            <v>ASSENTAMENTO DOS MATERIAIS METÁLICOS DO AMV 1:10, TR 68, BITOLA MISTA</v>
          </cell>
          <cell r="D3808" t="str">
            <v>UN</v>
          </cell>
          <cell r="E3808"/>
          <cell r="F3808">
            <v>1022005.24</v>
          </cell>
        </row>
        <row r="3809">
          <cell r="A3809">
            <v>2607156</v>
          </cell>
          <cell r="B3809" t="str">
            <v>SICRO OUTUBRO / 2025</v>
          </cell>
          <cell r="C3809" t="str">
            <v>ASSENTAMENTO DOS MATERIAIS METÁLICOS DO AMV 1:10, UIC 60, BITOLA LARGA</v>
          </cell>
          <cell r="D3809" t="str">
            <v>UN</v>
          </cell>
          <cell r="E3809"/>
          <cell r="F3809">
            <v>744400.1</v>
          </cell>
        </row>
        <row r="3810">
          <cell r="A3810">
            <v>2607221</v>
          </cell>
          <cell r="B3810" t="str">
            <v>SICRO OUTUBRO / 2025</v>
          </cell>
          <cell r="C3810" t="str">
            <v>ASSENTAMENTO DOS MATERIAIS METÁLICOS DO AMV 1:10, UIC 60, BITOLA MÉTRICA</v>
          </cell>
          <cell r="D3810" t="str">
            <v>UN</v>
          </cell>
          <cell r="E3810"/>
          <cell r="F3810">
            <v>648367.59</v>
          </cell>
        </row>
        <row r="3811">
          <cell r="A3811">
            <v>2607173</v>
          </cell>
          <cell r="B3811" t="str">
            <v>SICRO OUTUBRO / 2025</v>
          </cell>
          <cell r="C3811" t="str">
            <v>ASSENTAMENTO DOS MATERIAIS METÁLICOS DO AMV 1:10, UIC 60, BITOLA MISTA</v>
          </cell>
          <cell r="D3811" t="str">
            <v>UN</v>
          </cell>
          <cell r="E3811"/>
          <cell r="F3811">
            <v>896861.16</v>
          </cell>
        </row>
        <row r="3812">
          <cell r="A3812">
            <v>2607227</v>
          </cell>
          <cell r="B3812" t="str">
            <v>SICRO OUTUBRO / 2025</v>
          </cell>
          <cell r="C3812" t="str">
            <v>ASSENTAMENTO DOS MATERIAIS METÁLICOS DO AMV 1:12, TR 45, BITOLA LARGA</v>
          </cell>
          <cell r="D3812" t="str">
            <v>UN</v>
          </cell>
          <cell r="E3812"/>
          <cell r="F3812">
            <v>615891.76</v>
          </cell>
        </row>
        <row r="3813">
          <cell r="A3813">
            <v>2607210</v>
          </cell>
          <cell r="B3813" t="str">
            <v>SICRO OUTUBRO / 2025</v>
          </cell>
          <cell r="C3813" t="str">
            <v>ASSENTAMENTO DOS MATERIAIS METÁLICOS DO AMV 1:12, TR 45, BITOLA MÉTRICA</v>
          </cell>
          <cell r="D3813" t="str">
            <v>UN</v>
          </cell>
          <cell r="E3813"/>
          <cell r="F3813">
            <v>536782.88</v>
          </cell>
        </row>
        <row r="3814">
          <cell r="A3814">
            <v>2607162</v>
          </cell>
          <cell r="B3814" t="str">
            <v>SICRO OUTUBRO / 2025</v>
          </cell>
          <cell r="C3814" t="str">
            <v>ASSENTAMENTO DOS MATERIAIS METÁLICOS DO AMV 1:12, TR 45, BITOLA MISTA</v>
          </cell>
          <cell r="D3814" t="str">
            <v>UN</v>
          </cell>
          <cell r="E3814"/>
          <cell r="F3814">
            <v>742727.52</v>
          </cell>
        </row>
        <row r="3815">
          <cell r="A3815">
            <v>2607149</v>
          </cell>
          <cell r="B3815" t="str">
            <v>SICRO OUTUBRO / 2025</v>
          </cell>
          <cell r="C3815" t="str">
            <v>ASSENTAMENTO DOS MATERIAIS METÁLICOS DO AMV 1:12, TR 57, BITOLA LARGA</v>
          </cell>
          <cell r="D3815" t="str">
            <v>UN</v>
          </cell>
          <cell r="E3815"/>
          <cell r="F3815">
            <v>782693.45</v>
          </cell>
        </row>
        <row r="3816">
          <cell r="A3816">
            <v>2607214</v>
          </cell>
          <cell r="B3816" t="str">
            <v>SICRO OUTUBRO / 2025</v>
          </cell>
          <cell r="C3816" t="str">
            <v>ASSENTAMENTO DOS MATERIAIS METÁLICOS DO AMV 1:12, TR 57, BITOLA MÉTRICA</v>
          </cell>
          <cell r="D3816" t="str">
            <v>UN</v>
          </cell>
          <cell r="E3816"/>
          <cell r="F3816">
            <v>677848.55</v>
          </cell>
        </row>
        <row r="3817">
          <cell r="A3817">
            <v>2607166</v>
          </cell>
          <cell r="B3817" t="str">
            <v>SICRO OUTUBRO / 2025</v>
          </cell>
          <cell r="C3817" t="str">
            <v>ASSENTAMENTO DOS MATERIAIS METÁLICOS DO AMV 1:12, TR 57, BITOLA MISTA</v>
          </cell>
          <cell r="D3817" t="str">
            <v>UN</v>
          </cell>
          <cell r="E3817"/>
          <cell r="F3817">
            <v>944604.76</v>
          </cell>
        </row>
        <row r="3818">
          <cell r="A3818">
            <v>2607153</v>
          </cell>
          <cell r="B3818" t="str">
            <v>SICRO OUTUBRO / 2025</v>
          </cell>
          <cell r="C3818" t="str">
            <v>ASSENTAMENTO DOS MATERIAIS METÁLICOS DO AMV 1:12, TR 68, BITOLA LARGA</v>
          </cell>
          <cell r="D3818" t="str">
            <v>UN</v>
          </cell>
          <cell r="E3818"/>
          <cell r="F3818">
            <v>929791.98</v>
          </cell>
        </row>
        <row r="3819">
          <cell r="A3819">
            <v>2607218</v>
          </cell>
          <cell r="B3819" t="str">
            <v>SICRO OUTUBRO / 2025</v>
          </cell>
          <cell r="C3819" t="str">
            <v>ASSENTAMENTO DOS MATERIAIS METÁLICOS DO AMV 1:12, TR 68, BITOLA MÉTRICA</v>
          </cell>
          <cell r="D3819" t="str">
            <v>UN</v>
          </cell>
          <cell r="E3819"/>
          <cell r="F3819">
            <v>810762.99</v>
          </cell>
        </row>
        <row r="3820">
          <cell r="A3820">
            <v>2607170</v>
          </cell>
          <cell r="B3820" t="str">
            <v>SICRO OUTUBRO / 2025</v>
          </cell>
          <cell r="C3820" t="str">
            <v>ASSENTAMENTO DOS MATERIAIS METÁLICOS DO AMV 1:12, TR 68, BITOLA MISTA</v>
          </cell>
          <cell r="D3820" t="str">
            <v>UN</v>
          </cell>
          <cell r="E3820"/>
          <cell r="F3820">
            <v>1114538.75</v>
          </cell>
        </row>
        <row r="3821">
          <cell r="A3821">
            <v>2607157</v>
          </cell>
          <cell r="B3821" t="str">
            <v>SICRO OUTUBRO / 2025</v>
          </cell>
          <cell r="C3821" t="str">
            <v>ASSENTAMENTO DOS MATERIAIS METÁLICOS DO AMV 1:12, UIC 60, BITOLA LARGA</v>
          </cell>
          <cell r="D3821" t="str">
            <v>UN</v>
          </cell>
          <cell r="E3821"/>
          <cell r="F3821">
            <v>822933.81</v>
          </cell>
        </row>
        <row r="3822">
          <cell r="A3822">
            <v>2607222</v>
          </cell>
          <cell r="B3822" t="str">
            <v>SICRO OUTUBRO / 2025</v>
          </cell>
          <cell r="C3822" t="str">
            <v>ASSENTAMENTO DOS MATERIAIS METÁLICOS DO AMV 1:12, UIC 60, BITOLA MÉTRICA</v>
          </cell>
          <cell r="D3822" t="str">
            <v>UN</v>
          </cell>
          <cell r="E3822"/>
          <cell r="F3822">
            <v>712379.53</v>
          </cell>
        </row>
        <row r="3823">
          <cell r="A3823">
            <v>2607174</v>
          </cell>
          <cell r="B3823" t="str">
            <v>SICRO OUTUBRO / 2025</v>
          </cell>
          <cell r="C3823" t="str">
            <v>ASSENTAMENTO DOS MATERIAIS METÁLICOS DO AMV 1:12, UIC 60, BITOLA MISTA</v>
          </cell>
          <cell r="D3823" t="str">
            <v>UN</v>
          </cell>
          <cell r="E3823"/>
          <cell r="F3823">
            <v>985407.32</v>
          </cell>
        </row>
        <row r="3824">
          <cell r="A3824">
            <v>2607228</v>
          </cell>
          <cell r="B3824" t="str">
            <v>SICRO OUTUBRO / 2025</v>
          </cell>
          <cell r="C3824" t="str">
            <v>ASSENTAMENTO DOS MATERIAIS METÁLICOS DO AMV 1:14, TR 45, BITOLA LARGA</v>
          </cell>
          <cell r="D3824" t="str">
            <v>UN</v>
          </cell>
          <cell r="E3824"/>
          <cell r="F3824">
            <v>676626.7</v>
          </cell>
        </row>
        <row r="3825">
          <cell r="A3825">
            <v>2607211</v>
          </cell>
          <cell r="B3825" t="str">
            <v>SICRO OUTUBRO / 2025</v>
          </cell>
          <cell r="C3825" t="str">
            <v>ASSENTAMENTO DOS MATERIAIS METÁLICOS DO AMV 1:14, TR 45, BITOLA MÉTRICA</v>
          </cell>
          <cell r="D3825" t="str">
            <v>UN</v>
          </cell>
          <cell r="E3825"/>
          <cell r="F3825">
            <v>594755.93000000005</v>
          </cell>
        </row>
        <row r="3826">
          <cell r="A3826">
            <v>2607163</v>
          </cell>
          <cell r="B3826" t="str">
            <v>SICRO OUTUBRO / 2025</v>
          </cell>
          <cell r="C3826" t="str">
            <v>ASSENTAMENTO DOS MATERIAIS METÁLICOS DO AMV 1:14, TR 45, BITOLA MISTA</v>
          </cell>
          <cell r="D3826" t="str">
            <v>UN</v>
          </cell>
          <cell r="E3826"/>
          <cell r="F3826">
            <v>823149.4</v>
          </cell>
        </row>
        <row r="3827">
          <cell r="A3827">
            <v>2607150</v>
          </cell>
          <cell r="B3827" t="str">
            <v>SICRO OUTUBRO / 2025</v>
          </cell>
          <cell r="C3827" t="str">
            <v>ASSENTAMENTO DOS MATERIAIS METÁLICOS DO AMV 1:14, TR 57, BITOLA LARGA</v>
          </cell>
          <cell r="D3827" t="str">
            <v>UN</v>
          </cell>
          <cell r="E3827"/>
          <cell r="F3827">
            <v>867142.24</v>
          </cell>
        </row>
        <row r="3828">
          <cell r="A3828">
            <v>2607215</v>
          </cell>
          <cell r="B3828" t="str">
            <v>SICRO OUTUBRO / 2025</v>
          </cell>
          <cell r="C3828" t="str">
            <v>ASSENTAMENTO DOS MATERIAIS METÁLICOS DO AMV 1:14, TR 57, BITOLA MÉTRICA</v>
          </cell>
          <cell r="D3828" t="str">
            <v>UN</v>
          </cell>
          <cell r="E3828"/>
          <cell r="F3828">
            <v>744707.87</v>
          </cell>
        </row>
        <row r="3829">
          <cell r="A3829">
            <v>2607167</v>
          </cell>
          <cell r="B3829" t="str">
            <v>SICRO OUTUBRO / 2025</v>
          </cell>
          <cell r="C3829" t="str">
            <v>ASSENTAMENTO DOS MATERIAIS METÁLICOS DO AMV 1:14, TR 57, BITOLA MISTA</v>
          </cell>
          <cell r="D3829" t="str">
            <v>UN</v>
          </cell>
          <cell r="E3829"/>
          <cell r="F3829">
            <v>1029304.02</v>
          </cell>
        </row>
        <row r="3830">
          <cell r="A3830">
            <v>2607154</v>
          </cell>
          <cell r="B3830" t="str">
            <v>SICRO OUTUBRO / 2025</v>
          </cell>
          <cell r="C3830" t="str">
            <v>ASSENTAMENTO DOS MATERIAIS METÁLICOS DO AMV 1:14, TR 68, BITOLA LARGA</v>
          </cell>
          <cell r="D3830" t="str">
            <v>UN</v>
          </cell>
          <cell r="E3830"/>
          <cell r="F3830">
            <v>1029206.02</v>
          </cell>
        </row>
        <row r="3831">
          <cell r="A3831">
            <v>2607219</v>
          </cell>
          <cell r="B3831" t="str">
            <v>SICRO OUTUBRO / 2025</v>
          </cell>
          <cell r="C3831" t="str">
            <v>ASSENTAMENTO DOS MATERIAIS METÁLICOS DO AMV 1:14, TR 68, BITOLA MÉTRICA</v>
          </cell>
          <cell r="D3831" t="str">
            <v>UN</v>
          </cell>
          <cell r="E3831"/>
          <cell r="F3831">
            <v>890505.82</v>
          </cell>
        </row>
        <row r="3832">
          <cell r="A3832">
            <v>2607171</v>
          </cell>
          <cell r="B3832" t="str">
            <v>SICRO OUTUBRO / 2025</v>
          </cell>
          <cell r="C3832" t="str">
            <v>ASSENTAMENTO DOS MATERIAIS METÁLICOS DO AMV 1:14, TR 68, BITOLA MISTA</v>
          </cell>
          <cell r="D3832" t="str">
            <v>UN</v>
          </cell>
          <cell r="E3832"/>
          <cell r="F3832">
            <v>1239380.3500000001</v>
          </cell>
        </row>
        <row r="3833">
          <cell r="A3833">
            <v>2607158</v>
          </cell>
          <cell r="B3833" t="str">
            <v>SICRO OUTUBRO / 2025</v>
          </cell>
          <cell r="C3833" t="str">
            <v>ASSENTAMENTO DOS MATERIAIS METÁLICOS DO AMV 1:14, UIC 60, BITOLA LARGA</v>
          </cell>
          <cell r="D3833" t="str">
            <v>UN</v>
          </cell>
          <cell r="E3833"/>
          <cell r="F3833">
            <v>903934.97</v>
          </cell>
        </row>
        <row r="3834">
          <cell r="A3834">
            <v>2607223</v>
          </cell>
          <cell r="B3834" t="str">
            <v>SICRO OUTUBRO / 2025</v>
          </cell>
          <cell r="C3834" t="str">
            <v>ASSENTAMENTO DOS MATERIAIS METÁLICOS DO AMV 1:14, UIC 60, BITOLA MÉTRICA</v>
          </cell>
          <cell r="D3834" t="str">
            <v>UN</v>
          </cell>
          <cell r="E3834"/>
          <cell r="F3834">
            <v>782763.32</v>
          </cell>
        </row>
        <row r="3835">
          <cell r="A3835">
            <v>2607175</v>
          </cell>
          <cell r="B3835" t="str">
            <v>SICRO OUTUBRO / 2025</v>
          </cell>
          <cell r="C3835" t="str">
            <v>ASSENTAMENTO DOS MATERIAIS METÁLICOS DO AMV 1:14, UIC 60, BITOLA MISTA</v>
          </cell>
          <cell r="D3835" t="str">
            <v>UN</v>
          </cell>
          <cell r="E3835"/>
          <cell r="F3835">
            <v>1082744.81</v>
          </cell>
        </row>
        <row r="3836">
          <cell r="A3836">
            <v>2607151</v>
          </cell>
          <cell r="B3836" t="str">
            <v>SICRO OUTUBRO / 2025</v>
          </cell>
          <cell r="C3836" t="str">
            <v>ASSENTAMENTO DOS MATERIAIS METÁLICOS DO AMV 1:20, TR 57, BITOLA LARGA</v>
          </cell>
          <cell r="D3836" t="str">
            <v>UN</v>
          </cell>
          <cell r="E3836"/>
          <cell r="F3836">
            <v>1036611.95</v>
          </cell>
        </row>
        <row r="3837">
          <cell r="A3837">
            <v>2607216</v>
          </cell>
          <cell r="B3837" t="str">
            <v>SICRO OUTUBRO / 2025</v>
          </cell>
          <cell r="C3837" t="str">
            <v>ASSENTAMENTO DOS MATERIAIS METÁLICOS DO AMV 1:20, TR 57, BITOLA MÉTRICA</v>
          </cell>
          <cell r="D3837" t="str">
            <v>UN</v>
          </cell>
          <cell r="E3837"/>
          <cell r="F3837">
            <v>903996.76</v>
          </cell>
        </row>
        <row r="3838">
          <cell r="A3838">
            <v>2607168</v>
          </cell>
          <cell r="B3838" t="str">
            <v>SICRO OUTUBRO / 2025</v>
          </cell>
          <cell r="C3838" t="str">
            <v>ASSENTAMENTO DOS MATERIAIS METÁLICOS DO AMV 1:20, TR 57, BITOLA MISTA</v>
          </cell>
          <cell r="D3838" t="str">
            <v>UN</v>
          </cell>
          <cell r="E3838"/>
          <cell r="F3838">
            <v>1263329.06</v>
          </cell>
        </row>
        <row r="3839">
          <cell r="A3839">
            <v>2607155</v>
          </cell>
          <cell r="B3839" t="str">
            <v>SICRO OUTUBRO / 2025</v>
          </cell>
          <cell r="C3839" t="str">
            <v>ASSENTAMENTO DOS MATERIAIS METÁLICOS DO AMV 1:20, TR 68, BITOLA LARGA</v>
          </cell>
          <cell r="D3839" t="str">
            <v>UN</v>
          </cell>
          <cell r="E3839"/>
          <cell r="F3839">
            <v>1237884.19</v>
          </cell>
        </row>
        <row r="3840">
          <cell r="A3840">
            <v>2607220</v>
          </cell>
          <cell r="B3840" t="str">
            <v>SICRO OUTUBRO / 2025</v>
          </cell>
          <cell r="C3840" t="str">
            <v>ASSENTAMENTO DOS MATERIAIS METÁLICOS DO AMV 1:20, TR 68, BITOLA MÉTRICA</v>
          </cell>
          <cell r="D3840" t="str">
            <v>UN</v>
          </cell>
          <cell r="E3840"/>
          <cell r="F3840">
            <v>1066189.1499999999</v>
          </cell>
        </row>
        <row r="3841">
          <cell r="A3841">
            <v>2607172</v>
          </cell>
          <cell r="B3841" t="str">
            <v>SICRO OUTUBRO / 2025</v>
          </cell>
          <cell r="C3841" t="str">
            <v>ASSENTAMENTO DOS MATERIAIS METÁLICOS DO AMV 1:20, TR 68, BITOLA MISTA</v>
          </cell>
          <cell r="D3841" t="str">
            <v>UN</v>
          </cell>
          <cell r="E3841"/>
          <cell r="F3841">
            <v>1482500.1</v>
          </cell>
        </row>
        <row r="3842">
          <cell r="A3842">
            <v>2607159</v>
          </cell>
          <cell r="B3842" t="str">
            <v>SICRO OUTUBRO / 2025</v>
          </cell>
          <cell r="C3842" t="str">
            <v>ASSENTAMENTO DOS MATERIAIS METÁLICOS DO AMV 1:20, UIC 60, BITOLA LARGA</v>
          </cell>
          <cell r="D3842" t="str">
            <v>UN</v>
          </cell>
          <cell r="E3842"/>
          <cell r="F3842">
            <v>1082467.69</v>
          </cell>
        </row>
        <row r="3843">
          <cell r="A3843">
            <v>2607224</v>
          </cell>
          <cell r="B3843" t="str">
            <v>SICRO OUTUBRO / 2025</v>
          </cell>
          <cell r="C3843" t="str">
            <v>ASSENTAMENTO DOS MATERIAIS METÁLICOS DO AMV 1:20, UIC 60, BITOLA MÉTRICA</v>
          </cell>
          <cell r="D3843" t="str">
            <v>UN</v>
          </cell>
          <cell r="E3843"/>
          <cell r="F3843">
            <v>942702.11</v>
          </cell>
        </row>
        <row r="3844">
          <cell r="A3844">
            <v>2607176</v>
          </cell>
          <cell r="B3844" t="str">
            <v>SICRO OUTUBRO / 2025</v>
          </cell>
          <cell r="C3844" t="str">
            <v>ASSENTAMENTO DOS MATERIAIS METÁLICOS DO AMV 1:20, UIC 60, BITOLA MISTA</v>
          </cell>
          <cell r="D3844" t="str">
            <v>UN</v>
          </cell>
          <cell r="E3844"/>
          <cell r="F3844">
            <v>1311972.1100000001</v>
          </cell>
        </row>
        <row r="3845">
          <cell r="A3845">
            <v>2607225</v>
          </cell>
          <cell r="B3845" t="str">
            <v>SICRO OUTUBRO / 2025</v>
          </cell>
          <cell r="C3845" t="str">
            <v>ASSENTAMENTO DOS MATERIAIS METÁLICOS DO AMV 1:8, TR 45, BITOLA LARGA</v>
          </cell>
          <cell r="D3845" t="str">
            <v>UN</v>
          </cell>
          <cell r="E3845"/>
          <cell r="F3845">
            <v>510405.79</v>
          </cell>
        </row>
        <row r="3846">
          <cell r="A3846">
            <v>2607208</v>
          </cell>
          <cell r="B3846" t="str">
            <v>SICRO OUTUBRO / 2025</v>
          </cell>
          <cell r="C3846" t="str">
            <v>ASSENTAMENTO DOS MATERIAIS METÁLICOS DO AMV 1:8, TR 45, BITOLA MÉTRICA</v>
          </cell>
          <cell r="D3846" t="str">
            <v>UN</v>
          </cell>
          <cell r="E3846"/>
          <cell r="F3846">
            <v>445097.84</v>
          </cell>
        </row>
        <row r="3847">
          <cell r="A3847">
            <v>2607160</v>
          </cell>
          <cell r="B3847" t="str">
            <v>SICRO OUTUBRO / 2025</v>
          </cell>
          <cell r="C3847" t="str">
            <v>ASSENTAMENTO DOS MATERIAIS METÁLICOS DO AMV 1:8, TR 45, BITOLA MISTA</v>
          </cell>
          <cell r="D3847" t="str">
            <v>UN</v>
          </cell>
          <cell r="E3847"/>
          <cell r="F3847">
            <v>615952.61</v>
          </cell>
        </row>
        <row r="3848">
          <cell r="A3848">
            <v>2607229</v>
          </cell>
          <cell r="B3848" t="str">
            <v>SICRO OUTUBRO / 2025</v>
          </cell>
          <cell r="C3848" t="str">
            <v>ASSENTAMENTO DOS MATERIAIS METÁLICOS DO AMV 1:8, TR 57, BITOLA LARGA</v>
          </cell>
          <cell r="D3848" t="str">
            <v>UN</v>
          </cell>
          <cell r="E3848"/>
          <cell r="F3848">
            <v>649037.06999999995</v>
          </cell>
        </row>
        <row r="3849">
          <cell r="A3849">
            <v>2607212</v>
          </cell>
          <cell r="B3849" t="str">
            <v>SICRO OUTUBRO / 2025</v>
          </cell>
          <cell r="C3849" t="str">
            <v>ASSENTAMENTO DOS MATERIAIS METÁLICOS DO AMV 1:8, TR 57, BITOLA MÉTRICA</v>
          </cell>
          <cell r="D3849" t="str">
            <v>UN</v>
          </cell>
          <cell r="E3849"/>
          <cell r="F3849">
            <v>566265.19999999995</v>
          </cell>
        </row>
        <row r="3850">
          <cell r="A3850">
            <v>2607164</v>
          </cell>
          <cell r="B3850" t="str">
            <v>SICRO OUTUBRO / 2025</v>
          </cell>
          <cell r="C3850" t="str">
            <v>ASSENTAMENTO DOS MATERIAIS METÁLICOS DO AMV 1:8, TR 57, BITOLA MISTA</v>
          </cell>
          <cell r="D3850" t="str">
            <v>UN</v>
          </cell>
          <cell r="E3850"/>
          <cell r="F3850">
            <v>776515.95</v>
          </cell>
        </row>
        <row r="3851">
          <cell r="A3851">
            <v>2607207</v>
          </cell>
          <cell r="B3851" t="str">
            <v>SICRO OUTUBRO / 2025</v>
          </cell>
          <cell r="C3851" t="str">
            <v>LANÇAMENTO MANUAL DE LASTRO EM AMV COM DESCARGA DA BRITA POR CAMINHÃO</v>
          </cell>
          <cell r="D3851" t="str">
            <v>M³</v>
          </cell>
          <cell r="E3851"/>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E3852"/>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E3853"/>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E3854"/>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E3855"/>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E3856"/>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E3857"/>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E3858"/>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E3859"/>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E3860"/>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E3861"/>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E3862"/>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E3863"/>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E3864"/>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E3865"/>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E3866"/>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E3867"/>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E3868"/>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E3869"/>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E3870"/>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E3871"/>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E3872"/>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E3873"/>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E3874"/>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E3875"/>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E3876"/>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E3877"/>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E3878"/>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E3879"/>
          <cell r="F3879">
            <v>1449.37</v>
          </cell>
        </row>
        <row r="3880">
          <cell r="A3880">
            <v>2607328</v>
          </cell>
          <cell r="B3880" t="str">
            <v>SICRO OUTUBRO / 2025</v>
          </cell>
          <cell r="C3880" t="str">
            <v>NIVELAMENTO DE AMV COM SOCARIA MANUAL E LEVANTE DE ATÉ 10 CM, ABERTURA 1:8, BITOLA LARGA, DORMENTE DE MADEIRA</v>
          </cell>
          <cell r="D3880" t="str">
            <v>UN</v>
          </cell>
          <cell r="E3880"/>
          <cell r="F3880">
            <v>456.31</v>
          </cell>
        </row>
        <row r="3881">
          <cell r="A3881">
            <v>2607323</v>
          </cell>
          <cell r="B3881" t="str">
            <v>SICRO OUTUBRO / 2025</v>
          </cell>
          <cell r="C3881" t="str">
            <v>NIVELAMENTO DE AMV COM SOCARIA MANUAL E LEVANTE DE ATÉ 10 CM, ABERTURA 1:8, BITOLA MÉTRICA, DORMENTE DE MADEIRA</v>
          </cell>
          <cell r="D3881" t="str">
            <v>UN</v>
          </cell>
          <cell r="E3881"/>
          <cell r="F3881">
            <v>333.4</v>
          </cell>
        </row>
        <row r="3882">
          <cell r="A3882">
            <v>2607333</v>
          </cell>
          <cell r="B3882" t="str">
            <v>SICRO OUTUBRO / 2025</v>
          </cell>
          <cell r="C3882" t="str">
            <v>NIVELAMENTO DE AMV COM SOCARIA MANUAL E LEVANTE DE ATÉ 10 CM, ABERTURA 1:8, BITOLA MISTA, DORMENTE DE MADEIRA</v>
          </cell>
          <cell r="D3882" t="str">
            <v>UN</v>
          </cell>
          <cell r="E3882"/>
          <cell r="F3882">
            <v>660.69</v>
          </cell>
        </row>
        <row r="3883">
          <cell r="A3883">
            <v>2607106</v>
          </cell>
          <cell r="B3883" t="str">
            <v>SICRO OUTUBRO / 2025</v>
          </cell>
          <cell r="C3883" t="str">
            <v>POSICIONAMENTO DE JOGO DE DORMENTES DE CONCRETO PARA AMV 1:10, BITOLA LARGA</v>
          </cell>
          <cell r="D3883" t="str">
            <v>JG</v>
          </cell>
          <cell r="E3883"/>
          <cell r="F3883">
            <v>78019.679999999993</v>
          </cell>
        </row>
        <row r="3884">
          <cell r="A3884">
            <v>2607102</v>
          </cell>
          <cell r="B3884" t="str">
            <v>SICRO OUTUBRO / 2025</v>
          </cell>
          <cell r="C3884" t="str">
            <v>POSICIONAMENTO DE JOGO DE DORMENTES DE CONCRETO PARA AMV 1:10, BITOLA MÉTRICA</v>
          </cell>
          <cell r="D3884" t="str">
            <v>JG</v>
          </cell>
          <cell r="E3884"/>
          <cell r="F3884">
            <v>39422.01</v>
          </cell>
        </row>
        <row r="3885">
          <cell r="A3885">
            <v>2607261</v>
          </cell>
          <cell r="B3885" t="str">
            <v>SICRO OUTUBRO / 2025</v>
          </cell>
          <cell r="C3885" t="str">
            <v>POSICIONAMENTO DE JOGO DE DORMENTES DE CONCRETO PARA AMV 1:10, BITOLA MISTA</v>
          </cell>
          <cell r="D3885" t="str">
            <v>JG</v>
          </cell>
          <cell r="E3885"/>
          <cell r="F3885">
            <v>106380.54</v>
          </cell>
        </row>
        <row r="3886">
          <cell r="A3886">
            <v>2607107</v>
          </cell>
          <cell r="B3886" t="str">
            <v>SICRO OUTUBRO / 2025</v>
          </cell>
          <cell r="C3886" t="str">
            <v>POSICIONAMENTO DE JOGO DE DORMENTES DE CONCRETO PARA AMV 1:12, BITOLA LARGA</v>
          </cell>
          <cell r="D3886" t="str">
            <v>JG</v>
          </cell>
          <cell r="E3886"/>
          <cell r="F3886">
            <v>87946.08</v>
          </cell>
        </row>
        <row r="3887">
          <cell r="A3887">
            <v>2607103</v>
          </cell>
          <cell r="B3887" t="str">
            <v>SICRO OUTUBRO / 2025</v>
          </cell>
          <cell r="C3887" t="str">
            <v>POSICIONAMENTO DE JOGO DE DORMENTES DE CONCRETO PARA AMV 1:12, BITOLA MÉTRICA</v>
          </cell>
          <cell r="D3887" t="str">
            <v>JG</v>
          </cell>
          <cell r="E3887"/>
          <cell r="F3887">
            <v>45146.84</v>
          </cell>
        </row>
        <row r="3888">
          <cell r="A3888">
            <v>2607262</v>
          </cell>
          <cell r="B3888" t="str">
            <v>SICRO OUTUBRO / 2025</v>
          </cell>
          <cell r="C3888" t="str">
            <v>POSICIONAMENTO DE JOGO DE DORMENTES DE CONCRETO PARA AMV 1:12, BITOLA MISTA</v>
          </cell>
          <cell r="D3888" t="str">
            <v>JG</v>
          </cell>
          <cell r="E3888"/>
          <cell r="F3888">
            <v>119907.78</v>
          </cell>
        </row>
        <row r="3889">
          <cell r="A3889">
            <v>2607108</v>
          </cell>
          <cell r="B3889" t="str">
            <v>SICRO OUTUBRO / 2025</v>
          </cell>
          <cell r="C3889" t="str">
            <v>POSICIONAMENTO DE JOGO DE DORMENTES DE CONCRETO PARA AMV 1:14, BITOLA LARGA</v>
          </cell>
          <cell r="D3889" t="str">
            <v>JG</v>
          </cell>
          <cell r="E3889"/>
          <cell r="F3889">
            <v>103315</v>
          </cell>
        </row>
        <row r="3890">
          <cell r="A3890">
            <v>2607104</v>
          </cell>
          <cell r="B3890" t="str">
            <v>SICRO OUTUBRO / 2025</v>
          </cell>
          <cell r="C3890" t="str">
            <v>POSICIONAMENTO DE JOGO DE DORMENTES DE CONCRETO PARA AMV 1:14, BITOLA MÉTRICA</v>
          </cell>
          <cell r="D3890" t="str">
            <v>JG</v>
          </cell>
          <cell r="E3890"/>
          <cell r="F3890">
            <v>54990.27</v>
          </cell>
        </row>
        <row r="3891">
          <cell r="A3891">
            <v>2607263</v>
          </cell>
          <cell r="B3891" t="str">
            <v>SICRO OUTUBRO / 2025</v>
          </cell>
          <cell r="C3891" t="str">
            <v>POSICIONAMENTO DE JOGO DE DORMENTES DE CONCRETO PARA AMV 1:14, BITOLA MISTA</v>
          </cell>
          <cell r="D3891" t="str">
            <v>JG</v>
          </cell>
          <cell r="E3891"/>
          <cell r="F3891">
            <v>140866.56</v>
          </cell>
        </row>
        <row r="3892">
          <cell r="A3892">
            <v>2607109</v>
          </cell>
          <cell r="B3892" t="str">
            <v>SICRO OUTUBRO / 2025</v>
          </cell>
          <cell r="C3892" t="str">
            <v>POSICIONAMENTO DE JOGO DE DORMENTES DE CONCRETO PARA AMV 1:20, BITOLA LARGA</v>
          </cell>
          <cell r="D3892" t="str">
            <v>JG</v>
          </cell>
          <cell r="E3892"/>
          <cell r="F3892">
            <v>136188.66</v>
          </cell>
        </row>
        <row r="3893">
          <cell r="A3893">
            <v>2607105</v>
          </cell>
          <cell r="B3893" t="str">
            <v>SICRO OUTUBRO / 2025</v>
          </cell>
          <cell r="C3893" t="str">
            <v>POSICIONAMENTO DE JOGO DE DORMENTES DE CONCRETO PARA AMV 1:20, BITOLA MÉTRICA</v>
          </cell>
          <cell r="D3893" t="str">
            <v>JG</v>
          </cell>
          <cell r="E3893"/>
          <cell r="F3893">
            <v>69101.95</v>
          </cell>
        </row>
        <row r="3894">
          <cell r="A3894">
            <v>2607264</v>
          </cell>
          <cell r="B3894" t="str">
            <v>SICRO OUTUBRO / 2025</v>
          </cell>
          <cell r="C3894" t="str">
            <v>POSICIONAMENTO DE JOGO DE DORMENTES DE CONCRETO PARA AMV 1:20, BITOLA MISTA</v>
          </cell>
          <cell r="D3894" t="str">
            <v>JG</v>
          </cell>
          <cell r="E3894"/>
          <cell r="F3894">
            <v>185691.55</v>
          </cell>
        </row>
        <row r="3895">
          <cell r="A3895">
            <v>2607093</v>
          </cell>
          <cell r="B3895" t="str">
            <v>SICRO OUTUBRO / 2025</v>
          </cell>
          <cell r="C3895" t="str">
            <v>POSICIONAMENTO DE JOGO DE DORMENTES DE MADEIRA PARA AMV 1:10, BITOLA LARGA</v>
          </cell>
          <cell r="D3895" t="str">
            <v>JG</v>
          </cell>
          <cell r="E3895"/>
          <cell r="F3895">
            <v>52601.23</v>
          </cell>
        </row>
        <row r="3896">
          <cell r="A3896">
            <v>2607088</v>
          </cell>
          <cell r="B3896" t="str">
            <v>SICRO OUTUBRO / 2025</v>
          </cell>
          <cell r="C3896" t="str">
            <v>POSICIONAMENTO DE JOGO DE DORMENTES DE MADEIRA PARA AMV 1:10, BITOLA MÉTRICA</v>
          </cell>
          <cell r="D3896" t="str">
            <v>JG</v>
          </cell>
          <cell r="E3896"/>
          <cell r="F3896">
            <v>21679.93</v>
          </cell>
        </row>
        <row r="3897">
          <cell r="A3897">
            <v>2607098</v>
          </cell>
          <cell r="B3897" t="str">
            <v>SICRO OUTUBRO / 2025</v>
          </cell>
          <cell r="C3897" t="str">
            <v>POSICIONAMENTO DE JOGO DE DORMENTES DE MADEIRA PARA AMV 1:10, BITOLA MISTA</v>
          </cell>
          <cell r="D3897" t="str">
            <v>JG</v>
          </cell>
          <cell r="E3897"/>
          <cell r="F3897">
            <v>52960.59</v>
          </cell>
        </row>
        <row r="3898">
          <cell r="A3898">
            <v>2607094</v>
          </cell>
          <cell r="B3898" t="str">
            <v>SICRO OUTUBRO / 2025</v>
          </cell>
          <cell r="C3898" t="str">
            <v>POSICIONAMENTO DE JOGO DE DORMENTES DE MADEIRA PARA AMV 1:12, BITOLA LARGA</v>
          </cell>
          <cell r="D3898" t="str">
            <v>JG</v>
          </cell>
          <cell r="E3898"/>
          <cell r="F3898">
            <v>59289.19</v>
          </cell>
        </row>
        <row r="3899">
          <cell r="A3899">
            <v>2607089</v>
          </cell>
          <cell r="B3899" t="str">
            <v>SICRO OUTUBRO / 2025</v>
          </cell>
          <cell r="C3899" t="str">
            <v>POSICIONAMENTO DE JOGO DE DORMENTES DE MADEIRA PARA AMV 1:12, BITOLA MÉTRICA</v>
          </cell>
          <cell r="D3899" t="str">
            <v>JG</v>
          </cell>
          <cell r="E3899"/>
          <cell r="F3899">
            <v>24821.09</v>
          </cell>
        </row>
        <row r="3900">
          <cell r="A3900">
            <v>2607099</v>
          </cell>
          <cell r="B3900" t="str">
            <v>SICRO OUTUBRO / 2025</v>
          </cell>
          <cell r="C3900" t="str">
            <v>POSICIONAMENTO DE JOGO DE DORMENTES DE MADEIRA PARA AMV 1:12, BITOLA MISTA</v>
          </cell>
          <cell r="D3900" t="str">
            <v>JG</v>
          </cell>
          <cell r="E3900"/>
          <cell r="F3900">
            <v>59698.59</v>
          </cell>
        </row>
        <row r="3901">
          <cell r="A3901">
            <v>2607095</v>
          </cell>
          <cell r="B3901" t="str">
            <v>SICRO OUTUBRO / 2025</v>
          </cell>
          <cell r="C3901" t="str">
            <v>POSICIONAMENTO DE JOGO DE DORMENTES DE MADEIRA PARA AMV 1:14, BITOLA LARGA</v>
          </cell>
          <cell r="D3901" t="str">
            <v>JG</v>
          </cell>
          <cell r="E3901"/>
          <cell r="F3901">
            <v>69647.37</v>
          </cell>
        </row>
        <row r="3902">
          <cell r="A3902">
            <v>2607090</v>
          </cell>
          <cell r="B3902" t="str">
            <v>SICRO OUTUBRO / 2025</v>
          </cell>
          <cell r="C3902" t="str">
            <v>POSICIONAMENTO DE JOGO DE DORMENTES DE MADEIRA PARA AMV 1:14, BITOLA MÉTRICA</v>
          </cell>
          <cell r="D3902" t="str">
            <v>JG</v>
          </cell>
          <cell r="E3902"/>
          <cell r="F3902">
            <v>30225.5</v>
          </cell>
        </row>
        <row r="3903">
          <cell r="A3903">
            <v>2607260</v>
          </cell>
          <cell r="B3903" t="str">
            <v>SICRO OUTUBRO / 2025</v>
          </cell>
          <cell r="C3903" t="str">
            <v>POSICIONAMENTO DE JOGO DE DORMENTES DE MADEIRA PARA AMV 1:14, BITOLA MISTA</v>
          </cell>
          <cell r="D3903" t="str">
            <v>JG</v>
          </cell>
          <cell r="E3903"/>
          <cell r="F3903">
            <v>70122.84</v>
          </cell>
        </row>
        <row r="3904">
          <cell r="A3904">
            <v>2607096</v>
          </cell>
          <cell r="B3904" t="str">
            <v>SICRO OUTUBRO / 2025</v>
          </cell>
          <cell r="C3904" t="str">
            <v>POSICIONAMENTO DE JOGO DE DORMENTES DE MADEIRA PARA AMV 1:20, BITOLA LARGA</v>
          </cell>
          <cell r="D3904" t="str">
            <v>JG</v>
          </cell>
          <cell r="E3904"/>
          <cell r="F3904">
            <v>91813.64</v>
          </cell>
        </row>
        <row r="3905">
          <cell r="A3905">
            <v>2607091</v>
          </cell>
          <cell r="B3905" t="str">
            <v>SICRO OUTUBRO / 2025</v>
          </cell>
          <cell r="C3905" t="str">
            <v>POSICIONAMENTO DE JOGO DE DORMENTES DE MADEIRA PARA AMV 1:20, BITOLA MÉTRICA</v>
          </cell>
          <cell r="D3905" t="str">
            <v>JG</v>
          </cell>
          <cell r="E3905"/>
          <cell r="F3905">
            <v>37974.14</v>
          </cell>
        </row>
        <row r="3906">
          <cell r="A3906">
            <v>2607101</v>
          </cell>
          <cell r="B3906" t="str">
            <v>SICRO OUTUBRO / 2025</v>
          </cell>
          <cell r="C3906" t="str">
            <v>POSICIONAMENTO DE JOGO DE DORMENTES DE MADEIRA PARA AMV 1:20, BITOLA MISTA</v>
          </cell>
          <cell r="D3906" t="str">
            <v>JG</v>
          </cell>
          <cell r="E3906"/>
          <cell r="F3906">
            <v>92440.31</v>
          </cell>
        </row>
        <row r="3907">
          <cell r="A3907">
            <v>2607092</v>
          </cell>
          <cell r="B3907" t="str">
            <v>SICRO OUTUBRO / 2025</v>
          </cell>
          <cell r="C3907" t="str">
            <v>POSICIONAMENTO DE JOGO DE DORMENTES DE MADEIRA PARA AMV 1:8, BITOLA LARGA</v>
          </cell>
          <cell r="D3907" t="str">
            <v>JG</v>
          </cell>
          <cell r="E3907"/>
          <cell r="F3907">
            <v>41856.14</v>
          </cell>
        </row>
        <row r="3908">
          <cell r="A3908">
            <v>2607087</v>
          </cell>
          <cell r="B3908" t="str">
            <v>SICRO OUTUBRO / 2025</v>
          </cell>
          <cell r="C3908" t="str">
            <v>POSICIONAMENTO DE JOGO DE DORMENTES DE MADEIRA PARA AMV 1:8, BITOLA MÉTRICA</v>
          </cell>
          <cell r="D3908" t="str">
            <v>JG</v>
          </cell>
          <cell r="E3908"/>
          <cell r="F3908">
            <v>18095.59</v>
          </cell>
        </row>
        <row r="3909">
          <cell r="A3909">
            <v>2607097</v>
          </cell>
          <cell r="B3909" t="str">
            <v>SICRO OUTUBRO / 2025</v>
          </cell>
          <cell r="C3909" t="str">
            <v>POSICIONAMENTO DE JOGO DE DORMENTES DE MADEIRA PARA AMV 1:8, BITOLA MISTA</v>
          </cell>
          <cell r="D3909" t="str">
            <v>JG</v>
          </cell>
          <cell r="E3909"/>
          <cell r="F3909">
            <v>42143.839999999997</v>
          </cell>
        </row>
        <row r="3910">
          <cell r="A3910">
            <v>2607198</v>
          </cell>
          <cell r="B3910" t="str">
            <v>SICRO OUTUBRO / 2025</v>
          </cell>
          <cell r="C3910" t="str">
            <v>REGULARIZAÇÃO MANUAL DO LASTRO DO AMV PARA QUALQUER ABERTURA E QUALQUER BITOLA</v>
          </cell>
          <cell r="D3910" t="str">
            <v>UN</v>
          </cell>
          <cell r="E3910"/>
          <cell r="F3910">
            <v>342.12</v>
          </cell>
        </row>
        <row r="3911">
          <cell r="A3911">
            <v>2809170</v>
          </cell>
          <cell r="B3911" t="str">
            <v>SICRO OUTUBRO / 2025</v>
          </cell>
          <cell r="C3911" t="str">
            <v>DEMOLIÇÃO DE AMV 1:10 TR 37, EM BITOLA MÉTRICA, DORMENTE DE MADEIRA, COM SEPARAÇÃO E EMPILHAMENTO</v>
          </cell>
          <cell r="D3911" t="str">
            <v>UN</v>
          </cell>
          <cell r="E3911"/>
          <cell r="F3911">
            <v>2011.52</v>
          </cell>
        </row>
        <row r="3912">
          <cell r="A3912">
            <v>2809183</v>
          </cell>
          <cell r="B3912" t="str">
            <v>SICRO OUTUBRO / 2025</v>
          </cell>
          <cell r="C3912" t="str">
            <v>DEMOLIÇÃO DE AMV 1:10 TR 45, EM BITOLA LARGA, DORMENTE DE MADEIRA, COM SEPARAÇÃO E EMPILHAMENTO</v>
          </cell>
          <cell r="D3912" t="str">
            <v>UN</v>
          </cell>
          <cell r="E3912"/>
          <cell r="F3912">
            <v>2926.66</v>
          </cell>
        </row>
        <row r="3913">
          <cell r="A3913">
            <v>2809174</v>
          </cell>
          <cell r="B3913" t="str">
            <v>SICRO OUTUBRO / 2025</v>
          </cell>
          <cell r="C3913" t="str">
            <v>DEMOLIÇÃO DE AMV 1:10 TR 45, EM BITOLA MÉTRICA, DORMENTE DE MADEIRA, COM SEPARAÇÃO E EMPILHAMENTO</v>
          </cell>
          <cell r="D3913" t="str">
            <v>UN</v>
          </cell>
          <cell r="E3913"/>
          <cell r="F3913">
            <v>2108.42</v>
          </cell>
        </row>
        <row r="3914">
          <cell r="A3914">
            <v>2809196</v>
          </cell>
          <cell r="B3914" t="str">
            <v>SICRO OUTUBRO / 2025</v>
          </cell>
          <cell r="C3914" t="str">
            <v>DEMOLIÇÃO DE AMV 1:10 TR 45, EM BITOLA MISTA, DORMENTE DE MADEIRA, COM SEPARAÇÃO E EMPILHAMENTO</v>
          </cell>
          <cell r="D3914" t="str">
            <v>UN</v>
          </cell>
          <cell r="E3914"/>
          <cell r="F3914">
            <v>3073.21</v>
          </cell>
        </row>
        <row r="3915">
          <cell r="A3915">
            <v>2809187</v>
          </cell>
          <cell r="B3915" t="str">
            <v>SICRO OUTUBRO / 2025</v>
          </cell>
          <cell r="C3915" t="str">
            <v>DEMOLIÇÃO DE AMV 1:10 TR 57, EM BITOLA LARGA, DORMENTE DE MADEIRA, COM SEPARAÇÃO E EMPILHAMENTO</v>
          </cell>
          <cell r="D3915" t="str">
            <v>UN</v>
          </cell>
          <cell r="E3915"/>
          <cell r="F3915">
            <v>3073.8</v>
          </cell>
        </row>
        <row r="3916">
          <cell r="A3916">
            <v>2809178</v>
          </cell>
          <cell r="B3916" t="str">
            <v>SICRO OUTUBRO / 2025</v>
          </cell>
          <cell r="C3916" t="str">
            <v>DEMOLIÇÃO DE AMV 1:10 TR 57, EM BITOLA MÉTRICA, DORMENTE DE MADEIRA, COM SEPARAÇÃO E EMPILHAMENTO</v>
          </cell>
          <cell r="D3916" t="str">
            <v>UN</v>
          </cell>
          <cell r="E3916"/>
          <cell r="F3916">
            <v>2253.63</v>
          </cell>
        </row>
        <row r="3917">
          <cell r="A3917">
            <v>2809200</v>
          </cell>
          <cell r="B3917" t="str">
            <v>SICRO OUTUBRO / 2025</v>
          </cell>
          <cell r="C3917" t="str">
            <v>DEMOLIÇÃO DE AMV 1:10 TR 57, EM BITOLA MISTA, DORMENTE DE MADEIRA, COM SEPARAÇÃO E EMPILHAMENTO</v>
          </cell>
          <cell r="D3917" t="str">
            <v>UN</v>
          </cell>
          <cell r="E3917"/>
          <cell r="F3917">
            <v>3226.46</v>
          </cell>
        </row>
        <row r="3918">
          <cell r="A3918">
            <v>2809191</v>
          </cell>
          <cell r="B3918" t="str">
            <v>SICRO OUTUBRO / 2025</v>
          </cell>
          <cell r="C3918" t="str">
            <v>DEMOLIÇÃO DE AMV 1:10 TR 68, EM BITOLA LARGA, DORMENTE DE MADEIRA, COM SEPARAÇÃO E EMPILHAMENTO</v>
          </cell>
          <cell r="D3918" t="str">
            <v>UN</v>
          </cell>
          <cell r="E3918"/>
          <cell r="F3918">
            <v>3208.74</v>
          </cell>
        </row>
        <row r="3919">
          <cell r="A3919">
            <v>2809204</v>
          </cell>
          <cell r="B3919" t="str">
            <v>SICRO OUTUBRO / 2025</v>
          </cell>
          <cell r="C3919" t="str">
            <v>DEMOLIÇÃO DE AMV 1:10 TR 68, EM BITOLA MISTA, DORMENTE DE MADEIRA, COM SEPARAÇÃO E EMPILHAMENTO</v>
          </cell>
          <cell r="D3919" t="str">
            <v>UN</v>
          </cell>
          <cell r="E3919"/>
          <cell r="F3919">
            <v>3366.76</v>
          </cell>
        </row>
        <row r="3920">
          <cell r="A3920">
            <v>2809171</v>
          </cell>
          <cell r="B3920" t="str">
            <v>SICRO OUTUBRO / 2025</v>
          </cell>
          <cell r="C3920" t="str">
            <v>DEMOLIÇÃO DE AMV 1:12 TR 37, EM BITOLA MÉTRICA, DORMENTE DE MADEIRA, COM SEPARAÇÃO E EMPILHAMENTO</v>
          </cell>
          <cell r="D3920" t="str">
            <v>UN</v>
          </cell>
          <cell r="E3920"/>
          <cell r="F3920">
            <v>2270.92</v>
          </cell>
        </row>
        <row r="3921">
          <cell r="A3921">
            <v>2809184</v>
          </cell>
          <cell r="B3921" t="str">
            <v>SICRO OUTUBRO / 2025</v>
          </cell>
          <cell r="C3921" t="str">
            <v>DEMOLIÇÃO DE AMV 1:12 TR 45, EM BITOLA LARGA, DORMENTE DE MADEIRA, COM SEPARAÇÃO E EMPILHAMENTO</v>
          </cell>
          <cell r="D3921" t="str">
            <v>UN</v>
          </cell>
          <cell r="E3921"/>
          <cell r="F3921">
            <v>3302.15</v>
          </cell>
        </row>
        <row r="3922">
          <cell r="A3922">
            <v>2809175</v>
          </cell>
          <cell r="B3922" t="str">
            <v>SICRO OUTUBRO / 2025</v>
          </cell>
          <cell r="C3922" t="str">
            <v>DEMOLIÇÃO DE AMV 1:12 TR 45, EM BITOLA MÉTRICA, DORMENTE DE MADEIRA, COM SEPARAÇÃO E EMPILHAMENTO</v>
          </cell>
          <cell r="D3922" t="str">
            <v>UN</v>
          </cell>
          <cell r="E3922"/>
          <cell r="F3922">
            <v>2377.5100000000002</v>
          </cell>
        </row>
        <row r="3923">
          <cell r="A3923">
            <v>2809197</v>
          </cell>
          <cell r="B3923" t="str">
            <v>SICRO OUTUBRO / 2025</v>
          </cell>
          <cell r="C3923" t="str">
            <v>DEMOLIÇÃO DE AMV 1:12 TR 45, EM BITOLA MISTA, DORMENTE DE MADEIRA, COM SEPARAÇÃO E EMPILHAMENTO</v>
          </cell>
          <cell r="D3923" t="str">
            <v>UN</v>
          </cell>
          <cell r="E3923"/>
          <cell r="F3923">
            <v>3463.88</v>
          </cell>
        </row>
        <row r="3924">
          <cell r="A3924">
            <v>2809188</v>
          </cell>
          <cell r="B3924" t="str">
            <v>SICRO OUTUBRO / 2025</v>
          </cell>
          <cell r="C3924" t="str">
            <v>DEMOLIÇÃO DE AMV 1:12 TR 57, EM BITOLA LARGA, DORMENTE DE MADEIRA, COM SEPARAÇÃO E EMPILHAMENTO</v>
          </cell>
          <cell r="D3924" t="str">
            <v>UN</v>
          </cell>
          <cell r="E3924"/>
          <cell r="F3924">
            <v>3464</v>
          </cell>
        </row>
        <row r="3925">
          <cell r="A3925">
            <v>2809179</v>
          </cell>
          <cell r="B3925" t="str">
            <v>SICRO OUTUBRO / 2025</v>
          </cell>
          <cell r="C3925" t="str">
            <v>DEMOLIÇÃO DE AMV 1:12 TR 57, EM BITOLA MÉTRICA, DORMENTE DE MADEIRA, COM SEPARAÇÃO E EMPILHAMENTO</v>
          </cell>
          <cell r="D3925" t="str">
            <v>UN</v>
          </cell>
          <cell r="E3925"/>
          <cell r="F3925">
            <v>2537.23</v>
          </cell>
        </row>
        <row r="3926">
          <cell r="A3926">
            <v>2809201</v>
          </cell>
          <cell r="B3926" t="str">
            <v>SICRO OUTUBRO / 2025</v>
          </cell>
          <cell r="C3926" t="str">
            <v>DEMOLIÇÃO DE AMV 1:12 TR 57, EM BITOLA MISTA, DORMENTE DE MADEIRA, COM SEPARAÇÃO E EMPILHAMENTO</v>
          </cell>
          <cell r="D3926" t="str">
            <v>UN</v>
          </cell>
          <cell r="E3926"/>
          <cell r="F3926">
            <v>3632.46</v>
          </cell>
        </row>
        <row r="3927">
          <cell r="A3927">
            <v>2809192</v>
          </cell>
          <cell r="B3927" t="str">
            <v>SICRO OUTUBRO / 2025</v>
          </cell>
          <cell r="C3927" t="str">
            <v>DEMOLIÇÃO DE AMV 1:12 TR 68, EM BITOLA LARGA, DORMENTE DE MADEIRA, COM SEPARAÇÃO E EMPILHAMENTO</v>
          </cell>
          <cell r="D3927" t="str">
            <v>UN</v>
          </cell>
          <cell r="E3927"/>
          <cell r="F3927">
            <v>3612.44</v>
          </cell>
        </row>
        <row r="3928">
          <cell r="A3928">
            <v>2809205</v>
          </cell>
          <cell r="B3928" t="str">
            <v>SICRO OUTUBRO / 2025</v>
          </cell>
          <cell r="C3928" t="str">
            <v>DEMOLIÇÃO DE AMV 1:12 TR 68, EM BITOLA MISTA, DORMENTE DE MADEIRA, COM SEPARAÇÃO E EMPILHAMENTO</v>
          </cell>
          <cell r="D3928" t="str">
            <v>UN</v>
          </cell>
          <cell r="E3928"/>
          <cell r="F3928">
            <v>3786.78</v>
          </cell>
        </row>
        <row r="3929">
          <cell r="A3929">
            <v>2809172</v>
          </cell>
          <cell r="B3929" t="str">
            <v>SICRO OUTUBRO / 2025</v>
          </cell>
          <cell r="C3929" t="str">
            <v>DEMOLIÇÃO DE AMV 1:14 TR 37, EM BITOLA MÉTRICA, DORMENTE DE MADEIRA, COM SEPARAÇÃO E EMPILHAMENTO</v>
          </cell>
          <cell r="D3929" t="str">
            <v>UN</v>
          </cell>
          <cell r="E3929"/>
          <cell r="F3929">
            <v>2655.37</v>
          </cell>
        </row>
        <row r="3930">
          <cell r="A3930">
            <v>2809185</v>
          </cell>
          <cell r="B3930" t="str">
            <v>SICRO OUTUBRO / 2025</v>
          </cell>
          <cell r="C3930" t="str">
            <v>DEMOLIÇÃO DE AMV 1:14 TR 45, EM BITOLA LARGA, DORMENTE DE MADEIRA, COM SEPARAÇÃO E EMPILHAMENTO</v>
          </cell>
          <cell r="D3930" t="str">
            <v>UN</v>
          </cell>
          <cell r="E3930"/>
          <cell r="F3930">
            <v>3802.48</v>
          </cell>
        </row>
        <row r="3931">
          <cell r="A3931">
            <v>2809176</v>
          </cell>
          <cell r="B3931" t="str">
            <v>SICRO OUTUBRO / 2025</v>
          </cell>
          <cell r="C3931" t="str">
            <v>DEMOLIÇÃO DE AMV 1:14 TR 45, EM BITOLA MÉTRICA, DORMENTE DE MADEIRA, COM SEPARAÇÃO E EMPILHAMENTO</v>
          </cell>
          <cell r="D3931" t="str">
            <v>UN</v>
          </cell>
          <cell r="E3931"/>
          <cell r="F3931">
            <v>2772.61</v>
          </cell>
        </row>
        <row r="3932">
          <cell r="A3932">
            <v>2809198</v>
          </cell>
          <cell r="B3932" t="str">
            <v>SICRO OUTUBRO / 2025</v>
          </cell>
          <cell r="C3932" t="str">
            <v>DEMOLIÇÃO DE AMV 1:14 TR 45, EM BITOLA MISTA, DORMENTE DE MADEIRA, COM SEPARAÇÃO E EMPILHAMENTO</v>
          </cell>
          <cell r="D3932" t="str">
            <v>UN</v>
          </cell>
          <cell r="E3932"/>
          <cell r="F3932">
            <v>3983.52</v>
          </cell>
        </row>
        <row r="3933">
          <cell r="A3933">
            <v>2809189</v>
          </cell>
          <cell r="B3933" t="str">
            <v>SICRO OUTUBRO / 2025</v>
          </cell>
          <cell r="C3933" t="str">
            <v>DEMOLIÇÃO DE AMV 1:14 TR 57, EM BITOLA LARGA, DORMENTE DE MADEIRA, COM SEPARAÇÃO E EMPILHAMENTO</v>
          </cell>
          <cell r="D3933" t="str">
            <v>UN</v>
          </cell>
          <cell r="E3933"/>
          <cell r="F3933">
            <v>3980.52</v>
          </cell>
        </row>
        <row r="3934">
          <cell r="A3934">
            <v>2809180</v>
          </cell>
          <cell r="B3934" t="str">
            <v>SICRO OUTUBRO / 2025</v>
          </cell>
          <cell r="C3934" t="str">
            <v>DEMOLIÇÃO DE AMV 1:14 TR 57, EM BITOLA MÉTRICA, DORMENTE DE MADEIRA, COM SEPARAÇÃO E EMPILHAMENTO</v>
          </cell>
          <cell r="D3934" t="str">
            <v>UN</v>
          </cell>
          <cell r="E3934"/>
          <cell r="F3934">
            <v>2948.31</v>
          </cell>
        </row>
        <row r="3935">
          <cell r="A3935">
            <v>2809202</v>
          </cell>
          <cell r="B3935" t="str">
            <v>SICRO OUTUBRO / 2025</v>
          </cell>
          <cell r="C3935" t="str">
            <v>DEMOLIÇÃO DE AMV 1:14 TR 57, EM BITOLA MISTA, DORMENTE DE MADEIRA, COM SEPARAÇÃO E EMPILHAMENTO</v>
          </cell>
          <cell r="D3935" t="str">
            <v>UN</v>
          </cell>
          <cell r="E3935"/>
          <cell r="F3935">
            <v>4168.95</v>
          </cell>
        </row>
        <row r="3936">
          <cell r="A3936">
            <v>2809193</v>
          </cell>
          <cell r="B3936" t="str">
            <v>SICRO OUTUBRO / 2025</v>
          </cell>
          <cell r="C3936" t="str">
            <v>DEMOLIÇÃO DE AMV 1:14 TR 68, EM BITOLA LARGA, DORMENTE DE MADEIRA, COM SEPARAÇÃO E EMPILHAMENTO</v>
          </cell>
          <cell r="D3936" t="str">
            <v>UN</v>
          </cell>
          <cell r="E3936"/>
          <cell r="F3936">
            <v>4143.79</v>
          </cell>
        </row>
        <row r="3937">
          <cell r="A3937">
            <v>2809206</v>
          </cell>
          <cell r="B3937" t="str">
            <v>SICRO OUTUBRO / 2025</v>
          </cell>
          <cell r="C3937" t="str">
            <v>DEMOLIÇÃO DE AMV 1:14 TR 68, EM BITOLA MISTA, DORMENTE DE MADEIRA, COM SEPARAÇÃO E EMPILHAMENTO</v>
          </cell>
          <cell r="D3937" t="str">
            <v>UN</v>
          </cell>
          <cell r="E3937"/>
          <cell r="F3937">
            <v>4338.71</v>
          </cell>
        </row>
        <row r="3938">
          <cell r="A3938">
            <v>2809190</v>
          </cell>
          <cell r="B3938" t="str">
            <v>SICRO OUTUBRO / 2025</v>
          </cell>
          <cell r="C3938" t="str">
            <v>DEMOLIÇÃO DE AMV 1:20 TR 57, EM BITOLA LARGA, DORMENTE DE MADEIRA, COM SEPARAÇÃO E EMPILHAMENTO</v>
          </cell>
          <cell r="D3938" t="str">
            <v>UN</v>
          </cell>
          <cell r="E3938"/>
          <cell r="F3938">
            <v>5156.5200000000004</v>
          </cell>
        </row>
        <row r="3939">
          <cell r="A3939">
            <v>2809181</v>
          </cell>
          <cell r="B3939" t="str">
            <v>SICRO OUTUBRO / 2025</v>
          </cell>
          <cell r="C3939" t="str">
            <v>DEMOLIÇÃO DE AMV 1:20 TR 57, EM BITOLA MÉTRICA, DORMENTE DE MADEIRA, COM SEPARAÇÃO E EMPILHAMENTO</v>
          </cell>
          <cell r="D3939" t="str">
            <v>UN</v>
          </cell>
          <cell r="E3939"/>
          <cell r="F3939">
            <v>3624.82</v>
          </cell>
        </row>
        <row r="3940">
          <cell r="A3940">
            <v>2809203</v>
          </cell>
          <cell r="B3940" t="str">
            <v>SICRO OUTUBRO / 2025</v>
          </cell>
          <cell r="C3940" t="str">
            <v>DEMOLIÇÃO DE AMV 1:20 TR 57, EM BITOLA MISTA, DORMENTE DE MADEIRA, COM SEPARAÇÃO E EMPILHAMENTO</v>
          </cell>
          <cell r="D3940" t="str">
            <v>UN</v>
          </cell>
          <cell r="E3940"/>
          <cell r="F3940">
            <v>5384.69</v>
          </cell>
        </row>
        <row r="3941">
          <cell r="A3941">
            <v>2809194</v>
          </cell>
          <cell r="B3941" t="str">
            <v>SICRO OUTUBRO / 2025</v>
          </cell>
          <cell r="C3941" t="str">
            <v>DEMOLIÇÃO DE AMV 1:20 TR 68, EM BITOLA LARGA, DORMENTE DE MADEIRA, COM SEPARAÇÃO E EMPILHAMENTO</v>
          </cell>
          <cell r="D3941" t="str">
            <v>UN</v>
          </cell>
          <cell r="E3941"/>
          <cell r="F3941">
            <v>5352.45</v>
          </cell>
        </row>
        <row r="3942">
          <cell r="A3942">
            <v>2809207</v>
          </cell>
          <cell r="B3942" t="str">
            <v>SICRO OUTUBRO / 2025</v>
          </cell>
          <cell r="C3942" t="str">
            <v>DEMOLIÇÃO DE AMV 1:20 TR 68, EM BITOLA MISTA, DORMENTE DE MADEIRA, COM SEPARAÇÃO E EMPILHAMENTO</v>
          </cell>
          <cell r="D3942" t="str">
            <v>UN</v>
          </cell>
          <cell r="E3942"/>
          <cell r="F3942">
            <v>5588.4</v>
          </cell>
        </row>
        <row r="3943">
          <cell r="A3943">
            <v>2809169</v>
          </cell>
          <cell r="B3943" t="str">
            <v>SICRO OUTUBRO / 2025</v>
          </cell>
          <cell r="C3943" t="str">
            <v>DEMOLIÇÃO DE AMV 1:8 TR 37, EM BITOLA MÉTRICA, DORMENTE DE MADEIRA, COM SEPARAÇÃO E EMPILHAMENTO</v>
          </cell>
          <cell r="D3943" t="str">
            <v>UN</v>
          </cell>
          <cell r="E3943"/>
          <cell r="F3943">
            <v>1729.13</v>
          </cell>
        </row>
        <row r="3944">
          <cell r="A3944">
            <v>2809182</v>
          </cell>
          <cell r="B3944" t="str">
            <v>SICRO OUTUBRO / 2025</v>
          </cell>
          <cell r="C3944" t="str">
            <v>DEMOLIÇÃO DE AMV 1:8 TR 45, EM BITOLA LARGA, DORMENTE DE MADEIRA, COM SEPARAÇÃO E EMPILHAMENTO</v>
          </cell>
          <cell r="D3944" t="str">
            <v>UN</v>
          </cell>
          <cell r="E3944"/>
          <cell r="F3944">
            <v>2409.21</v>
          </cell>
        </row>
        <row r="3945">
          <cell r="A3945">
            <v>2809173</v>
          </cell>
          <cell r="B3945" t="str">
            <v>SICRO OUTUBRO / 2025</v>
          </cell>
          <cell r="C3945" t="str">
            <v>DEMOLIÇÃO DE AMV 1:8 TR 45, EM BITOLA MÉTRICA, DORMENTE DE MADEIRA, COM SEPARAÇÃO E EMPILHAMENTO</v>
          </cell>
          <cell r="D3945" t="str">
            <v>UN</v>
          </cell>
          <cell r="E3945"/>
          <cell r="F3945">
            <v>1817.22</v>
          </cell>
        </row>
        <row r="3946">
          <cell r="A3946">
            <v>2809195</v>
          </cell>
          <cell r="B3946" t="str">
            <v>SICRO OUTUBRO / 2025</v>
          </cell>
          <cell r="C3946" t="str">
            <v>DEMOLIÇÃO DE AMV 1:8 TR 45, EM BITOLA MISTA, DORMENTE DE MADEIRA, COM SEPARAÇÃO E EMPILHAMENTO</v>
          </cell>
          <cell r="D3946" t="str">
            <v>UN</v>
          </cell>
          <cell r="E3946"/>
          <cell r="F3946">
            <v>2519.06</v>
          </cell>
        </row>
        <row r="3947">
          <cell r="A3947">
            <v>2809186</v>
          </cell>
          <cell r="B3947" t="str">
            <v>SICRO OUTUBRO / 2025</v>
          </cell>
          <cell r="C3947" t="str">
            <v>DEMOLIÇÃO DE AMV 1:8 TR 57, EM BITOLA LARGA, DORMENTE DE MADEIRA, COM SEPARAÇÃO E EMPILHAMENTO</v>
          </cell>
          <cell r="D3947" t="str">
            <v>UN</v>
          </cell>
          <cell r="E3947"/>
          <cell r="F3947">
            <v>2542.9699999999998</v>
          </cell>
        </row>
        <row r="3948">
          <cell r="A3948">
            <v>2809177</v>
          </cell>
          <cell r="B3948" t="str">
            <v>SICRO OUTUBRO / 2025</v>
          </cell>
          <cell r="C3948" t="str">
            <v>DEMOLIÇÃO DE AMV 1:8 TR 57, EM BITOLA MÉTRICA, DORMENTE DE MADEIRA, COM SEPARAÇÃO E EMPILHAMENTO</v>
          </cell>
          <cell r="D3948" t="str">
            <v>UN</v>
          </cell>
          <cell r="E3948"/>
          <cell r="F3948">
            <v>1949.22</v>
          </cell>
        </row>
        <row r="3949">
          <cell r="A3949">
            <v>2809199</v>
          </cell>
          <cell r="B3949" t="str">
            <v>SICRO OUTUBRO / 2025</v>
          </cell>
          <cell r="C3949" t="str">
            <v>DEMOLIÇÃO DE AMV 1:8 TR 57, EM BITOLA MISTA, DORMENTE DE MADEIRA, COM SEPARAÇÃO E EMPILHAMENTO</v>
          </cell>
          <cell r="D3949" t="str">
            <v>UN</v>
          </cell>
          <cell r="E3949"/>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E3950"/>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E3951"/>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E3952"/>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E3953"/>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E3954"/>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E3955"/>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E3956"/>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E3957"/>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E3958"/>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E3959"/>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E3960"/>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E3961"/>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E3962"/>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E3963"/>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E3964"/>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E3965"/>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E3966"/>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E3967"/>
          <cell r="F3967">
            <v>31048.3</v>
          </cell>
        </row>
        <row r="3968">
          <cell r="A3968">
            <v>2809158</v>
          </cell>
          <cell r="B3968" t="str">
            <v>SICRO OUTUBRO / 2025</v>
          </cell>
          <cell r="C3968" t="str">
            <v>RETIRADA MANUAL DE DORMENTE DE MADEIRA, BITOLA LARGA OU MISTA, COM SEPARAÇÃO E EMPILHAMENTO</v>
          </cell>
          <cell r="D3968" t="str">
            <v>UN</v>
          </cell>
          <cell r="E3968"/>
          <cell r="F3968">
            <v>11.22</v>
          </cell>
        </row>
        <row r="3969">
          <cell r="A3969">
            <v>2809159</v>
          </cell>
          <cell r="B3969" t="str">
            <v>SICRO OUTUBRO / 2025</v>
          </cell>
          <cell r="C3969" t="str">
            <v>RETIRADA MANUAL DE DORMENTE DE MADEIRA, BITOLA MÉTRICA, COM SEPARAÇÃO E EMPILHAMENTO</v>
          </cell>
          <cell r="D3969" t="str">
            <v>UN</v>
          </cell>
          <cell r="E3969"/>
          <cell r="F3969">
            <v>8.4700000000000006</v>
          </cell>
        </row>
        <row r="3970">
          <cell r="A3970">
            <v>2909152</v>
          </cell>
          <cell r="B3970" t="str">
            <v>SICRO OUTUBRO / 2025</v>
          </cell>
          <cell r="C3970" t="str">
            <v>AFERIÇÃO DA GEOMETRIA DA VIA COM CARRO CONTROLE</v>
          </cell>
          <cell r="D3970" t="str">
            <v>KM</v>
          </cell>
          <cell r="E3970"/>
          <cell r="F3970">
            <v>129.43</v>
          </cell>
        </row>
        <row r="3971">
          <cell r="A3971">
            <v>2909153</v>
          </cell>
          <cell r="B3971" t="str">
            <v>SICRO OUTUBRO / 2025</v>
          </cell>
          <cell r="C3971" t="str">
            <v>CAPINA QUÍMICA DA PLATAFORMA FERROVIÁRIA</v>
          </cell>
          <cell r="D3971" t="str">
            <v>KM</v>
          </cell>
          <cell r="E3971"/>
          <cell r="F3971">
            <v>204.25</v>
          </cell>
        </row>
        <row r="3972">
          <cell r="A3972">
            <v>2909151</v>
          </cell>
          <cell r="B3972" t="str">
            <v>SICRO OUTUBRO / 2025</v>
          </cell>
          <cell r="C3972" t="str">
            <v>ESTABILIZAÇÃO DINÂMICA DA VIA</v>
          </cell>
          <cell r="D3972" t="str">
            <v>KM</v>
          </cell>
          <cell r="E3972"/>
          <cell r="F3972">
            <v>79.31</v>
          </cell>
        </row>
        <row r="3973">
          <cell r="A3973">
            <v>2909145</v>
          </cell>
          <cell r="B3973" t="str">
            <v>SICRO OUTUBRO / 2025</v>
          </cell>
          <cell r="C3973" t="str">
            <v>NIVELAMENTO DE JUNTA COM SOCARIA MANUAL DA VIA</v>
          </cell>
          <cell r="D3973" t="str">
            <v>UN</v>
          </cell>
          <cell r="E3973"/>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E3974"/>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E3975"/>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E3976"/>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E3977"/>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E3978"/>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E3979"/>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E3980"/>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E3981"/>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E3982"/>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E3983"/>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E3984"/>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E3985"/>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E3986"/>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E3987"/>
          <cell r="F3987">
            <v>7133.4</v>
          </cell>
        </row>
        <row r="3988">
          <cell r="A3988">
            <v>2909148</v>
          </cell>
          <cell r="B3988" t="str">
            <v>SICRO OUTUBRO / 2025</v>
          </cell>
          <cell r="C3988" t="str">
            <v>REGULARIZAÇÃO DO LASTRO COM REGULADORA DE LASTRO</v>
          </cell>
          <cell r="D3988" t="str">
            <v>KM</v>
          </cell>
          <cell r="E3988"/>
          <cell r="F3988">
            <v>475.36</v>
          </cell>
        </row>
        <row r="3989">
          <cell r="A3989">
            <v>2909389</v>
          </cell>
          <cell r="B3989" t="str">
            <v>SICRO OUTUBRO / 2025</v>
          </cell>
          <cell r="C3989" t="str">
            <v>REGULARIZAÇÃO MANUAL DO LASTRO EM VIA CORRIDA, BITOLA LARGA, COM QUALQUER TIPO DE DORMENTE</v>
          </cell>
          <cell r="D3989" t="str">
            <v>KM</v>
          </cell>
          <cell r="E3989"/>
          <cell r="F3989">
            <v>3701.44</v>
          </cell>
        </row>
        <row r="3990">
          <cell r="A3990">
            <v>2909390</v>
          </cell>
          <cell r="B3990" t="str">
            <v>SICRO OUTUBRO / 2025</v>
          </cell>
          <cell r="C3990" t="str">
            <v>REGULARIZAÇÃO MANUAL DO LASTRO EM VIA CORRIDA, BITOLA MÉTRICA, COM QUALQUER TIPO DE DORMENTE</v>
          </cell>
          <cell r="D3990" t="str">
            <v>KM</v>
          </cell>
          <cell r="E3990"/>
          <cell r="F3990">
            <v>2606.66</v>
          </cell>
        </row>
        <row r="3991">
          <cell r="A3991">
            <v>2909391</v>
          </cell>
          <cell r="B3991" t="str">
            <v>SICRO OUTUBRO / 2025</v>
          </cell>
          <cell r="C3991" t="str">
            <v>REGULARIZAÇÃO MANUAL DO LASTRO EM VIA CORRIDA, BITOLA MISTA, COM QUALQUER TIPO DE DORMENTE</v>
          </cell>
          <cell r="D3991" t="str">
            <v>KM</v>
          </cell>
          <cell r="E3991"/>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E3992"/>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E3993"/>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E3994"/>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E3995"/>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E3996"/>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E3997"/>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E3998"/>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E3999"/>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E4000"/>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E4001"/>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E4002"/>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E4003"/>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E4004"/>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E4005"/>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E4006"/>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E4007"/>
          <cell r="F4007">
            <v>203.04</v>
          </cell>
        </row>
        <row r="4008">
          <cell r="A4008">
            <v>3009080</v>
          </cell>
          <cell r="B4008" t="str">
            <v>SICRO OUTUBRO / 2025</v>
          </cell>
          <cell r="C4008" t="str">
            <v>COLOCAÇÃO MANUAL DE GRAMPO ELÁSTICO PANDROL</v>
          </cell>
          <cell r="D4008" t="str">
            <v>UN</v>
          </cell>
          <cell r="E4008"/>
          <cell r="F4008">
            <v>0.15</v>
          </cell>
        </row>
        <row r="4009">
          <cell r="A4009">
            <v>3009075</v>
          </cell>
          <cell r="B4009" t="str">
            <v>SICRO OUTUBRO / 2025</v>
          </cell>
          <cell r="C4009" t="str">
            <v>COLOCAÇÃO MANUAL DE RETENSOR PARA TRILHO TR45</v>
          </cell>
          <cell r="D4009" t="str">
            <v>UN</v>
          </cell>
          <cell r="E4009"/>
          <cell r="F4009">
            <v>55.63</v>
          </cell>
        </row>
        <row r="4010">
          <cell r="A4010">
            <v>3009076</v>
          </cell>
          <cell r="B4010" t="str">
            <v>SICRO OUTUBRO / 2025</v>
          </cell>
          <cell r="C4010" t="str">
            <v>COLOCAÇÃO MANUAL DE RETENSOR PARA TRILHO TR57</v>
          </cell>
          <cell r="D4010" t="str">
            <v>UN</v>
          </cell>
          <cell r="E4010"/>
          <cell r="F4010">
            <v>57.45</v>
          </cell>
        </row>
        <row r="4011">
          <cell r="A4011">
            <v>3009077</v>
          </cell>
          <cell r="B4011" t="str">
            <v>SICRO OUTUBRO / 2025</v>
          </cell>
          <cell r="C4011" t="str">
            <v>COLOCAÇÃO MANUAL DE RETENSOR PARA TRILHO TR68</v>
          </cell>
          <cell r="D4011" t="str">
            <v>UN</v>
          </cell>
          <cell r="E4011"/>
          <cell r="F4011">
            <v>60.64</v>
          </cell>
        </row>
        <row r="4012">
          <cell r="A4012">
            <v>3009078</v>
          </cell>
          <cell r="B4012" t="str">
            <v>SICRO OUTUBRO / 2025</v>
          </cell>
          <cell r="C4012" t="str">
            <v>COLOCAÇÃO MANUAL DE RETENSOR PARA TRILHO UIC60</v>
          </cell>
          <cell r="D4012" t="str">
            <v>UN</v>
          </cell>
          <cell r="E4012"/>
          <cell r="F4012">
            <v>63.09</v>
          </cell>
        </row>
        <row r="4013">
          <cell r="A4013">
            <v>3009087</v>
          </cell>
          <cell r="B4013" t="str">
            <v>SICRO OUTUBRO / 2025</v>
          </cell>
          <cell r="C4013" t="str">
            <v>COLOCAÇÃO MECANIZADA DE GRAMPO ELÁSTICO PANDROL</v>
          </cell>
          <cell r="D4013" t="str">
            <v>UN</v>
          </cell>
          <cell r="E4013"/>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E4014"/>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E4015"/>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E4016"/>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E4017"/>
          <cell r="F4017">
            <v>1540.48</v>
          </cell>
        </row>
        <row r="4018">
          <cell r="A4018">
            <v>3009004</v>
          </cell>
          <cell r="B4018" t="str">
            <v>SICRO OUTUBRO / 2025</v>
          </cell>
          <cell r="C4018" t="str">
            <v>DORMENTE DE CONCRETO MONOBLOCO PROTENDIDO BITOLA LARGA - CONFECÇÃO</v>
          </cell>
          <cell r="D4018" t="str">
            <v>UN</v>
          </cell>
          <cell r="E4018"/>
          <cell r="F4018">
            <v>392.03</v>
          </cell>
        </row>
        <row r="4019">
          <cell r="A4019">
            <v>3009002</v>
          </cell>
          <cell r="B4019" t="str">
            <v>SICRO OUTUBRO / 2025</v>
          </cell>
          <cell r="C4019" t="str">
            <v>DORMENTE DE CONCRETO MONOBLOCO PROTENDIDO BITOLA MÉTRICA - CONFECÇÃO</v>
          </cell>
          <cell r="D4019" t="str">
            <v>UN</v>
          </cell>
          <cell r="E4019"/>
          <cell r="F4019">
            <v>301.45999999999998</v>
          </cell>
        </row>
        <row r="4020">
          <cell r="A4020">
            <v>3009006</v>
          </cell>
          <cell r="B4020" t="str">
            <v>SICRO OUTUBRO / 2025</v>
          </cell>
          <cell r="C4020" t="str">
            <v>DORMENTE DE CONCRETO MONOBLOCO PROTENDIDO BITOLA MISTA - CONFECÇÃO</v>
          </cell>
          <cell r="D4020" t="str">
            <v>UN</v>
          </cell>
          <cell r="E4020"/>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E4021"/>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E4022"/>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E4023"/>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E4024"/>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E4025"/>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E4026"/>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E4027"/>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E4028"/>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E4029"/>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E4030"/>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E4031"/>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E4032"/>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E4033"/>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E4034"/>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E4035"/>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E4036"/>
          <cell r="F4036">
            <v>935.19</v>
          </cell>
        </row>
        <row r="4037">
          <cell r="A4037">
            <v>3009070</v>
          </cell>
          <cell r="B4037" t="str">
            <v>SICRO OUTUBRO / 2025</v>
          </cell>
          <cell r="C4037" t="str">
            <v>DORMENTE DE MADEIRA, BITOLA LARGA OU MISTA - POSICIONAMENTO MANUAL</v>
          </cell>
          <cell r="D4037" t="str">
            <v>UN</v>
          </cell>
          <cell r="E4037"/>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E4038"/>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E4039"/>
          <cell r="F4039">
            <v>879232.36</v>
          </cell>
        </row>
        <row r="4040">
          <cell r="A4040">
            <v>3009069</v>
          </cell>
          <cell r="B4040" t="str">
            <v>SICRO OUTUBRO / 2025</v>
          </cell>
          <cell r="C4040" t="str">
            <v>DORMENTE DE MADEIRA, BITOLA MÉTRICA - POSICIONAMENTO MANUAL</v>
          </cell>
          <cell r="D4040" t="str">
            <v>UN</v>
          </cell>
          <cell r="E4040"/>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E4041"/>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E4042"/>
          <cell r="F4042">
            <v>472798.23</v>
          </cell>
        </row>
        <row r="4043">
          <cell r="A4043">
            <v>3009091</v>
          </cell>
          <cell r="B4043" t="str">
            <v>SICRO OUTUBRO / 2025</v>
          </cell>
          <cell r="C4043" t="str">
            <v>LANÇAMENTO DE LASTRO, 10 CM DE ALTURA, PRIMEIRO LEVANTE, DESCARGA DE PEDRA BRITADA DE CAMINHÕES</v>
          </cell>
          <cell r="D4043" t="str">
            <v>M³</v>
          </cell>
          <cell r="E4043"/>
          <cell r="F4043">
            <v>161.25</v>
          </cell>
        </row>
        <row r="4044">
          <cell r="A4044">
            <v>3009058</v>
          </cell>
          <cell r="B4044" t="str">
            <v>SICRO OUTUBRO / 2025</v>
          </cell>
          <cell r="C4044" t="str">
            <v>LUBRIFICADOR DE TRILHOS E DE FLANGES DE RODAS</v>
          </cell>
          <cell r="D4044" t="str">
            <v>UN</v>
          </cell>
          <cell r="E4044"/>
          <cell r="F4044">
            <v>92700.21</v>
          </cell>
        </row>
        <row r="4045">
          <cell r="A4045">
            <v>3009229</v>
          </cell>
          <cell r="B4045" t="str">
            <v>SICRO OUTUBRO / 2025</v>
          </cell>
          <cell r="C4045" t="str">
            <v>POSICIONAMENTO MECANIZADO DE TRILHOS</v>
          </cell>
          <cell r="D4045" t="str">
            <v>KM</v>
          </cell>
          <cell r="E4045"/>
          <cell r="F4045">
            <v>214.61</v>
          </cell>
        </row>
        <row r="4046">
          <cell r="A4046">
            <v>3009132</v>
          </cell>
          <cell r="B4046" t="str">
            <v>SICRO OUTUBRO / 2025</v>
          </cell>
          <cell r="C4046" t="str">
            <v>PRÉ-ALINHAMENTO MANUAL DA GRADE COM DORMENTE DE MADEIRA</v>
          </cell>
          <cell r="D4046" t="str">
            <v>KM</v>
          </cell>
          <cell r="E4046"/>
          <cell r="F4046">
            <v>1367.67</v>
          </cell>
        </row>
        <row r="4047">
          <cell r="A4047">
            <v>3009133</v>
          </cell>
          <cell r="B4047" t="str">
            <v>SICRO OUTUBRO / 2025</v>
          </cell>
          <cell r="C4047" t="str">
            <v>PRÉ-ALINHAMENTO MECANIZADO DA GRADE</v>
          </cell>
          <cell r="D4047" t="str">
            <v>KM</v>
          </cell>
          <cell r="E4047"/>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E4048"/>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E4049"/>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E4050"/>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E4051"/>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E4052"/>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E4053"/>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E4054"/>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E4055"/>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E4056"/>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E4057"/>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E4058"/>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E4059"/>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E4060"/>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E4061"/>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E4062"/>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E4063"/>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E4064"/>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E4065"/>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E4066"/>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E4067"/>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E4068"/>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E4069"/>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E4070"/>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E4071"/>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E4072"/>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E4073"/>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E4074"/>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E4075"/>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E4076"/>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E4077"/>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E4078"/>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E4079"/>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E4080"/>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E4081"/>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E4082"/>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E4083"/>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E4084"/>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E4085"/>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E4086"/>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E4087"/>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E4088"/>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E4089"/>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E4090"/>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E4091"/>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E4092"/>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E4093"/>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E4094"/>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E4095"/>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E4096"/>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E4097"/>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E4098"/>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E4099"/>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E4100"/>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E4101"/>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E4102"/>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E4103"/>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E4104"/>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E4105"/>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E4106"/>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E4107"/>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E4108"/>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E4109"/>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E4110"/>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E4111"/>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E4112"/>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E4113"/>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E4114"/>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E4115"/>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E4116"/>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E4117"/>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E4118"/>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E4119"/>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E4120"/>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E4121"/>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E4122"/>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E4123"/>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E4124"/>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E4125"/>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E4126"/>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E4127"/>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E4128"/>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E4129"/>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E4130"/>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E4131"/>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E4132"/>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E4133"/>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E4134"/>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E4135"/>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E4136"/>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E4137"/>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E4138"/>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E4139"/>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E4140"/>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E4141"/>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E4142"/>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E4143"/>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E4144"/>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E4145"/>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E4146"/>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E4147"/>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E4148"/>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E4149"/>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E4150"/>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E4151"/>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E4152"/>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E4153"/>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E4154"/>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E4155"/>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E4156"/>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E4157"/>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E4158"/>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E4159"/>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E4160"/>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E4161"/>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E4162"/>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E4163"/>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E4164"/>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E4165"/>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E4166"/>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E4167"/>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E4168"/>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E4169"/>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E4170"/>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E4171"/>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E4172"/>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E4173"/>
          <cell r="F4173">
            <v>3094826.86</v>
          </cell>
        </row>
        <row r="4174">
          <cell r="A4174">
            <v>3108073</v>
          </cell>
          <cell r="B4174" t="str">
            <v>SICRO OUTUBRO / 2025</v>
          </cell>
          <cell r="C4174" t="str">
            <v>CONFECÇÃO DE FÔRMA METÁLICA EM CHAPA 1/8" PARA POITA TRAPEZOIDAL</v>
          </cell>
          <cell r="D4174" t="str">
            <v>M²</v>
          </cell>
          <cell r="E4174"/>
          <cell r="F4174">
            <v>339.8</v>
          </cell>
        </row>
        <row r="4175">
          <cell r="A4175">
            <v>3107965</v>
          </cell>
          <cell r="B4175" t="str">
            <v>SICRO OUTUBRO / 2025</v>
          </cell>
          <cell r="C4175" t="str">
            <v>CONFECÇÃO DE FORMA METÁLICA EM CHAPA 3/16" PARA POITA TRAPEZOIDAL</v>
          </cell>
          <cell r="D4175" t="str">
            <v>M²</v>
          </cell>
          <cell r="E4175"/>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E4176"/>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E4177"/>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E4178"/>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E4179"/>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E4180"/>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E4181"/>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E4182"/>
          <cell r="F4182">
            <v>18.55</v>
          </cell>
        </row>
        <row r="4183">
          <cell r="A4183">
            <v>3117749</v>
          </cell>
          <cell r="B4183" t="str">
            <v>SICRO OUTUBRO / 2025</v>
          </cell>
          <cell r="C4183" t="str">
            <v>FÔRMA METÁLICA PARA GUARDA-CORPO DE CONCRETO - UTILIZAÇÃO DE 50 VEZES - CONFECÇÃO</v>
          </cell>
          <cell r="D4183" t="str">
            <v>M²</v>
          </cell>
          <cell r="E4183"/>
          <cell r="F4183">
            <v>13.91</v>
          </cell>
        </row>
        <row r="4184">
          <cell r="A4184">
            <v>3107964</v>
          </cell>
          <cell r="B4184" t="str">
            <v>SICRO OUTUBRO / 2025</v>
          </cell>
          <cell r="C4184" t="str">
            <v>FÔRMA METÁLICA PARA PAVIMENTO DE CONCRETO - UTILIZAÇÃO DE 100 VEZES - CONFECÇÃO, INSTALAÇÃO E RETIRADA</v>
          </cell>
          <cell r="D4184" t="str">
            <v>M²</v>
          </cell>
          <cell r="E4184"/>
          <cell r="F4184">
            <v>16.100000000000001</v>
          </cell>
        </row>
        <row r="4185">
          <cell r="A4185">
            <v>3106551</v>
          </cell>
          <cell r="B4185" t="str">
            <v>SICRO OUTUBRO / 2025</v>
          </cell>
          <cell r="C4185" t="str">
            <v>FÔRMA METÁLICA PARA TETRÁPODE - UTILIZAÇÃO DE 100 VEZES - CONFECÇÃO, INSTALAÇÃO E RETIRADA</v>
          </cell>
          <cell r="D4185" t="str">
            <v>M²</v>
          </cell>
          <cell r="E4185"/>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E4186"/>
          <cell r="F4186">
            <v>41</v>
          </cell>
        </row>
        <row r="4187">
          <cell r="A4187">
            <v>3106552</v>
          </cell>
          <cell r="B4187" t="str">
            <v>SICRO OUTUBRO / 2025</v>
          </cell>
          <cell r="C4187" t="str">
            <v>FÔRMA METÁLICA PARA XBLOC - UTILIZAÇÃO DE 100 VEZES - CONFECÇÃO, INSTALAÇÃO E RETIRADA</v>
          </cell>
          <cell r="D4187" t="str">
            <v>M²</v>
          </cell>
          <cell r="E4187"/>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E4188"/>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E4189"/>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E4190"/>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E4191"/>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E4192"/>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E4193"/>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E4194"/>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E4195"/>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E4196"/>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E4197"/>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E4198"/>
          <cell r="F4198">
            <v>95.13</v>
          </cell>
        </row>
        <row r="4199">
          <cell r="A4199">
            <v>3107995</v>
          </cell>
          <cell r="B4199" t="str">
            <v>SICRO OUTUBRO / 2025</v>
          </cell>
          <cell r="C4199" t="str">
            <v>FÔRMAS DE COMPENSADO RESINADO 10 MM - USO GERAL - UTILIZAÇÃO DE 1 VEZ - CONFECÇÃO, INSTALAÇÃO E RETIRADA</v>
          </cell>
          <cell r="D4199" t="str">
            <v>M²</v>
          </cell>
          <cell r="E4199"/>
          <cell r="F4199">
            <v>158.65</v>
          </cell>
        </row>
        <row r="4200">
          <cell r="A4200">
            <v>3107996</v>
          </cell>
          <cell r="B4200" t="str">
            <v>SICRO OUTUBRO / 2025</v>
          </cell>
          <cell r="C4200" t="str">
            <v>FÔRMAS DE COMPENSADO RESINADO 10 MM - USO GERAL - UTILIZAÇÃO DE 2 VEZES - CONFECÇÃO, INSTALAÇÃO E RETIRADA</v>
          </cell>
          <cell r="D4200" t="str">
            <v>M²</v>
          </cell>
          <cell r="E4200"/>
          <cell r="F4200">
            <v>102.6</v>
          </cell>
        </row>
        <row r="4201">
          <cell r="A4201">
            <v>3107997</v>
          </cell>
          <cell r="B4201" t="str">
            <v>SICRO OUTUBRO / 2025</v>
          </cell>
          <cell r="C4201" t="str">
            <v>FÔRMAS DE COMPENSADO RESINADO 10 MM - USO GERAL - UTILIZAÇÃO DE 3 VEZES - CONFECÇÃO, INSTALAÇÃO E RETIRADA</v>
          </cell>
          <cell r="D4201" t="str">
            <v>M²</v>
          </cell>
          <cell r="E4201"/>
          <cell r="F4201">
            <v>85.43</v>
          </cell>
        </row>
        <row r="4202">
          <cell r="A4202">
            <v>3107999</v>
          </cell>
          <cell r="B4202" t="str">
            <v>SICRO OUTUBRO / 2025</v>
          </cell>
          <cell r="C4202" t="str">
            <v>FÔRMAS DE COMPENSADO RESINADO 12 MM - USO GERAL - UTILIZAÇÃO DE 1 VEZ - CONFECÇÃO, INSTALAÇÃO E RETIRADA</v>
          </cell>
          <cell r="D4202" t="str">
            <v>M²</v>
          </cell>
          <cell r="E4202"/>
          <cell r="F4202">
            <v>164.19</v>
          </cell>
        </row>
        <row r="4203">
          <cell r="A4203">
            <v>3108000</v>
          </cell>
          <cell r="B4203" t="str">
            <v>SICRO OUTUBRO / 2025</v>
          </cell>
          <cell r="C4203" t="str">
            <v>FÔRMAS DE COMPENSADO RESINADO 12 MM - USO GERAL - UTILIZAÇÃO DE 2 VEZES - CONFECÇÃO, INSTALAÇÃO E RETIRADA</v>
          </cell>
          <cell r="D4203" t="str">
            <v>M²</v>
          </cell>
          <cell r="E4203"/>
          <cell r="F4203">
            <v>105.5</v>
          </cell>
        </row>
        <row r="4204">
          <cell r="A4204">
            <v>3108001</v>
          </cell>
          <cell r="B4204" t="str">
            <v>SICRO OUTUBRO / 2025</v>
          </cell>
          <cell r="C4204" t="str">
            <v>FÔRMAS DE COMPENSADO RESINADO 12 MM - USO GERAL - UTILIZAÇÃO DE 3 VEZES - CONFECÇÃO, INSTALAÇÃO E RETIRADA</v>
          </cell>
          <cell r="D4204" t="str">
            <v>M²</v>
          </cell>
          <cell r="E4204"/>
          <cell r="F4204">
            <v>87.47</v>
          </cell>
        </row>
        <row r="4205">
          <cell r="A4205">
            <v>3108003</v>
          </cell>
          <cell r="B4205" t="str">
            <v>SICRO OUTUBRO / 2025</v>
          </cell>
          <cell r="C4205" t="str">
            <v>FÔRMAS DE COMPENSADO RESINADO 14 MM - USO GERAL - UTILIZAÇÃO DE 1 VEZ - CONFECÇÃO, INSTALAÇÃO E RETIRADA</v>
          </cell>
          <cell r="D4205" t="str">
            <v>M²</v>
          </cell>
          <cell r="E4205"/>
          <cell r="F4205">
            <v>168.14</v>
          </cell>
        </row>
        <row r="4206">
          <cell r="A4206">
            <v>3108004</v>
          </cell>
          <cell r="B4206" t="str">
            <v>SICRO OUTUBRO / 2025</v>
          </cell>
          <cell r="C4206" t="str">
            <v>FÔRMAS DE COMPENSADO RESINADO 14 MM - USO GERAL - UTILIZAÇÃO DE 2 VEZES - CONFECÇÃO, INSTALAÇÃO E RETIRADA</v>
          </cell>
          <cell r="D4206" t="str">
            <v>M²</v>
          </cell>
          <cell r="E4206"/>
          <cell r="F4206">
            <v>107.57</v>
          </cell>
        </row>
        <row r="4207">
          <cell r="A4207">
            <v>3108005</v>
          </cell>
          <cell r="B4207" t="str">
            <v>SICRO OUTUBRO / 2025</v>
          </cell>
          <cell r="C4207" t="str">
            <v>FÔRMAS DE COMPENSADO RESINADO 14 MM - USO GERAL - UTILIZAÇÃO DE 3 VEZES - CONFECÇÃO, INSTALAÇÃO E RETIRADA</v>
          </cell>
          <cell r="D4207" t="str">
            <v>M²</v>
          </cell>
          <cell r="E4207"/>
          <cell r="F4207">
            <v>88.92</v>
          </cell>
        </row>
        <row r="4208">
          <cell r="A4208">
            <v>3106119</v>
          </cell>
          <cell r="B4208" t="str">
            <v>SICRO OUTUBRO / 2025</v>
          </cell>
          <cell r="C4208" t="str">
            <v>FÔRMAS DE TÁBUAS DE PINHO - UTILIZAÇÃO DE 1 VEZ - CONFECÇÃO, INSTALAÇÃO E RETIRADA</v>
          </cell>
          <cell r="D4208" t="str">
            <v>M²</v>
          </cell>
          <cell r="E4208"/>
          <cell r="F4208">
            <v>198.5</v>
          </cell>
        </row>
        <row r="4209">
          <cell r="A4209">
            <v>3106120</v>
          </cell>
          <cell r="B4209" t="str">
            <v>SICRO OUTUBRO / 2025</v>
          </cell>
          <cell r="C4209" t="str">
            <v>FÔRMAS DE TÁBUAS DE PINHO - UTILIZAÇÃO DE 2 VEZES - CONFECÇÃO, INSTALAÇÃO E RETIRADA</v>
          </cell>
          <cell r="D4209" t="str">
            <v>M²</v>
          </cell>
          <cell r="E4209"/>
          <cell r="F4209">
            <v>130.75</v>
          </cell>
        </row>
        <row r="4210">
          <cell r="A4210">
            <v>3106121</v>
          </cell>
          <cell r="B4210" t="str">
            <v>SICRO OUTUBRO / 2025</v>
          </cell>
          <cell r="C4210" t="str">
            <v>FÔRMAS DE TÁBUAS DE PINHO - UTILIZAÇÃO DE 3 VEZES - CONFECÇÃO, INSTALAÇÃO E RETIRADA</v>
          </cell>
          <cell r="D4210" t="str">
            <v>M²</v>
          </cell>
          <cell r="E4210"/>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E4211"/>
          <cell r="F4211">
            <v>84.97</v>
          </cell>
        </row>
        <row r="4212">
          <cell r="A4212">
            <v>3103303</v>
          </cell>
          <cell r="B4212" t="str">
            <v>SICRO OUTUBRO / 2025</v>
          </cell>
          <cell r="C4212" t="str">
            <v>FÔRMAS DE TÁBUAS DE PINHO PARA DRENOS - UTILIZAÇÃO DE 5 VEZES - CONFECÇÃO, INSTALAÇÃO E RETIRADA</v>
          </cell>
          <cell r="D4212" t="str">
            <v>M²</v>
          </cell>
          <cell r="E4212"/>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E4213"/>
          <cell r="F4213">
            <v>132.85</v>
          </cell>
        </row>
        <row r="4214">
          <cell r="A4214">
            <v>3108023</v>
          </cell>
          <cell r="B4214" t="str">
            <v>SICRO OUTUBRO / 2025</v>
          </cell>
          <cell r="C4214" t="str">
            <v>GUIA DE MADEIRA DE 2,5 X 10,0 CM - CONFECÇÃO E INSTALAÇÃO</v>
          </cell>
          <cell r="D4214" t="str">
            <v>M</v>
          </cell>
          <cell r="E4214"/>
          <cell r="F4214">
            <v>6.91</v>
          </cell>
        </row>
        <row r="4215">
          <cell r="A4215">
            <v>3108018</v>
          </cell>
          <cell r="B4215" t="str">
            <v>SICRO OUTUBRO / 2025</v>
          </cell>
          <cell r="C4215" t="str">
            <v>GUIA DE MADEIRA DE 2,5 X 7,0 CM - CONFECÇÃO E INSTALAÇÃO</v>
          </cell>
          <cell r="D4215" t="str">
            <v>M</v>
          </cell>
          <cell r="E4215"/>
          <cell r="F4215">
            <v>4.99</v>
          </cell>
        </row>
        <row r="4216">
          <cell r="A4216">
            <v>3108022</v>
          </cell>
          <cell r="B4216" t="str">
            <v>SICRO OUTUBRO / 2025</v>
          </cell>
          <cell r="C4216" t="str">
            <v>GUIA DE MADEIRA DE 2,5 X 8,0 CM - CONFECÇÃO E INSTALAÇÃO</v>
          </cell>
          <cell r="D4216" t="str">
            <v>M</v>
          </cell>
          <cell r="E4216"/>
          <cell r="F4216">
            <v>5.63</v>
          </cell>
        </row>
        <row r="4217">
          <cell r="A4217">
            <v>3205864</v>
          </cell>
          <cell r="B4217" t="str">
            <v>SICRO OUTUBRO / 2025</v>
          </cell>
          <cell r="C4217" t="str">
            <v>GABIÃO CAIXA 2 X 1 X 0,50 M - ZN/AL + PVC - D = 2,4 MM - PEDRA DE MÃO COMERCIAL - FORNECIMENTO E ASSENTAMENTO</v>
          </cell>
          <cell r="D4217" t="str">
            <v>M³</v>
          </cell>
          <cell r="E4217"/>
          <cell r="F4217">
            <v>900.99</v>
          </cell>
        </row>
        <row r="4218">
          <cell r="A4218">
            <v>3205863</v>
          </cell>
          <cell r="B4218" t="str">
            <v>SICRO OUTUBRO / 2025</v>
          </cell>
          <cell r="C4218" t="str">
            <v>GABIÃO CAIXA 2 X 1 X 0,50 M - ZN/AL + PVC - D = 2,4 MM - PEDRA DE MÃO PRODUZIDA - CONFECÇÃO E ASSENTAMENTO</v>
          </cell>
          <cell r="D4218" t="str">
            <v>M³</v>
          </cell>
          <cell r="E4218"/>
          <cell r="F4218">
            <v>826.94</v>
          </cell>
        </row>
        <row r="4219">
          <cell r="A4219">
            <v>3205868</v>
          </cell>
          <cell r="B4219" t="str">
            <v>SICRO OUTUBRO / 2025</v>
          </cell>
          <cell r="C4219" t="str">
            <v>GABIÃO CAIXA 2 X 1 X 0,50 M ZN/AL - D = 2,7 MM - PEDRA DE MÃO COMERCIAL - FORNECIMENTO E ASSENTAMENTO</v>
          </cell>
          <cell r="D4219" t="str">
            <v>M³</v>
          </cell>
          <cell r="E4219"/>
          <cell r="F4219">
            <v>769.44</v>
          </cell>
        </row>
        <row r="4220">
          <cell r="A4220">
            <v>3205867</v>
          </cell>
          <cell r="B4220" t="str">
            <v>SICRO OUTUBRO / 2025</v>
          </cell>
          <cell r="C4220" t="str">
            <v>GABIÃO CAIXA 2 X 1 X 0,50 M ZN/AL - D = 2,7 MM - PEDRA DE MÃO PRODUZIDA - CONFECÇÃO E ASSENTAMENTO</v>
          </cell>
          <cell r="D4220" t="str">
            <v>M³</v>
          </cell>
          <cell r="E4220"/>
          <cell r="F4220">
            <v>695.39</v>
          </cell>
        </row>
        <row r="4221">
          <cell r="A4221">
            <v>3205866</v>
          </cell>
          <cell r="B4221" t="str">
            <v>SICRO OUTUBRO / 2025</v>
          </cell>
          <cell r="C4221" t="str">
            <v>GABIÃO CAIXA 2 X 1 X 1,00 M - ZN/AL + PVC - D = 2,4 MM - PEDRA DE MÃO COMERCIAL - FORNECIMENTO E ASSENTAMENTO</v>
          </cell>
          <cell r="D4221" t="str">
            <v>M³</v>
          </cell>
          <cell r="E4221"/>
          <cell r="F4221">
            <v>694.26</v>
          </cell>
        </row>
        <row r="4222">
          <cell r="A4222">
            <v>3205865</v>
          </cell>
          <cell r="B4222" t="str">
            <v>SICRO OUTUBRO / 2025</v>
          </cell>
          <cell r="C4222" t="str">
            <v>GABIÃO CAIXA 2 X 1 X 1,00 M - ZN/AL + PVC - D = 2,4 MM - PEDRA DE MÃO PRODUZIDA - CONFECÇÃO E ASSENTAMENTO</v>
          </cell>
          <cell r="D4222" t="str">
            <v>M³</v>
          </cell>
          <cell r="E4222"/>
          <cell r="F4222">
            <v>620.21</v>
          </cell>
        </row>
        <row r="4223">
          <cell r="A4223">
            <v>3205870</v>
          </cell>
          <cell r="B4223" t="str">
            <v>SICRO OUTUBRO / 2025</v>
          </cell>
          <cell r="C4223" t="str">
            <v>GABIÃO CAIXA 2 X 1 X 1,00 M ZN/AL - D = 2,7 MM - PEDRA DE MÃO COMERCIAL - FORNECIMENTO E ASSENTAMENTO</v>
          </cell>
          <cell r="D4223" t="str">
            <v>M³</v>
          </cell>
          <cell r="E4223"/>
          <cell r="F4223">
            <v>629.38</v>
          </cell>
        </row>
        <row r="4224">
          <cell r="A4224">
            <v>3205869</v>
          </cell>
          <cell r="B4224" t="str">
            <v>SICRO OUTUBRO / 2025</v>
          </cell>
          <cell r="C4224" t="str">
            <v>GABIÃO CAIXA 2 X 1 X 1,00 M ZN/AL - D = 2,7 MM - PEDRA DE MÃO PRODUZIDA - CONFECÇÃO E ASSENTAMENTO</v>
          </cell>
          <cell r="D4224" t="str">
            <v>M³</v>
          </cell>
          <cell r="E4224"/>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E4225"/>
          <cell r="F4225">
            <v>220.76</v>
          </cell>
        </row>
        <row r="4226">
          <cell r="A4226">
            <v>3205871</v>
          </cell>
          <cell r="B4226" t="str">
            <v>SICRO OUTUBRO / 2025</v>
          </cell>
          <cell r="C4226" t="str">
            <v>GABIÃO COLCHÃO ESPESSURA 0,17 M - ZN/AL + PVC - D = 2,0 MM - PEDRA DE MÃO PRODUZIDA - CONFECÇÃO E ASSENTAMENTO</v>
          </cell>
          <cell r="D4226" t="str">
            <v>M²</v>
          </cell>
          <cell r="E4226"/>
          <cell r="F4226">
            <v>208.17</v>
          </cell>
        </row>
        <row r="4227">
          <cell r="A4227">
            <v>3205874</v>
          </cell>
          <cell r="B4227" t="str">
            <v>SICRO OUTUBRO / 2025</v>
          </cell>
          <cell r="C4227" t="str">
            <v>GABIÃO COLCHÃO ESPESSURA 0,23 M - ZN/AL + PVC - D = 2,0 MM - PEDRA DE MÃO COMERCIAL - FORNECIMENTO E ASSENTAMENTO</v>
          </cell>
          <cell r="D4227" t="str">
            <v>M²</v>
          </cell>
          <cell r="E4227"/>
          <cell r="F4227">
            <v>242.39</v>
          </cell>
        </row>
        <row r="4228">
          <cell r="A4228">
            <v>3205873</v>
          </cell>
          <cell r="B4228" t="str">
            <v>SICRO OUTUBRO / 2025</v>
          </cell>
          <cell r="C4228" t="str">
            <v>GABIÃO COLCHÃO ESPESSURA 0,23 M - ZN/AL + PVC - D = 2,0 MM - PEDRA DE MÃO PRODUZIDA - CONFECÇÃO E ASSENTAMENTO</v>
          </cell>
          <cell r="D4228" t="str">
            <v>M²</v>
          </cell>
          <cell r="E4228"/>
          <cell r="F4228">
            <v>225.36</v>
          </cell>
        </row>
        <row r="4229">
          <cell r="A4229">
            <v>3205876</v>
          </cell>
          <cell r="B4229" t="str">
            <v>SICRO OUTUBRO / 2025</v>
          </cell>
          <cell r="C4229" t="str">
            <v>GABIÃO COLCHÃO ESPESSURA 0,30 M - ZN/AL + PVC - D = 2,0 MM - PEDRA DE MÃO COMERCIAL - FORNECIMENTO E ASSENTAMENTO</v>
          </cell>
          <cell r="D4229" t="str">
            <v>M²</v>
          </cell>
          <cell r="E4229"/>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E4230"/>
          <cell r="F4230">
            <v>260</v>
          </cell>
        </row>
        <row r="4231">
          <cell r="A4231">
            <v>3205862</v>
          </cell>
          <cell r="B4231" t="str">
            <v>SICRO OUTUBRO / 2025</v>
          </cell>
          <cell r="C4231" t="str">
            <v>GABIÃO SACO - DIÂMETRO = 0,65 M - ZN/AL + PVC - D = 2,4 MM - PEDRA DE MÃO COMERCIAL - FORNECIMENTO E ASSENTAMENTO</v>
          </cell>
          <cell r="D4231" t="str">
            <v>M³</v>
          </cell>
          <cell r="E4231"/>
          <cell r="F4231">
            <v>720.18</v>
          </cell>
        </row>
        <row r="4232">
          <cell r="A4232">
            <v>3205861</v>
          </cell>
          <cell r="B4232" t="str">
            <v>SICRO OUTUBRO / 2025</v>
          </cell>
          <cell r="C4232" t="str">
            <v>GABIÃO SACO - DIÂMETRO = 0,65 M - ZN/AL + PVC - D = 2,4 MM - PEDRA DE MÃO PRODUZIDA - CONFECÇÃO E ASSENTAMENTO</v>
          </cell>
          <cell r="D4232" t="str">
            <v>M³</v>
          </cell>
          <cell r="E4232"/>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E4233"/>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E4234"/>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E4235"/>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E4236"/>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E4237"/>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E4238"/>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E4239"/>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E4240"/>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E4241"/>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E4242"/>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E4243"/>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E4244"/>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E4245"/>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E4246"/>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E4247"/>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E4248"/>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E4249"/>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E4250"/>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E4251"/>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E4252"/>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E4253"/>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E4254"/>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E4255"/>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E4256"/>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E4257"/>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E4258"/>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E4259"/>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E4260"/>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E4261"/>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E4262"/>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E4263"/>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E4264"/>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E4265"/>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E4266"/>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E4267"/>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E4268"/>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E4269"/>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E4270"/>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E4271"/>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E4272"/>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E4273"/>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E4274"/>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E4275"/>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E4276"/>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E4277"/>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E4278"/>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E4279"/>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E4280"/>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E4281"/>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E4282"/>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E4283"/>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E4284"/>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E4285"/>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E4286"/>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E4287"/>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E4288"/>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E4289"/>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E4290"/>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E4291"/>
          <cell r="F4291">
            <v>52.69</v>
          </cell>
        </row>
        <row r="4292">
          <cell r="A4292">
            <v>3606577</v>
          </cell>
          <cell r="B4292" t="str">
            <v>SICRO OUTUBRO / 2025</v>
          </cell>
          <cell r="C4292" t="str">
            <v>ESPALHAMENTO E CONFORMAÇÃO DE MATERIAL PÉTREO PARA NÚCLEO</v>
          </cell>
          <cell r="D4292" t="str">
            <v>M³</v>
          </cell>
          <cell r="E4292"/>
          <cell r="F4292">
            <v>14.93</v>
          </cell>
        </row>
        <row r="4293">
          <cell r="A4293">
            <v>3606576</v>
          </cell>
          <cell r="B4293" t="str">
            <v>SICRO OUTUBRO / 2025</v>
          </cell>
          <cell r="C4293" t="str">
            <v>ESPALHAMENTO E CONFORMAÇÃO DE MATERIAL PÉTREO PARA SUBCARAPAÇA</v>
          </cell>
          <cell r="D4293" t="str">
            <v>M³</v>
          </cell>
          <cell r="E4293"/>
          <cell r="F4293">
            <v>4.87</v>
          </cell>
        </row>
        <row r="4294">
          <cell r="A4294">
            <v>3606561</v>
          </cell>
          <cell r="B4294" t="str">
            <v>SICRO OUTUBRO / 2025</v>
          </cell>
          <cell r="C4294" t="str">
            <v>FABRICAÇÃO DE TETRÁPODE DE 10 T - CONCRETO FCK = 20 MPA - AREIA E BRITA COMERCIAIS</v>
          </cell>
          <cell r="D4294" t="str">
            <v>UN</v>
          </cell>
          <cell r="E4294"/>
          <cell r="F4294">
            <v>2183.85</v>
          </cell>
        </row>
        <row r="4295">
          <cell r="A4295">
            <v>3606556</v>
          </cell>
          <cell r="B4295" t="str">
            <v>SICRO OUTUBRO / 2025</v>
          </cell>
          <cell r="C4295" t="str">
            <v>FABRICAÇÃO DE TETRÁPODE DE 10 T - CONCRETO FCK = 20 MPA - AREIA EXTRAÍDA E BRITA PRODUZIDA</v>
          </cell>
          <cell r="D4295" t="str">
            <v>UN</v>
          </cell>
          <cell r="E4295"/>
          <cell r="F4295">
            <v>1686.35</v>
          </cell>
        </row>
        <row r="4296">
          <cell r="A4296">
            <v>3606562</v>
          </cell>
          <cell r="B4296" t="str">
            <v>SICRO OUTUBRO / 2025</v>
          </cell>
          <cell r="C4296" t="str">
            <v>FABRICAÇÃO DE TETRÁPODE DE 11 T - CONCRETO FCK = 20 MPA - AREIA E BRITA COMERCIAIS</v>
          </cell>
          <cell r="D4296" t="str">
            <v>UN</v>
          </cell>
          <cell r="E4296"/>
          <cell r="F4296">
            <v>2388.35</v>
          </cell>
        </row>
        <row r="4297">
          <cell r="A4297">
            <v>3606557</v>
          </cell>
          <cell r="B4297" t="str">
            <v>SICRO OUTUBRO / 2025</v>
          </cell>
          <cell r="C4297" t="str">
            <v>FABRICAÇÃO DE TETRÁPODE DE 11 T - CONCRETO FCK = 20 MPA - AREIA EXTRAÍDA E BRITA PRODUZIDA</v>
          </cell>
          <cell r="D4297" t="str">
            <v>UN</v>
          </cell>
          <cell r="E4297"/>
          <cell r="F4297">
            <v>1841.11</v>
          </cell>
        </row>
        <row r="4298">
          <cell r="A4298">
            <v>3606563</v>
          </cell>
          <cell r="B4298" t="str">
            <v>SICRO OUTUBRO / 2025</v>
          </cell>
          <cell r="C4298" t="str">
            <v>FABRICAÇÃO DE TETRÁPODE DE 12 T - CONCRETO FCK = 20 MPA - AREIA E BRITA COMERCIAIS</v>
          </cell>
          <cell r="D4298" t="str">
            <v>UN</v>
          </cell>
          <cell r="E4298"/>
          <cell r="F4298">
            <v>2601.61</v>
          </cell>
        </row>
        <row r="4299">
          <cell r="A4299">
            <v>3606558</v>
          </cell>
          <cell r="B4299" t="str">
            <v>SICRO OUTUBRO / 2025</v>
          </cell>
          <cell r="C4299" t="str">
            <v>FABRICAÇÃO DE TETRÁPODE DE 12 T - CONCRETO FCK = 20 MPA - AREIA EXTRAÍDA E BRITA PRODUZIDA</v>
          </cell>
          <cell r="D4299" t="str">
            <v>UN</v>
          </cell>
          <cell r="E4299"/>
          <cell r="F4299">
            <v>2004.61</v>
          </cell>
        </row>
        <row r="4300">
          <cell r="A4300">
            <v>3606559</v>
          </cell>
          <cell r="B4300" t="str">
            <v>SICRO OUTUBRO / 2025</v>
          </cell>
          <cell r="C4300" t="str">
            <v>FABRICAÇÃO DE TETRÁPODE DE 8 T - CONCRETO FCK = 20 MPA - AREIA E BRITA COMERCIAIS</v>
          </cell>
          <cell r="D4300" t="str">
            <v>UN</v>
          </cell>
          <cell r="E4300"/>
          <cell r="F4300">
            <v>1748.05</v>
          </cell>
        </row>
        <row r="4301">
          <cell r="A4301">
            <v>3606554</v>
          </cell>
          <cell r="B4301" t="str">
            <v>SICRO OUTUBRO / 2025</v>
          </cell>
          <cell r="C4301" t="str">
            <v>FABRICAÇÃO DE TETRÁPODE DE 8 T - CONCRETO FCK = 20 MPA - AREIA EXTRAÍDA E BRITA PRODUZIDA</v>
          </cell>
          <cell r="D4301" t="str">
            <v>UN</v>
          </cell>
          <cell r="E4301"/>
          <cell r="F4301">
            <v>1350.05</v>
          </cell>
        </row>
        <row r="4302">
          <cell r="A4302">
            <v>3606560</v>
          </cell>
          <cell r="B4302" t="str">
            <v>SICRO OUTUBRO / 2025</v>
          </cell>
          <cell r="C4302" t="str">
            <v>FABRICAÇÃO DE TETRÁPODE DE 9 T - CONCRETO FCK = 20 MPA - AREIA E BRITA COMERCIAIS</v>
          </cell>
          <cell r="D4302" t="str">
            <v>UN</v>
          </cell>
          <cell r="E4302"/>
          <cell r="F4302">
            <v>1953.44</v>
          </cell>
        </row>
        <row r="4303">
          <cell r="A4303">
            <v>3606555</v>
          </cell>
          <cell r="B4303" t="str">
            <v>SICRO OUTUBRO / 2025</v>
          </cell>
          <cell r="C4303" t="str">
            <v>FABRICAÇÃO DE TETRÁPODE DE 9 T - CONCRETO FCK = 20 MPA - AREIA EXTRAÍDA E BRITA PRODUZIDA</v>
          </cell>
          <cell r="D4303" t="str">
            <v>UN</v>
          </cell>
          <cell r="E4303"/>
          <cell r="F4303">
            <v>1505.69</v>
          </cell>
        </row>
        <row r="4304">
          <cell r="A4304">
            <v>3606571</v>
          </cell>
          <cell r="B4304" t="str">
            <v>SICRO OUTUBRO / 2025</v>
          </cell>
          <cell r="C4304" t="str">
            <v>FABRICAÇÃO DE XBLOC DE 10 T - CONCRETO FCK = 20 MPA - AREIA E BRITA COMERCIAIS</v>
          </cell>
          <cell r="D4304" t="str">
            <v>UN</v>
          </cell>
          <cell r="E4304"/>
          <cell r="F4304">
            <v>2153.42</v>
          </cell>
        </row>
        <row r="4305">
          <cell r="A4305">
            <v>3606566</v>
          </cell>
          <cell r="B4305" t="str">
            <v>SICRO OUTUBRO / 2025</v>
          </cell>
          <cell r="C4305" t="str">
            <v>FABRICAÇÃO DE XBLOC DE 10 T - CONCRETO FCK = 20 MPA - AREIA EXTRAÍDA E BRITA PRODUZIDA</v>
          </cell>
          <cell r="D4305" t="str">
            <v>UN</v>
          </cell>
          <cell r="E4305"/>
          <cell r="F4305">
            <v>1655.92</v>
          </cell>
        </row>
        <row r="4306">
          <cell r="A4306">
            <v>3606572</v>
          </cell>
          <cell r="B4306" t="str">
            <v>SICRO OUTUBRO / 2025</v>
          </cell>
          <cell r="C4306" t="str">
            <v>FABRICAÇÃO DE XBLOC DE 11 T - CONCRETO FCK = 20 MPA - AREIA E BRITA COMERCIAIS</v>
          </cell>
          <cell r="D4306" t="str">
            <v>UN</v>
          </cell>
          <cell r="E4306"/>
          <cell r="F4306">
            <v>2360.91</v>
          </cell>
        </row>
        <row r="4307">
          <cell r="A4307">
            <v>3606567</v>
          </cell>
          <cell r="B4307" t="str">
            <v>SICRO OUTUBRO / 2025</v>
          </cell>
          <cell r="C4307" t="str">
            <v>FABRICAÇÃO DE XBLOC DE 11 T - CONCRETO FCK = 20 MPA - AREIA EXTRAÍDA E BRITA PRODUZIDA</v>
          </cell>
          <cell r="D4307" t="str">
            <v>UN</v>
          </cell>
          <cell r="E4307"/>
          <cell r="F4307">
            <v>1813.66</v>
          </cell>
        </row>
        <row r="4308">
          <cell r="A4308">
            <v>3606573</v>
          </cell>
          <cell r="B4308" t="str">
            <v>SICRO OUTUBRO / 2025</v>
          </cell>
          <cell r="C4308" t="str">
            <v>FABRICAÇÃO DE XBLOC DE 12 T - CONCRETO FCK = 20 MPA - AREIA E BRITA COMERCIAIS</v>
          </cell>
          <cell r="D4308" t="str">
            <v>UN</v>
          </cell>
          <cell r="E4308"/>
          <cell r="F4308">
            <v>2567.9499999999998</v>
          </cell>
        </row>
        <row r="4309">
          <cell r="A4309">
            <v>3606568</v>
          </cell>
          <cell r="B4309" t="str">
            <v>SICRO OUTUBRO / 2025</v>
          </cell>
          <cell r="C4309" t="str">
            <v>FABRICAÇÃO DE XBLOC DE 12 T - CONCRETO FCK = 20 MPA - AREIA EXTRAÍDA E BRITA PRODUZIDA</v>
          </cell>
          <cell r="D4309" t="str">
            <v>UN</v>
          </cell>
          <cell r="E4309"/>
          <cell r="F4309">
            <v>1970.95</v>
          </cell>
        </row>
        <row r="4310">
          <cell r="A4310">
            <v>3606569</v>
          </cell>
          <cell r="B4310" t="str">
            <v>SICRO OUTUBRO / 2025</v>
          </cell>
          <cell r="C4310" t="str">
            <v>FABRICAÇÃO DE XBLOC DE 8 T - CONCRETO FCK = 20 MPA - AREIA E BRITA COMERCIAIS</v>
          </cell>
          <cell r="D4310" t="str">
            <v>UN</v>
          </cell>
          <cell r="E4310"/>
          <cell r="F4310">
            <v>1736.84</v>
          </cell>
        </row>
        <row r="4311">
          <cell r="A4311">
            <v>3606564</v>
          </cell>
          <cell r="B4311" t="str">
            <v>SICRO OUTUBRO / 2025</v>
          </cell>
          <cell r="C4311" t="str">
            <v>FABRICAÇÃO DE XBLOC DE 8 T - CONCRETO FCK = 20 MPA - AREIA EXTRAÍDA E BRITA PRODUZIDA</v>
          </cell>
          <cell r="D4311" t="str">
            <v>UN</v>
          </cell>
          <cell r="E4311"/>
          <cell r="F4311">
            <v>1338.84</v>
          </cell>
        </row>
        <row r="4312">
          <cell r="A4312">
            <v>3606570</v>
          </cell>
          <cell r="B4312" t="str">
            <v>SICRO OUTUBRO / 2025</v>
          </cell>
          <cell r="C4312" t="str">
            <v>FABRICAÇÃO DE XBLOC DE 9 T - CONCRETO FCK = 20 MPA - AREIA E BRITA COMERCIAIS</v>
          </cell>
          <cell r="D4312" t="str">
            <v>UN</v>
          </cell>
          <cell r="E4312"/>
          <cell r="F4312">
            <v>1945.42</v>
          </cell>
        </row>
        <row r="4313">
          <cell r="A4313">
            <v>3606565</v>
          </cell>
          <cell r="B4313" t="str">
            <v>SICRO OUTUBRO / 2025</v>
          </cell>
          <cell r="C4313" t="str">
            <v>FABRICAÇÃO DE XBLOC DE 9 T - CONCRETO FCK = 20 MPA - AREIA EXTRAÍDA E BRITA PRODUZIDA</v>
          </cell>
          <cell r="D4313" t="str">
            <v>UN</v>
          </cell>
          <cell r="E4313"/>
          <cell r="F4313">
            <v>1497.67</v>
          </cell>
        </row>
        <row r="4314">
          <cell r="A4314">
            <v>3606578</v>
          </cell>
          <cell r="B4314" t="str">
            <v>SICRO OUTUBRO / 2025</v>
          </cell>
          <cell r="C4314" t="str">
            <v>LANÇAMENTO DE BLOCOS ARTIFICIAS DE CONCRETO</v>
          </cell>
          <cell r="D4314" t="str">
            <v>UN</v>
          </cell>
          <cell r="E4314"/>
          <cell r="F4314">
            <v>160.38</v>
          </cell>
        </row>
        <row r="4315">
          <cell r="A4315">
            <v>3606575</v>
          </cell>
          <cell r="B4315" t="str">
            <v>SICRO OUTUBRO / 2025</v>
          </cell>
          <cell r="C4315" t="str">
            <v>SELEÇÃO DE MATERIAL PÉTREO PARA A CARAPAÇA E SUBCARAPAÇA</v>
          </cell>
          <cell r="D4315" t="str">
            <v>M³</v>
          </cell>
          <cell r="E4315"/>
          <cell r="F4315">
            <v>1.92</v>
          </cell>
        </row>
        <row r="4316">
          <cell r="A4316">
            <v>3606574</v>
          </cell>
          <cell r="B4316" t="str">
            <v>SICRO OUTUBRO / 2025</v>
          </cell>
          <cell r="C4316" t="str">
            <v>SELEÇÃO DE MATERIAL PÉTREO PARA O NÚCLEO</v>
          </cell>
          <cell r="D4316" t="str">
            <v>M³</v>
          </cell>
          <cell r="E4316"/>
          <cell r="F4316">
            <v>0.96</v>
          </cell>
        </row>
        <row r="4317">
          <cell r="A4317">
            <v>3713603</v>
          </cell>
          <cell r="B4317" t="str">
            <v>SICRO OUTUBRO / 2025</v>
          </cell>
          <cell r="C4317" t="str">
            <v>ANCORAGEM DE DEFENSA MALEÁVEL DUPLA - FORNECIMENTO E IMPLANTAÇÃO</v>
          </cell>
          <cell r="D4317" t="str">
            <v>M</v>
          </cell>
          <cell r="E4317"/>
          <cell r="F4317">
            <v>1052.74</v>
          </cell>
        </row>
        <row r="4318">
          <cell r="A4318">
            <v>3713601</v>
          </cell>
          <cell r="B4318" t="str">
            <v>SICRO OUTUBRO / 2025</v>
          </cell>
          <cell r="C4318" t="str">
            <v>ANCORAGEM DE DEFENSA MALEÁVEL SIMPLES - FORNECIMENTO E IMPLANTAÇÃO</v>
          </cell>
          <cell r="D4318" t="str">
            <v>M</v>
          </cell>
          <cell r="E4318"/>
          <cell r="F4318">
            <v>876.63</v>
          </cell>
        </row>
        <row r="4319">
          <cell r="A4319">
            <v>3713607</v>
          </cell>
          <cell r="B4319" t="str">
            <v>SICRO OUTUBRO / 2025</v>
          </cell>
          <cell r="C4319" t="str">
            <v>ANCORAGEM DE DEFENSA SEMIMALEÁVEL DUPLA - FORNECIMENTO E IMPLANTAÇÃO</v>
          </cell>
          <cell r="D4319" t="str">
            <v>M</v>
          </cell>
          <cell r="E4319"/>
          <cell r="F4319">
            <v>577.19000000000005</v>
          </cell>
        </row>
        <row r="4320">
          <cell r="A4320">
            <v>3713605</v>
          </cell>
          <cell r="B4320" t="str">
            <v>SICRO OUTUBRO / 2025</v>
          </cell>
          <cell r="C4320" t="str">
            <v>ANCORAGEM DE DEFENSA SEMIMALEÁVEL SIMPLES - FORNECIMENTO E IMPLANTAÇÃO</v>
          </cell>
          <cell r="D4320" t="str">
            <v>M</v>
          </cell>
          <cell r="E4320"/>
          <cell r="F4320">
            <v>404.43</v>
          </cell>
        </row>
        <row r="4321">
          <cell r="A4321">
            <v>3719530</v>
          </cell>
          <cell r="B4321" t="str">
            <v>SICRO OUTUBRO / 2025</v>
          </cell>
          <cell r="C4321" t="str">
            <v>BARREIRA DUPLA DE CONCRETO, ARMADA, PRÉ-MOLDADA (PERFIL NEW JERSEY) - L &gt; 3,00 M E H = 1.070 MM</v>
          </cell>
          <cell r="D4321" t="str">
            <v>M</v>
          </cell>
          <cell r="E4321"/>
          <cell r="F4321">
            <v>321.20999999999998</v>
          </cell>
        </row>
        <row r="4322">
          <cell r="A4322">
            <v>3713828</v>
          </cell>
          <cell r="B4322" t="str">
            <v>SICRO OUTUBRO / 2025</v>
          </cell>
          <cell r="C4322" t="str">
            <v>BARREIRA DUPLA DE CONCRETO, ARMADA, PRÉ-MOLDADA (PERFIL NEW JERSEY) - L &gt; 3,00 M E H = 810 MM</v>
          </cell>
          <cell r="D4322" t="str">
            <v>M</v>
          </cell>
          <cell r="E4322"/>
          <cell r="F4322">
            <v>239.92</v>
          </cell>
        </row>
        <row r="4323">
          <cell r="A4323">
            <v>3713875</v>
          </cell>
          <cell r="B4323" t="str">
            <v>SICRO OUTUBRO / 2025</v>
          </cell>
          <cell r="C4323" t="str">
            <v>BARREIRA DUPLA DE CONCRETO, NÃO ARMADA, MOLDADA NO LOCAL (PERFIL F) - H = 810 + 100 MM</v>
          </cell>
          <cell r="D4323" t="str">
            <v>M</v>
          </cell>
          <cell r="E4323"/>
          <cell r="F4323">
            <v>68.98</v>
          </cell>
        </row>
        <row r="4324">
          <cell r="A4324">
            <v>3713619</v>
          </cell>
          <cell r="B4324" t="str">
            <v>SICRO OUTUBRO / 2025</v>
          </cell>
          <cell r="C4324" t="str">
            <v>BARREIRA DUPLA DE CONCRETO, NÃO ARMADA, MOLDADA NO LOCAL (PERFIL NEW JERSEY) - H = 810 + 100 MM</v>
          </cell>
          <cell r="D4324" t="str">
            <v>M</v>
          </cell>
          <cell r="E4324"/>
          <cell r="F4324">
            <v>69.42</v>
          </cell>
        </row>
        <row r="4325">
          <cell r="A4325">
            <v>3713876</v>
          </cell>
          <cell r="B4325" t="str">
            <v>SICRO OUTUBRO / 2025</v>
          </cell>
          <cell r="C4325" t="str">
            <v>BARREIRA DUPLA DE CONCRETO, NÃO ARMADA, MOLDADA NO LOCAL, COM EXTRUSORA (PERFIL F) - H = 810 + 100 MM</v>
          </cell>
          <cell r="D4325" t="str">
            <v>M</v>
          </cell>
          <cell r="E4325"/>
          <cell r="F4325">
            <v>98.91</v>
          </cell>
        </row>
        <row r="4326">
          <cell r="A4326">
            <v>3713827</v>
          </cell>
          <cell r="B4326" t="str">
            <v>SICRO OUTUBRO / 2025</v>
          </cell>
          <cell r="C4326" t="str">
            <v>BARREIRA DUPLA DE CONCRETO, NÃO ARMADA, MOLDADA NO LOCAL, COM EXTRUSORA (PERFIL NEW JERSEY) - H = 810 + 100 MM</v>
          </cell>
          <cell r="D4326" t="str">
            <v>M</v>
          </cell>
          <cell r="E4326"/>
          <cell r="F4326">
            <v>97.1</v>
          </cell>
        </row>
        <row r="4327">
          <cell r="A4327">
            <v>3713904</v>
          </cell>
          <cell r="B4327" t="str">
            <v>SICRO OUTUBRO / 2025</v>
          </cell>
          <cell r="C4327" t="str">
            <v>BARREIRA SIMPLES DE CONCRETO, ARMADA, PRÉ-MOLDADA (PERFIL NEW JERSEY) - L &gt; 3,00 M E H = 1.070 MM</v>
          </cell>
          <cell r="D4327" t="str">
            <v>M</v>
          </cell>
          <cell r="E4327"/>
          <cell r="F4327">
            <v>277.86</v>
          </cell>
        </row>
        <row r="4328">
          <cell r="A4328">
            <v>3719529</v>
          </cell>
          <cell r="B4328" t="str">
            <v>SICRO OUTUBRO / 2025</v>
          </cell>
          <cell r="C4328" t="str">
            <v>BARREIRA SIMPLES DE CONCRETO, ARMADA, PRÉ-MOLDADA (PERFIL NEW JERSEY) - L &gt; 3,00 M E H = 810 MM</v>
          </cell>
          <cell r="D4328" t="str">
            <v>M</v>
          </cell>
          <cell r="E4328"/>
          <cell r="F4328">
            <v>202.91</v>
          </cell>
        </row>
        <row r="4329">
          <cell r="A4329">
            <v>3713878</v>
          </cell>
          <cell r="B4329" t="str">
            <v>SICRO OUTUBRO / 2025</v>
          </cell>
          <cell r="C4329" t="str">
            <v>BARREIRA SIMPLES DE CONCRETO, NÃO ARMADA, MOLDADA NO LOCAL (PERFIL F) - H = 810 + 100 MM</v>
          </cell>
          <cell r="D4329" t="str">
            <v>M</v>
          </cell>
          <cell r="E4329"/>
          <cell r="F4329">
            <v>68.58</v>
          </cell>
        </row>
        <row r="4330">
          <cell r="A4330">
            <v>3713617</v>
          </cell>
          <cell r="B4330" t="str">
            <v>SICRO OUTUBRO / 2025</v>
          </cell>
          <cell r="C4330" t="str">
            <v>BARREIRA SIMPLES DE CONCRETO, NÃO ARMADA, MOLDADA NO LOCAL (PERFIL NEW JERSEY) - H = 810 + 100 MM</v>
          </cell>
          <cell r="D4330" t="str">
            <v>M</v>
          </cell>
          <cell r="E4330"/>
          <cell r="F4330">
            <v>68.8</v>
          </cell>
        </row>
        <row r="4331">
          <cell r="A4331">
            <v>3713879</v>
          </cell>
          <cell r="B4331" t="str">
            <v>SICRO OUTUBRO / 2025</v>
          </cell>
          <cell r="C4331" t="str">
            <v>BARREIRA SIMPLES DE CONCRETO, NÃO ARMADA, MOLDADA NO LOCAL, COM EXTRUSORA (PERFIL F) - H = 810 + 100 MM</v>
          </cell>
          <cell r="D4331" t="str">
            <v>M</v>
          </cell>
          <cell r="E4331"/>
          <cell r="F4331">
            <v>87.95</v>
          </cell>
        </row>
        <row r="4332">
          <cell r="A4332">
            <v>3713826</v>
          </cell>
          <cell r="B4332" t="str">
            <v>SICRO OUTUBRO / 2025</v>
          </cell>
          <cell r="C4332" t="str">
            <v>BARREIRA SIMPLES DE CONCRETO, NÃO ARMADA, MOLDADA NO LOCAL, COM EXTRUSORA (PERFIL NEW JERSEY) - H = 810 + 100 MM</v>
          </cell>
          <cell r="D4332" t="str">
            <v>M</v>
          </cell>
          <cell r="E4332"/>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E4333"/>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E4334"/>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E4335"/>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E4336"/>
          <cell r="F4336">
            <v>28.54</v>
          </cell>
        </row>
        <row r="4337">
          <cell r="A4337">
            <v>3713608</v>
          </cell>
          <cell r="B4337" t="str">
            <v>SICRO OUTUBRO / 2025</v>
          </cell>
          <cell r="C4337" t="str">
            <v>CERCA COM 4 FIOS DE ARAME FARPADO E MOURÃO DE MADEIRA A CADA 2,5 M E ESTICADOR A CADA 50 M</v>
          </cell>
          <cell r="D4337" t="str">
            <v>M</v>
          </cell>
          <cell r="E4337"/>
          <cell r="F4337">
            <v>24.91</v>
          </cell>
        </row>
        <row r="4338">
          <cell r="A4338">
            <v>3713613</v>
          </cell>
          <cell r="B4338" t="str">
            <v>SICRO OUTUBRO / 2025</v>
          </cell>
          <cell r="C4338" t="str">
            <v>CERCA COM 4 FIOS DE ARAME LISO GALVANIZADO E MOURÃO DE MADEIRA A CADA 2,5 M E ESTICADOR A CADA 50 M</v>
          </cell>
          <cell r="D4338" t="str">
            <v>M</v>
          </cell>
          <cell r="E4338"/>
          <cell r="F4338">
            <v>23</v>
          </cell>
        </row>
        <row r="4339">
          <cell r="A4339">
            <v>3713822</v>
          </cell>
          <cell r="B4339" t="str">
            <v>SICRO OUTUBRO / 2025</v>
          </cell>
          <cell r="C4339" t="str">
            <v>CONFECÇÃO DE BARREIRA DUPLA DE CONCRETO, ARMADA, PRÉ-MOLDADA (PERFIL NEW JERSEY) - L &gt; 3,00 M E H = 1.070 MM</v>
          </cell>
          <cell r="D4339" t="str">
            <v>M</v>
          </cell>
          <cell r="E4339"/>
          <cell r="F4339">
            <v>314.32</v>
          </cell>
        </row>
        <row r="4340">
          <cell r="A4340">
            <v>3713824</v>
          </cell>
          <cell r="B4340" t="str">
            <v>SICRO OUTUBRO / 2025</v>
          </cell>
          <cell r="C4340" t="str">
            <v>CONFECÇÃO DE BARREIRA DUPLA DE CONCRETO, ARMADA, PRÉ-MOLDADA (PERFIL NEW JERSEY) - L &gt; 3,00 M E H = 810 MM</v>
          </cell>
          <cell r="D4340" t="str">
            <v>M</v>
          </cell>
          <cell r="E4340"/>
          <cell r="F4340">
            <v>233.03</v>
          </cell>
        </row>
        <row r="4341">
          <cell r="A4341">
            <v>3713825</v>
          </cell>
          <cell r="B4341" t="str">
            <v>SICRO OUTUBRO / 2025</v>
          </cell>
          <cell r="C4341" t="str">
            <v>CONFECÇÃO DE BARREIRA SIMPLES DE CONCRETO, ARMADA, PRÉ-MOLDADA (PERFIL NEW JERSEY) - L &gt; 3,00 M E H = 1.070 MM</v>
          </cell>
          <cell r="D4341" t="str">
            <v>M</v>
          </cell>
          <cell r="E4341"/>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E4342"/>
          <cell r="F4342">
            <v>196.02</v>
          </cell>
        </row>
        <row r="4343">
          <cell r="A4343">
            <v>3713602</v>
          </cell>
          <cell r="B4343" t="str">
            <v>SICRO OUTUBRO / 2025</v>
          </cell>
          <cell r="C4343" t="str">
            <v>DEFENSA MALEÁVEL DUPLA - FORNECIMENTO E IMPLANTAÇÃO</v>
          </cell>
          <cell r="D4343" t="str">
            <v>M</v>
          </cell>
          <cell r="E4343"/>
          <cell r="F4343">
            <v>965.15</v>
          </cell>
        </row>
        <row r="4344">
          <cell r="A4344">
            <v>3713600</v>
          </cell>
          <cell r="B4344" t="str">
            <v>SICRO OUTUBRO / 2025</v>
          </cell>
          <cell r="C4344" t="str">
            <v>DEFENSA MALEÁVEL SIMPLES - FORNECIMENTO E IMPLANTAÇÃO</v>
          </cell>
          <cell r="D4344" t="str">
            <v>M</v>
          </cell>
          <cell r="E4344"/>
          <cell r="F4344">
            <v>804.12</v>
          </cell>
        </row>
        <row r="4345">
          <cell r="A4345">
            <v>3713606</v>
          </cell>
          <cell r="B4345" t="str">
            <v>SICRO OUTUBRO / 2025</v>
          </cell>
          <cell r="C4345" t="str">
            <v>DEFENSA SEMIMALEÁVEL DUPLA - FORNECIMENTO E IMPLANTAÇÃO</v>
          </cell>
          <cell r="D4345" t="str">
            <v>M</v>
          </cell>
          <cell r="E4345"/>
          <cell r="F4345">
            <v>489.59</v>
          </cell>
        </row>
        <row r="4346">
          <cell r="A4346">
            <v>3713604</v>
          </cell>
          <cell r="B4346" t="str">
            <v>SICRO OUTUBRO / 2025</v>
          </cell>
          <cell r="C4346" t="str">
            <v>DEFENSA SEMIMALEÁVEL SIMPLES - FORNECIMENTO E IMPLANTAÇÃO</v>
          </cell>
          <cell r="D4346" t="str">
            <v>M</v>
          </cell>
          <cell r="E4346"/>
          <cell r="F4346">
            <v>344.43</v>
          </cell>
        </row>
        <row r="4347">
          <cell r="A4347">
            <v>3716129</v>
          </cell>
          <cell r="B4347" t="str">
            <v>SICRO OUTUBRO / 2025</v>
          </cell>
          <cell r="C4347" t="str">
            <v>FABRICAÇÃO DE MOURÃO DE CONCRETO ESTICADOR - SEÇÃO QUADRADA DE 15 CM - AREIA E BRITA COMERCIAIS</v>
          </cell>
          <cell r="D4347" t="str">
            <v>UN</v>
          </cell>
          <cell r="E4347"/>
          <cell r="F4347">
            <v>51.02</v>
          </cell>
        </row>
        <row r="4348">
          <cell r="A4348">
            <v>3716128</v>
          </cell>
          <cell r="B4348" t="str">
            <v>SICRO OUTUBRO / 2025</v>
          </cell>
          <cell r="C4348" t="str">
            <v>FABRICAÇÃO DE MOURÃO DE CONCRETO ESTICADOR - SEÇÃO QUADRADA DE 15 CM - AREIA EXTRAÍDA E BRITA PRODUZIDA</v>
          </cell>
          <cell r="D4348" t="str">
            <v>UN</v>
          </cell>
          <cell r="E4348"/>
          <cell r="F4348">
            <v>45.47</v>
          </cell>
        </row>
        <row r="4349">
          <cell r="A4349">
            <v>3716133</v>
          </cell>
          <cell r="B4349" t="str">
            <v>SICRO OUTUBRO / 2025</v>
          </cell>
          <cell r="C4349" t="str">
            <v>FABRICAÇÃO DE MOURÃO DE CONCRETO ESTICADOR - SEÇÃO TRIANGULAR DE 15 CM - AREIA E BRITA COMERCIAS</v>
          </cell>
          <cell r="D4349" t="str">
            <v>UN</v>
          </cell>
          <cell r="E4349"/>
          <cell r="F4349">
            <v>30.27</v>
          </cell>
        </row>
        <row r="4350">
          <cell r="A4350">
            <v>3716132</v>
          </cell>
          <cell r="B4350" t="str">
            <v>SICRO OUTUBRO / 2025</v>
          </cell>
          <cell r="C4350" t="str">
            <v>FABRICAÇÃO DE MOURÃO DE CONCRETO ESTICADOR - SEÇÃO TRIANGULAR DE 15 CM - AREIA EXTRAÍDA E BRITA PRODUZIDA</v>
          </cell>
          <cell r="D4350" t="str">
            <v>UN</v>
          </cell>
          <cell r="E4350"/>
          <cell r="F4350">
            <v>27.86</v>
          </cell>
        </row>
        <row r="4351">
          <cell r="A4351">
            <v>3716131</v>
          </cell>
          <cell r="B4351" t="str">
            <v>SICRO OUTUBRO / 2025</v>
          </cell>
          <cell r="C4351" t="str">
            <v>FABRICAÇÃO DE MOURÃO DE CONCRETO SUPORTE - SEÇÃO QUADRADA DE 11 CM - AREIA E BRITA COMERCIAIS</v>
          </cell>
          <cell r="D4351" t="str">
            <v>UN</v>
          </cell>
          <cell r="E4351"/>
          <cell r="F4351">
            <v>33.32</v>
          </cell>
        </row>
        <row r="4352">
          <cell r="A4352">
            <v>3716130</v>
          </cell>
          <cell r="B4352" t="str">
            <v>SICRO OUTUBRO / 2025</v>
          </cell>
          <cell r="C4352" t="str">
            <v>FABRICAÇÃO DE MOURÃO DE CONCRETO SUPORTE - SEÇÃO QUADRADA DE 11 CM - AREIA EXTRAÍDA E BRITA PRODUZIDA</v>
          </cell>
          <cell r="D4352" t="str">
            <v>UN</v>
          </cell>
          <cell r="E4352"/>
          <cell r="F4352">
            <v>30.46</v>
          </cell>
        </row>
        <row r="4353">
          <cell r="A4353">
            <v>3716135</v>
          </cell>
          <cell r="B4353" t="str">
            <v>SICRO OUTUBRO / 2025</v>
          </cell>
          <cell r="C4353" t="str">
            <v>FABRICAÇÃO DE MOURÃO DE CONCRETO SUPORTE - SEÇÃO TRIANGULAR DE 11 CM - AREIA E BRITA COMERCIAIS</v>
          </cell>
          <cell r="D4353" t="str">
            <v>UN</v>
          </cell>
          <cell r="E4353"/>
          <cell r="F4353">
            <v>21.01</v>
          </cell>
        </row>
        <row r="4354">
          <cell r="A4354">
            <v>3716134</v>
          </cell>
          <cell r="B4354" t="str">
            <v>SICRO OUTUBRO / 2025</v>
          </cell>
          <cell r="C4354" t="str">
            <v>FABRICAÇÃO DE MOURÃO DE CONCRETO SUPORTE - SEÇÃO TRIANGULAR DE 11 CM - AREIA EXTRAÍDA E BRITA PRODUZIDA</v>
          </cell>
          <cell r="D4354" t="str">
            <v>UN</v>
          </cell>
          <cell r="E4354"/>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E4355"/>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E4356"/>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E4357"/>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E4358"/>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E4359"/>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E4360"/>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E4361"/>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E4362"/>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E4363"/>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E4364"/>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E4365"/>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E4366"/>
          <cell r="F4366">
            <v>225912.04</v>
          </cell>
        </row>
        <row r="4367">
          <cell r="A4367">
            <v>3713873</v>
          </cell>
          <cell r="B4367" t="str">
            <v>SICRO OUTUBRO / 2025</v>
          </cell>
          <cell r="C4367" t="str">
            <v>MÓDULO DE TRANSIÇÃO DE DEFENSA METÁLICA PARA BARREIRA RÍGIDA - FORNECIMENTO E IMPLANTAÇÃO</v>
          </cell>
          <cell r="D4367" t="str">
            <v>UN</v>
          </cell>
          <cell r="E4367"/>
          <cell r="F4367">
            <v>6955.44</v>
          </cell>
        </row>
        <row r="4368">
          <cell r="A4368">
            <v>3713705</v>
          </cell>
          <cell r="B4368" t="str">
            <v>SICRO OUTUBRO / 2025</v>
          </cell>
          <cell r="C4368" t="str">
            <v>REMOÇÃO DE DEFENSA METÁLICA</v>
          </cell>
          <cell r="D4368" t="str">
            <v>M</v>
          </cell>
          <cell r="E4368"/>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E4369"/>
          <cell r="F4369">
            <v>16183.73</v>
          </cell>
        </row>
        <row r="4370">
          <cell r="A4370">
            <v>3713689</v>
          </cell>
          <cell r="B4370" t="str">
            <v>SICRO OUTUBRO / 2025</v>
          </cell>
          <cell r="C4370" t="str">
            <v>TERMINAL AÉREO DE DEFENSA METÁLICA - TIPO A - FORNECIMENTO E IMPLANTAÇÃO</v>
          </cell>
          <cell r="D4370" t="str">
            <v>UN</v>
          </cell>
          <cell r="E4370"/>
          <cell r="F4370">
            <v>419.2</v>
          </cell>
        </row>
        <row r="4371">
          <cell r="A4371">
            <v>3713690</v>
          </cell>
          <cell r="B4371" t="str">
            <v>SICRO OUTUBRO / 2025</v>
          </cell>
          <cell r="C4371" t="str">
            <v>TERMINAL DE ANCORAGEM DE DEFENSA METÁLICA EM BARREIRA NEW JERSEY - FORNECIMENTO E IMPLANTAÇÃO</v>
          </cell>
          <cell r="D4371" t="str">
            <v>UN</v>
          </cell>
          <cell r="E4371"/>
          <cell r="F4371">
            <v>507.7</v>
          </cell>
        </row>
        <row r="4372">
          <cell r="A4372">
            <v>3713897</v>
          </cell>
          <cell r="B4372" t="str">
            <v>SICRO OUTUBRO / 2025</v>
          </cell>
          <cell r="C4372" t="str">
            <v>TERMINAL DE ANCORAGEM PARA BARREIRA DUPLA DE CONCRETO, MOLDADA NO LOCAL (PERFIL F) - H = 810 + 250 MM</v>
          </cell>
          <cell r="D4372" t="str">
            <v>M</v>
          </cell>
          <cell r="E4372"/>
          <cell r="F4372">
            <v>296.52</v>
          </cell>
        </row>
        <row r="4373">
          <cell r="A4373">
            <v>3713893</v>
          </cell>
          <cell r="B4373" t="str">
            <v>SICRO OUTUBRO / 2025</v>
          </cell>
          <cell r="C4373" t="str">
            <v>TERMINAL DE ANCORAGEM PARA BARREIRA DUPLA DE CONCRETO, MOLDADA NO LOCAL (PERFIL NEW JERSEY) - H = 810 + 250 MM</v>
          </cell>
          <cell r="D4373" t="str">
            <v>M</v>
          </cell>
          <cell r="E4373"/>
          <cell r="F4373">
            <v>300.48</v>
          </cell>
        </row>
        <row r="4374">
          <cell r="A4374">
            <v>3713898</v>
          </cell>
          <cell r="B4374" t="str">
            <v>SICRO OUTUBRO / 2025</v>
          </cell>
          <cell r="C4374" t="str">
            <v>TERMINAL DE ANCORAGEM PARA BARREIRA DUPLA DE CONCRETO, MOLDADA NO LOCAL, COM EXTRUSORA (PERFIL F) - H = 810 + 250 MM</v>
          </cell>
          <cell r="D4374" t="str">
            <v>M</v>
          </cell>
          <cell r="E4374"/>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E4375"/>
          <cell r="F4375">
            <v>320.87</v>
          </cell>
        </row>
        <row r="4376">
          <cell r="A4376">
            <v>3713895</v>
          </cell>
          <cell r="B4376" t="str">
            <v>SICRO OUTUBRO / 2025</v>
          </cell>
          <cell r="C4376" t="str">
            <v>TERMINAL DE ANCORAGEM PARA BARREIRA SIMPLES DE CONCRETO, MOLDADA NO LOCAL (PERFIL F) - H = 810 + 250 MM</v>
          </cell>
          <cell r="D4376" t="str">
            <v>M</v>
          </cell>
          <cell r="E4376"/>
          <cell r="F4376">
            <v>276.06</v>
          </cell>
        </row>
        <row r="4377">
          <cell r="A4377">
            <v>3713891</v>
          </cell>
          <cell r="B4377" t="str">
            <v>SICRO OUTUBRO / 2025</v>
          </cell>
          <cell r="C4377" t="str">
            <v>TERMINAL DE ANCORAGEM PARA BARREIRA SIMPLES DE CONCRETO, MOLDADA NO LOCAL (PERFIL NEW JERSEY) - H = 810 + 250 MM</v>
          </cell>
          <cell r="D4377" t="str">
            <v>M</v>
          </cell>
          <cell r="E4377"/>
          <cell r="F4377">
            <v>274.83</v>
          </cell>
        </row>
        <row r="4378">
          <cell r="A4378">
            <v>3713896</v>
          </cell>
          <cell r="B4378" t="str">
            <v>SICRO OUTUBRO / 2025</v>
          </cell>
          <cell r="C4378" t="str">
            <v>TERMINAL DE ANCORAGEM PARA BARREIRA SIMPLES DE CONCRETO, MOLDADA NO LOCAL, COM EXTRUSORA (PERFIL F) - H = 810 + 250 MM</v>
          </cell>
          <cell r="D4378" t="str">
            <v>M</v>
          </cell>
          <cell r="E4378"/>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E4379"/>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E4380"/>
          <cell r="F4380">
            <v>70.459999999999994</v>
          </cell>
        </row>
        <row r="4381">
          <cell r="A4381">
            <v>3806413</v>
          </cell>
          <cell r="B4381" t="str">
            <v>SICRO OUTUBRO / 2025</v>
          </cell>
          <cell r="C4381" t="str">
            <v>APICOAMENTO MECANIZADO DE CONCRETO</v>
          </cell>
          <cell r="D4381" t="str">
            <v>M²</v>
          </cell>
          <cell r="E4381"/>
          <cell r="F4381">
            <v>24.98</v>
          </cell>
        </row>
        <row r="4382">
          <cell r="A4382">
            <v>3816190</v>
          </cell>
          <cell r="B4382" t="str">
            <v>SICRO OUTUBRO / 2025</v>
          </cell>
          <cell r="C4382" t="str">
            <v>APOIO NÁUTICO COM CAPACIDADE DE 150 T</v>
          </cell>
          <cell r="D4382" t="str">
            <v>MÊS</v>
          </cell>
          <cell r="E4382"/>
          <cell r="F4382">
            <v>201743.32</v>
          </cell>
        </row>
        <row r="4383">
          <cell r="A4383">
            <v>3816192</v>
          </cell>
          <cell r="B4383" t="str">
            <v>SICRO OUTUBRO / 2025</v>
          </cell>
          <cell r="C4383" t="str">
            <v>APOIO NÁUTICO COM CAPACIDADE DE 200 T</v>
          </cell>
          <cell r="D4383" t="str">
            <v>MÊS</v>
          </cell>
          <cell r="E4383"/>
          <cell r="F4383">
            <v>212227.66</v>
          </cell>
        </row>
        <row r="4384">
          <cell r="A4384">
            <v>3816193</v>
          </cell>
          <cell r="B4384" t="str">
            <v>SICRO OUTUBRO / 2025</v>
          </cell>
          <cell r="C4384" t="str">
            <v>APOIO NÁUTICO COM CAPACIDADE DE 600 T</v>
          </cell>
          <cell r="D4384" t="str">
            <v>MÊS</v>
          </cell>
          <cell r="E4384"/>
          <cell r="F4384">
            <v>287099.13</v>
          </cell>
        </row>
        <row r="4385">
          <cell r="A4385">
            <v>3816191</v>
          </cell>
          <cell r="B4385" t="str">
            <v>SICRO OUTUBRO / 2025</v>
          </cell>
          <cell r="C4385" t="str">
            <v xml:space="preserve">APOIO NÁUTICO PARA PESSOAL E APOIO LOGÍSTICO </v>
          </cell>
          <cell r="D4385" t="str">
            <v>MÊS</v>
          </cell>
          <cell r="E4385"/>
          <cell r="F4385">
            <v>41182.68</v>
          </cell>
        </row>
        <row r="4386">
          <cell r="A4386">
            <v>3807863</v>
          </cell>
          <cell r="B4386" t="str">
            <v>SICRO OUTUBRO / 2025</v>
          </cell>
          <cell r="C4386" t="str">
            <v>CHUMBADOR DE EXPANSÃO CONTROLADA POR TORQUE PARA CONCRETO D = 12,5 MM - FORNECIMENTO E INSTALAÇÃO</v>
          </cell>
          <cell r="D4386" t="str">
            <v>UN</v>
          </cell>
          <cell r="E4386"/>
          <cell r="F4386">
            <v>10.61</v>
          </cell>
        </row>
        <row r="4387">
          <cell r="A4387">
            <v>3807864</v>
          </cell>
          <cell r="B4387" t="str">
            <v>SICRO OUTUBRO / 2025</v>
          </cell>
          <cell r="C4387" t="str">
            <v>CHUMBADOR DE EXPANSÃO CONTROLADA POR TORQUE PARA CONCRETO D = 16 MM - FORNECIMENTO E INSTALAÇÃO</v>
          </cell>
          <cell r="D4387" t="str">
            <v>UN</v>
          </cell>
          <cell r="E4387"/>
          <cell r="F4387">
            <v>13.01</v>
          </cell>
        </row>
        <row r="4388">
          <cell r="A4388">
            <v>3807865</v>
          </cell>
          <cell r="B4388" t="str">
            <v>SICRO OUTUBRO / 2025</v>
          </cell>
          <cell r="C4388" t="str">
            <v>CHUMBADOR DE EXPANSÃO CONTROLADA POR TORQUE PARA CONCRETO D = 20 MM - FORNECIMENTO E INSTALAÇÃO</v>
          </cell>
          <cell r="D4388" t="str">
            <v>UN</v>
          </cell>
          <cell r="E4388"/>
          <cell r="F4388">
            <v>17.7</v>
          </cell>
        </row>
        <row r="4389">
          <cell r="A4389">
            <v>3807861</v>
          </cell>
          <cell r="B4389" t="str">
            <v>SICRO OUTUBRO / 2025</v>
          </cell>
          <cell r="C4389" t="str">
            <v>CHUMBADOR DE EXPANSÃO CONTROLADA POR TORQUE PARA CONCRETO D = 6,3 MM - FORNECIMENTO E INSTALAÇÃO</v>
          </cell>
          <cell r="D4389" t="str">
            <v>UN</v>
          </cell>
          <cell r="E4389"/>
          <cell r="F4389">
            <v>3.08</v>
          </cell>
        </row>
        <row r="4390">
          <cell r="A4390">
            <v>3807862</v>
          </cell>
          <cell r="B4390" t="str">
            <v>SICRO OUTUBRO / 2025</v>
          </cell>
          <cell r="C4390" t="str">
            <v>CHUMBADOR DE EXPANSÃO CONTROLADA POR TORQUE PARA CONCRETO D = 8 MM - FORNECIMENTO E INSTALAÇÃO</v>
          </cell>
          <cell r="D4390" t="str">
            <v>UN</v>
          </cell>
          <cell r="E4390"/>
          <cell r="F4390">
            <v>4.3</v>
          </cell>
        </row>
        <row r="4391">
          <cell r="A4391">
            <v>3807752</v>
          </cell>
          <cell r="B4391" t="str">
            <v>SICRO OUTUBRO / 2025</v>
          </cell>
          <cell r="C4391" t="str">
            <v>CORTE LINEAR EM SUPERFÍCIE DE CONCRETO PARA FIXAÇÃO DE BARRAS DE AÇO DE 10 MM - L = 12 MM E H = 12 MM</v>
          </cell>
          <cell r="D4391" t="str">
            <v>M</v>
          </cell>
          <cell r="E4391"/>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E4392"/>
          <cell r="F4392">
            <v>13.61</v>
          </cell>
        </row>
        <row r="4393">
          <cell r="A4393">
            <v>3807750</v>
          </cell>
          <cell r="B4393" t="str">
            <v>SICRO OUTUBRO / 2025</v>
          </cell>
          <cell r="C4393" t="str">
            <v>CORTE LINEAR EM SUPERFÍCIE DE CONCRETO PARA FIXAÇÃO DE BARRAS DE AÇO DE 6,3 MM - L = 8 MM E H = 8 MM</v>
          </cell>
          <cell r="D4393" t="str">
            <v>M</v>
          </cell>
          <cell r="E4393"/>
          <cell r="F4393">
            <v>5.55</v>
          </cell>
        </row>
        <row r="4394">
          <cell r="A4394">
            <v>3807751</v>
          </cell>
          <cell r="B4394" t="str">
            <v>SICRO OUTUBRO / 2025</v>
          </cell>
          <cell r="C4394" t="str">
            <v>CORTE LINEAR EM SUPERFÍCIE DE CONCRETO PARA FIXAÇÃO DE BARRAS DE AÇO DE 8 MM - L = 10 MM E H = 10 MM</v>
          </cell>
          <cell r="D4394" t="str">
            <v>M</v>
          </cell>
          <cell r="E4394"/>
          <cell r="F4394">
            <v>7.27</v>
          </cell>
        </row>
        <row r="4395">
          <cell r="A4395">
            <v>3806415</v>
          </cell>
          <cell r="B4395" t="str">
            <v>SICRO OUTUBRO / 2025</v>
          </cell>
          <cell r="C4395" t="str">
            <v>DEMOLIÇÃO CONTROLADA DE CONCRETO COM MARTELETE</v>
          </cell>
          <cell r="D4395" t="str">
            <v>M³</v>
          </cell>
          <cell r="E4395"/>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E4396"/>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E4397"/>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E4398"/>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E4399"/>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E4400"/>
          <cell r="F4400">
            <v>168.27</v>
          </cell>
        </row>
        <row r="4401">
          <cell r="A4401">
            <v>3806400</v>
          </cell>
          <cell r="B4401" t="str">
            <v>SICRO OUTUBRO / 2025</v>
          </cell>
          <cell r="C4401" t="str">
            <v>FABRICAÇÃO DE SUPERESTRUTURA METÁLICA PARA PASSARELA PL-15 - EXCETO PISO DE CONCRETO</v>
          </cell>
          <cell r="D4401" t="str">
            <v>UN</v>
          </cell>
          <cell r="E4401"/>
          <cell r="F4401">
            <v>166965.35</v>
          </cell>
        </row>
        <row r="4402">
          <cell r="A4402">
            <v>3806399</v>
          </cell>
          <cell r="B4402" t="str">
            <v>SICRO OUTUBRO / 2025</v>
          </cell>
          <cell r="C4402" t="str">
            <v>FABRICAÇÃO DE SUPERESTRUTURA METÁLICA PARA PASSARELA PL-20 - EXCETO PISO DE CONCRETO</v>
          </cell>
          <cell r="D4402" t="str">
            <v>UN</v>
          </cell>
          <cell r="E4402"/>
          <cell r="F4402">
            <v>237455.65</v>
          </cell>
        </row>
        <row r="4403">
          <cell r="A4403">
            <v>3806387</v>
          </cell>
          <cell r="B4403" t="str">
            <v>SICRO OUTUBRO / 2025</v>
          </cell>
          <cell r="C4403" t="str">
            <v>FABRICAÇÃO DE SUPERESTRUTURA METÁLICA PARA PASSARELA PL-25 - EXCETO PISO DE CONCRETO</v>
          </cell>
          <cell r="D4403" t="str">
            <v>UN</v>
          </cell>
          <cell r="E4403"/>
          <cell r="F4403">
            <v>296828.94</v>
          </cell>
        </row>
        <row r="4404">
          <cell r="A4404">
            <v>3806397</v>
          </cell>
          <cell r="B4404" t="str">
            <v>SICRO OUTUBRO / 2025</v>
          </cell>
          <cell r="C4404" t="str">
            <v>FABRICAÇÃO DE SUPERESTRUTURA METÁLICA PARA PASSARELA PL-30 - EXCETO PISO DE CONCRETO</v>
          </cell>
          <cell r="D4404" t="str">
            <v>UN</v>
          </cell>
          <cell r="E4404"/>
          <cell r="F4404">
            <v>398302.6</v>
          </cell>
        </row>
        <row r="4405">
          <cell r="A4405">
            <v>3806396</v>
          </cell>
          <cell r="B4405" t="str">
            <v>SICRO OUTUBRO / 2025</v>
          </cell>
          <cell r="C4405" t="str">
            <v>FABRICAÇÃO DE SUPERESTRUTURA METÁLICA PARA PASSARELA PL-35 - EXCETO PISO DE CONCRETO</v>
          </cell>
          <cell r="D4405" t="str">
            <v>UN</v>
          </cell>
          <cell r="E4405"/>
          <cell r="F4405">
            <v>458815.61</v>
          </cell>
        </row>
        <row r="4406">
          <cell r="A4406">
            <v>3816194</v>
          </cell>
          <cell r="B4406" t="str">
            <v>SICRO OUTUBRO / 2025</v>
          </cell>
          <cell r="C4406" t="str">
            <v>FISCHIETTI - MONTAGEM E DESMONTAGEM DO PAR COM CAPACIDADE DE 140 T</v>
          </cell>
          <cell r="D4406" t="str">
            <v>UN</v>
          </cell>
          <cell r="E4406"/>
          <cell r="F4406">
            <v>11287.26</v>
          </cell>
        </row>
        <row r="4407">
          <cell r="A4407">
            <v>3816195</v>
          </cell>
          <cell r="B4407" t="str">
            <v>SICRO OUTUBRO / 2025</v>
          </cell>
          <cell r="C4407" t="str">
            <v>FISCHIETTI COM CAPACIDADE DE 140 T POR PAR E VÃO LIVRE DE ATÉ 45 M - OPERAÇÃO DO PAR</v>
          </cell>
          <cell r="D4407" t="str">
            <v>H</v>
          </cell>
          <cell r="E4407"/>
          <cell r="F4407">
            <v>141.93</v>
          </cell>
        </row>
        <row r="4408">
          <cell r="A4408">
            <v>3816118</v>
          </cell>
          <cell r="B4408" t="str">
            <v>SICRO OUTUBRO / 2025</v>
          </cell>
          <cell r="C4408" t="str">
            <v>GUARDA-CORPO DE CONCRETO - FABRICAÇÃO - AREIA E BRITA COMERCIAIS</v>
          </cell>
          <cell r="D4408" t="str">
            <v>M</v>
          </cell>
          <cell r="E4408"/>
          <cell r="F4408">
            <v>99.05</v>
          </cell>
        </row>
        <row r="4409">
          <cell r="A4409">
            <v>3816117</v>
          </cell>
          <cell r="B4409" t="str">
            <v>SICRO OUTUBRO / 2025</v>
          </cell>
          <cell r="C4409" t="str">
            <v>GUARDA-CORPO DE CONCRETO - FABRICAÇÃO - AREIA EXTRAÍDA E BRITA PRODUZIDA</v>
          </cell>
          <cell r="D4409" t="str">
            <v>M</v>
          </cell>
          <cell r="E4409"/>
          <cell r="F4409">
            <v>92.59</v>
          </cell>
        </row>
        <row r="4410">
          <cell r="A4410">
            <v>3806386</v>
          </cell>
          <cell r="B4410" t="str">
            <v>SICRO OUTUBRO / 2025</v>
          </cell>
          <cell r="C4410" t="str">
            <v>GUARDA-CORPO E CORRIMÃO METÁLICO PARA PASSARELAS PARA PEDESTRES - FORNECIMENTO E INSTALAÇÃO</v>
          </cell>
          <cell r="D4410" t="str">
            <v>M</v>
          </cell>
          <cell r="E4410"/>
          <cell r="F4410">
            <v>764.01</v>
          </cell>
        </row>
        <row r="4411">
          <cell r="A4411">
            <v>3816196</v>
          </cell>
          <cell r="B4411" t="str">
            <v>SICRO OUTUBRO / 2025</v>
          </cell>
          <cell r="C4411" t="str">
            <v>INJEÇÃO DE NATA DE CIMENTO</v>
          </cell>
          <cell r="D4411" t="str">
            <v>M³</v>
          </cell>
          <cell r="E4411"/>
          <cell r="F4411">
            <v>1088.27</v>
          </cell>
        </row>
        <row r="4412">
          <cell r="A4412">
            <v>3806426</v>
          </cell>
          <cell r="B4412" t="str">
            <v>SICRO OUTUBRO / 2025</v>
          </cell>
          <cell r="C4412" t="str">
            <v>LANÇAMENTO DE PRÉ-LAJE COM UTILIZAÇÃO DE GUINDAUTO</v>
          </cell>
          <cell r="D4412" t="str">
            <v>T</v>
          </cell>
          <cell r="E4412"/>
          <cell r="F4412">
            <v>62.91</v>
          </cell>
        </row>
        <row r="4413">
          <cell r="A4413">
            <v>3806401</v>
          </cell>
          <cell r="B4413" t="str">
            <v>SICRO OUTUBRO / 2025</v>
          </cell>
          <cell r="C4413" t="str">
            <v>LANÇAMENTO DE SUPERESTRUTURA DE PASSARELA METÁLICA DE 12 A 24 T COM UTILIZAÇÃO DE GUINDASTE</v>
          </cell>
          <cell r="D4413" t="str">
            <v>UN</v>
          </cell>
          <cell r="E4413"/>
          <cell r="F4413">
            <v>14159.91</v>
          </cell>
        </row>
        <row r="4414">
          <cell r="A4414">
            <v>3806423</v>
          </cell>
          <cell r="B4414" t="str">
            <v>SICRO OUTUBRO / 2025</v>
          </cell>
          <cell r="C4414" t="str">
            <v>LANÇAMENTO DE VIGA PRÉ-MOLDADA DE 1.000 A 1.250 KN COM UTILIZAÇÃO DE GUINDASTE</v>
          </cell>
          <cell r="D4414" t="str">
            <v>UN</v>
          </cell>
          <cell r="E4414"/>
          <cell r="F4414">
            <v>9635.24</v>
          </cell>
        </row>
        <row r="4415">
          <cell r="A4415">
            <v>3806421</v>
          </cell>
          <cell r="B4415" t="str">
            <v>SICRO OUTUBRO / 2025</v>
          </cell>
          <cell r="C4415" t="str">
            <v>LANÇAMENTO DE VIGA PRÉ-MOLDADA DE 500 A 750 KN COM UTILIZAÇÃO DE GUINDASTE</v>
          </cell>
          <cell r="D4415" t="str">
            <v>UN</v>
          </cell>
          <cell r="E4415"/>
          <cell r="F4415">
            <v>4694.3599999999997</v>
          </cell>
        </row>
        <row r="4416">
          <cell r="A4416">
            <v>3806422</v>
          </cell>
          <cell r="B4416" t="str">
            <v>SICRO OUTUBRO / 2025</v>
          </cell>
          <cell r="C4416" t="str">
            <v>LANÇAMENTO DE VIGA PRÉ-MOLDADA DE 750 A 1.000 KN COM UTILIZAÇÃO DE GUINDASTE</v>
          </cell>
          <cell r="D4416" t="str">
            <v>UN</v>
          </cell>
          <cell r="E4416"/>
          <cell r="F4416">
            <v>8671.74</v>
          </cell>
        </row>
        <row r="4417">
          <cell r="A4417">
            <v>3806425</v>
          </cell>
          <cell r="B4417" t="str">
            <v>SICRO OUTUBRO / 2025</v>
          </cell>
          <cell r="C4417" t="str">
            <v>LANÇAMENTO DE VIGA PRÉ-MOLDADA DE 980 A 1.225 KN COM UTILIZAÇÃO DE TRELIÇA LANÇADEIRA</v>
          </cell>
          <cell r="D4417" t="str">
            <v>UN</v>
          </cell>
          <cell r="E4417"/>
          <cell r="F4417">
            <v>3376.77</v>
          </cell>
        </row>
        <row r="4418">
          <cell r="A4418">
            <v>3806424</v>
          </cell>
          <cell r="B4418" t="str">
            <v>SICRO OUTUBRO / 2025</v>
          </cell>
          <cell r="C4418" t="str">
            <v>LANÇAMENTO DE VIGA PRÉ-MOLDADA DE 980 A 1.225 KN COM UTILIZAÇÃO DE TRELIÇA LANÇADEIRA E CARRELONE</v>
          </cell>
          <cell r="D4418" t="str">
            <v>UN</v>
          </cell>
          <cell r="E4418"/>
          <cell r="F4418">
            <v>5765.88</v>
          </cell>
        </row>
        <row r="4419">
          <cell r="A4419">
            <v>3806420</v>
          </cell>
          <cell r="B4419" t="str">
            <v>SICRO OUTUBRO / 2025</v>
          </cell>
          <cell r="C4419" t="str">
            <v>LANÇAMENTO DE VIGA PRÉ-MOLDADA DE ATÉ 500 KN COM UTILIZAÇÃO DE GUINDASTE</v>
          </cell>
          <cell r="D4419" t="str">
            <v>UN</v>
          </cell>
          <cell r="E4419"/>
          <cell r="F4419">
            <v>4107.58</v>
          </cell>
        </row>
        <row r="4420">
          <cell r="A4420">
            <v>3806405</v>
          </cell>
          <cell r="B4420" t="str">
            <v>SICRO OUTUBRO / 2025</v>
          </cell>
          <cell r="C4420" t="str">
            <v>LIMPEZA DE APARELHOS DE APOIO EM OBRAS DE ARTE ESPECIAIS - EXCLUSA A PLATAFORMA</v>
          </cell>
          <cell r="D4420" t="str">
            <v>UN</v>
          </cell>
          <cell r="E4420"/>
          <cell r="F4420">
            <v>164.54</v>
          </cell>
        </row>
        <row r="4421">
          <cell r="A4421">
            <v>3806404</v>
          </cell>
          <cell r="B4421" t="str">
            <v>SICRO OUTUBRO / 2025</v>
          </cell>
          <cell r="C4421" t="str">
            <v>LIMPEZA DE MATERIAL RETIDO EM FUNDAÇÕES SUBMERSAS DE OBRAS DE ARTE ESPECIAIS</v>
          </cell>
          <cell r="D4421" t="str">
            <v>M³</v>
          </cell>
          <cell r="E4421"/>
          <cell r="F4421">
            <v>146.16999999999999</v>
          </cell>
        </row>
        <row r="4422">
          <cell r="A4422">
            <v>3806406</v>
          </cell>
          <cell r="B4422" t="str">
            <v>SICRO OUTUBRO / 2025</v>
          </cell>
          <cell r="C4422" t="str">
            <v>LIMPEZA EM JUNTA DE DILATAÇÃO</v>
          </cell>
          <cell r="D4422" t="str">
            <v>M</v>
          </cell>
          <cell r="E4422"/>
          <cell r="F4422">
            <v>7.18</v>
          </cell>
        </row>
        <row r="4423">
          <cell r="A4423">
            <v>3806403</v>
          </cell>
          <cell r="B4423" t="str">
            <v>SICRO OUTUBRO / 2025</v>
          </cell>
          <cell r="C4423" t="str">
            <v>LIMPEZA EM SUPERFÍCIE DE CONCRETO COM JATEAMENTO ABRASIVO COM USO DE GRANALHAS DE AÇO</v>
          </cell>
          <cell r="D4423" t="str">
            <v>M²</v>
          </cell>
          <cell r="E4423"/>
          <cell r="F4423">
            <v>9.6300000000000008</v>
          </cell>
        </row>
        <row r="4424">
          <cell r="A4424">
            <v>3806402</v>
          </cell>
          <cell r="B4424" t="str">
            <v>SICRO OUTUBRO / 2025</v>
          </cell>
          <cell r="C4424" t="str">
            <v>LIMPEZA EM SUPERFÍCIE DE CONCRETO COM JATEAMENTO D'ÁGUA SOB PRESSÃO</v>
          </cell>
          <cell r="D4424" t="str">
            <v>M²</v>
          </cell>
          <cell r="E4424"/>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E4425"/>
          <cell r="F4425">
            <v>189.33</v>
          </cell>
        </row>
        <row r="4426">
          <cell r="A4426">
            <v>3808043</v>
          </cell>
          <cell r="B4426" t="str">
            <v>SICRO OUTUBRO / 2025</v>
          </cell>
          <cell r="C4426" t="str">
            <v>PINTURA MANUAL COM NATA DE CIMENTO - 3 DEMÃOS</v>
          </cell>
          <cell r="D4426" t="str">
            <v>M²</v>
          </cell>
          <cell r="E4426"/>
          <cell r="F4426">
            <v>4.75</v>
          </cell>
        </row>
        <row r="4427">
          <cell r="A4427">
            <v>3806431</v>
          </cell>
          <cell r="B4427" t="str">
            <v>SICRO OUTUBRO / 2025</v>
          </cell>
          <cell r="C4427" t="str">
            <v>PLACA DE AÇO DE APOIO PARA PROTENSÃO EXTERNA EM REFORÇO DE VIGA DE OAE - CONFECÇÃO E INSTALAÇÃO</v>
          </cell>
          <cell r="D4427" t="str">
            <v>UN</v>
          </cell>
          <cell r="E4427"/>
          <cell r="F4427">
            <v>6262.16</v>
          </cell>
        </row>
        <row r="4428">
          <cell r="A4428">
            <v>3806432</v>
          </cell>
          <cell r="B4428" t="str">
            <v>SICRO OUTUBRO / 2025</v>
          </cell>
          <cell r="C4428" t="str">
            <v>PLACA DE AÇO DE DESVIO PARA PROTENSÃO EXTERNA EM REFORÇO DE VIGA DE OAE - CONFECÇÃO E INSTALAÇÃO</v>
          </cell>
          <cell r="D4428" t="str">
            <v>UN</v>
          </cell>
          <cell r="E4428"/>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E4429"/>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E4430"/>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E4431"/>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E4432"/>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E4433"/>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E4434"/>
          <cell r="F4434">
            <v>66.95</v>
          </cell>
        </row>
        <row r="4435">
          <cell r="A4435">
            <v>3806411</v>
          </cell>
          <cell r="B4435" t="str">
            <v>SICRO OUTUBRO / 2025</v>
          </cell>
          <cell r="C4435" t="str">
            <v>PLATAFORMA MECANIZADA DE INSPEÇÃO SOB PONTES COM CAPACIDADE DE 500 KG E ALCANCE DE 15 M</v>
          </cell>
          <cell r="D4435" t="str">
            <v>H</v>
          </cell>
          <cell r="E4435"/>
          <cell r="F4435">
            <v>1224.6400000000001</v>
          </cell>
        </row>
        <row r="4436">
          <cell r="A4436">
            <v>3815644</v>
          </cell>
          <cell r="B4436" t="str">
            <v>SICRO OUTUBRO / 2025</v>
          </cell>
          <cell r="C4436" t="str">
            <v>RECOMPOSIÇÃO DE DRENO EM TUBO DE AÇO GALVANIZADO D = 100 MM EM OAE - FORNECIMENTO E INSTALAÇÃO</v>
          </cell>
          <cell r="D4436" t="str">
            <v>UN</v>
          </cell>
          <cell r="E4436"/>
          <cell r="F4436">
            <v>99.27</v>
          </cell>
        </row>
        <row r="4437">
          <cell r="A4437">
            <v>3815643</v>
          </cell>
          <cell r="B4437" t="str">
            <v>SICRO OUTUBRO / 2025</v>
          </cell>
          <cell r="C4437" t="str">
            <v>RECOMPOSIÇÃO DE DRENO EM TUBO DE AÇO GALVANIZADO D = 80 MM EM OAE - FORNECIMENTO E INSTALAÇÃO</v>
          </cell>
          <cell r="D4437" t="str">
            <v>UN</v>
          </cell>
          <cell r="E4437"/>
          <cell r="F4437">
            <v>93.67</v>
          </cell>
        </row>
        <row r="4438">
          <cell r="A4438">
            <v>3815706</v>
          </cell>
          <cell r="B4438" t="str">
            <v>SICRO OUTUBRO / 2025</v>
          </cell>
          <cell r="C4438" t="str">
            <v>RECOMPOSIÇÃO DE GUARDA-CORPO COM AGREGADOS COMERCIAIS - INSTALAÇÃO</v>
          </cell>
          <cell r="D4438" t="str">
            <v>M</v>
          </cell>
          <cell r="E4438"/>
          <cell r="F4438">
            <v>135.61000000000001</v>
          </cell>
        </row>
        <row r="4439">
          <cell r="A4439">
            <v>3815597</v>
          </cell>
          <cell r="B4439" t="str">
            <v>SICRO OUTUBRO / 2025</v>
          </cell>
          <cell r="C4439" t="str">
            <v>RECOMPOSIÇÃO DE GUARDA-CORPO COM AGREGADOS PRODUZIDOS - INSTALAÇÃO</v>
          </cell>
          <cell r="D4439" t="str">
            <v>M</v>
          </cell>
          <cell r="E4439"/>
          <cell r="F4439">
            <v>129.15</v>
          </cell>
        </row>
        <row r="4440">
          <cell r="A4440">
            <v>3815600</v>
          </cell>
          <cell r="B4440" t="str">
            <v>SICRO OUTUBRO / 2025</v>
          </cell>
          <cell r="C4440" t="str">
            <v>RECUPERAÇÃO DE GUARDA-CORPO METÁLICO EM AMBIENTE AGRESSIVO</v>
          </cell>
          <cell r="D4440" t="str">
            <v>M²</v>
          </cell>
          <cell r="E4440"/>
          <cell r="F4440">
            <v>76.81</v>
          </cell>
        </row>
        <row r="4441">
          <cell r="A4441">
            <v>3815601</v>
          </cell>
          <cell r="B4441" t="str">
            <v>SICRO OUTUBRO / 2025</v>
          </cell>
          <cell r="C4441" t="str">
            <v>RECUPERAÇÃO DE GUARDA-CORPO METÁLICO EM AMBIENTE MUITO AGRESSIVO</v>
          </cell>
          <cell r="D4441" t="str">
            <v>M²</v>
          </cell>
          <cell r="E4441"/>
          <cell r="F4441">
            <v>71.209999999999994</v>
          </cell>
        </row>
        <row r="4442">
          <cell r="A4442">
            <v>3815599</v>
          </cell>
          <cell r="B4442" t="str">
            <v>SICRO OUTUBRO / 2025</v>
          </cell>
          <cell r="C4442" t="str">
            <v>RECUPERAÇÃO DE GUARDA-CORPO METÁLICO EM AMBIENTE POUCO AGRESSIVO</v>
          </cell>
          <cell r="D4442" t="str">
            <v>M²</v>
          </cell>
          <cell r="E4442"/>
          <cell r="F4442">
            <v>27.29</v>
          </cell>
        </row>
        <row r="4443">
          <cell r="A4443">
            <v>3806414</v>
          </cell>
          <cell r="B4443" t="str">
            <v>SICRO OUTUBRO / 2025</v>
          </cell>
          <cell r="C4443" t="str">
            <v>REMOÇÃO DE CONCRETO COM JATEAMENTO D'ÁGUA SOB ALTA PRESSÃO</v>
          </cell>
          <cell r="D4443" t="str">
            <v>M³</v>
          </cell>
          <cell r="E4443"/>
          <cell r="F4443">
            <v>870.52</v>
          </cell>
        </row>
        <row r="4444">
          <cell r="A4444">
            <v>3806409</v>
          </cell>
          <cell r="B4444" t="str">
            <v>SICRO OUTUBRO / 2025</v>
          </cell>
          <cell r="C4444" t="str">
            <v>RESTAURAÇÃO DE BERÇOS DE APOIO PARA JUNTA DE DILATAÇÃO - FORNECIMENTO E INSTALAÇÃO</v>
          </cell>
          <cell r="D4444" t="str">
            <v>M</v>
          </cell>
          <cell r="E4444"/>
          <cell r="F4444">
            <v>68.02</v>
          </cell>
        </row>
        <row r="4445">
          <cell r="A4445">
            <v>3815602</v>
          </cell>
          <cell r="B4445" t="str">
            <v>SICRO OUTUBRO / 2025</v>
          </cell>
          <cell r="C4445" t="str">
            <v>SUBSTITUIÇÃO DE JUNTA DE DILATAÇÃO E LÁBIOS POLIMÉRICOS - FORNECIMENTO E INSTALAÇÃO</v>
          </cell>
          <cell r="D4445" t="str">
            <v>M</v>
          </cell>
          <cell r="E4445"/>
          <cell r="F4445">
            <v>34.659999999999997</v>
          </cell>
        </row>
        <row r="4446">
          <cell r="A4446">
            <v>4011444</v>
          </cell>
          <cell r="B4446" t="str">
            <v>SICRO OUTUBRO / 2025</v>
          </cell>
          <cell r="C4446" t="str">
            <v>AREIA ASFALTO A QUENTE - FAIXA A - AREIA COMERCIAL</v>
          </cell>
          <cell r="D4446" t="str">
            <v>T</v>
          </cell>
          <cell r="E4446"/>
          <cell r="F4446">
            <v>206.97</v>
          </cell>
        </row>
        <row r="4447">
          <cell r="A4447">
            <v>4011443</v>
          </cell>
          <cell r="B4447" t="str">
            <v>SICRO OUTUBRO / 2025</v>
          </cell>
          <cell r="C4447" t="str">
            <v>AREIA ASFALTO A QUENTE - FAIXA A - AREIA EXTRAÍDA</v>
          </cell>
          <cell r="D4447" t="str">
            <v>T</v>
          </cell>
          <cell r="E4447"/>
          <cell r="F4447">
            <v>145.71</v>
          </cell>
        </row>
        <row r="4448">
          <cell r="A4448">
            <v>4011446</v>
          </cell>
          <cell r="B4448" t="str">
            <v>SICRO OUTUBRO / 2025</v>
          </cell>
          <cell r="C4448" t="str">
            <v>AREIA ASFALTO A QUENTE - FAIXA B - AREIA COMERCIAL</v>
          </cell>
          <cell r="D4448" t="str">
            <v>T</v>
          </cell>
          <cell r="E4448"/>
          <cell r="F4448">
            <v>194.98</v>
          </cell>
        </row>
        <row r="4449">
          <cell r="A4449">
            <v>4011445</v>
          </cell>
          <cell r="B4449" t="str">
            <v>SICRO OUTUBRO / 2025</v>
          </cell>
          <cell r="C4449" t="str">
            <v>AREIA ASFALTO A QUENTE - FAIXA B - AREIA EXTRAÍDA</v>
          </cell>
          <cell r="D4449" t="str">
            <v>T</v>
          </cell>
          <cell r="E4449"/>
          <cell r="F4449">
            <v>132.38</v>
          </cell>
        </row>
        <row r="4450">
          <cell r="A4450">
            <v>4011448</v>
          </cell>
          <cell r="B4450" t="str">
            <v>SICRO OUTUBRO / 2025</v>
          </cell>
          <cell r="C4450" t="str">
            <v>AREIA ASFALTO A QUENTE COM ASFALTO POLÍMERO - FAIXA A - AREIA COMERCIAL</v>
          </cell>
          <cell r="D4450" t="str">
            <v>T</v>
          </cell>
          <cell r="E4450"/>
          <cell r="F4450">
            <v>197.6</v>
          </cell>
        </row>
        <row r="4451">
          <cell r="A4451">
            <v>4011447</v>
          </cell>
          <cell r="B4451" t="str">
            <v>SICRO OUTUBRO / 2025</v>
          </cell>
          <cell r="C4451" t="str">
            <v>AREIA ASFALTO A QUENTE COM ASFALTO POLÍMERO - FAIXA A - AREIA EXTRAÍDA</v>
          </cell>
          <cell r="D4451" t="str">
            <v>T</v>
          </cell>
          <cell r="E4451"/>
          <cell r="F4451">
            <v>133.22999999999999</v>
          </cell>
        </row>
        <row r="4452">
          <cell r="A4452">
            <v>4011450</v>
          </cell>
          <cell r="B4452" t="str">
            <v>SICRO OUTUBRO / 2025</v>
          </cell>
          <cell r="C4452" t="str">
            <v>AREIA ASFALTO A QUENTE COM ASFALTO POLÍMERO - FAIXA B - AREIA COMERCIAL</v>
          </cell>
          <cell r="D4452" t="str">
            <v>T</v>
          </cell>
          <cell r="E4452"/>
          <cell r="F4452">
            <v>204.45</v>
          </cell>
        </row>
        <row r="4453">
          <cell r="A4453">
            <v>4011449</v>
          </cell>
          <cell r="B4453" t="str">
            <v>SICRO OUTUBRO / 2025</v>
          </cell>
          <cell r="C4453" t="str">
            <v>AREIA ASFALTO A QUENTE COM ASFALTO POLÍMERO - FAIXA B - AREIA EXTRAÍDA</v>
          </cell>
          <cell r="D4453" t="str">
            <v>T</v>
          </cell>
          <cell r="E4453"/>
          <cell r="F4453">
            <v>141.22999999999999</v>
          </cell>
        </row>
        <row r="4454">
          <cell r="A4454">
            <v>4011452</v>
          </cell>
          <cell r="B4454" t="str">
            <v>SICRO OUTUBRO / 2025</v>
          </cell>
          <cell r="C4454" t="str">
            <v>AREIA ASFALTO A QUENTE COM ASFALTO POLÍMERO - FAIXA C - AREIA COMERCIAL</v>
          </cell>
          <cell r="D4454" t="str">
            <v>T</v>
          </cell>
          <cell r="E4454"/>
          <cell r="F4454">
            <v>208.92</v>
          </cell>
        </row>
        <row r="4455">
          <cell r="A4455">
            <v>4011451</v>
          </cell>
          <cell r="B4455" t="str">
            <v>SICRO OUTUBRO / 2025</v>
          </cell>
          <cell r="C4455" t="str">
            <v>AREIA ASFALTO A QUENTE COM ASFALTO POLÍMERO - FAIXA C - AREIA EXTRAÍDA</v>
          </cell>
          <cell r="D4455" t="str">
            <v>T</v>
          </cell>
          <cell r="E4455"/>
          <cell r="F4455">
            <v>146.51</v>
          </cell>
        </row>
        <row r="4456">
          <cell r="A4456">
            <v>4011219</v>
          </cell>
          <cell r="B4456" t="str">
            <v>SICRO OUTUBRO / 2025</v>
          </cell>
          <cell r="C4456" t="str">
            <v>BASE DE SOLO ESTABILIZADO GRANULOMETRICAMENTE SEM MISTURA COM MATERIAL DE JAZIDA - 100% PROCTOR MODIFICADO</v>
          </cell>
          <cell r="D4456" t="str">
            <v>M³</v>
          </cell>
          <cell r="E4456"/>
          <cell r="F4456">
            <v>16.87</v>
          </cell>
        </row>
        <row r="4457">
          <cell r="A4457">
            <v>4011291</v>
          </cell>
          <cell r="B4457" t="str">
            <v>SICRO OUTUBRO / 2025</v>
          </cell>
          <cell r="C4457" t="str">
            <v>BASE DE SOLO MELHORADO COM 3% DE CIMENTO E MISTURA EM USINA COM MATERIAL DE JAZIDA - 100% PROCTOR MODIFICADO</v>
          </cell>
          <cell r="D4457" t="str">
            <v>M³</v>
          </cell>
          <cell r="E4457"/>
          <cell r="F4457">
            <v>74.12</v>
          </cell>
        </row>
        <row r="4458">
          <cell r="A4458">
            <v>4011287</v>
          </cell>
          <cell r="B4458" t="str">
            <v>SICRO OUTUBRO / 2025</v>
          </cell>
          <cell r="C4458" t="str">
            <v>BASE DE SOLO MELHORADO COM 3% DE CIMENTO E MISTURA NA PISTA COM MATERIAL DE JAZIDA - 100% PROCTOR MODIFICADO</v>
          </cell>
          <cell r="D4458" t="str">
            <v>M³</v>
          </cell>
          <cell r="E4458"/>
          <cell r="F4458">
            <v>61.59</v>
          </cell>
        </row>
        <row r="4459">
          <cell r="A4459">
            <v>4011305</v>
          </cell>
          <cell r="B4459" t="str">
            <v>SICRO OUTUBRO / 2025</v>
          </cell>
          <cell r="C4459" t="str">
            <v>BASE DE SOLO-CAL COM 7% DE CAL E MISTURA NA PISTA COM MATERIAL DE JAZIDA - 100% PROCTOR INTERMEDIÁRIO</v>
          </cell>
          <cell r="D4459" t="str">
            <v>M³</v>
          </cell>
          <cell r="E4459"/>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E4460"/>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E4461"/>
          <cell r="F4461">
            <v>40.270000000000003</v>
          </cell>
        </row>
        <row r="4462">
          <cell r="A4462">
            <v>4011276</v>
          </cell>
          <cell r="B4462" t="str">
            <v>SICRO OUTUBRO / 2025</v>
          </cell>
          <cell r="C4462" t="str">
            <v>BASE OU SUB-BASE DE BRITA GRADUADA COM BRITA COMERCIAL - 100% PROCTOR MODIFICADO</v>
          </cell>
          <cell r="D4462" t="str">
            <v>M³</v>
          </cell>
          <cell r="E4462"/>
          <cell r="F4462">
            <v>212.15</v>
          </cell>
        </row>
        <row r="4463">
          <cell r="A4463">
            <v>4011275</v>
          </cell>
          <cell r="B4463" t="str">
            <v>SICRO OUTUBRO / 2025</v>
          </cell>
          <cell r="C4463" t="str">
            <v>BASE OU SUB-BASE DE BRITA GRADUADA COM BRITA PRODUZIDA - 100% PROCTOR MODIFICADO</v>
          </cell>
          <cell r="D4463" t="str">
            <v>M³</v>
          </cell>
          <cell r="E4463"/>
          <cell r="F4463">
            <v>119.19</v>
          </cell>
        </row>
        <row r="4464">
          <cell r="A4464">
            <v>4011549</v>
          </cell>
          <cell r="B4464" t="str">
            <v>SICRO OUTUBRO / 2025</v>
          </cell>
          <cell r="C4464" t="str">
            <v>BASE OU SUB-BASE DE BRITA GRADUADA EXECUTADA COM VIBROACABADORA - BRITA COMERCIAL - 100% PROCTOR MODIFICADO</v>
          </cell>
          <cell r="D4464" t="str">
            <v>M³</v>
          </cell>
          <cell r="E4464"/>
          <cell r="F4464">
            <v>213.32</v>
          </cell>
        </row>
        <row r="4465">
          <cell r="A4465">
            <v>4011548</v>
          </cell>
          <cell r="B4465" t="str">
            <v>SICRO OUTUBRO / 2025</v>
          </cell>
          <cell r="C4465" t="str">
            <v>BASE OU SUB-BASE DE BRITA GRADUADA EXECUTADA COM VIBROACABADORA - BRITA PRODUZIDA - 100% PROCTOR MODIFICADO</v>
          </cell>
          <cell r="D4465" t="str">
            <v>M³</v>
          </cell>
          <cell r="E4465"/>
          <cell r="F4465">
            <v>120.36</v>
          </cell>
        </row>
        <row r="4466">
          <cell r="A4466">
            <v>4011278</v>
          </cell>
          <cell r="B4466" t="str">
            <v>SICRO OUTUBRO / 2025</v>
          </cell>
          <cell r="C4466" t="str">
            <v>BASE OU SUB-BASE DE BRITA GRADUADA TRATADA COM CIMENTO COM BRITA COMERCIAL - 100% PROCTOR MODIFICADO</v>
          </cell>
          <cell r="D4466" t="str">
            <v>M³</v>
          </cell>
          <cell r="E4466"/>
          <cell r="F4466">
            <v>264.49</v>
          </cell>
        </row>
        <row r="4467">
          <cell r="A4467">
            <v>4011277</v>
          </cell>
          <cell r="B4467" t="str">
            <v>SICRO OUTUBRO / 2025</v>
          </cell>
          <cell r="C4467" t="str">
            <v>BASE OU SUB-BASE DE BRITA GRADUADA TRATADA COM CIMENTO COM BRITA PRODUZIDA - 100% PROCTOR MODIFICADO</v>
          </cell>
          <cell r="D4467" t="str">
            <v>M³</v>
          </cell>
          <cell r="E4467"/>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E4468"/>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E4469"/>
          <cell r="F4469">
            <v>173.25</v>
          </cell>
        </row>
        <row r="4470">
          <cell r="A4470">
            <v>4011282</v>
          </cell>
          <cell r="B4470" t="str">
            <v>SICRO OUTUBRO / 2025</v>
          </cell>
          <cell r="C4470" t="str">
            <v>BASE OU SUB-BASE DE MACADAME HIDRÁULICO COM BRITA COMERCIAL - 100% PROCTOR MODIFICADO</v>
          </cell>
          <cell r="D4470" t="str">
            <v>M³</v>
          </cell>
          <cell r="E4470"/>
          <cell r="F4470">
            <v>188.22</v>
          </cell>
        </row>
        <row r="4471">
          <cell r="A4471">
            <v>4011281</v>
          </cell>
          <cell r="B4471" t="str">
            <v>SICRO OUTUBRO / 2025</v>
          </cell>
          <cell r="C4471" t="str">
            <v>BASE OU SUB-BASE DE MACADAME HIDRÁULICO COM BRITA PRODUZIDA - 100% PROCTOR MODIFICADO</v>
          </cell>
          <cell r="D4471" t="str">
            <v>M³</v>
          </cell>
          <cell r="E4471"/>
          <cell r="F4471">
            <v>106.16</v>
          </cell>
        </row>
        <row r="4472">
          <cell r="A4472">
            <v>4011279</v>
          </cell>
          <cell r="B4472" t="str">
            <v>SICRO OUTUBRO / 2025</v>
          </cell>
          <cell r="C4472" t="str">
            <v>BASE OU SUB-BASE DE MACADAME SECO COM BRITA COMERCIAL - 100% PROCTOR MODIFICADO</v>
          </cell>
          <cell r="D4472" t="str">
            <v>M³</v>
          </cell>
          <cell r="E4472"/>
          <cell r="F4472">
            <v>178.18</v>
          </cell>
        </row>
        <row r="4473">
          <cell r="A4473">
            <v>4011280</v>
          </cell>
          <cell r="B4473" t="str">
            <v>SICRO OUTUBRO / 2025</v>
          </cell>
          <cell r="C4473" t="str">
            <v>BASE OU SUB-BASE DE MACADAME SECO COM BRITA PRODUZIDA - 100% PROCTOR MODIFICADO</v>
          </cell>
          <cell r="D4473" t="str">
            <v>M³</v>
          </cell>
          <cell r="E4473"/>
          <cell r="F4473">
            <v>96.11</v>
          </cell>
        </row>
        <row r="4474">
          <cell r="A4474">
            <v>4011314</v>
          </cell>
          <cell r="B4474" t="str">
            <v>SICRO OUTUBRO / 2025</v>
          </cell>
          <cell r="C4474" t="str">
            <v>BASE OU SUB-BASE DE SOLO-CIMENTO COM 7% DE CIMENTO E MISTURA EM USINA COM MATERIAL DE JAZIDA - 100% PROCTOR NORMAL</v>
          </cell>
          <cell r="D4474" t="str">
            <v>M³</v>
          </cell>
          <cell r="E4474"/>
          <cell r="F4474">
            <v>123.46</v>
          </cell>
        </row>
        <row r="4475">
          <cell r="A4475">
            <v>4011315</v>
          </cell>
          <cell r="B4475" t="str">
            <v>SICRO OUTUBRO / 2025</v>
          </cell>
          <cell r="C4475" t="str">
            <v>BASE OU SUB-BASE DE SOLO-CIMENTO COM 7% DE CIMENTO E MISTURA NA PISTA COM MATERIAL DE JAZIDA - 100% PROCTOR NORMAL</v>
          </cell>
          <cell r="D4475" t="str">
            <v>M³</v>
          </cell>
          <cell r="E4475"/>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E4476"/>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E4477"/>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E4478"/>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E4479"/>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E4480"/>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E4481"/>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E4482"/>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E4483"/>
          <cell r="F4483">
            <v>28.97</v>
          </cell>
        </row>
        <row r="4484">
          <cell r="A4484">
            <v>4011454</v>
          </cell>
          <cell r="B4484" t="str">
            <v>SICRO OUTUBRO / 2025</v>
          </cell>
          <cell r="C4484" t="str">
            <v>CONCRETO ASFÁLTICO - FAIXA A-25 - AREIA E BRITA COMERCIAIS</v>
          </cell>
          <cell r="D4484" t="str">
            <v>T</v>
          </cell>
          <cell r="E4484"/>
          <cell r="F4484">
            <v>189.5</v>
          </cell>
        </row>
        <row r="4485">
          <cell r="A4485">
            <v>4011453</v>
          </cell>
          <cell r="B4485" t="str">
            <v>SICRO OUTUBRO / 2025</v>
          </cell>
          <cell r="C4485" t="str">
            <v>CONCRETO ASFÁLTICO - FAIXA A-25 - AREIA EXTRAÍDA E BRITA PRODUZIDA</v>
          </cell>
          <cell r="D4485" t="str">
            <v>T</v>
          </cell>
          <cell r="E4485"/>
          <cell r="F4485">
            <v>147.99</v>
          </cell>
        </row>
        <row r="4486">
          <cell r="A4486">
            <v>4011455</v>
          </cell>
          <cell r="B4486" t="str">
            <v>SICRO OUTUBRO / 2025</v>
          </cell>
          <cell r="C4486" t="str">
            <v>CONCRETO ASFÁLTICO - FAIXA A-25 - MASSA COMERCIAL</v>
          </cell>
          <cell r="D4486" t="str">
            <v>T</v>
          </cell>
          <cell r="E4486"/>
          <cell r="F4486">
            <v>20.85</v>
          </cell>
        </row>
        <row r="4487">
          <cell r="A4487">
            <v>4011459</v>
          </cell>
          <cell r="B4487" t="str">
            <v>SICRO OUTUBRO / 2025</v>
          </cell>
          <cell r="C4487" t="str">
            <v>CONCRETO ASFÁLTICO - FAIXA B-19 - AREIA E BRITA COMERCIAIS</v>
          </cell>
          <cell r="D4487" t="str">
            <v>T</v>
          </cell>
          <cell r="E4487"/>
          <cell r="F4487">
            <v>188.76</v>
          </cell>
        </row>
        <row r="4488">
          <cell r="A4488">
            <v>4011458</v>
          </cell>
          <cell r="B4488" t="str">
            <v>SICRO OUTUBRO / 2025</v>
          </cell>
          <cell r="C4488" t="str">
            <v>CONCRETO ASFÁLTICO - FAIXA B-19 - AREIA EXTRAÍDA E BRITA PRODUZIDA</v>
          </cell>
          <cell r="D4488" t="str">
            <v>T</v>
          </cell>
          <cell r="E4488"/>
          <cell r="F4488">
            <v>148.21</v>
          </cell>
        </row>
        <row r="4489">
          <cell r="A4489">
            <v>4011494</v>
          </cell>
          <cell r="B4489" t="str">
            <v>SICRO OUTUBRO / 2025</v>
          </cell>
          <cell r="C4489" t="str">
            <v>CONCRETO ASFÁLTICO - FAIXA B-19 - MASSA COMERCIAL</v>
          </cell>
          <cell r="D4489" t="str">
            <v>T</v>
          </cell>
          <cell r="E4489"/>
          <cell r="F4489">
            <v>21.44</v>
          </cell>
        </row>
        <row r="4490">
          <cell r="A4490">
            <v>4011463</v>
          </cell>
          <cell r="B4490" t="str">
            <v>SICRO OUTUBRO / 2025</v>
          </cell>
          <cell r="C4490" t="str">
            <v>CONCRETO ASFÁLTICO - FAIXA C-12,5 - AREIA E BRITA COMERCIAIS</v>
          </cell>
          <cell r="D4490" t="str">
            <v>T</v>
          </cell>
          <cell r="E4490"/>
          <cell r="F4490">
            <v>187.05</v>
          </cell>
        </row>
        <row r="4491">
          <cell r="A4491">
            <v>4011462</v>
          </cell>
          <cell r="B4491" t="str">
            <v>SICRO OUTUBRO / 2025</v>
          </cell>
          <cell r="C4491" t="str">
            <v>CONCRETO ASFÁLTICO - FAIXA C-12,5 - AREIA EXTRAÍDA E BRITA PRODUZIDA</v>
          </cell>
          <cell r="D4491" t="str">
            <v>T</v>
          </cell>
          <cell r="E4491"/>
          <cell r="F4491">
            <v>147.81</v>
          </cell>
        </row>
        <row r="4492">
          <cell r="A4492">
            <v>4011464</v>
          </cell>
          <cell r="B4492" t="str">
            <v>SICRO OUTUBRO / 2025</v>
          </cell>
          <cell r="C4492" t="str">
            <v>CONCRETO ASFÁLTICO - FAIXA C-12,5 - MASSA COMERCIAL</v>
          </cell>
          <cell r="D4492" t="str">
            <v>T</v>
          </cell>
          <cell r="E4492"/>
          <cell r="F4492">
            <v>21.44</v>
          </cell>
        </row>
        <row r="4493">
          <cell r="A4493">
            <v>4011495</v>
          </cell>
          <cell r="B4493" t="str">
            <v>SICRO OUTUBRO / 2025</v>
          </cell>
          <cell r="C4493" t="str">
            <v>CONCRETO ASFÁLTICO - FAIXA D-9,5 - AREIA E BRITA COMERCIAIS</v>
          </cell>
          <cell r="D4493" t="str">
            <v>T</v>
          </cell>
          <cell r="E4493"/>
          <cell r="F4493">
            <v>185.29</v>
          </cell>
        </row>
        <row r="4494">
          <cell r="A4494">
            <v>4011496</v>
          </cell>
          <cell r="B4494" t="str">
            <v>SICRO OUTUBRO / 2025</v>
          </cell>
          <cell r="C4494" t="str">
            <v>CONCRETO ASFÁLTICO - FAIXA D-9,5 - AREIA EXTRAÍDA E BRITA PRODUZIDA</v>
          </cell>
          <cell r="D4494" t="str">
            <v>T</v>
          </cell>
          <cell r="E4494"/>
          <cell r="F4494">
            <v>147.85</v>
          </cell>
        </row>
        <row r="4495">
          <cell r="A4495">
            <v>4011497</v>
          </cell>
          <cell r="B4495" t="str">
            <v>SICRO OUTUBRO / 2025</v>
          </cell>
          <cell r="C4495" t="str">
            <v>CONCRETO ASFÁLTICO - FAIXA D-9,5 - MASSA COMERCIAL</v>
          </cell>
          <cell r="D4495" t="str">
            <v>T</v>
          </cell>
          <cell r="E4495"/>
          <cell r="F4495">
            <v>21.44</v>
          </cell>
        </row>
        <row r="4496">
          <cell r="A4496">
            <v>4011457</v>
          </cell>
          <cell r="B4496" t="str">
            <v>SICRO OUTUBRO / 2025</v>
          </cell>
          <cell r="C4496" t="str">
            <v>CONCRETO ASFÁLTICO COM ASFALTO POLÍMERO - FAIXA A - AREIA E BRITA COMERCIAIS</v>
          </cell>
          <cell r="D4496" t="str">
            <v>T</v>
          </cell>
          <cell r="E4496"/>
          <cell r="F4496">
            <v>207.99</v>
          </cell>
        </row>
        <row r="4497">
          <cell r="A4497">
            <v>4011456</v>
          </cell>
          <cell r="B4497" t="str">
            <v>SICRO OUTUBRO / 2025</v>
          </cell>
          <cell r="C4497" t="str">
            <v>CONCRETO ASFÁLTICO COM ASFALTO POLÍMERO - FAIXA A - AREIA EXTRAÍDA E BRITA PRODUZIDA</v>
          </cell>
          <cell r="D4497" t="str">
            <v>T</v>
          </cell>
          <cell r="E4497"/>
          <cell r="F4497">
            <v>155.79</v>
          </cell>
        </row>
        <row r="4498">
          <cell r="A4498">
            <v>4011461</v>
          </cell>
          <cell r="B4498" t="str">
            <v>SICRO OUTUBRO / 2025</v>
          </cell>
          <cell r="C4498" t="str">
            <v>CONCRETO ASFÁLTICO COM ASFALTO POLÍMERO - FAIXA B - AREIA E BRITA COMERCIAIS</v>
          </cell>
          <cell r="D4498" t="str">
            <v>T</v>
          </cell>
          <cell r="E4498"/>
          <cell r="F4498">
            <v>211.85</v>
          </cell>
        </row>
        <row r="4499">
          <cell r="A4499">
            <v>4011460</v>
          </cell>
          <cell r="B4499" t="str">
            <v>SICRO OUTUBRO / 2025</v>
          </cell>
          <cell r="C4499" t="str">
            <v>CONCRETO ASFÁLTICO COM ASFALTO POLÍMERO - FAIXA B - AREIA EXTRAÍDA E BRITA PRODUZIDA</v>
          </cell>
          <cell r="D4499" t="str">
            <v>T</v>
          </cell>
          <cell r="E4499"/>
          <cell r="F4499">
            <v>159.19999999999999</v>
          </cell>
        </row>
        <row r="4500">
          <cell r="A4500">
            <v>4011466</v>
          </cell>
          <cell r="B4500" t="str">
            <v>SICRO OUTUBRO / 2025</v>
          </cell>
          <cell r="C4500" t="str">
            <v>CONCRETO ASFÁLTICO COM ASFALTO POLÍMERO - FAIXA C - AREIA E BRITA COMERCIAIS</v>
          </cell>
          <cell r="D4500" t="str">
            <v>T</v>
          </cell>
          <cell r="E4500"/>
          <cell r="F4500">
            <v>219.2</v>
          </cell>
        </row>
        <row r="4501">
          <cell r="A4501">
            <v>4011465</v>
          </cell>
          <cell r="B4501" t="str">
            <v>SICRO OUTUBRO / 2025</v>
          </cell>
          <cell r="C4501" t="str">
            <v>CONCRETO ASFÁLTICO COM ASFALTO POLÍMERO - FAIXA C - AREIA EXTRAÍDA E BRITA PRODUZIDA</v>
          </cell>
          <cell r="D4501" t="str">
            <v>T</v>
          </cell>
          <cell r="E4501"/>
          <cell r="F4501">
            <v>163.19999999999999</v>
          </cell>
        </row>
        <row r="4502">
          <cell r="A4502">
            <v>4011469</v>
          </cell>
          <cell r="B4502" t="str">
            <v>SICRO OUTUBRO / 2025</v>
          </cell>
          <cell r="C4502" t="str">
            <v>CONCRETO ASFÁLTICO COM BORRACHA - FAIXA A - BRITA COMERCIAL</v>
          </cell>
          <cell r="D4502" t="str">
            <v>T</v>
          </cell>
          <cell r="E4502"/>
          <cell r="F4502">
            <v>250.79</v>
          </cell>
        </row>
        <row r="4503">
          <cell r="A4503">
            <v>4011473</v>
          </cell>
          <cell r="B4503" t="str">
            <v>SICRO OUTUBRO / 2025</v>
          </cell>
          <cell r="C4503" t="str">
            <v>CONCRETO ASFÁLTICO COM BORRACHA - FAIXA A - BRITA PRODUZIDA</v>
          </cell>
          <cell r="D4503" t="str">
            <v>T</v>
          </cell>
          <cell r="E4503"/>
          <cell r="F4503">
            <v>212.21</v>
          </cell>
        </row>
        <row r="4504">
          <cell r="A4504">
            <v>4011470</v>
          </cell>
          <cell r="B4504" t="str">
            <v>SICRO OUTUBRO / 2025</v>
          </cell>
          <cell r="C4504" t="str">
            <v>CONCRETO ASFÁLTICO COM BORRACHA - FAIXA B - BRITA COMERCIAL</v>
          </cell>
          <cell r="D4504" t="str">
            <v>T</v>
          </cell>
          <cell r="E4504"/>
          <cell r="F4504">
            <v>255.06</v>
          </cell>
        </row>
        <row r="4505">
          <cell r="A4505">
            <v>4011474</v>
          </cell>
          <cell r="B4505" t="str">
            <v>SICRO OUTUBRO / 2025</v>
          </cell>
          <cell r="C4505" t="str">
            <v>CONCRETO ASFÁLTICO COM BORRACHA - FAIXA B - BRITA PRODUZIDA</v>
          </cell>
          <cell r="D4505" t="str">
            <v>T</v>
          </cell>
          <cell r="E4505"/>
          <cell r="F4505">
            <v>217.07</v>
          </cell>
        </row>
        <row r="4506">
          <cell r="A4506">
            <v>4011471</v>
          </cell>
          <cell r="B4506" t="str">
            <v>SICRO OUTUBRO / 2025</v>
          </cell>
          <cell r="C4506" t="str">
            <v>CONCRETO ASFÁLTICO COM BORRACHA - FAIXA C - BRITA COMERCIAL</v>
          </cell>
          <cell r="D4506" t="str">
            <v>T</v>
          </cell>
          <cell r="E4506"/>
          <cell r="F4506">
            <v>255.35</v>
          </cell>
        </row>
        <row r="4507">
          <cell r="A4507">
            <v>4011475</v>
          </cell>
          <cell r="B4507" t="str">
            <v>SICRO OUTUBRO / 2025</v>
          </cell>
          <cell r="C4507" t="str">
            <v>CONCRETO ASFÁLTICO COM BORRACHA - FAIXA C - BRITA PRODUZIDA</v>
          </cell>
          <cell r="D4507" t="str">
            <v>T</v>
          </cell>
          <cell r="E4507"/>
          <cell r="F4507">
            <v>219.47</v>
          </cell>
        </row>
        <row r="4508">
          <cell r="A4508">
            <v>4011472</v>
          </cell>
          <cell r="B4508" t="str">
            <v>SICRO OUTUBRO / 2025</v>
          </cell>
          <cell r="C4508" t="str">
            <v>CONCRETO ASFÁLTICO COM BORRACHA - FAIXA GAP GRADED - BRITA COMERCIAL</v>
          </cell>
          <cell r="D4508" t="str">
            <v>T</v>
          </cell>
          <cell r="E4508"/>
          <cell r="F4508">
            <v>253.11</v>
          </cell>
        </row>
        <row r="4509">
          <cell r="A4509">
            <v>4011476</v>
          </cell>
          <cell r="B4509" t="str">
            <v>SICRO OUTUBRO / 2025</v>
          </cell>
          <cell r="C4509" t="str">
            <v>CONCRETO ASFÁLTICO COM BORRACHA - FAIXA GAP GRADED - BRITA PRODUZIDA</v>
          </cell>
          <cell r="D4509" t="str">
            <v>T</v>
          </cell>
          <cell r="E4509"/>
          <cell r="F4509">
            <v>211.89</v>
          </cell>
        </row>
        <row r="4510">
          <cell r="A4510">
            <v>4011478</v>
          </cell>
          <cell r="B4510" t="str">
            <v>SICRO OUTUBRO / 2025</v>
          </cell>
          <cell r="C4510" t="str">
            <v>CONCRETO ASFÁLTICO RECICLADO EM USINA COM ADIÇÃO DE ASFALTO - BRITA COMERCIAL</v>
          </cell>
          <cell r="D4510" t="str">
            <v>T</v>
          </cell>
          <cell r="E4510"/>
          <cell r="F4510">
            <v>181.23</v>
          </cell>
        </row>
        <row r="4511">
          <cell r="A4511">
            <v>4011477</v>
          </cell>
          <cell r="B4511" t="str">
            <v>SICRO OUTUBRO / 2025</v>
          </cell>
          <cell r="C4511" t="str">
            <v>CONCRETO ASFÁLTICO RECICLADO EM USINA COM ADIÇÃO DE ASFALTO - BRITA PRODUZIDA</v>
          </cell>
          <cell r="D4511" t="str">
            <v>T</v>
          </cell>
          <cell r="E4511"/>
          <cell r="F4511">
            <v>153.35</v>
          </cell>
        </row>
        <row r="4512">
          <cell r="A4512">
            <v>4011539</v>
          </cell>
          <cell r="B4512" t="str">
            <v>SICRO OUTUBRO / 2025</v>
          </cell>
          <cell r="C4512" t="str">
            <v>CURA COM PINTURA ASFÁLTICA PARA CAMADAS GRANULARES COM ADIÇÃO DE CIMENTO</v>
          </cell>
          <cell r="D4512" t="str">
            <v>M²</v>
          </cell>
          <cell r="E4512"/>
          <cell r="F4512">
            <v>0.35</v>
          </cell>
        </row>
        <row r="4513">
          <cell r="A4513">
            <v>4011538</v>
          </cell>
          <cell r="B4513" t="str">
            <v>SICRO OUTUBRO / 2025</v>
          </cell>
          <cell r="C4513" t="str">
            <v>CURA COM PINTURA ASFÁLTICA PARA PAVIMENTO DE CONCRETO COMPACTADO COM ROLO</v>
          </cell>
          <cell r="D4513" t="str">
            <v>M²</v>
          </cell>
          <cell r="E4513"/>
          <cell r="F4513">
            <v>0.54</v>
          </cell>
        </row>
        <row r="4514">
          <cell r="A4514">
            <v>4016096</v>
          </cell>
          <cell r="B4514" t="str">
            <v>SICRO OUTUBRO / 2025</v>
          </cell>
          <cell r="C4514" t="str">
            <v>ESCAVAÇÃO E CARGA DE MATERIAL DE JAZIDA COM ESCAVADEIRA HIDRÁULICA DE 1,56 M³</v>
          </cell>
          <cell r="D4514" t="str">
            <v>M³</v>
          </cell>
          <cell r="E4514"/>
          <cell r="F4514">
            <v>1.58</v>
          </cell>
        </row>
        <row r="4515">
          <cell r="A4515">
            <v>4016008</v>
          </cell>
          <cell r="B4515" t="str">
            <v>SICRO OUTUBRO / 2025</v>
          </cell>
          <cell r="C4515" t="str">
            <v>ESCAVAÇÃO E CARGA DE MATERIAL DE JAZIDA COM TRATOR DE 127 KW E CARREGADEIRA DE 3,4 M³</v>
          </cell>
          <cell r="D4515" t="str">
            <v>M³</v>
          </cell>
          <cell r="E4515"/>
          <cell r="F4515">
            <v>5.81</v>
          </cell>
        </row>
        <row r="4516">
          <cell r="A4516">
            <v>4016007</v>
          </cell>
          <cell r="B4516" t="str">
            <v>SICRO OUTUBRO / 2025</v>
          </cell>
          <cell r="C4516" t="str">
            <v>ESCAVAÇÃO E CARGA DE MATERIAL DE JAZIDA COM TRATOR DE 97 KW E CARREGADEIRA DE 1,72 M³</v>
          </cell>
          <cell r="D4516" t="str">
            <v>M³</v>
          </cell>
          <cell r="E4516"/>
          <cell r="F4516">
            <v>7.07</v>
          </cell>
        </row>
        <row r="4517">
          <cell r="A4517">
            <v>4015612</v>
          </cell>
          <cell r="B4517" t="str">
            <v>SICRO OUTUBRO / 2025</v>
          </cell>
          <cell r="C4517" t="str">
            <v>EXECUÇÃO DE REVESTIMENTO PRIMÁRIO COM MATERIAL DE JAZIDA - 100% PROCTOR INTERMEDIÁRIO</v>
          </cell>
          <cell r="D4517" t="str">
            <v>M³</v>
          </cell>
          <cell r="E4517"/>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E4518"/>
          <cell r="F4518">
            <v>45.35</v>
          </cell>
        </row>
        <row r="4519">
          <cell r="A4519">
            <v>4011351</v>
          </cell>
          <cell r="B4519" t="str">
            <v>SICRO OUTUBRO / 2025</v>
          </cell>
          <cell r="C4519" t="str">
            <v>IMPRIMAÇÃO COM ASFALTO DILUÍDO</v>
          </cell>
          <cell r="D4519" t="str">
            <v>M²</v>
          </cell>
          <cell r="E4519"/>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E4521"/>
          <cell r="F4521">
            <v>0.96</v>
          </cell>
        </row>
        <row r="4522">
          <cell r="A4522">
            <v>4011401</v>
          </cell>
          <cell r="B4522" t="str">
            <v>SICRO OUTUBRO / 2025</v>
          </cell>
          <cell r="C4522" t="str">
            <v>LAMA ASFÁLTICA - FAIXA I - AREIA EXTRAÍDA E BRITA PRODUZIDA</v>
          </cell>
          <cell r="D4522" t="str">
            <v>M²</v>
          </cell>
          <cell r="E4522"/>
          <cell r="F4522">
            <v>0.73</v>
          </cell>
        </row>
        <row r="4523">
          <cell r="A4523">
            <v>4011404</v>
          </cell>
          <cell r="B4523" t="str">
            <v>SICRO OUTUBRO / 2025</v>
          </cell>
          <cell r="C4523" t="str">
            <v>LAMA ASFÁLTICA - FAIXA II - AREIA E BRITA COMERCIAIS</v>
          </cell>
          <cell r="D4523" t="str">
            <v>M²</v>
          </cell>
          <cell r="E4523"/>
          <cell r="F4523">
            <v>0.68</v>
          </cell>
        </row>
        <row r="4524">
          <cell r="A4524">
            <v>4011403</v>
          </cell>
          <cell r="B4524" t="str">
            <v>SICRO OUTUBRO / 2025</v>
          </cell>
          <cell r="C4524" t="str">
            <v>LAMA ASFÁLTICA - FAIXA II - AREIA EXTRAÍDA E BRITA PRODUZIDA</v>
          </cell>
          <cell r="D4524" t="str">
            <v>M²</v>
          </cell>
          <cell r="E4524"/>
          <cell r="F4524">
            <v>0.5</v>
          </cell>
        </row>
        <row r="4525">
          <cell r="A4525">
            <v>4011406</v>
          </cell>
          <cell r="B4525" t="str">
            <v>SICRO OUTUBRO / 2025</v>
          </cell>
          <cell r="C4525" t="str">
            <v>LAMA ASFÁLTICA - FAIXA III - AREIA E BRITA COMERCIAIS</v>
          </cell>
          <cell r="D4525" t="str">
            <v>M²</v>
          </cell>
          <cell r="E4525"/>
          <cell r="F4525">
            <v>1.26</v>
          </cell>
        </row>
        <row r="4526">
          <cell r="A4526">
            <v>4011405</v>
          </cell>
          <cell r="B4526" t="str">
            <v>SICRO OUTUBRO / 2025</v>
          </cell>
          <cell r="C4526" t="str">
            <v>LAMA ASFÁLTICA - FAIXA III - AREIA EXTRAÍDA E BRITA PRODUZIDA</v>
          </cell>
          <cell r="D4526" t="str">
            <v>M²</v>
          </cell>
          <cell r="E4526"/>
          <cell r="F4526">
            <v>0.95</v>
          </cell>
        </row>
        <row r="4527">
          <cell r="A4527">
            <v>4011392</v>
          </cell>
          <cell r="B4527" t="str">
            <v>SICRO OUTUBRO / 2025</v>
          </cell>
          <cell r="C4527" t="str">
            <v>MACADAME BETUMINOSO POR PENETRAÇÃO - FAIXA A - BRITA COMERCIAL</v>
          </cell>
          <cell r="D4527" t="str">
            <v>M³</v>
          </cell>
          <cell r="E4527"/>
          <cell r="F4527">
            <v>231.41</v>
          </cell>
        </row>
        <row r="4528">
          <cell r="A4528">
            <v>4011391</v>
          </cell>
          <cell r="B4528" t="str">
            <v>SICRO OUTUBRO / 2025</v>
          </cell>
          <cell r="C4528" t="str">
            <v>MACADAME BETUMINOSO POR PENETRAÇÃO - FAIXA A - BRITA PRODUZIDA</v>
          </cell>
          <cell r="D4528" t="str">
            <v>M³</v>
          </cell>
          <cell r="E4528"/>
          <cell r="F4528">
            <v>149.26</v>
          </cell>
        </row>
        <row r="4529">
          <cell r="A4529">
            <v>4011394</v>
          </cell>
          <cell r="B4529" t="str">
            <v>SICRO OUTUBRO / 2025</v>
          </cell>
          <cell r="C4529" t="str">
            <v>MACADAME BETUMINOSO POR PENETRAÇÃO - FAIXA B - BRITA COMERCIAL</v>
          </cell>
          <cell r="D4529" t="str">
            <v>M³</v>
          </cell>
          <cell r="E4529"/>
          <cell r="F4529">
            <v>232.38</v>
          </cell>
        </row>
        <row r="4530">
          <cell r="A4530">
            <v>4011393</v>
          </cell>
          <cell r="B4530" t="str">
            <v>SICRO OUTUBRO / 2025</v>
          </cell>
          <cell r="C4530" t="str">
            <v>MACADAME BETUMINOSO POR PENETRAÇÃO - FAIXA B - BRITA PRODUZIDA</v>
          </cell>
          <cell r="D4530" t="str">
            <v>M³</v>
          </cell>
          <cell r="E4530"/>
          <cell r="F4530">
            <v>150.22</v>
          </cell>
        </row>
        <row r="4531">
          <cell r="A4531">
            <v>4011396</v>
          </cell>
          <cell r="B4531" t="str">
            <v>SICRO OUTUBRO / 2025</v>
          </cell>
          <cell r="C4531" t="str">
            <v>MACADAME BETUMINOSO POR PENETRAÇÃO - FAIXA C - BRITA COMERCIAL</v>
          </cell>
          <cell r="D4531" t="str">
            <v>M³</v>
          </cell>
          <cell r="E4531"/>
          <cell r="F4531">
            <v>235.41</v>
          </cell>
        </row>
        <row r="4532">
          <cell r="A4532">
            <v>4011395</v>
          </cell>
          <cell r="B4532" t="str">
            <v>SICRO OUTUBRO / 2025</v>
          </cell>
          <cell r="C4532" t="str">
            <v>MACADAME BETUMINOSO POR PENETRAÇÃO - FAIXA C - BRITA PRODUZIDA</v>
          </cell>
          <cell r="D4532" t="str">
            <v>M³</v>
          </cell>
          <cell r="E4532"/>
          <cell r="F4532">
            <v>151.28</v>
          </cell>
        </row>
        <row r="4533">
          <cell r="A4533">
            <v>4011398</v>
          </cell>
          <cell r="B4533" t="str">
            <v>SICRO OUTUBRO / 2025</v>
          </cell>
          <cell r="C4533" t="str">
            <v>MACADAME BETUMINOSO POR PENETRAÇÃO - FAIXA D - BRITA COMERCIAL</v>
          </cell>
          <cell r="D4533" t="str">
            <v>M³</v>
          </cell>
          <cell r="E4533"/>
          <cell r="F4533">
            <v>237.02</v>
          </cell>
        </row>
        <row r="4534">
          <cell r="A4534">
            <v>4011397</v>
          </cell>
          <cell r="B4534" t="str">
            <v>SICRO OUTUBRO / 2025</v>
          </cell>
          <cell r="C4534" t="str">
            <v>MACADAME BETUMINOSO POR PENETRAÇÃO - FAIXA D - BRITA PRODUZIDA</v>
          </cell>
          <cell r="D4534" t="str">
            <v>M³</v>
          </cell>
          <cell r="E4534"/>
          <cell r="F4534">
            <v>151.74</v>
          </cell>
        </row>
        <row r="4535">
          <cell r="A4535">
            <v>4011400</v>
          </cell>
          <cell r="B4535" t="str">
            <v>SICRO OUTUBRO / 2025</v>
          </cell>
          <cell r="C4535" t="str">
            <v>MACADAME BETUMINOSO POR PENETRAÇÃO COM ASFALTO COM POLÍMERO - FAIXA A - BRITA COMERCIAL</v>
          </cell>
          <cell r="D4535" t="str">
            <v>M³</v>
          </cell>
          <cell r="E4535"/>
          <cell r="F4535">
            <v>258.14999999999998</v>
          </cell>
        </row>
        <row r="4536">
          <cell r="A4536">
            <v>4011399</v>
          </cell>
          <cell r="B4536" t="str">
            <v>SICRO OUTUBRO / 2025</v>
          </cell>
          <cell r="C4536" t="str">
            <v>MACADAME BETUMINOSO POR PENETRAÇÃO COM ASFALTO COM POLÍMERO - FAIXA A - BRITA PRODUZIDA</v>
          </cell>
          <cell r="D4536" t="str">
            <v>M³</v>
          </cell>
          <cell r="E4536"/>
          <cell r="F4536">
            <v>178.98</v>
          </cell>
        </row>
        <row r="4537">
          <cell r="A4537">
            <v>4011490</v>
          </cell>
          <cell r="B4537" t="str">
            <v>SICRO OUTUBRO / 2025</v>
          </cell>
          <cell r="C4537" t="str">
            <v>MANTA SINTÉTICA PARA RECAPEAMENTO ASFÁLTICO COM GEOTÊXTIL RT - 09 - FORNECIMENTO E APLICAÇÃO</v>
          </cell>
          <cell r="D4537" t="str">
            <v>M²</v>
          </cell>
          <cell r="E4537"/>
          <cell r="F4537">
            <v>5.79</v>
          </cell>
        </row>
        <row r="4538">
          <cell r="A4538">
            <v>4011536</v>
          </cell>
          <cell r="B4538" t="str">
            <v>SICRO OUTUBRO / 2025</v>
          </cell>
          <cell r="C4538" t="str">
            <v>MEMBRANA PLÁSTICA ISOLANTE E IMPERMEABILIZANTE COM ESPESSURA DE 0,2 MM - FORNECIMENTO E INSTALAÇÃO</v>
          </cell>
          <cell r="D4538" t="str">
            <v>M²</v>
          </cell>
          <cell r="E4538"/>
          <cell r="F4538">
            <v>2.02</v>
          </cell>
        </row>
        <row r="4539">
          <cell r="A4539">
            <v>4011415</v>
          </cell>
          <cell r="B4539" t="str">
            <v>SICRO OUTUBRO / 2025</v>
          </cell>
          <cell r="C4539" t="str">
            <v>MICRO PRÉ-MISTURADO A QUENTE COM ASFALTO POLÍMERO - BRITA COMERCIAL</v>
          </cell>
          <cell r="D4539" t="str">
            <v>T</v>
          </cell>
          <cell r="E4539"/>
          <cell r="F4539">
            <v>191.8</v>
          </cell>
        </row>
        <row r="4540">
          <cell r="A4540">
            <v>4011416</v>
          </cell>
          <cell r="B4540" t="str">
            <v>SICRO OUTUBRO / 2025</v>
          </cell>
          <cell r="C4540" t="str">
            <v>MICRO PRÉ-MISTURADO A QUENTE COM ASFALTO POLÍMERO - BRITA PRODUZIDA</v>
          </cell>
          <cell r="D4540" t="str">
            <v>T</v>
          </cell>
          <cell r="E4540"/>
          <cell r="F4540">
            <v>157.5</v>
          </cell>
        </row>
        <row r="4541">
          <cell r="A4541">
            <v>4011408</v>
          </cell>
          <cell r="B4541" t="str">
            <v>SICRO OUTUBRO / 2025</v>
          </cell>
          <cell r="C4541" t="str">
            <v>MICRORREVESTIMENTO A FRIO COM EMULSÃO MODIFICADA COM POLÍMERO DE 0,8 CM - FAIXA II - BRITA COMERCIAL</v>
          </cell>
          <cell r="D4541" t="str">
            <v>M²</v>
          </cell>
          <cell r="E4541"/>
          <cell r="F4541">
            <v>2.52</v>
          </cell>
        </row>
        <row r="4542">
          <cell r="A4542">
            <v>4011407</v>
          </cell>
          <cell r="B4542" t="str">
            <v>SICRO OUTUBRO / 2025</v>
          </cell>
          <cell r="C4542" t="str">
            <v>MICRORREVESTIMENTO A FRIO COM EMULSÃO MODIFICADA COM POLÍMERO DE 0,8 CM - FAIXA II - BRITA PRODUZIDA</v>
          </cell>
          <cell r="D4542" t="str">
            <v>M²</v>
          </cell>
          <cell r="E4542"/>
          <cell r="F4542">
            <v>2.1</v>
          </cell>
        </row>
        <row r="4543">
          <cell r="A4543">
            <v>4011410</v>
          </cell>
          <cell r="B4543" t="str">
            <v>SICRO OUTUBRO / 2025</v>
          </cell>
          <cell r="C4543" t="str">
            <v>MICRORREVESTIMENTO A FRIO COM EMULSÃO MODIFICADA COM POLÍMERO DE 1,5 CM - FAIXA III - BRITA COMERCIAL</v>
          </cell>
          <cell r="D4543" t="str">
            <v>M²</v>
          </cell>
          <cell r="E4543"/>
          <cell r="F4543">
            <v>4.91</v>
          </cell>
        </row>
        <row r="4544">
          <cell r="A4544">
            <v>4011409</v>
          </cell>
          <cell r="B4544" t="str">
            <v>SICRO OUTUBRO / 2025</v>
          </cell>
          <cell r="C4544" t="str">
            <v>MICRORREVESTIMENTO A FRIO COM EMULSÃO MODIFICADA COM POLÍMERO DE 1,5 CM - FAIXA III - BRITA PRODUZIDA</v>
          </cell>
          <cell r="D4544" t="str">
            <v>M²</v>
          </cell>
          <cell r="E4544"/>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E4545"/>
          <cell r="F4545">
            <v>6.54</v>
          </cell>
        </row>
        <row r="4546">
          <cell r="A4546">
            <v>4011411</v>
          </cell>
          <cell r="B4546" t="str">
            <v>SICRO OUTUBRO / 2025</v>
          </cell>
          <cell r="C4546" t="str">
            <v>MICRORREVESTIMENTO A FRIO COM EMULSÃO MODIFICADA COM POLÍMERO DE 2,0 CM - FAIXA III - BRITA PRODUZIDA</v>
          </cell>
          <cell r="D4546" t="str">
            <v>M²</v>
          </cell>
          <cell r="E4546"/>
          <cell r="F4546">
            <v>5.46</v>
          </cell>
        </row>
        <row r="4547">
          <cell r="A4547">
            <v>4011520</v>
          </cell>
          <cell r="B4547" t="str">
            <v>SICRO OUTUBRO / 2025</v>
          </cell>
          <cell r="C4547" t="str">
            <v>PAVIMENTO DE CONCRETO COM EQUIPAMENTO DE PEQUENO PORTE - AREIA E BRITA COMERCIAIS</v>
          </cell>
          <cell r="D4547" t="str">
            <v>M³</v>
          </cell>
          <cell r="E4547"/>
          <cell r="F4547">
            <v>575.32000000000005</v>
          </cell>
        </row>
        <row r="4548">
          <cell r="A4548">
            <v>4011507</v>
          </cell>
          <cell r="B4548" t="str">
            <v>SICRO OUTUBRO / 2025</v>
          </cell>
          <cell r="C4548" t="str">
            <v>PAVIMENTO DE CONCRETO COM EQUIPAMENTO DE PEQUENO PORTE - AREIA EXTRAÍDA E BRITA PRODUZIDA</v>
          </cell>
          <cell r="D4548" t="str">
            <v>M³</v>
          </cell>
          <cell r="E4548"/>
          <cell r="F4548">
            <v>460.11</v>
          </cell>
        </row>
        <row r="4549">
          <cell r="A4549">
            <v>4011535</v>
          </cell>
          <cell r="B4549" t="str">
            <v>SICRO OUTUBRO / 2025</v>
          </cell>
          <cell r="C4549" t="str">
            <v>PAVIMENTO DE CONCRETO COM EQUIPAMENTO FÔRMA-TRILHO - AREIA E BRITA COMERCIAIS</v>
          </cell>
          <cell r="D4549" t="str">
            <v>M³</v>
          </cell>
          <cell r="E4549"/>
          <cell r="F4549">
            <v>431.04</v>
          </cell>
        </row>
        <row r="4550">
          <cell r="A4550">
            <v>4011534</v>
          </cell>
          <cell r="B4550" t="str">
            <v>SICRO OUTUBRO / 2025</v>
          </cell>
          <cell r="C4550" t="str">
            <v>PAVIMENTO DE CONCRETO COM EQUIPAMENTO FÔRMA-TRILHO - AREIA EXTRAÍDA E BRITA PRODUZIDA</v>
          </cell>
          <cell r="D4550" t="str">
            <v>M³</v>
          </cell>
          <cell r="E4550"/>
          <cell r="F4550">
            <v>328.79</v>
          </cell>
        </row>
        <row r="4551">
          <cell r="A4551">
            <v>4011533</v>
          </cell>
          <cell r="B4551" t="str">
            <v>SICRO OUTUBRO / 2025</v>
          </cell>
          <cell r="C4551" t="str">
            <v>PAVIMENTO DE CONCRETO COM FÔRMAS DESLIZANTES - AREIA E BRITA COMERCIAIS</v>
          </cell>
          <cell r="D4551" t="str">
            <v>M³</v>
          </cell>
          <cell r="E4551"/>
          <cell r="F4551">
            <v>445.33</v>
          </cell>
        </row>
        <row r="4552">
          <cell r="A4552">
            <v>4011532</v>
          </cell>
          <cell r="B4552" t="str">
            <v>SICRO OUTUBRO / 2025</v>
          </cell>
          <cell r="C4552" t="str">
            <v>PAVIMENTO DE CONCRETO COM FÔRMAS DESLIZANTES - AREIA EXTRAÍDA E BRITA PRODUZIDA</v>
          </cell>
          <cell r="D4552" t="str">
            <v>M³</v>
          </cell>
          <cell r="E4552"/>
          <cell r="F4552">
            <v>343.08</v>
          </cell>
        </row>
        <row r="4553">
          <cell r="A4553">
            <v>4011492</v>
          </cell>
          <cell r="B4553" t="str">
            <v>SICRO OUTUBRO / 2025</v>
          </cell>
          <cell r="C4553" t="str">
            <v>PAVIMENTO DE CONCRETO COMPACTADO COM ROLO - BRITA COMERCIAL</v>
          </cell>
          <cell r="D4553" t="str">
            <v>M³</v>
          </cell>
          <cell r="E4553"/>
          <cell r="F4553">
            <v>335.41</v>
          </cell>
        </row>
        <row r="4554">
          <cell r="A4554">
            <v>4011491</v>
          </cell>
          <cell r="B4554" t="str">
            <v>SICRO OUTUBRO / 2025</v>
          </cell>
          <cell r="C4554" t="str">
            <v>PAVIMENTO DE CONCRETO COMPACTADO COM ROLO - BRITA PRODUZIDA</v>
          </cell>
          <cell r="D4554" t="str">
            <v>M³</v>
          </cell>
          <cell r="E4554"/>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E4556"/>
          <cell r="F4556">
            <v>0.46</v>
          </cell>
        </row>
        <row r="4557">
          <cell r="A4557">
            <v>4011418</v>
          </cell>
          <cell r="B4557" t="str">
            <v>SICRO OUTUBRO / 2025</v>
          </cell>
          <cell r="C4557" t="str">
            <v>PRÉ-MISTURADO A FRIO - FAIXA A - AREIA E BRITA COMERCIAIS</v>
          </cell>
          <cell r="D4557" t="str">
            <v>M³</v>
          </cell>
          <cell r="E4557"/>
          <cell r="F4557">
            <v>336.95</v>
          </cell>
        </row>
        <row r="4558">
          <cell r="A4558">
            <v>4011417</v>
          </cell>
          <cell r="B4558" t="str">
            <v>SICRO OUTUBRO / 2025</v>
          </cell>
          <cell r="C4558" t="str">
            <v>PRÉ-MISTURADO A FRIO - FAIXA A - AREIA EXTRAÍDA E BRITA PRODUZIDA</v>
          </cell>
          <cell r="D4558" t="str">
            <v>M³</v>
          </cell>
          <cell r="E4558"/>
          <cell r="F4558">
            <v>220.55</v>
          </cell>
        </row>
        <row r="4559">
          <cell r="A4559">
            <v>4011420</v>
          </cell>
          <cell r="B4559" t="str">
            <v>SICRO OUTUBRO / 2025</v>
          </cell>
          <cell r="C4559" t="str">
            <v>PRÉ-MISTURADO A FRIO - FAIXA B - AREIA E BRITA COMERCIAIS</v>
          </cell>
          <cell r="D4559" t="str">
            <v>M³</v>
          </cell>
          <cell r="E4559"/>
          <cell r="F4559">
            <v>339.45</v>
          </cell>
        </row>
        <row r="4560">
          <cell r="A4560">
            <v>4011419</v>
          </cell>
          <cell r="B4560" t="str">
            <v>SICRO OUTUBRO / 2025</v>
          </cell>
          <cell r="C4560" t="str">
            <v>PRÉ-MISTURADO A FRIO - FAIXA B - AREIA EXTRAÍDA E BRITA PRODUZIDA</v>
          </cell>
          <cell r="D4560" t="str">
            <v>M³</v>
          </cell>
          <cell r="E4560"/>
          <cell r="F4560">
            <v>217.38</v>
          </cell>
        </row>
        <row r="4561">
          <cell r="A4561">
            <v>4011422</v>
          </cell>
          <cell r="B4561" t="str">
            <v>SICRO OUTUBRO / 2025</v>
          </cell>
          <cell r="C4561" t="str">
            <v>PRÉ-MISTURADO A FRIO - FAIXA C - AREIA E BRITA COMERCIAIS</v>
          </cell>
          <cell r="D4561" t="str">
            <v>M³</v>
          </cell>
          <cell r="E4561"/>
          <cell r="F4561">
            <v>352.92</v>
          </cell>
        </row>
        <row r="4562">
          <cell r="A4562">
            <v>4011421</v>
          </cell>
          <cell r="B4562" t="str">
            <v>SICRO OUTUBRO / 2025</v>
          </cell>
          <cell r="C4562" t="str">
            <v>PRÉ-MISTURADO A FRIO - FAIXA C - AREIA EXTRAÍDA E BRITA PRODUZIDA</v>
          </cell>
          <cell r="D4562" t="str">
            <v>M³</v>
          </cell>
          <cell r="E4562"/>
          <cell r="F4562">
            <v>234.67</v>
          </cell>
        </row>
        <row r="4563">
          <cell r="A4563">
            <v>4011424</v>
          </cell>
          <cell r="B4563" t="str">
            <v>SICRO OUTUBRO / 2025</v>
          </cell>
          <cell r="C4563" t="str">
            <v>PRÉ-MISTURADO A FRIO - FAIXA D - AREIA E BRITA COMERCIAIS</v>
          </cell>
          <cell r="D4563" t="str">
            <v>M³</v>
          </cell>
          <cell r="E4563"/>
          <cell r="F4563">
            <v>355.76</v>
          </cell>
        </row>
        <row r="4564">
          <cell r="A4564">
            <v>4011423</v>
          </cell>
          <cell r="B4564" t="str">
            <v>SICRO OUTUBRO / 2025</v>
          </cell>
          <cell r="C4564" t="str">
            <v>PRÉ-MISTURADO A FRIO - FAIXA D - AREIA EXTRAÍDA E BRITA PRODUZIDA</v>
          </cell>
          <cell r="D4564" t="str">
            <v>M³</v>
          </cell>
          <cell r="E4564"/>
          <cell r="F4564">
            <v>231.49</v>
          </cell>
        </row>
        <row r="4565">
          <cell r="A4565">
            <v>4011426</v>
          </cell>
          <cell r="B4565" t="str">
            <v>SICRO OUTUBRO / 2025</v>
          </cell>
          <cell r="C4565" t="str">
            <v>PRÉ-MISTURADO A FRIO COM EMULSÃO ASFÁLTICA COM POLÍMERO - FAIXA A - AREIA E BRITA COMERCIAIS</v>
          </cell>
          <cell r="D4565" t="str">
            <v>M³</v>
          </cell>
          <cell r="E4565"/>
          <cell r="F4565">
            <v>336.95</v>
          </cell>
        </row>
        <row r="4566">
          <cell r="A4566">
            <v>4011425</v>
          </cell>
          <cell r="B4566" t="str">
            <v>SICRO OUTUBRO / 2025</v>
          </cell>
          <cell r="C4566" t="str">
            <v>PRÉ-MISTURADO A FRIO COM EMULSÃO ASFÁLTICA COM POLÍMERO - FAIXA A - AREIA EXTRAÍDA E BRITA PRODUZIDA</v>
          </cell>
          <cell r="D4566" t="str">
            <v>M³</v>
          </cell>
          <cell r="E4566"/>
          <cell r="F4566">
            <v>220.55</v>
          </cell>
        </row>
        <row r="4567">
          <cell r="A4567">
            <v>4011428</v>
          </cell>
          <cell r="B4567" t="str">
            <v>SICRO OUTUBRO / 2025</v>
          </cell>
          <cell r="C4567" t="str">
            <v>PRÉ-MISTURADO A FRIO COM EMULSÃO ASFÁLTICA COM POLÍMERO - FAIXA B - AREIA E BRITA COMERCIAIS</v>
          </cell>
          <cell r="D4567" t="str">
            <v>M³</v>
          </cell>
          <cell r="E4567"/>
          <cell r="F4567">
            <v>339.45</v>
          </cell>
        </row>
        <row r="4568">
          <cell r="A4568">
            <v>4011427</v>
          </cell>
          <cell r="B4568" t="str">
            <v>SICRO OUTUBRO / 2025</v>
          </cell>
          <cell r="C4568" t="str">
            <v>PRÉ-MISTURADO A FRIO COM EMULSÃO ASFÁLTICA COM POLÍMERO - FAIXA B - AREIA EXTRAÍDA E BRITA PRODUZIDA</v>
          </cell>
          <cell r="D4568" t="str">
            <v>M³</v>
          </cell>
          <cell r="E4568"/>
          <cell r="F4568">
            <v>217.38</v>
          </cell>
        </row>
        <row r="4569">
          <cell r="A4569">
            <v>4011430</v>
          </cell>
          <cell r="B4569" t="str">
            <v>SICRO OUTUBRO / 2025</v>
          </cell>
          <cell r="C4569" t="str">
            <v>PRÉ-MISTURADO A FRIO COM EMULSÃO ASFÁLTICA COM POLÍMERO - FAIXA C - AREIA E BRITA COMERCIAIS</v>
          </cell>
          <cell r="D4569" t="str">
            <v>M³</v>
          </cell>
          <cell r="E4569"/>
          <cell r="F4569">
            <v>351.78</v>
          </cell>
        </row>
        <row r="4570">
          <cell r="A4570">
            <v>4011429</v>
          </cell>
          <cell r="B4570" t="str">
            <v>SICRO OUTUBRO / 2025</v>
          </cell>
          <cell r="C4570" t="str">
            <v>PRÉ-MISTURADO A FRIO COM EMULSÃO ASFÁLTICA COM POLÍMERO - FAIXA C - AREIA EXTRAÍDA E BRITA PRODUZIDA</v>
          </cell>
          <cell r="D4570" t="str">
            <v>M³</v>
          </cell>
          <cell r="E4570"/>
          <cell r="F4570">
            <v>234.08</v>
          </cell>
        </row>
        <row r="4571">
          <cell r="A4571">
            <v>4011432</v>
          </cell>
          <cell r="B4571" t="str">
            <v>SICRO OUTUBRO / 2025</v>
          </cell>
          <cell r="C4571" t="str">
            <v>PRÉ-MISTURADO A FRIO COM EMULSÃO ASFÁLTICA COM POLÍMERO - FAIXA D - AREIA E BRITA COMERCIAIS</v>
          </cell>
          <cell r="D4571" t="str">
            <v>M³</v>
          </cell>
          <cell r="E4571"/>
          <cell r="F4571">
            <v>354.59</v>
          </cell>
        </row>
        <row r="4572">
          <cell r="A4572">
            <v>4011431</v>
          </cell>
          <cell r="B4572" t="str">
            <v>SICRO OUTUBRO / 2025</v>
          </cell>
          <cell r="C4572" t="str">
            <v>PRÉ-MISTURADO A FRIO COM EMULSÃO ASFÁLTICA COM POLÍMERO - FAIXA D - AREIA EXTRAÍDA E BRITA PRODUZIDA</v>
          </cell>
          <cell r="D4572" t="str">
            <v>M³</v>
          </cell>
          <cell r="E4572"/>
          <cell r="F4572">
            <v>230.92</v>
          </cell>
        </row>
        <row r="4573">
          <cell r="A4573">
            <v>4011434</v>
          </cell>
          <cell r="B4573" t="str">
            <v>SICRO OUTUBRO / 2025</v>
          </cell>
          <cell r="C4573" t="str">
            <v>PRÉ-MISTURADO A QUENTE COM ASFALTO POLÍMERO - FAIXA I - CAMADA POROSA DE ATRITO - AREIA E BRITA COMERCIAIS</v>
          </cell>
          <cell r="D4573" t="str">
            <v>T</v>
          </cell>
          <cell r="E4573"/>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E4574"/>
          <cell r="F4574">
            <v>154.43</v>
          </cell>
        </row>
        <row r="4575">
          <cell r="A4575">
            <v>4011436</v>
          </cell>
          <cell r="B4575" t="str">
            <v>SICRO OUTUBRO / 2025</v>
          </cell>
          <cell r="C4575" t="str">
            <v>PRÉ-MISTURADO A QUENTE COM ASFALTO POLÍMERO - FAIXA II - CAMADA POROSA DE ATRITO - AREIA E BRITA COMERCIAIS</v>
          </cell>
          <cell r="D4575" t="str">
            <v>T</v>
          </cell>
          <cell r="E4575"/>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E4576"/>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E4577"/>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E4578"/>
          <cell r="F4578">
            <v>153.04</v>
          </cell>
        </row>
        <row r="4579">
          <cell r="A4579">
            <v>4011440</v>
          </cell>
          <cell r="B4579" t="str">
            <v>SICRO OUTUBRO / 2025</v>
          </cell>
          <cell r="C4579" t="str">
            <v>PRÉ-MISTURADO A QUENTE COM ASFALTO POLÍMERO - FAIXA IV - CAMADA POROSA DE ATRITO - AREIA E BRITA COMERCIAIS</v>
          </cell>
          <cell r="D4579" t="str">
            <v>T</v>
          </cell>
          <cell r="E4579"/>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E4580"/>
          <cell r="F4580">
            <v>159.24</v>
          </cell>
        </row>
        <row r="4581">
          <cell r="A4581">
            <v>4011442</v>
          </cell>
          <cell r="B4581" t="str">
            <v>SICRO OUTUBRO / 2025</v>
          </cell>
          <cell r="C4581" t="str">
            <v>PRÉ-MISTURADO A QUENTE COM ASFALTO POLÍMERO - FAIXA V - CAMADA POROSA DE ATRITO - AREIA E BRITA COMERCIAIS</v>
          </cell>
          <cell r="D4581" t="str">
            <v>T</v>
          </cell>
          <cell r="E4581"/>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E4582"/>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E4583"/>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E4584"/>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E4585"/>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E4586"/>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E4587"/>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E4588"/>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E4589"/>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E4590"/>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E4591"/>
          <cell r="F4591">
            <v>136.38999999999999</v>
          </cell>
        </row>
        <row r="4592">
          <cell r="A4592">
            <v>4011481</v>
          </cell>
          <cell r="B4592" t="str">
            <v>SICRO OUTUBRO / 2025</v>
          </cell>
          <cell r="C4592" t="str">
            <v>RECICLAGEM SIMPLES COM INCORPORAÇÃO DO REVESTIMENTO ASFÁLTICO À BASE - 100% PROCTOR MODIFICADO</v>
          </cell>
          <cell r="D4592" t="str">
            <v>M³</v>
          </cell>
          <cell r="E4592"/>
          <cell r="F4592">
            <v>54.12</v>
          </cell>
        </row>
        <row r="4593">
          <cell r="A4593">
            <v>4011347</v>
          </cell>
          <cell r="B4593" t="str">
            <v>SICRO OUTUBRO / 2025</v>
          </cell>
          <cell r="C4593" t="str">
            <v>REESTABILIZAÇÃO DE CAMADA DE BASE COM ADIÇÃO DE 3% DE CIMENTO - 100% PROCTOR MODIFICADO</v>
          </cell>
          <cell r="D4593" t="str">
            <v>M³</v>
          </cell>
          <cell r="E4593"/>
          <cell r="F4593">
            <v>82.25</v>
          </cell>
        </row>
        <row r="4594">
          <cell r="A4594">
            <v>4011342</v>
          </cell>
          <cell r="B4594" t="str">
            <v>SICRO OUTUBRO / 2025</v>
          </cell>
          <cell r="C4594" t="str">
            <v>REESTABILIZAÇÃO DE CAMADA DE BASE COM ADIÇÃO DE 30% DE BRITA COMERCIAL - 100% PROCTOR MODIFICADO</v>
          </cell>
          <cell r="D4594" t="str">
            <v>M³</v>
          </cell>
          <cell r="E4594"/>
          <cell r="F4594">
            <v>97.71</v>
          </cell>
        </row>
        <row r="4595">
          <cell r="A4595">
            <v>4011344</v>
          </cell>
          <cell r="B4595" t="str">
            <v>SICRO OUTUBRO / 2025</v>
          </cell>
          <cell r="C4595" t="str">
            <v>REESTABILIZAÇÃO DE CAMADA DE BASE COM ADIÇÃO DE 30% DE BRITA PRODUZIDA - 100% PROCTOR MODIFICADO</v>
          </cell>
          <cell r="D4595" t="str">
            <v>M³</v>
          </cell>
          <cell r="E4595"/>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E4596"/>
          <cell r="F4596">
            <v>17.850000000000001</v>
          </cell>
        </row>
        <row r="4597">
          <cell r="A4597">
            <v>4011346</v>
          </cell>
          <cell r="B4597" t="str">
            <v>SICRO OUTUBRO / 2025</v>
          </cell>
          <cell r="C4597" t="str">
            <v>REESTABILIZAÇÃO DE CAMADA DE BASE SEM ADIÇÃO DE MATERIAL - 100% PROCTOR MODIFICADO</v>
          </cell>
          <cell r="D4597" t="str">
            <v>M³</v>
          </cell>
          <cell r="E4597"/>
          <cell r="F4597">
            <v>13.53</v>
          </cell>
        </row>
        <row r="4598">
          <cell r="A4598">
            <v>4011211</v>
          </cell>
          <cell r="B4598" t="str">
            <v>SICRO OUTUBRO / 2025</v>
          </cell>
          <cell r="C4598" t="str">
            <v>REFORÇO DO SUBLEITO COM MATERIAL DE JAZIDA - 100% PROCTOR INTERMEDIÁRIO</v>
          </cell>
          <cell r="D4598" t="str">
            <v>M³</v>
          </cell>
          <cell r="E4598"/>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E4599"/>
          <cell r="F4599">
            <v>66.75</v>
          </cell>
        </row>
        <row r="4600">
          <cell r="A4600">
            <v>4011209</v>
          </cell>
          <cell r="B4600" t="str">
            <v>SICRO OUTUBRO / 2025</v>
          </cell>
          <cell r="C4600" t="str">
            <v>REGULARIZAÇÃO DO SUBLEITO - 100% PROCTOR INTERMEDIÁRIO</v>
          </cell>
          <cell r="D4600" t="str">
            <v>M²</v>
          </cell>
          <cell r="E4600"/>
          <cell r="F4600">
            <v>1.85</v>
          </cell>
        </row>
        <row r="4601">
          <cell r="A4601">
            <v>4011210</v>
          </cell>
          <cell r="B4601" t="str">
            <v>SICRO OUTUBRO / 2025</v>
          </cell>
          <cell r="C4601" t="str">
            <v>REGULARIZAÇÃO DO SUBLEITO COM FRESAGEM CORTE E CONTROLE AUTOMÁTICO DE GREIDE - 100% PROCTOR INTERMEDIÁRIO</v>
          </cell>
          <cell r="D4601" t="str">
            <v>M²</v>
          </cell>
          <cell r="E4601"/>
          <cell r="F4601">
            <v>2.14</v>
          </cell>
        </row>
        <row r="4602">
          <cell r="A4602">
            <v>4011537</v>
          </cell>
          <cell r="B4602" t="str">
            <v>SICRO OUTUBRO / 2025</v>
          </cell>
          <cell r="C4602" t="str">
            <v>SERRAGEM DE JUNTAS EM PAVIMENTO DE CONCRETO, LIMPEZA E ENCHIMENTO COM SELANTE A FRIO</v>
          </cell>
          <cell r="D4602" t="str">
            <v>M</v>
          </cell>
          <cell r="E4602"/>
          <cell r="F4602">
            <v>21.07</v>
          </cell>
        </row>
        <row r="4603">
          <cell r="A4603">
            <v>4011218</v>
          </cell>
          <cell r="B4603" t="str">
            <v>SICRO OUTUBRO / 2025</v>
          </cell>
          <cell r="C4603" t="str">
            <v>SUB-BASE DE CONCRETO ADENSADO POR VIBRAÇÃO - AREIA E BRITA COMERCIAIS</v>
          </cell>
          <cell r="D4603" t="str">
            <v>M³</v>
          </cell>
          <cell r="E4603"/>
          <cell r="F4603">
            <v>477.17</v>
          </cell>
        </row>
        <row r="4604">
          <cell r="A4604">
            <v>4011217</v>
          </cell>
          <cell r="B4604" t="str">
            <v>SICRO OUTUBRO / 2025</v>
          </cell>
          <cell r="C4604" t="str">
            <v>SUB-BASE DE CONCRETO ADENSADO POR VIBRAÇÃO - AREIA EXTRAÍDA E BRITA PRODUZIDA</v>
          </cell>
          <cell r="D4604" t="str">
            <v>M³</v>
          </cell>
          <cell r="E4604"/>
          <cell r="F4604">
            <v>353.02</v>
          </cell>
        </row>
        <row r="4605">
          <cell r="A4605">
            <v>4011214</v>
          </cell>
          <cell r="B4605" t="str">
            <v>SICRO OUTUBRO / 2025</v>
          </cell>
          <cell r="C4605" t="str">
            <v>SUB-BASE DE CONCRETO COMPACTADO COM ROLO - BRITA COMERCIAL</v>
          </cell>
          <cell r="D4605" t="str">
            <v>M³</v>
          </cell>
          <cell r="E4605"/>
          <cell r="F4605">
            <v>279.51</v>
          </cell>
        </row>
        <row r="4606">
          <cell r="A4606">
            <v>4011213</v>
          </cell>
          <cell r="B4606" t="str">
            <v>SICRO OUTUBRO / 2025</v>
          </cell>
          <cell r="C4606" t="str">
            <v>SUB-BASE DE CONCRETO COMPACTADO COM ROLO - BRITA PRODUZIDA</v>
          </cell>
          <cell r="D4606" t="str">
            <v>M³</v>
          </cell>
          <cell r="E4606"/>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E4608"/>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E4610"/>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E4611"/>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E4612"/>
          <cell r="F4612">
            <v>37.36</v>
          </cell>
        </row>
        <row r="4613">
          <cell r="A4613">
            <v>4011372</v>
          </cell>
          <cell r="B4613" t="str">
            <v>SICRO OUTUBRO / 2025</v>
          </cell>
          <cell r="C4613" t="str">
            <v>TRATAMENTO SUPERFICIAL DUPLO COM BANHO DILUÍDO - BRITA COMERCIAL</v>
          </cell>
          <cell r="D4613" t="str">
            <v>M²</v>
          </cell>
          <cell r="E4613"/>
          <cell r="F4613">
            <v>6.94</v>
          </cell>
        </row>
        <row r="4614">
          <cell r="A4614">
            <v>4011371</v>
          </cell>
          <cell r="B4614" t="str">
            <v>SICRO OUTUBRO / 2025</v>
          </cell>
          <cell r="C4614" t="str">
            <v>TRATAMENTO SUPERFICIAL DUPLO COM BANHO DILUÍDO - BRITA PRODUZIDA</v>
          </cell>
          <cell r="D4614" t="str">
            <v>M²</v>
          </cell>
          <cell r="E4614"/>
          <cell r="F4614">
            <v>5.31</v>
          </cell>
        </row>
        <row r="4615">
          <cell r="A4615">
            <v>4011378</v>
          </cell>
          <cell r="B4615" t="str">
            <v>SICRO OUTUBRO / 2025</v>
          </cell>
          <cell r="C4615" t="str">
            <v>TRATAMENTO SUPERFICIAL DUPLO COM BANHO DILUÍDO COM EMULSÃO COM POLÍMERO - BRITA COMERCIAL</v>
          </cell>
          <cell r="D4615" t="str">
            <v>M²</v>
          </cell>
          <cell r="E4615"/>
          <cell r="F4615">
            <v>6.94</v>
          </cell>
        </row>
        <row r="4616">
          <cell r="A4616">
            <v>4011377</v>
          </cell>
          <cell r="B4616" t="str">
            <v>SICRO OUTUBRO / 2025</v>
          </cell>
          <cell r="C4616" t="str">
            <v>TRATAMENTO SUPERFICIAL DUPLO COM BANHO DILUÍDO COM EMULSÃO COM POLÍMERO - BRITA PRODUZIDA</v>
          </cell>
          <cell r="D4616" t="str">
            <v>M²</v>
          </cell>
          <cell r="E4616"/>
          <cell r="F4616">
            <v>5.31</v>
          </cell>
        </row>
        <row r="4617">
          <cell r="A4617">
            <v>4011368</v>
          </cell>
          <cell r="B4617" t="str">
            <v>SICRO OUTUBRO / 2025</v>
          </cell>
          <cell r="C4617" t="str">
            <v>TRATAMENTO SUPERFICIAL DUPLO COM CAP - BRITA COMERCIAL</v>
          </cell>
          <cell r="D4617" t="str">
            <v>M²</v>
          </cell>
          <cell r="E4617"/>
          <cell r="F4617">
            <v>5.22</v>
          </cell>
        </row>
        <row r="4618">
          <cell r="A4618">
            <v>4011367</v>
          </cell>
          <cell r="B4618" t="str">
            <v>SICRO OUTUBRO / 2025</v>
          </cell>
          <cell r="C4618" t="str">
            <v>TRATAMENTO SUPERFICIAL DUPLO COM CAP - BRITA PRODUZIDA</v>
          </cell>
          <cell r="D4618" t="str">
            <v>M²</v>
          </cell>
          <cell r="E4618"/>
          <cell r="F4618">
            <v>3.59</v>
          </cell>
        </row>
        <row r="4619">
          <cell r="A4619">
            <v>4011374</v>
          </cell>
          <cell r="B4619" t="str">
            <v>SICRO OUTUBRO / 2025</v>
          </cell>
          <cell r="C4619" t="str">
            <v>TRATAMENTO SUPERFICIAL DUPLO COM CAP COM POLÍMERO - BRITA COMERCIAL</v>
          </cell>
          <cell r="D4619" t="str">
            <v>M²</v>
          </cell>
          <cell r="E4619"/>
          <cell r="F4619">
            <v>5.22</v>
          </cell>
        </row>
        <row r="4620">
          <cell r="A4620">
            <v>4011373</v>
          </cell>
          <cell r="B4620" t="str">
            <v>SICRO OUTUBRO / 2025</v>
          </cell>
          <cell r="C4620" t="str">
            <v>TRATAMENTO SUPERFICIAL DUPLO COM CAP COM POLÍMERO - BRITA PRODUZIDA</v>
          </cell>
          <cell r="D4620" t="str">
            <v>M²</v>
          </cell>
          <cell r="E4620"/>
          <cell r="F4620">
            <v>3.59</v>
          </cell>
        </row>
        <row r="4621">
          <cell r="A4621">
            <v>4011370</v>
          </cell>
          <cell r="B4621" t="str">
            <v>SICRO OUTUBRO / 2025</v>
          </cell>
          <cell r="C4621" t="str">
            <v>TRATAMENTO SUPERFICIAL DUPLO COM EMULSÃO - BRITA COMERCIAL</v>
          </cell>
          <cell r="D4621" t="str">
            <v>M²</v>
          </cell>
          <cell r="E4621"/>
          <cell r="F4621">
            <v>6.15</v>
          </cell>
        </row>
        <row r="4622">
          <cell r="A4622">
            <v>4011369</v>
          </cell>
          <cell r="B4622" t="str">
            <v>SICRO OUTUBRO / 2025</v>
          </cell>
          <cell r="C4622" t="str">
            <v>TRATAMENTO SUPERFICIAL DUPLO COM EMULSÃO - BRITA PRODUZIDA</v>
          </cell>
          <cell r="D4622" t="str">
            <v>M²</v>
          </cell>
          <cell r="E4622"/>
          <cell r="F4622">
            <v>4.53</v>
          </cell>
        </row>
        <row r="4623">
          <cell r="A4623">
            <v>4011376</v>
          </cell>
          <cell r="B4623" t="str">
            <v>SICRO OUTUBRO / 2025</v>
          </cell>
          <cell r="C4623" t="str">
            <v>TRATAMENTO SUPERFICIAL DUPLO COM EMULSÃO COM POLÍMERO - BRITA COMERCIAL</v>
          </cell>
          <cell r="D4623" t="str">
            <v>M²</v>
          </cell>
          <cell r="E4623"/>
          <cell r="F4623">
            <v>6.15</v>
          </cell>
        </row>
        <row r="4624">
          <cell r="A4624">
            <v>4011375</v>
          </cell>
          <cell r="B4624" t="str">
            <v>SICRO OUTUBRO / 2025</v>
          </cell>
          <cell r="C4624" t="str">
            <v>TRATAMENTO SUPERFICIAL DUPLO COM EMULSÃO COM POLÍMERO - BRITA PRODUZIDA</v>
          </cell>
          <cell r="D4624" t="str">
            <v>M²</v>
          </cell>
          <cell r="E4624"/>
          <cell r="F4624">
            <v>4.53</v>
          </cell>
        </row>
        <row r="4625">
          <cell r="A4625">
            <v>4011360</v>
          </cell>
          <cell r="B4625" t="str">
            <v>SICRO OUTUBRO / 2025</v>
          </cell>
          <cell r="C4625" t="str">
            <v>TRATAMENTO SUPERFICIAL SIMPLES COM BANHO DILUÍDO - BRITA COMERCIAL</v>
          </cell>
          <cell r="D4625" t="str">
            <v>M²</v>
          </cell>
          <cell r="E4625"/>
          <cell r="F4625">
            <v>2.5099999999999998</v>
          </cell>
        </row>
        <row r="4626">
          <cell r="A4626">
            <v>4011359</v>
          </cell>
          <cell r="B4626" t="str">
            <v>SICRO OUTUBRO / 2025</v>
          </cell>
          <cell r="C4626" t="str">
            <v>TRATAMENTO SUPERFICIAL SIMPLES COM BANHO DILUÍDO - BRITA PRODUZIDA</v>
          </cell>
          <cell r="D4626" t="str">
            <v>M²</v>
          </cell>
          <cell r="E4626"/>
          <cell r="F4626">
            <v>1.98</v>
          </cell>
        </row>
        <row r="4627">
          <cell r="A4627">
            <v>4011366</v>
          </cell>
          <cell r="B4627" t="str">
            <v>SICRO OUTUBRO / 2025</v>
          </cell>
          <cell r="C4627" t="str">
            <v>TRATAMENTO SUPERFICIAL SIMPLES COM BANHO DILUÍDO COM EMULSÃO COM POLÍMERO - BRITA COMERCIAL</v>
          </cell>
          <cell r="D4627" t="str">
            <v>M²</v>
          </cell>
          <cell r="E4627"/>
          <cell r="F4627">
            <v>2.5099999999999998</v>
          </cell>
        </row>
        <row r="4628">
          <cell r="A4628">
            <v>4011365</v>
          </cell>
          <cell r="B4628" t="str">
            <v>SICRO OUTUBRO / 2025</v>
          </cell>
          <cell r="C4628" t="str">
            <v>TRATAMENTO SUPERFICIAL SIMPLES COM BANHO DILUÍDO COM EMULSÃO COM POLÍMERO - BRITA PRODUZIDA</v>
          </cell>
          <cell r="D4628" t="str">
            <v>M²</v>
          </cell>
          <cell r="E4628"/>
          <cell r="F4628">
            <v>1.98</v>
          </cell>
        </row>
        <row r="4629">
          <cell r="A4629">
            <v>4011356</v>
          </cell>
          <cell r="B4629" t="str">
            <v>SICRO OUTUBRO / 2025</v>
          </cell>
          <cell r="C4629" t="str">
            <v>TRATAMENTO SUPERFICIAL SIMPLES COM CAP - BRITA COMERCIAL</v>
          </cell>
          <cell r="D4629" t="str">
            <v>M²</v>
          </cell>
          <cell r="E4629"/>
          <cell r="F4629">
            <v>1.8</v>
          </cell>
        </row>
        <row r="4630">
          <cell r="A4630">
            <v>4011355</v>
          </cell>
          <cell r="B4630" t="str">
            <v>SICRO OUTUBRO / 2025</v>
          </cell>
          <cell r="C4630" t="str">
            <v>TRATAMENTO SUPERFICIAL SIMPLES COM CAP - BRITA PRODUZIDA</v>
          </cell>
          <cell r="D4630" t="str">
            <v>M²</v>
          </cell>
          <cell r="E4630"/>
          <cell r="F4630">
            <v>1.27</v>
          </cell>
        </row>
        <row r="4631">
          <cell r="A4631">
            <v>4011362</v>
          </cell>
          <cell r="B4631" t="str">
            <v>SICRO OUTUBRO / 2025</v>
          </cell>
          <cell r="C4631" t="str">
            <v>TRATAMENTO SUPERFICIAL SIMPLES COM CAP COM POLÍMERO - BRITA COMERCIAL</v>
          </cell>
          <cell r="D4631" t="str">
            <v>M²</v>
          </cell>
          <cell r="E4631"/>
          <cell r="F4631">
            <v>1.8</v>
          </cell>
        </row>
        <row r="4632">
          <cell r="A4632">
            <v>4011361</v>
          </cell>
          <cell r="B4632" t="str">
            <v>SICRO OUTUBRO / 2025</v>
          </cell>
          <cell r="C4632" t="str">
            <v>TRATAMENTO SUPERFICIAL SIMPLES COM CAP COM POLÍMERO - BRITA PRODUZIDA</v>
          </cell>
          <cell r="D4632" t="str">
            <v>M²</v>
          </cell>
          <cell r="E4632"/>
          <cell r="F4632">
            <v>1.27</v>
          </cell>
        </row>
        <row r="4633">
          <cell r="A4633">
            <v>4011358</v>
          </cell>
          <cell r="B4633" t="str">
            <v>SICRO OUTUBRO / 2025</v>
          </cell>
          <cell r="C4633" t="str">
            <v>TRATAMENTO SUPERFICIAL SIMPLES COM EMULSÃO - BRITA COMERCIAL</v>
          </cell>
          <cell r="D4633" t="str">
            <v>M²</v>
          </cell>
          <cell r="E4633"/>
          <cell r="F4633">
            <v>2.17</v>
          </cell>
        </row>
        <row r="4634">
          <cell r="A4634">
            <v>4011357</v>
          </cell>
          <cell r="B4634" t="str">
            <v>SICRO OUTUBRO / 2025</v>
          </cell>
          <cell r="C4634" t="str">
            <v>TRATAMENTO SUPERFICIAL SIMPLES COM EMULSÃO - BRITA PRODUZIDA</v>
          </cell>
          <cell r="D4634" t="str">
            <v>M²</v>
          </cell>
          <cell r="E4634"/>
          <cell r="F4634">
            <v>1.64</v>
          </cell>
        </row>
        <row r="4635">
          <cell r="A4635">
            <v>4011364</v>
          </cell>
          <cell r="B4635" t="str">
            <v>SICRO OUTUBRO / 2025</v>
          </cell>
          <cell r="C4635" t="str">
            <v>TRATAMENTO SUPERFICIAL SIMPLES COM EMULSÃO COM POLÍMERO - BRITA COMERCIAL</v>
          </cell>
          <cell r="D4635" t="str">
            <v>M²</v>
          </cell>
          <cell r="E4635"/>
          <cell r="F4635">
            <v>2.17</v>
          </cell>
        </row>
        <row r="4636">
          <cell r="A4636">
            <v>4011363</v>
          </cell>
          <cell r="B4636" t="str">
            <v>SICRO OUTUBRO / 2025</v>
          </cell>
          <cell r="C4636" t="str">
            <v>TRATAMENTO SUPERFICIAL SIMPLES COM EMULSÃO COM POLÍMERO - BRITA PRODUZIDA</v>
          </cell>
          <cell r="D4636" t="str">
            <v>M²</v>
          </cell>
          <cell r="E4636"/>
          <cell r="F4636">
            <v>1.64</v>
          </cell>
        </row>
        <row r="4637">
          <cell r="A4637">
            <v>4011384</v>
          </cell>
          <cell r="B4637" t="str">
            <v>SICRO OUTUBRO / 2025</v>
          </cell>
          <cell r="C4637" t="str">
            <v>TRATAMENTO SUPERFICIAL TRIPLO COM BANHO DILUÍDO - BRITA COMERCIAL</v>
          </cell>
          <cell r="D4637" t="str">
            <v>M²</v>
          </cell>
          <cell r="E4637"/>
          <cell r="F4637">
            <v>7.45</v>
          </cell>
        </row>
        <row r="4638">
          <cell r="A4638">
            <v>4011383</v>
          </cell>
          <cell r="B4638" t="str">
            <v>SICRO OUTUBRO / 2025</v>
          </cell>
          <cell r="C4638" t="str">
            <v>TRATAMENTO SUPERFICIAL TRIPLO COM BANHO DILUÍDO - BRITA PRODUZIDA</v>
          </cell>
          <cell r="D4638" t="str">
            <v>M²</v>
          </cell>
          <cell r="E4638"/>
          <cell r="F4638">
            <v>5.73</v>
          </cell>
        </row>
        <row r="4639">
          <cell r="A4639">
            <v>4011390</v>
          </cell>
          <cell r="B4639" t="str">
            <v>SICRO OUTUBRO / 2025</v>
          </cell>
          <cell r="C4639" t="str">
            <v>TRATAMENTO SUPERFICIAL TRIPLO COM BANHO DILUÍDO - EMULSÃO COM POLÍMERO - BRITA COMERCIAL</v>
          </cell>
          <cell r="D4639" t="str">
            <v>M²</v>
          </cell>
          <cell r="E4639"/>
          <cell r="F4639">
            <v>7.45</v>
          </cell>
        </row>
        <row r="4640">
          <cell r="A4640">
            <v>4011389</v>
          </cell>
          <cell r="B4640" t="str">
            <v>SICRO OUTUBRO / 2025</v>
          </cell>
          <cell r="C4640" t="str">
            <v>TRATAMENTO SUPERFICIAL TRIPLO COM BANHO DILUÍDO - EMULSÃO COM POLÍMERO - BRITA PRODUZIDA</v>
          </cell>
          <cell r="D4640" t="str">
            <v>M²</v>
          </cell>
          <cell r="E4640"/>
          <cell r="F4640">
            <v>5.73</v>
          </cell>
        </row>
        <row r="4641">
          <cell r="A4641">
            <v>4011380</v>
          </cell>
          <cell r="B4641" t="str">
            <v>SICRO OUTUBRO / 2025</v>
          </cell>
          <cell r="C4641" t="str">
            <v>TRATAMENTO SUPERFICIAL TRIPLO COM CAP - BRITA COMERCIAL</v>
          </cell>
          <cell r="D4641" t="str">
            <v>M²</v>
          </cell>
          <cell r="E4641"/>
          <cell r="F4641">
            <v>5.73</v>
          </cell>
        </row>
        <row r="4642">
          <cell r="A4642">
            <v>4011379</v>
          </cell>
          <cell r="B4642" t="str">
            <v>SICRO OUTUBRO / 2025</v>
          </cell>
          <cell r="C4642" t="str">
            <v>TRATAMENTO SUPERFICIAL TRIPLO COM CAP - BRITA PRODUZIDA</v>
          </cell>
          <cell r="D4642" t="str">
            <v>M²</v>
          </cell>
          <cell r="E4642"/>
          <cell r="F4642">
            <v>4.01</v>
          </cell>
        </row>
        <row r="4643">
          <cell r="A4643">
            <v>4011386</v>
          </cell>
          <cell r="B4643" t="str">
            <v>SICRO OUTUBRO / 2025</v>
          </cell>
          <cell r="C4643" t="str">
            <v>TRATAMENTO SUPERFICIAL TRIPLO COM CAP COM POLÍMERO - BRITA COMERCIAL</v>
          </cell>
          <cell r="D4643" t="str">
            <v>M²</v>
          </cell>
          <cell r="E4643"/>
          <cell r="F4643">
            <v>5.73</v>
          </cell>
        </row>
        <row r="4644">
          <cell r="A4644">
            <v>4011385</v>
          </cell>
          <cell r="B4644" t="str">
            <v>SICRO OUTUBRO / 2025</v>
          </cell>
          <cell r="C4644" t="str">
            <v>TRATAMENTO SUPERFICIAL TRIPLO COM CAP COM POLÍMERO - BRITA PRODUZIDA</v>
          </cell>
          <cell r="D4644" t="str">
            <v>M²</v>
          </cell>
          <cell r="E4644"/>
          <cell r="F4644">
            <v>4.01</v>
          </cell>
        </row>
        <row r="4645">
          <cell r="A4645">
            <v>4011382</v>
          </cell>
          <cell r="B4645" t="str">
            <v>SICRO OUTUBRO / 2025</v>
          </cell>
          <cell r="C4645" t="str">
            <v>TRATAMENTO SUPERFICIAL TRIPLO COM EMULSÃO - BRITA COMERCIAL</v>
          </cell>
          <cell r="D4645" t="str">
            <v>M²</v>
          </cell>
          <cell r="E4645"/>
          <cell r="F4645">
            <v>6.66</v>
          </cell>
        </row>
        <row r="4646">
          <cell r="A4646">
            <v>4011381</v>
          </cell>
          <cell r="B4646" t="str">
            <v>SICRO OUTUBRO / 2025</v>
          </cell>
          <cell r="C4646" t="str">
            <v>TRATAMENTO SUPERFICIAL TRIPLO COM EMULSÃO - BRITA PRODUZIDA</v>
          </cell>
          <cell r="D4646" t="str">
            <v>M²</v>
          </cell>
          <cell r="E4646"/>
          <cell r="F4646">
            <v>4.95</v>
          </cell>
        </row>
        <row r="4647">
          <cell r="A4647">
            <v>4011388</v>
          </cell>
          <cell r="B4647" t="str">
            <v>SICRO OUTUBRO / 2025</v>
          </cell>
          <cell r="C4647" t="str">
            <v>TRATAMENTO SUPERFICIAL TRIPLO COM EMULSÃO COM POLÍMERO - BRITA COMERCIAL</v>
          </cell>
          <cell r="D4647" t="str">
            <v>M²</v>
          </cell>
          <cell r="E4647"/>
          <cell r="F4647">
            <v>6.66</v>
          </cell>
        </row>
        <row r="4648">
          <cell r="A4648">
            <v>4011387</v>
          </cell>
          <cell r="B4648" t="str">
            <v>SICRO OUTUBRO / 2025</v>
          </cell>
          <cell r="C4648" t="str">
            <v>TRATAMENTO SUPERFICIAL TRIPLO COM EMULSÃO COM POLÍMERO - BRITA PRODUZIDA</v>
          </cell>
          <cell r="D4648" t="str">
            <v>M²</v>
          </cell>
          <cell r="E4648"/>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E4650"/>
          <cell r="F4650">
            <v>14430.1</v>
          </cell>
        </row>
        <row r="4651">
          <cell r="A4651">
            <v>4208158</v>
          </cell>
          <cell r="B4651" t="str">
            <v>SICRO OUTUBRO / 2025</v>
          </cell>
          <cell r="C4651" t="str">
            <v>ANCORAGEM FIXA PARA ESTAIS DE 19 CORDOALHAS D = 15,7 MM - INCLUSIVE INJEÇÃO DE CERA</v>
          </cell>
          <cell r="D4651" t="str">
            <v>UN</v>
          </cell>
          <cell r="E4651"/>
          <cell r="F4651">
            <v>19062.55</v>
          </cell>
        </row>
        <row r="4652">
          <cell r="A4652">
            <v>4208198</v>
          </cell>
          <cell r="B4652" t="str">
            <v>SICRO OUTUBRO / 2025</v>
          </cell>
          <cell r="C4652" t="str">
            <v>ANCORAGEM FIXA PARA ESTAIS DE 22 CORDOALHAS D = 15,7 MM - INCLUSIVE INJEÇÃO DE CERA</v>
          </cell>
          <cell r="D4652" t="str">
            <v>UN</v>
          </cell>
          <cell r="E4652"/>
          <cell r="F4652">
            <v>22563.279999999999</v>
          </cell>
        </row>
        <row r="4653">
          <cell r="A4653">
            <v>4208159</v>
          </cell>
          <cell r="B4653" t="str">
            <v>SICRO OUTUBRO / 2025</v>
          </cell>
          <cell r="C4653" t="str">
            <v>ANCORAGEM FIXA PARA ESTAIS DE 31 CORDOALHAS D = 15,7 MM - INCLUSIVE INJEÇÃO DE CERA</v>
          </cell>
          <cell r="D4653" t="str">
            <v>UN</v>
          </cell>
          <cell r="E4653"/>
          <cell r="F4653">
            <v>30446.09</v>
          </cell>
        </row>
        <row r="4654">
          <cell r="A4654">
            <v>4208160</v>
          </cell>
          <cell r="B4654" t="str">
            <v>SICRO OUTUBRO / 2025</v>
          </cell>
          <cell r="C4654" t="str">
            <v>ANCORAGEM FIXA PARA ESTAIS DE 37 CORDOALHAS D = 15,7 MM - INCLUSIVE INJEÇÃO DE CERA</v>
          </cell>
          <cell r="D4654" t="str">
            <v>UN</v>
          </cell>
          <cell r="E4654"/>
          <cell r="F4654">
            <v>36154.54</v>
          </cell>
        </row>
        <row r="4655">
          <cell r="A4655">
            <v>4208199</v>
          </cell>
          <cell r="B4655" t="str">
            <v>SICRO OUTUBRO / 2025</v>
          </cell>
          <cell r="C4655" t="str">
            <v>ANCORAGEM FIXA PARA ESTAIS DE 43 CORDOALHAS D = 15,7 MM - INCLUSIVE INJEÇÃO DE CERA</v>
          </cell>
          <cell r="D4655" t="str">
            <v>UN</v>
          </cell>
          <cell r="E4655"/>
          <cell r="F4655">
            <v>41803.919999999998</v>
          </cell>
        </row>
        <row r="4656">
          <cell r="A4656">
            <v>4208161</v>
          </cell>
          <cell r="B4656" t="str">
            <v>SICRO OUTUBRO / 2025</v>
          </cell>
          <cell r="C4656" t="str">
            <v>ANCORAGEM FIXA PARA ESTAIS DE 55 CORDOALHAS D = 15,7 MM - INCLUSIVE INJEÇÃO DE CERA</v>
          </cell>
          <cell r="D4656" t="str">
            <v>UN</v>
          </cell>
          <cell r="E4656"/>
          <cell r="F4656">
            <v>52693.18</v>
          </cell>
        </row>
        <row r="4657">
          <cell r="A4657">
            <v>4208162</v>
          </cell>
          <cell r="B4657" t="str">
            <v>SICRO OUTUBRO / 2025</v>
          </cell>
          <cell r="C4657" t="str">
            <v>ANCORAGEM FIXA PARA ESTAIS DE 61 CORDOALHAS D = 15,7 MM - INCLUSIVE INJEÇÃO DE CERA</v>
          </cell>
          <cell r="D4657" t="str">
            <v>UN</v>
          </cell>
          <cell r="E4657"/>
          <cell r="F4657">
            <v>58116.91</v>
          </cell>
        </row>
        <row r="4658">
          <cell r="A4658">
            <v>4208163</v>
          </cell>
          <cell r="B4658" t="str">
            <v>SICRO OUTUBRO / 2025</v>
          </cell>
          <cell r="C4658" t="str">
            <v>ANCORAGEM FIXA PARA ESTAIS DE 73 CORDOALHAS D = 15,7 MM - INCLUSIVE INJEÇÃO DE CERA</v>
          </cell>
          <cell r="D4658" t="str">
            <v>UN</v>
          </cell>
          <cell r="E4658"/>
          <cell r="F4658">
            <v>69239.63</v>
          </cell>
        </row>
        <row r="4659">
          <cell r="A4659">
            <v>4208200</v>
          </cell>
          <cell r="B4659" t="str">
            <v>SICRO OUTUBRO / 2025</v>
          </cell>
          <cell r="C4659" t="str">
            <v>ANCORAGEM FIXA PARA ESTAIS DE 85 CORDOALHAS D = 15,7 MM - INCLUSIVE INJEÇÃO DE CERA</v>
          </cell>
          <cell r="D4659" t="str">
            <v>UN</v>
          </cell>
          <cell r="E4659"/>
          <cell r="F4659">
            <v>80642.320000000007</v>
          </cell>
        </row>
        <row r="4660">
          <cell r="A4660">
            <v>4208164</v>
          </cell>
          <cell r="B4660" t="str">
            <v>SICRO OUTUBRO / 2025</v>
          </cell>
          <cell r="C4660" t="str">
            <v>ANCORAGEM FIXA PARA ESTAIS DE 91 CORDOALHAS D = 15,7 MM - INCLUSIVE INJEÇÃO DE CERA</v>
          </cell>
          <cell r="D4660" t="str">
            <v>UN</v>
          </cell>
          <cell r="E4660"/>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E4661"/>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E4662"/>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E4663"/>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E4664"/>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E4665"/>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E4666"/>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E4667"/>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E4668"/>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E4669"/>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E4670"/>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E4671"/>
          <cell r="F4671">
            <v>149771.43</v>
          </cell>
        </row>
        <row r="4672">
          <cell r="A4672">
            <v>4208127</v>
          </cell>
          <cell r="B4672" t="str">
            <v>SICRO OUTUBRO / 2025</v>
          </cell>
          <cell r="C4672" t="str">
            <v>CORDOALHA PARA ESTAIS CP 177 RB D = 15,7 MM - FORNECIMENTO, PREPARO E COLOCAÇÃO</v>
          </cell>
          <cell r="D4672" t="str">
            <v>KG</v>
          </cell>
          <cell r="E4672"/>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E4673"/>
          <cell r="F4673">
            <v>2674.11</v>
          </cell>
        </row>
        <row r="4674">
          <cell r="A4674">
            <v>4208209</v>
          </cell>
          <cell r="B4674" t="str">
            <v>SICRO OUTUBRO / 2025</v>
          </cell>
          <cell r="C4674" t="str">
            <v>ELEVADOR DE CREMALHEIRA - MONTAGEM E DESMONTAGEM ATÉ A ALTURA DE 16 M - EXCETO FUNDAÇÕES</v>
          </cell>
          <cell r="D4674" t="str">
            <v>UN</v>
          </cell>
          <cell r="E4674"/>
          <cell r="F4674">
            <v>13865.32</v>
          </cell>
        </row>
        <row r="4675">
          <cell r="A4675">
            <v>4208206</v>
          </cell>
          <cell r="B4675" t="str">
            <v>SICRO OUTUBRO / 2025</v>
          </cell>
          <cell r="C4675" t="str">
            <v>ELEVADOR DE CREMALHEIRA COM CABINE SIMPLES, COM CAPACIDADE DE 1.500 KG E ALTURA DE ATÉ 100 M - OPERAÇÃO</v>
          </cell>
          <cell r="D4675" t="str">
            <v>H</v>
          </cell>
          <cell r="E4675"/>
          <cell r="F4675">
            <v>130.49</v>
          </cell>
        </row>
        <row r="4676">
          <cell r="A4676">
            <v>4208210</v>
          </cell>
          <cell r="B4676" t="str">
            <v>SICRO OUTUBRO / 2025</v>
          </cell>
          <cell r="C4676" t="str">
            <v>GRUA FIXA - MONTAGEM E DESMONTAGEM ATÉ A ALTURA DE 60 M - EXCETO FUNDAÇÕES</v>
          </cell>
          <cell r="D4676" t="str">
            <v>UN</v>
          </cell>
          <cell r="E4676"/>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E4677"/>
          <cell r="F4677">
            <v>12709.95</v>
          </cell>
        </row>
        <row r="4678">
          <cell r="A4678">
            <v>4208208</v>
          </cell>
          <cell r="B4678" t="str">
            <v>SICRO OUTUBRO / 2025</v>
          </cell>
          <cell r="C4678" t="str">
            <v>GRUA FIXA COM ALTURA DE 60 A 102 M, COM ALCANCE DE 60 M E CAPACIDADE DE 1.500 KG NA PONTA DA LANÇA - OPERAÇÃO</v>
          </cell>
          <cell r="D4678" t="str">
            <v>H</v>
          </cell>
          <cell r="E4678"/>
          <cell r="F4678">
            <v>539.4</v>
          </cell>
        </row>
        <row r="4679">
          <cell r="A4679">
            <v>4208135</v>
          </cell>
          <cell r="B4679" t="str">
            <v>SICRO OUTUBRO / 2025</v>
          </cell>
          <cell r="C4679" t="str">
            <v>TUBO ANTIVANDALISMO EM AÇO GALVANIZADO PARA ESTAIS DE 12 CORDOALHAS D = 15,7 MM - FORNECIMENTO E INSTALAÇÃO</v>
          </cell>
          <cell r="D4679" t="str">
            <v>M</v>
          </cell>
          <cell r="E4679"/>
          <cell r="F4679">
            <v>1597.83</v>
          </cell>
        </row>
        <row r="4680">
          <cell r="A4680">
            <v>4208136</v>
          </cell>
          <cell r="B4680" t="str">
            <v>SICRO OUTUBRO / 2025</v>
          </cell>
          <cell r="C4680" t="str">
            <v>TUBO ANTIVANDALISMO EM AÇO GALVANIZADO PARA ESTAIS DE 19 CORDOALHAS D = 15,7 MM - FORNECIMENTO E INSTALAÇÃO</v>
          </cell>
          <cell r="D4680" t="str">
            <v>M</v>
          </cell>
          <cell r="E4680"/>
          <cell r="F4680">
            <v>1807.8</v>
          </cell>
        </row>
        <row r="4681">
          <cell r="A4681">
            <v>4208137</v>
          </cell>
          <cell r="B4681" t="str">
            <v>SICRO OUTUBRO / 2025</v>
          </cell>
          <cell r="C4681" t="str">
            <v>TUBO ANTIVANDALISMO EM AÇO GALVANIZADO PARA ESTAIS DE 22 CORDOALHAS D = 15,7 MM - FORNECIMENTO E INSTALAÇÃO</v>
          </cell>
          <cell r="D4681" t="str">
            <v>M</v>
          </cell>
          <cell r="E4681"/>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E4682"/>
          <cell r="F4682">
            <v>2353.61</v>
          </cell>
        </row>
        <row r="4683">
          <cell r="A4683">
            <v>4208139</v>
          </cell>
          <cell r="B4683" t="str">
            <v>SICRO OUTUBRO / 2025</v>
          </cell>
          <cell r="C4683" t="str">
            <v>TUBO ANTIVANDALISMO EM AÇO GALVANIZADO PARA ESTAIS DE 37 CORDOALHAS D = 15,7 MM - FORNECIMENTO E INSTALAÇÃO</v>
          </cell>
          <cell r="D4683" t="str">
            <v>M</v>
          </cell>
          <cell r="E4683"/>
          <cell r="F4683">
            <v>2360.77</v>
          </cell>
        </row>
        <row r="4684">
          <cell r="A4684">
            <v>4208140</v>
          </cell>
          <cell r="B4684" t="str">
            <v>SICRO OUTUBRO / 2025</v>
          </cell>
          <cell r="C4684" t="str">
            <v>TUBO ANTIVANDALISMO EM AÇO GALVANIZADO PARA ESTAIS DE 43 CORDOALHAS D = 15,7 MM - FORNECIMENTO E INSTALAÇÃO</v>
          </cell>
          <cell r="D4684" t="str">
            <v>M</v>
          </cell>
          <cell r="E4684"/>
          <cell r="F4684">
            <v>2938.41</v>
          </cell>
        </row>
        <row r="4685">
          <cell r="A4685">
            <v>4208141</v>
          </cell>
          <cell r="B4685" t="str">
            <v>SICRO OUTUBRO / 2025</v>
          </cell>
          <cell r="C4685" t="str">
            <v>TUBO ANTIVANDALISMO EM AÇO GALVANIZADO PARA ESTAIS DE 55 CORDOALHAS D = 15,7 MM - FORNECIMENTO E INSTALAÇÃO</v>
          </cell>
          <cell r="D4685" t="str">
            <v>M</v>
          </cell>
          <cell r="E4685"/>
          <cell r="F4685">
            <v>2955.33</v>
          </cell>
        </row>
        <row r="4686">
          <cell r="A4686">
            <v>4208212</v>
          </cell>
          <cell r="B4686" t="str">
            <v>SICRO OUTUBRO / 2025</v>
          </cell>
          <cell r="C4686" t="str">
            <v>TUBO ANTIVANDALISMO EM AÇO GALVANIZADO PARA ESTAIS DE 61 CORDOALHAS D = 15,7 MM - FORNECIMENTO E INSTALAÇÃO</v>
          </cell>
          <cell r="D4686" t="str">
            <v>M</v>
          </cell>
          <cell r="E4686"/>
          <cell r="F4686">
            <v>2957.18</v>
          </cell>
        </row>
        <row r="4687">
          <cell r="A4687">
            <v>4208213</v>
          </cell>
          <cell r="B4687" t="str">
            <v>SICRO OUTUBRO / 2025</v>
          </cell>
          <cell r="C4687" t="str">
            <v>TUBO ANTIVANDALISMO EM AÇO GALVANIZADO PARA ESTAIS DE 73 CORDOALHAS D = 15,7 MM - FORNECIMENTO E INSTALAÇÃO</v>
          </cell>
          <cell r="D4687" t="str">
            <v>M</v>
          </cell>
          <cell r="E4687"/>
          <cell r="F4687">
            <v>3405.92</v>
          </cell>
        </row>
        <row r="4688">
          <cell r="A4688">
            <v>4208214</v>
          </cell>
          <cell r="B4688" t="str">
            <v>SICRO OUTUBRO / 2025</v>
          </cell>
          <cell r="C4688" t="str">
            <v>TUBO ANTIVANDALISMO EM AÇO GALVANIZADO PARA ESTAIS DE 85 CORDOALHAS D = 15,7 MM - FORNECIMENTO E INSTALAÇÃO</v>
          </cell>
          <cell r="D4688" t="str">
            <v>M</v>
          </cell>
          <cell r="E4688"/>
          <cell r="F4688">
            <v>3845.87</v>
          </cell>
        </row>
        <row r="4689">
          <cell r="A4689">
            <v>4208215</v>
          </cell>
          <cell r="B4689" t="str">
            <v>SICRO OUTUBRO / 2025</v>
          </cell>
          <cell r="C4689" t="str">
            <v>TUBO ANTIVANDALISMO EM AÇO GALVANIZADO PARA ESTAIS DE 91 CORDOALHAS D = 15,7 MM - FORNECIMENTO E INSTALAÇÃO</v>
          </cell>
          <cell r="D4689" t="str">
            <v>M</v>
          </cell>
          <cell r="E4689"/>
          <cell r="F4689">
            <v>3859.42</v>
          </cell>
        </row>
        <row r="4690">
          <cell r="A4690">
            <v>4208216</v>
          </cell>
          <cell r="B4690" t="str">
            <v>SICRO OUTUBRO / 2025</v>
          </cell>
          <cell r="C4690" t="str">
            <v>TUBO FÔRMA LADO FIXO EM AÇO GALVANIZADO PARA ESTAIS DE 12 CORDOALHAS D = 15,7 MM - FORNECIMENTO E INSTALAÇÃO</v>
          </cell>
          <cell r="D4690" t="str">
            <v>M</v>
          </cell>
          <cell r="E4690"/>
          <cell r="F4690">
            <v>2632.33</v>
          </cell>
        </row>
        <row r="4691">
          <cell r="A4691">
            <v>4208217</v>
          </cell>
          <cell r="B4691" t="str">
            <v>SICRO OUTUBRO / 2025</v>
          </cell>
          <cell r="C4691" t="str">
            <v>TUBO FÔRMA LADO FIXO EM AÇO GALVANIZADO PARA ESTAIS DE 19 CORDOALHAS D = 15,7 MM - FORNECIMENTO E INSTALAÇÃO</v>
          </cell>
          <cell r="D4691" t="str">
            <v>M</v>
          </cell>
          <cell r="E4691"/>
          <cell r="F4691">
            <v>3049.99</v>
          </cell>
        </row>
        <row r="4692">
          <cell r="A4692">
            <v>4208218</v>
          </cell>
          <cell r="B4692" t="str">
            <v>SICRO OUTUBRO / 2025</v>
          </cell>
          <cell r="C4692" t="str">
            <v>TUBO FÔRMA LADO FIXO EM AÇO GALVANIZADO PARA ESTAIS DE 22 CORDOALHAS D = 15,7 MM - FORNECIMENTO E INSTALAÇÃO</v>
          </cell>
          <cell r="D4692" t="str">
            <v>M</v>
          </cell>
          <cell r="E4692"/>
          <cell r="F4692">
            <v>3983.32</v>
          </cell>
        </row>
        <row r="4693">
          <cell r="A4693">
            <v>4208219</v>
          </cell>
          <cell r="B4693" t="str">
            <v>SICRO OUTUBRO / 2025</v>
          </cell>
          <cell r="C4693" t="str">
            <v>TUBO FÔRMA LADO FIXO EM AÇO GALVANIZADO PARA ESTAIS DE 31 CORDOALHAS D = 15,7 MM - FORNECIMENTO E INSTALAÇÃO</v>
          </cell>
          <cell r="D4693" t="str">
            <v>M</v>
          </cell>
          <cell r="E4693"/>
          <cell r="F4693">
            <v>5130.51</v>
          </cell>
        </row>
        <row r="4694">
          <cell r="A4694">
            <v>4208220</v>
          </cell>
          <cell r="B4694" t="str">
            <v>SICRO OUTUBRO / 2025</v>
          </cell>
          <cell r="C4694" t="str">
            <v>TUBO FÔRMA LADO FIXO EM AÇO GALVANIZADO PARA ESTAIS DE 37 CORDOALHAS D = 15,7 MM - FORNECIMENTO E INSTALAÇÃO</v>
          </cell>
          <cell r="D4694" t="str">
            <v>M</v>
          </cell>
          <cell r="E4694"/>
          <cell r="F4694">
            <v>5449.8</v>
          </cell>
        </row>
        <row r="4695">
          <cell r="A4695">
            <v>4208221</v>
          </cell>
          <cell r="B4695" t="str">
            <v>SICRO OUTUBRO / 2025</v>
          </cell>
          <cell r="C4695" t="str">
            <v>TUBO FÔRMA LADO FIXO EM AÇO GALVANIZADO PARA ESTAIS DE 43 CORDOALHAS D = 15,7 MM - FORNECIMENTO E INSTALAÇÃO</v>
          </cell>
          <cell r="D4695" t="str">
            <v>M</v>
          </cell>
          <cell r="E4695"/>
          <cell r="F4695">
            <v>7181.62</v>
          </cell>
        </row>
        <row r="4696">
          <cell r="A4696">
            <v>4208222</v>
          </cell>
          <cell r="B4696" t="str">
            <v>SICRO OUTUBRO / 2025</v>
          </cell>
          <cell r="C4696" t="str">
            <v>TUBO FÔRMA LADO FIXO EM AÇO GALVANIZADO PARA ESTAIS DE 55 CORDOALHAS D = 15,7 MM - FORNECIMENTO E INSTALAÇÃO</v>
          </cell>
          <cell r="D4696" t="str">
            <v>M</v>
          </cell>
          <cell r="E4696"/>
          <cell r="F4696">
            <v>9056.09</v>
          </cell>
        </row>
        <row r="4697">
          <cell r="A4697">
            <v>4208223</v>
          </cell>
          <cell r="B4697" t="str">
            <v>SICRO OUTUBRO / 2025</v>
          </cell>
          <cell r="C4697" t="str">
            <v>TUBO FÔRMA LADO FIXO EM AÇO GALVANIZADO PARA ESTAIS DE 61 CORDOALHAS D = 15,7 MM - FORNECIMENTO E INSTALAÇÃO</v>
          </cell>
          <cell r="D4697" t="str">
            <v>M</v>
          </cell>
          <cell r="E4697"/>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E4698"/>
          <cell r="F4698">
            <v>10563.91</v>
          </cell>
        </row>
        <row r="4699">
          <cell r="A4699">
            <v>4208225</v>
          </cell>
          <cell r="B4699" t="str">
            <v>SICRO OUTUBRO / 2025</v>
          </cell>
          <cell r="C4699" t="str">
            <v>TUBO FÔRMA LADO FIXO EM AÇO GALVANIZADO PARA ESTAIS DE 85 CORDOALHAS D = 15,7 MM - FORNECIMENTO E INSTALAÇÃO</v>
          </cell>
          <cell r="D4699" t="str">
            <v>M</v>
          </cell>
          <cell r="E4699"/>
          <cell r="F4699">
            <v>12023.12</v>
          </cell>
        </row>
        <row r="4700">
          <cell r="A4700">
            <v>4208226</v>
          </cell>
          <cell r="B4700" t="str">
            <v>SICRO OUTUBRO / 2025</v>
          </cell>
          <cell r="C4700" t="str">
            <v>TUBO FÔRMA LADO FIXO EM AÇO GALVANIZADO PARA ESTAIS DE 91 CORDOALHAS D = 15,7 MM - FORNECIMENTO E INSTALAÇÃO</v>
          </cell>
          <cell r="D4700" t="str">
            <v>M</v>
          </cell>
          <cell r="E4700"/>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E4701"/>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E4702"/>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E4703"/>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E4704"/>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E4705"/>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E4706"/>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E4707"/>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E4708"/>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E4709"/>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E4710"/>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E4711"/>
          <cell r="F4711">
            <v>5737.96</v>
          </cell>
        </row>
        <row r="4712">
          <cell r="A4712">
            <v>4208128</v>
          </cell>
          <cell r="B4712" t="str">
            <v>SICRO OUTUBRO / 2025</v>
          </cell>
          <cell r="C4712" t="str">
            <v>TUBO PEAD PARA ESTAIS - D = 110 MM - FORNECIMENTO E INSTALAÇÃO</v>
          </cell>
          <cell r="D4712" t="str">
            <v>M</v>
          </cell>
          <cell r="E4712"/>
          <cell r="F4712">
            <v>193.62</v>
          </cell>
        </row>
        <row r="4713">
          <cell r="A4713">
            <v>4208129</v>
          </cell>
          <cell r="B4713" t="str">
            <v>SICRO OUTUBRO / 2025</v>
          </cell>
          <cell r="C4713" t="str">
            <v>TUBO PEAD PARA ESTAIS - D = 140 MM - FORNECIMENTO E INSTALAÇÃO</v>
          </cell>
          <cell r="D4713" t="str">
            <v>M</v>
          </cell>
          <cell r="E4713"/>
          <cell r="F4713">
            <v>228.43</v>
          </cell>
        </row>
        <row r="4714">
          <cell r="A4714">
            <v>4208130</v>
          </cell>
          <cell r="B4714" t="str">
            <v>SICRO OUTUBRO / 2025</v>
          </cell>
          <cell r="C4714" t="str">
            <v>TUBO PEAD PARA ESTAIS - D = 160 MM - FORNECIMENTO E INSTALAÇÃO</v>
          </cell>
          <cell r="D4714" t="str">
            <v>M</v>
          </cell>
          <cell r="E4714"/>
          <cell r="F4714">
            <v>265.72000000000003</v>
          </cell>
        </row>
        <row r="4715">
          <cell r="A4715">
            <v>4208131</v>
          </cell>
          <cell r="B4715" t="str">
            <v>SICRO OUTUBRO / 2025</v>
          </cell>
          <cell r="C4715" t="str">
            <v>TUBO PEAD PARA ESTAIS - D = 180 MM - FORNECIMENTO E INSTALAÇÃO</v>
          </cell>
          <cell r="D4715" t="str">
            <v>M</v>
          </cell>
          <cell r="E4715"/>
          <cell r="F4715">
            <v>311.10000000000002</v>
          </cell>
        </row>
        <row r="4716">
          <cell r="A4716">
            <v>4208132</v>
          </cell>
          <cell r="B4716" t="str">
            <v>SICRO OUTUBRO / 2025</v>
          </cell>
          <cell r="C4716" t="str">
            <v>TUBO PEAD PARA ESTAIS - D = 200 MM - FORNECIMENTO E INSTALAÇÃO</v>
          </cell>
          <cell r="D4716" t="str">
            <v>M</v>
          </cell>
          <cell r="E4716"/>
          <cell r="F4716">
            <v>358.38</v>
          </cell>
        </row>
        <row r="4717">
          <cell r="A4717">
            <v>4208133</v>
          </cell>
          <cell r="B4717" t="str">
            <v>SICRO OUTUBRO / 2025</v>
          </cell>
          <cell r="C4717" t="str">
            <v>TUBO PEAD PARA ESTAIS - D = 225 MM - FORNECIMENTO E INSTALAÇÃO</v>
          </cell>
          <cell r="D4717" t="str">
            <v>M</v>
          </cell>
          <cell r="E4717"/>
          <cell r="F4717">
            <v>415.61</v>
          </cell>
        </row>
        <row r="4718">
          <cell r="A4718">
            <v>4208134</v>
          </cell>
          <cell r="B4718" t="str">
            <v>SICRO OUTUBRO / 2025</v>
          </cell>
          <cell r="C4718" t="str">
            <v>TUBO PEAD PARA ESTAIS - D = 250 MM - FORNECIMENTO E INSTALAÇÃO</v>
          </cell>
          <cell r="D4718" t="str">
            <v>M</v>
          </cell>
          <cell r="E4718"/>
          <cell r="F4718">
            <v>477.57</v>
          </cell>
        </row>
        <row r="4719">
          <cell r="A4719">
            <v>4208238</v>
          </cell>
          <cell r="B4719" t="str">
            <v>SICRO OUTUBRO / 2025</v>
          </cell>
          <cell r="C4719" t="str">
            <v>TUBO PEAD PARA ESTAIS - D = 280 MM - FORNECIMENTO E INSTALAÇÃO</v>
          </cell>
          <cell r="D4719" t="str">
            <v>M</v>
          </cell>
          <cell r="E4719"/>
          <cell r="F4719">
            <v>533.55999999999995</v>
          </cell>
        </row>
        <row r="4720">
          <cell r="A4720">
            <v>4208239</v>
          </cell>
          <cell r="B4720" t="str">
            <v>SICRO OUTUBRO / 2025</v>
          </cell>
          <cell r="C4720" t="str">
            <v>TUBO PEAD PARA ESTAIS - D = 315 MM - FORNECIMENTO E INSTALAÇÃO</v>
          </cell>
          <cell r="D4720" t="str">
            <v>M</v>
          </cell>
          <cell r="E4720"/>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E4721"/>
          <cell r="F4721">
            <v>0.62</v>
          </cell>
        </row>
        <row r="4722">
          <cell r="A4722">
            <v>4413024</v>
          </cell>
          <cell r="B4722" t="str">
            <v>SICRO OUTUBRO / 2025</v>
          </cell>
          <cell r="C4722" t="str">
            <v>ADUBAÇÃO MANUAL DE COBERTURA EM ÁREAS DE ENLEIVAMENTO OU DE PLANTIO DE MUDAS DE GRAMÍNEAS</v>
          </cell>
          <cell r="D4722" t="str">
            <v>M²</v>
          </cell>
          <cell r="E4722"/>
          <cell r="F4722">
            <v>0.42</v>
          </cell>
        </row>
        <row r="4723">
          <cell r="A4723">
            <v>4413022</v>
          </cell>
          <cell r="B4723" t="str">
            <v>SICRO OUTUBRO / 2025</v>
          </cell>
          <cell r="C4723" t="str">
            <v>ADUBAÇÃO MANUAL DE COBERTURA EM ÁREAS DE SEMEADURA VIA SECA OU DE HIDROSSEMEADURA</v>
          </cell>
          <cell r="D4723" t="str">
            <v>M²</v>
          </cell>
          <cell r="E4723"/>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E4724"/>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E4725"/>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E4726"/>
          <cell r="F4726">
            <v>34</v>
          </cell>
        </row>
        <row r="4727">
          <cell r="A4727">
            <v>4413026</v>
          </cell>
          <cell r="B4727" t="str">
            <v>SICRO OUTUBRO / 2025</v>
          </cell>
          <cell r="C4727" t="str">
            <v>DIQUE DE BAMBU PARA CONTROLE DE EROSÃO DE TALUDES</v>
          </cell>
          <cell r="D4727" t="str">
            <v>M²</v>
          </cell>
          <cell r="E4727"/>
          <cell r="F4727">
            <v>265.83</v>
          </cell>
        </row>
        <row r="4728">
          <cell r="A4728">
            <v>4413996</v>
          </cell>
          <cell r="B4728" t="str">
            <v>SICRO OUTUBRO / 2025</v>
          </cell>
          <cell r="C4728" t="str">
            <v>ENLEIVAMENTO</v>
          </cell>
          <cell r="D4728" t="str">
            <v>M²</v>
          </cell>
          <cell r="E4728"/>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E4730"/>
          <cell r="F4730">
            <v>12.33</v>
          </cell>
        </row>
        <row r="4731">
          <cell r="A4731">
            <v>4413905</v>
          </cell>
          <cell r="B4731" t="str">
            <v>SICRO OUTUBRO / 2025</v>
          </cell>
          <cell r="C4731" t="str">
            <v>HIDROSSEMEADURA</v>
          </cell>
          <cell r="D4731" t="str">
            <v>M²</v>
          </cell>
          <cell r="E4731"/>
          <cell r="F4731">
            <v>6.38</v>
          </cell>
        </row>
        <row r="4732">
          <cell r="A4732">
            <v>4413987</v>
          </cell>
          <cell r="B4732" t="str">
            <v>SICRO OUTUBRO / 2025</v>
          </cell>
          <cell r="C4732" t="str">
            <v>IRRIGAÇÃO DE ÁREA PLANTADA PARA PROTEÇÃO VEGETAL DO CORPO ESTRADAL</v>
          </cell>
          <cell r="D4732" t="str">
            <v>M²</v>
          </cell>
          <cell r="E4732"/>
          <cell r="F4732">
            <v>0.38</v>
          </cell>
        </row>
        <row r="4733">
          <cell r="A4733">
            <v>4413995</v>
          </cell>
          <cell r="B4733" t="str">
            <v>SICRO OUTUBRO / 2025</v>
          </cell>
          <cell r="C4733" t="str">
            <v>OBTENÇÃO DE GRAMA PARA REPLANTIO</v>
          </cell>
          <cell r="D4733" t="str">
            <v>M²</v>
          </cell>
          <cell r="E4733"/>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E4734"/>
          <cell r="F4734">
            <v>697.55</v>
          </cell>
        </row>
        <row r="4735">
          <cell r="A4735">
            <v>4413200</v>
          </cell>
          <cell r="B4735" t="str">
            <v>SICRO OUTUBRO / 2025</v>
          </cell>
          <cell r="C4735" t="str">
            <v>PLANTIO DE GRAMA COMERCIAL EM PLACAS</v>
          </cell>
          <cell r="D4735" t="str">
            <v>M²</v>
          </cell>
          <cell r="E4735"/>
          <cell r="F4735">
            <v>19.18</v>
          </cell>
        </row>
        <row r="4736">
          <cell r="A4736">
            <v>4413990</v>
          </cell>
          <cell r="B4736" t="str">
            <v>SICRO OUTUBRO / 2025</v>
          </cell>
          <cell r="C4736" t="str">
            <v>PLANTIO DE MUDA DE ARBUSTO COM ALTURA ATÉ 0,50 M EM COVA DE 0,40 X 0,40 X 0,40 M</v>
          </cell>
          <cell r="D4736" t="str">
            <v>UN</v>
          </cell>
          <cell r="E4736"/>
          <cell r="F4736">
            <v>34</v>
          </cell>
        </row>
        <row r="4737">
          <cell r="A4737">
            <v>4413989</v>
          </cell>
          <cell r="B4737" t="str">
            <v>SICRO OUTUBRO / 2025</v>
          </cell>
          <cell r="C4737" t="str">
            <v>PLANTIO DE MUDA DE ÁRVORE COM ALTURA DE 0,30 A 0,80 M EM COVA DE 0,60 X 0,60 X 0,60 M</v>
          </cell>
          <cell r="D4737" t="str">
            <v>UN</v>
          </cell>
          <cell r="E4737"/>
          <cell r="F4737">
            <v>41.52</v>
          </cell>
        </row>
        <row r="4738">
          <cell r="A4738">
            <v>4413951</v>
          </cell>
          <cell r="B4738" t="str">
            <v>SICRO OUTUBRO / 2025</v>
          </cell>
          <cell r="C4738" t="str">
            <v>PLANTIO DE MUDA DE ÁRVORE FRUTÍFERA COM ALTURA ATÉ 1,00 M EM COVA DE 0,60 X 0,60 X 0,60 M</v>
          </cell>
          <cell r="D4738" t="str">
            <v>UN</v>
          </cell>
          <cell r="E4738"/>
          <cell r="F4738">
            <v>50.21</v>
          </cell>
        </row>
        <row r="4739">
          <cell r="A4739">
            <v>4413950</v>
          </cell>
          <cell r="B4739" t="str">
            <v>SICRO OUTUBRO / 2025</v>
          </cell>
          <cell r="C4739" t="str">
            <v>PLANTIO DE MUDA DE ÁRVORE FRUTÍFERA COM ALTURA DE 1,00 A 2,00 M EM COVA DE 0,60 X 0,60 X 0,60 M</v>
          </cell>
          <cell r="D4739" t="str">
            <v>UN</v>
          </cell>
          <cell r="E4739"/>
          <cell r="F4739">
            <v>107.28</v>
          </cell>
        </row>
        <row r="4740">
          <cell r="A4740">
            <v>4413949</v>
          </cell>
          <cell r="B4740" t="str">
            <v>SICRO OUTUBRO / 2025</v>
          </cell>
          <cell r="C4740" t="str">
            <v>PLANTIO DE MUDA DE ÁRVORE FRUTÍFERA COM ALTURA DE 2,00 A 3,00 M EM COVA DE 0,60 X 0,60 X 0,60 M</v>
          </cell>
          <cell r="D4740" t="str">
            <v>UN</v>
          </cell>
          <cell r="E4740"/>
          <cell r="F4740">
            <v>227.66</v>
          </cell>
        </row>
        <row r="4741">
          <cell r="A4741">
            <v>4413948</v>
          </cell>
          <cell r="B4741" t="str">
            <v>SICRO OUTUBRO / 2025</v>
          </cell>
          <cell r="C4741" t="str">
            <v>PLANTIO DE MUDA DE ÁRVORE ORNAMENTAL COM ALTURA ATÉ 1,00 M EM COVA DE 0,60 X 0,60 X 0,60 M</v>
          </cell>
          <cell r="D4741" t="str">
            <v>UN</v>
          </cell>
          <cell r="E4741"/>
          <cell r="F4741">
            <v>54.12</v>
          </cell>
        </row>
        <row r="4742">
          <cell r="A4742">
            <v>4413947</v>
          </cell>
          <cell r="B4742" t="str">
            <v>SICRO OUTUBRO / 2025</v>
          </cell>
          <cell r="C4742" t="str">
            <v>PLANTIO DE MUDA DE ÁRVORE ORNAMENTAL COM ALTURA DE 1,00 A 2,00 M EM COVA DE 0,60 X 0,60 X 0,60 M</v>
          </cell>
          <cell r="D4742" t="str">
            <v>UN</v>
          </cell>
          <cell r="E4742"/>
          <cell r="F4742">
            <v>82.32</v>
          </cell>
        </row>
        <row r="4743">
          <cell r="A4743">
            <v>4413946</v>
          </cell>
          <cell r="B4743" t="str">
            <v>SICRO OUTUBRO / 2025</v>
          </cell>
          <cell r="C4743" t="str">
            <v>PLANTIO DE MUDA DE ÁRVORE ORNAMENTAL COM ALTURA DE 2,00 A 3,00 M EM COVA DE 0,60 X 0,60 X 0,60 M</v>
          </cell>
          <cell r="D4743" t="str">
            <v>UN</v>
          </cell>
          <cell r="E4743"/>
          <cell r="F4743">
            <v>129.27000000000001</v>
          </cell>
        </row>
        <row r="4744">
          <cell r="A4744">
            <v>4413952</v>
          </cell>
          <cell r="B4744" t="str">
            <v>SICRO OUTUBRO / 2025</v>
          </cell>
          <cell r="C4744" t="str">
            <v>PLANTIO DE TAPETE DE FLORÍFERAS COM ALTURA ATÉ 0,50 M</v>
          </cell>
          <cell r="D4744" t="str">
            <v>M²</v>
          </cell>
          <cell r="E4744"/>
          <cell r="F4744">
            <v>73.37</v>
          </cell>
        </row>
        <row r="4745">
          <cell r="A4745">
            <v>4413012</v>
          </cell>
          <cell r="B4745" t="str">
            <v>SICRO OUTUBRO / 2025</v>
          </cell>
          <cell r="C4745" t="str">
            <v>PREENCHIMENTO DE EROSÃO EM TALUDE COM TERRA VEGETAL E SEMENTES DE GRAMÍNEAS ENSACADAS</v>
          </cell>
          <cell r="D4745" t="str">
            <v>M³</v>
          </cell>
          <cell r="E4745"/>
          <cell r="F4745">
            <v>418.6</v>
          </cell>
        </row>
        <row r="4746">
          <cell r="A4746">
            <v>4413014</v>
          </cell>
          <cell r="B4746" t="str">
            <v>SICRO OUTUBRO / 2025</v>
          </cell>
          <cell r="C4746" t="str">
            <v>RECUPERAÇÃO AMBIENTAL DE PEDREIRAS OU ÁREAS DEGRADADAS COM BIOMANTA VEGETAL DE FIBRAS DE COCO</v>
          </cell>
          <cell r="D4746" t="str">
            <v>M²</v>
          </cell>
          <cell r="E4746"/>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E4747"/>
          <cell r="F4747">
            <v>10.75</v>
          </cell>
        </row>
        <row r="4748">
          <cell r="A4748">
            <v>4413984</v>
          </cell>
          <cell r="B4748" t="str">
            <v>SICRO OUTUBRO / 2025</v>
          </cell>
          <cell r="C4748" t="str">
            <v>REGULARIZAÇÃO DE BOTA-FORA COM ESPALHAMENTO E COMPACTAÇÃO</v>
          </cell>
          <cell r="D4748" t="str">
            <v>M³</v>
          </cell>
          <cell r="E4748"/>
          <cell r="F4748">
            <v>4.29</v>
          </cell>
        </row>
        <row r="4749">
          <cell r="A4749">
            <v>4413986</v>
          </cell>
          <cell r="B4749" t="str">
            <v>SICRO OUTUBRO / 2025</v>
          </cell>
          <cell r="C4749" t="str">
            <v>REGULARIZAÇÃO DE SUPERFÍCIE COM MOTONIVELADORA</v>
          </cell>
          <cell r="D4749" t="str">
            <v>M²</v>
          </cell>
          <cell r="E4749"/>
          <cell r="F4749">
            <v>0.08</v>
          </cell>
        </row>
        <row r="4750">
          <cell r="A4750">
            <v>4413985</v>
          </cell>
          <cell r="B4750" t="str">
            <v>SICRO OUTUBRO / 2025</v>
          </cell>
          <cell r="C4750" t="str">
            <v>REGULARIZAÇÃO MANUAL DE TALUDES DE CORTES E ATERROS</v>
          </cell>
          <cell r="D4750" t="str">
            <v>M²</v>
          </cell>
          <cell r="E4750"/>
          <cell r="F4750">
            <v>23.72</v>
          </cell>
        </row>
        <row r="4751">
          <cell r="A4751">
            <v>4413017</v>
          </cell>
          <cell r="B4751" t="str">
            <v>SICRO OUTUBRO / 2025</v>
          </cell>
          <cell r="C4751" t="str">
            <v>RETENTORES DE SEDIMENTOS EM FIBRAS VEGETAIS - D = 20 CM</v>
          </cell>
          <cell r="D4751" t="str">
            <v>M</v>
          </cell>
          <cell r="E4751"/>
          <cell r="F4751">
            <v>70.459999999999994</v>
          </cell>
        </row>
        <row r="4752">
          <cell r="A4752">
            <v>4415673</v>
          </cell>
          <cell r="B4752" t="str">
            <v>SICRO OUTUBRO / 2025</v>
          </cell>
          <cell r="C4752" t="str">
            <v>REVESTIMENTO VEGETAL COM GRAMA EM MUDAS EM SUPERFÍCIES INCLINADAS</v>
          </cell>
          <cell r="D4752" t="str">
            <v>M²</v>
          </cell>
          <cell r="E4752"/>
          <cell r="F4752">
            <v>8.75</v>
          </cell>
        </row>
        <row r="4753">
          <cell r="A4753">
            <v>4415684</v>
          </cell>
          <cell r="B4753" t="str">
            <v>SICRO OUTUBRO / 2025</v>
          </cell>
          <cell r="C4753" t="str">
            <v>REVESTIMENTO VEGETAL COM GRAMA EM MUDAS EM SUPERFÍCIES PLANAS</v>
          </cell>
          <cell r="D4753" t="str">
            <v>M²</v>
          </cell>
          <cell r="E4753"/>
          <cell r="F4753">
            <v>4.9400000000000004</v>
          </cell>
        </row>
        <row r="4754">
          <cell r="A4754">
            <v>4413993</v>
          </cell>
          <cell r="B4754" t="str">
            <v>SICRO OUTUBRO / 2025</v>
          </cell>
          <cell r="C4754" t="str">
            <v>REVESTIMENTO VEGETAL POR SEMEADURA A LANÇO MANUAL DE GRAMÍNEAS E LEGUMINOSAS</v>
          </cell>
          <cell r="D4754" t="str">
            <v>M²</v>
          </cell>
          <cell r="E4754"/>
          <cell r="F4754">
            <v>0.56999999999999995</v>
          </cell>
        </row>
        <row r="4755">
          <cell r="A4755">
            <v>4507754</v>
          </cell>
          <cell r="B4755" t="str">
            <v>SICRO OUTUBRO / 2025</v>
          </cell>
          <cell r="C4755" t="str">
            <v>ANCORAGEM ATIVA COM 10 CORDOALHAS ADERENTES D = 12,7 MM - FORNECIMENTO E INSTALAÇÃO</v>
          </cell>
          <cell r="D4755" t="str">
            <v>UN</v>
          </cell>
          <cell r="E4755"/>
          <cell r="F4755">
            <v>878.27</v>
          </cell>
        </row>
        <row r="4756">
          <cell r="A4756">
            <v>4507738</v>
          </cell>
          <cell r="B4756" t="str">
            <v>SICRO OUTUBRO / 2025</v>
          </cell>
          <cell r="C4756" t="str">
            <v>ANCORAGEM ATIVA COM 10 CORDOALHAS ADERENTES D = 15,2 MM - FORNECIMENTO E INSTALAÇÃO</v>
          </cell>
          <cell r="D4756" t="str">
            <v>UN</v>
          </cell>
          <cell r="E4756"/>
          <cell r="F4756">
            <v>1198.33</v>
          </cell>
        </row>
        <row r="4757">
          <cell r="A4757">
            <v>4507755</v>
          </cell>
          <cell r="B4757" t="str">
            <v>SICRO OUTUBRO / 2025</v>
          </cell>
          <cell r="C4757" t="str">
            <v>ANCORAGEM ATIVA COM 12 CORDOALHAS ADERENTES D = 12,7 MM - FORNECIMENTO E INSTALAÇÃO</v>
          </cell>
          <cell r="D4757" t="str">
            <v>UN</v>
          </cell>
          <cell r="E4757"/>
          <cell r="F4757">
            <v>1013.26</v>
          </cell>
        </row>
        <row r="4758">
          <cell r="A4758">
            <v>4507756</v>
          </cell>
          <cell r="B4758" t="str">
            <v>SICRO OUTUBRO / 2025</v>
          </cell>
          <cell r="C4758" t="str">
            <v>ANCORAGEM ATIVA COM 12 CORDOALHAS ADERENTES D = 15,2 MM - FORNECIMENTO E INSTALAÇÃO</v>
          </cell>
          <cell r="D4758" t="str">
            <v>UN</v>
          </cell>
          <cell r="E4758"/>
          <cell r="F4758">
            <v>1354.17</v>
          </cell>
        </row>
        <row r="4759">
          <cell r="A4759">
            <v>4507757</v>
          </cell>
          <cell r="B4759" t="str">
            <v>SICRO OUTUBRO / 2025</v>
          </cell>
          <cell r="C4759" t="str">
            <v>ANCORAGEM ATIVA COM 15 CORDOALHAS ADERENTES D = 12,7 MM - FORNECIMENTO E INSTALAÇÃO</v>
          </cell>
          <cell r="D4759" t="str">
            <v>UN</v>
          </cell>
          <cell r="E4759"/>
          <cell r="F4759">
            <v>1553.28</v>
          </cell>
        </row>
        <row r="4760">
          <cell r="A4760">
            <v>4507758</v>
          </cell>
          <cell r="B4760" t="str">
            <v>SICRO OUTUBRO / 2025</v>
          </cell>
          <cell r="C4760" t="str">
            <v>ANCORAGEM ATIVA COM 15 CORDOALHAS ADERENTES D = 15,2 MM - FORNECIMENTO E INSTALAÇÃO</v>
          </cell>
          <cell r="D4760" t="str">
            <v>UN</v>
          </cell>
          <cell r="E4760"/>
          <cell r="F4760">
            <v>1777.72</v>
          </cell>
        </row>
        <row r="4761">
          <cell r="A4761">
            <v>4507759</v>
          </cell>
          <cell r="B4761" t="str">
            <v>SICRO OUTUBRO / 2025</v>
          </cell>
          <cell r="C4761" t="str">
            <v>ANCORAGEM ATIVA COM 19 CORDOALHAS ADERENTES D = 12,7 MM - FORNECIMENTO E INSTALAÇÃO</v>
          </cell>
          <cell r="D4761" t="str">
            <v>UN</v>
          </cell>
          <cell r="E4761"/>
          <cell r="F4761">
            <v>1919.82</v>
          </cell>
        </row>
        <row r="4762">
          <cell r="A4762">
            <v>4507760</v>
          </cell>
          <cell r="B4762" t="str">
            <v>SICRO OUTUBRO / 2025</v>
          </cell>
          <cell r="C4762" t="str">
            <v>ANCORAGEM ATIVA COM 19 CORDOALHAS ADERENTES D = 15,2 MM - FORNECIMENTO E INSTALAÇÃO</v>
          </cell>
          <cell r="D4762" t="str">
            <v>UN</v>
          </cell>
          <cell r="E4762"/>
          <cell r="F4762">
            <v>2323.5100000000002</v>
          </cell>
        </row>
        <row r="4763">
          <cell r="A4763">
            <v>4507761</v>
          </cell>
          <cell r="B4763" t="str">
            <v>SICRO OUTUBRO / 2025</v>
          </cell>
          <cell r="C4763" t="str">
            <v>ANCORAGEM ATIVA COM 22 CORDOALHAS ADERENTES D = 12,7 MM - FORNECIMENTO E INSTALAÇÃO</v>
          </cell>
          <cell r="D4763" t="str">
            <v>UN</v>
          </cell>
          <cell r="E4763"/>
          <cell r="F4763">
            <v>2507.39</v>
          </cell>
        </row>
        <row r="4764">
          <cell r="A4764">
            <v>4507762</v>
          </cell>
          <cell r="B4764" t="str">
            <v>SICRO OUTUBRO / 2025</v>
          </cell>
          <cell r="C4764" t="str">
            <v>ANCORAGEM ATIVA COM 22 CORDOALHAS ADERENTES D = 15,2 MM - FORNECIMENTO E INSTALAÇÃO</v>
          </cell>
          <cell r="D4764" t="str">
            <v>UN</v>
          </cell>
          <cell r="E4764"/>
          <cell r="F4764">
            <v>3001.45</v>
          </cell>
        </row>
        <row r="4765">
          <cell r="A4765">
            <v>4507763</v>
          </cell>
          <cell r="B4765" t="str">
            <v>SICRO OUTUBRO / 2025</v>
          </cell>
          <cell r="C4765" t="str">
            <v>ANCORAGEM ATIVA COM 27 CORDOALHAS ADERENTES D = 12,7 MM - FORNECIMENTO E INSTALAÇÃO</v>
          </cell>
          <cell r="D4765" t="str">
            <v>UN</v>
          </cell>
          <cell r="E4765"/>
          <cell r="F4765">
            <v>3062.47</v>
          </cell>
        </row>
        <row r="4766">
          <cell r="A4766">
            <v>4507764</v>
          </cell>
          <cell r="B4766" t="str">
            <v>SICRO OUTUBRO / 2025</v>
          </cell>
          <cell r="C4766" t="str">
            <v>ANCORAGEM ATIVA COM 27 CORDOALHAS ADERENTES D = 15,2 MM - FORNECIMENTO E INSTALAÇÃO</v>
          </cell>
          <cell r="D4766" t="str">
            <v>UN</v>
          </cell>
          <cell r="E4766"/>
          <cell r="F4766">
            <v>3922.62</v>
          </cell>
        </row>
        <row r="4767">
          <cell r="A4767">
            <v>4507765</v>
          </cell>
          <cell r="B4767" t="str">
            <v>SICRO OUTUBRO / 2025</v>
          </cell>
          <cell r="C4767" t="str">
            <v>ANCORAGEM ATIVA COM 31 CORDOALHAS ADERENTES D = 12,7 MM - FORNECIMENTO E INSTALAÇÃO</v>
          </cell>
          <cell r="D4767" t="str">
            <v>UN</v>
          </cell>
          <cell r="E4767"/>
          <cell r="F4767">
            <v>3125.93</v>
          </cell>
        </row>
        <row r="4768">
          <cell r="A4768">
            <v>4508192</v>
          </cell>
          <cell r="B4768" t="str">
            <v>SICRO OUTUBRO / 2025</v>
          </cell>
          <cell r="C4768" t="str">
            <v>ANCORAGEM ATIVA COM 31 CORDOALHAS ADERENTES D = 15,2 MM - FORNECIMENTO E INSTALAÇÃO</v>
          </cell>
          <cell r="D4768" t="str">
            <v>UN</v>
          </cell>
          <cell r="E4768"/>
          <cell r="F4768">
            <v>4888.93</v>
          </cell>
        </row>
        <row r="4769">
          <cell r="A4769">
            <v>4507766</v>
          </cell>
          <cell r="B4769" t="str">
            <v>SICRO OUTUBRO / 2025</v>
          </cell>
          <cell r="C4769" t="str">
            <v>ANCORAGEM ATIVA COM 4 CORDOALHAS ADERENTES D = 12,7 MM - FORNECIMENTO E INSTALAÇÃO</v>
          </cell>
          <cell r="D4769" t="str">
            <v>UN</v>
          </cell>
          <cell r="E4769"/>
          <cell r="F4769">
            <v>403.98</v>
          </cell>
        </row>
        <row r="4770">
          <cell r="A4770">
            <v>4507767</v>
          </cell>
          <cell r="B4770" t="str">
            <v>SICRO OUTUBRO / 2025</v>
          </cell>
          <cell r="C4770" t="str">
            <v>ANCORAGEM ATIVA COM 4 CORDOALHAS ADERENTES D = 15,2 MM - FORNECIMENTO E INSTALAÇÃO</v>
          </cell>
          <cell r="D4770" t="str">
            <v>UN</v>
          </cell>
          <cell r="E4770"/>
          <cell r="F4770">
            <v>600.72</v>
          </cell>
        </row>
        <row r="4771">
          <cell r="A4771">
            <v>4507768</v>
          </cell>
          <cell r="B4771" t="str">
            <v>SICRO OUTUBRO / 2025</v>
          </cell>
          <cell r="C4771" t="str">
            <v>ANCORAGEM ATIVA COM 6 CORDOALHAS ADERENTES D = 12,7 MM - FORNECIMENTO E INSTALAÇÃO</v>
          </cell>
          <cell r="D4771" t="str">
            <v>UN</v>
          </cell>
          <cell r="E4771"/>
          <cell r="F4771">
            <v>530.46</v>
          </cell>
        </row>
        <row r="4772">
          <cell r="A4772">
            <v>4507769</v>
          </cell>
          <cell r="B4772" t="str">
            <v>SICRO OUTUBRO / 2025</v>
          </cell>
          <cell r="C4772" t="str">
            <v>ANCORAGEM ATIVA COM 6 CORDOALHAS ADERENTES D = 15,2 MM - FORNECIMENTO E INSTALAÇÃO</v>
          </cell>
          <cell r="D4772" t="str">
            <v>UN</v>
          </cell>
          <cell r="E4772"/>
          <cell r="F4772">
            <v>662.48</v>
          </cell>
        </row>
        <row r="4773">
          <cell r="A4773">
            <v>4507770</v>
          </cell>
          <cell r="B4773" t="str">
            <v>SICRO OUTUBRO / 2025</v>
          </cell>
          <cell r="C4773" t="str">
            <v>ANCORAGEM ATIVA COM 7 CORDOALHAS ADERENTES D = 12,7 MM - FORNECIMENTO E INSTALAÇÃO</v>
          </cell>
          <cell r="D4773" t="str">
            <v>UN</v>
          </cell>
          <cell r="E4773"/>
          <cell r="F4773">
            <v>597.62</v>
          </cell>
        </row>
        <row r="4774">
          <cell r="A4774">
            <v>4507771</v>
          </cell>
          <cell r="B4774" t="str">
            <v>SICRO OUTUBRO / 2025</v>
          </cell>
          <cell r="C4774" t="str">
            <v>ANCORAGEM ATIVA COM 7 CORDOALHAS ADERENTES D = 15,2 MM - FORNECIMENTO E INSTALAÇÃO</v>
          </cell>
          <cell r="D4774" t="str">
            <v>UN</v>
          </cell>
          <cell r="E4774"/>
          <cell r="F4774">
            <v>732.45</v>
          </cell>
        </row>
        <row r="4775">
          <cell r="A4775">
            <v>4507772</v>
          </cell>
          <cell r="B4775" t="str">
            <v>SICRO OUTUBRO / 2025</v>
          </cell>
          <cell r="C4775" t="str">
            <v>ANCORAGEM ATIVA COM 8 CORDOALHAS ADERENTES D = 12,7 MM - FORNECIMENTO E INSTALAÇÃO</v>
          </cell>
          <cell r="D4775" t="str">
            <v>UN</v>
          </cell>
          <cell r="E4775"/>
          <cell r="F4775">
            <v>768.78</v>
          </cell>
        </row>
        <row r="4776">
          <cell r="A4776">
            <v>4508193</v>
          </cell>
          <cell r="B4776" t="str">
            <v>SICRO OUTUBRO / 2025</v>
          </cell>
          <cell r="C4776" t="str">
            <v>ANCORAGEM ATIVA COM 8 CORDOALHAS ADERENTES D = 15,2 MM - FORNECIMENTO E INSTALAÇÃO</v>
          </cell>
          <cell r="D4776" t="str">
            <v>UN</v>
          </cell>
          <cell r="E4776"/>
          <cell r="F4776">
            <v>957.86</v>
          </cell>
        </row>
        <row r="4777">
          <cell r="A4777">
            <v>4507773</v>
          </cell>
          <cell r="B4777" t="str">
            <v>SICRO OUTUBRO / 2025</v>
          </cell>
          <cell r="C4777" t="str">
            <v>ANCORAGEM ATIVA COM 9 CORDOALHAS ADERENTES D = 12,7 MM - FORNECIMENTO E INSTALAÇÃO</v>
          </cell>
          <cell r="D4777" t="str">
            <v>UN</v>
          </cell>
          <cell r="E4777"/>
          <cell r="F4777">
            <v>802.81</v>
          </cell>
        </row>
        <row r="4778">
          <cell r="A4778">
            <v>4507774</v>
          </cell>
          <cell r="B4778" t="str">
            <v>SICRO OUTUBRO / 2025</v>
          </cell>
          <cell r="C4778" t="str">
            <v>ANCORAGEM ATIVA COM 9 CORDOALHAS ADERENTES D = 15,2 MM - FORNECIMENTO E INSTALAÇÃO</v>
          </cell>
          <cell r="D4778" t="str">
            <v>UN</v>
          </cell>
          <cell r="E4778"/>
          <cell r="F4778">
            <v>1068.8399999999999</v>
          </cell>
        </row>
        <row r="4779">
          <cell r="A4779">
            <v>4507775</v>
          </cell>
          <cell r="B4779" t="str">
            <v>SICRO OUTUBRO / 2025</v>
          </cell>
          <cell r="C4779" t="str">
            <v>ANCORAGEM ATIVA PARA LAJES COM 1 CORDOALHA ADERENTE D = 12,7 MM - FORNECIMENTO E INSTALAÇÃO</v>
          </cell>
          <cell r="D4779" t="str">
            <v>UN</v>
          </cell>
          <cell r="E4779"/>
          <cell r="F4779">
            <v>94.91</v>
          </cell>
        </row>
        <row r="4780">
          <cell r="A4780">
            <v>4507776</v>
          </cell>
          <cell r="B4780" t="str">
            <v>SICRO OUTUBRO / 2025</v>
          </cell>
          <cell r="C4780" t="str">
            <v>ANCORAGEM ATIVA PARA LAJES COM 1 CORDOALHA ADERENTE D = 15,2 MM - FORNECIMENTO E INSTALAÇÃO</v>
          </cell>
          <cell r="D4780" t="str">
            <v>UN</v>
          </cell>
          <cell r="E4780"/>
          <cell r="F4780">
            <v>105.53</v>
          </cell>
        </row>
        <row r="4781">
          <cell r="A4781">
            <v>4507783</v>
          </cell>
          <cell r="B4781" t="str">
            <v>SICRO OUTUBRO / 2025</v>
          </cell>
          <cell r="C4781" t="str">
            <v>ANCORAGEM ATIVA PARA LAJES COM 1 CORDOALHA ENGRAXADA D = 12,7 MM - FORNECIMENTO E INSTALAÇÃO</v>
          </cell>
          <cell r="D4781" t="str">
            <v>UN</v>
          </cell>
          <cell r="E4781"/>
          <cell r="F4781">
            <v>81.739999999999995</v>
          </cell>
        </row>
        <row r="4782">
          <cell r="A4782">
            <v>4507784</v>
          </cell>
          <cell r="B4782" t="str">
            <v>SICRO OUTUBRO / 2025</v>
          </cell>
          <cell r="C4782" t="str">
            <v>ANCORAGEM ATIVA PARA LAJES COM 1 CORDOALHA ENGRAXADA D = 15,2 MM - FORNECIMENTO E INSTALAÇÃO</v>
          </cell>
          <cell r="D4782" t="str">
            <v>UN</v>
          </cell>
          <cell r="E4782"/>
          <cell r="F4782">
            <v>114.9</v>
          </cell>
        </row>
        <row r="4783">
          <cell r="A4783">
            <v>4507777</v>
          </cell>
          <cell r="B4783" t="str">
            <v>SICRO OUTUBRO / 2025</v>
          </cell>
          <cell r="C4783" t="str">
            <v>ANCORAGEM ATIVA PARA LAJES COM 2 CORDOALHAS ADERENTES D = 12,7 MM - FORNECIMENTO E INSTALAÇÃO</v>
          </cell>
          <cell r="D4783" t="str">
            <v>UN</v>
          </cell>
          <cell r="E4783"/>
          <cell r="F4783">
            <v>186.29</v>
          </cell>
        </row>
        <row r="4784">
          <cell r="A4784">
            <v>4507778</v>
          </cell>
          <cell r="B4784" t="str">
            <v>SICRO OUTUBRO / 2025</v>
          </cell>
          <cell r="C4784" t="str">
            <v>ANCORAGEM ATIVA PARA LAJES COM 2 CORDOALHAS ADERENTES D = 15,2 MM - FORNECIMENTO E INSTALAÇÃO</v>
          </cell>
          <cell r="D4784" t="str">
            <v>UN</v>
          </cell>
          <cell r="E4784"/>
          <cell r="F4784">
            <v>231.15</v>
          </cell>
        </row>
        <row r="4785">
          <cell r="A4785">
            <v>4507779</v>
          </cell>
          <cell r="B4785" t="str">
            <v>SICRO OUTUBRO / 2025</v>
          </cell>
          <cell r="C4785" t="str">
            <v>ANCORAGEM ATIVA PARA LAJES COM 3 CORDOALHAS ADERENTES D = 12,7 MM - FORNECIMENTO E INSTALAÇÃO</v>
          </cell>
          <cell r="D4785" t="str">
            <v>UN</v>
          </cell>
          <cell r="E4785"/>
          <cell r="F4785">
            <v>250.11</v>
          </cell>
        </row>
        <row r="4786">
          <cell r="A4786">
            <v>4507780</v>
          </cell>
          <cell r="B4786" t="str">
            <v>SICRO OUTUBRO / 2025</v>
          </cell>
          <cell r="C4786" t="str">
            <v>ANCORAGEM ATIVA PARA LAJES COM 3 CORDOALHAS ADERENTES D = 15,2 MM - FORNECIMENTO E INSTALAÇÃO</v>
          </cell>
          <cell r="D4786" t="str">
            <v>UN</v>
          </cell>
          <cell r="E4786"/>
          <cell r="F4786">
            <v>310.41000000000003</v>
          </cell>
        </row>
        <row r="4787">
          <cell r="A4787">
            <v>4507781</v>
          </cell>
          <cell r="B4787" t="str">
            <v>SICRO OUTUBRO / 2025</v>
          </cell>
          <cell r="C4787" t="str">
            <v>ANCORAGEM ATIVA PARA LAJES COM 4 CORDOALHAS ADERENTES D = 12,7 MM - FORNECIMENTO E INSTALAÇÃO</v>
          </cell>
          <cell r="D4787" t="str">
            <v>UN</v>
          </cell>
          <cell r="E4787"/>
          <cell r="F4787">
            <v>325.08</v>
          </cell>
        </row>
        <row r="4788">
          <cell r="A4788">
            <v>4507782</v>
          </cell>
          <cell r="B4788" t="str">
            <v>SICRO OUTUBRO / 2025</v>
          </cell>
          <cell r="C4788" t="str">
            <v>ANCORAGEM ATIVA PARA LAJES COM 4 CORDOALHAS ADERENTES D = 15,2 MM - FORNECIMENTO E INSTALAÇÃO</v>
          </cell>
          <cell r="D4788" t="str">
            <v>UN</v>
          </cell>
          <cell r="E4788"/>
          <cell r="F4788">
            <v>384.24</v>
          </cell>
        </row>
        <row r="4789">
          <cell r="A4789">
            <v>4507785</v>
          </cell>
          <cell r="B4789" t="str">
            <v>SICRO OUTUBRO / 2025</v>
          </cell>
          <cell r="C4789" t="str">
            <v>ANCORAGEM PASSIVA COM 10 CORDOALHAS ADERENTES D = 12,7 MM - FORNECIMENTO E INSTALAÇÃO</v>
          </cell>
          <cell r="D4789" t="str">
            <v>UN</v>
          </cell>
          <cell r="E4789"/>
          <cell r="F4789">
            <v>148.4</v>
          </cell>
        </row>
        <row r="4790">
          <cell r="A4790">
            <v>4508194</v>
          </cell>
          <cell r="B4790" t="str">
            <v>SICRO OUTUBRO / 2025</v>
          </cell>
          <cell r="C4790" t="str">
            <v>ANCORAGEM PASSIVA COM 10 CORDOALHAS ADERENTES D = 15,2 MM - FORNECIMENTO E INSTALAÇÃO</v>
          </cell>
          <cell r="D4790" t="str">
            <v>UN</v>
          </cell>
          <cell r="E4790"/>
          <cell r="F4790">
            <v>174.65</v>
          </cell>
        </row>
        <row r="4791">
          <cell r="A4791">
            <v>4507786</v>
          </cell>
          <cell r="B4791" t="str">
            <v>SICRO OUTUBRO / 2025</v>
          </cell>
          <cell r="C4791" t="str">
            <v>ANCORAGEM PASSIVA COM 12 CORDOALHAS ADERENTES D = 12,7 MM - FORNECIMENTO E INSTALAÇÃO</v>
          </cell>
          <cell r="D4791" t="str">
            <v>UN</v>
          </cell>
          <cell r="E4791"/>
          <cell r="F4791">
            <v>172.08</v>
          </cell>
        </row>
        <row r="4792">
          <cell r="A4792">
            <v>4507787</v>
          </cell>
          <cell r="B4792" t="str">
            <v>SICRO OUTUBRO / 2025</v>
          </cell>
          <cell r="C4792" t="str">
            <v>ANCORAGEM PASSIVA COM 12 CORDOALHAS ADERENTES D = 15,2 MM - FORNECIMENTO E INSTALAÇÃO</v>
          </cell>
          <cell r="D4792" t="str">
            <v>UN</v>
          </cell>
          <cell r="E4792"/>
          <cell r="F4792">
            <v>181.87</v>
          </cell>
        </row>
        <row r="4793">
          <cell r="A4793">
            <v>4507788</v>
          </cell>
          <cell r="B4793" t="str">
            <v>SICRO OUTUBRO / 2025</v>
          </cell>
          <cell r="C4793" t="str">
            <v>ANCORAGEM PASSIVA COM 15 CORDOALHAS ADERENTES D = 12,7 MM - FORNECIMENTO E INSTALAÇÃO</v>
          </cell>
          <cell r="D4793" t="str">
            <v>UN</v>
          </cell>
          <cell r="E4793"/>
          <cell r="F4793">
            <v>233.03</v>
          </cell>
        </row>
        <row r="4794">
          <cell r="A4794">
            <v>4507789</v>
          </cell>
          <cell r="B4794" t="str">
            <v>SICRO OUTUBRO / 2025</v>
          </cell>
          <cell r="C4794" t="str">
            <v>ANCORAGEM PASSIVA COM 15 CORDOALHAS ADERENTES D = 15,2 MM - FORNECIMENTO E INSTALAÇÃO</v>
          </cell>
          <cell r="D4794" t="str">
            <v>UN</v>
          </cell>
          <cell r="E4794"/>
          <cell r="F4794">
            <v>278.91000000000003</v>
          </cell>
        </row>
        <row r="4795">
          <cell r="A4795">
            <v>4507790</v>
          </cell>
          <cell r="B4795" t="str">
            <v>SICRO OUTUBRO / 2025</v>
          </cell>
          <cell r="C4795" t="str">
            <v>ANCORAGEM PASSIVA COM 19 CORDOALHAS ADERENTES D = 12,7 MM - FORNECIMENTO E INSTALAÇÃO</v>
          </cell>
          <cell r="D4795" t="str">
            <v>UN</v>
          </cell>
          <cell r="E4795"/>
          <cell r="F4795">
            <v>285.64999999999998</v>
          </cell>
        </row>
        <row r="4796">
          <cell r="A4796">
            <v>4507791</v>
          </cell>
          <cell r="B4796" t="str">
            <v>SICRO OUTUBRO / 2025</v>
          </cell>
          <cell r="C4796" t="str">
            <v>ANCORAGEM PASSIVA COM 19 CORDOALHAS ADERENTES D = 15,2 MM - FORNECIMENTO E INSTALAÇÃO</v>
          </cell>
          <cell r="D4796" t="str">
            <v>UN</v>
          </cell>
          <cell r="E4796"/>
          <cell r="F4796">
            <v>300.36</v>
          </cell>
        </row>
        <row r="4797">
          <cell r="A4797">
            <v>4507792</v>
          </cell>
          <cell r="B4797" t="str">
            <v>SICRO OUTUBRO / 2025</v>
          </cell>
          <cell r="C4797" t="str">
            <v>ANCORAGEM PASSIVA COM 22 CORDOALHAS ADERENTES D = 12,7 MM - FORNECIMENTO E INSTALAÇÃO</v>
          </cell>
          <cell r="D4797" t="str">
            <v>UN</v>
          </cell>
          <cell r="E4797"/>
          <cell r="F4797">
            <v>347.55</v>
          </cell>
        </row>
        <row r="4798">
          <cell r="A4798">
            <v>4507793</v>
          </cell>
          <cell r="B4798" t="str">
            <v>SICRO OUTUBRO / 2025</v>
          </cell>
          <cell r="C4798" t="str">
            <v>ANCORAGEM PASSIVA COM 22 CORDOALHAS ADERENTES D = 15,2 MM - FORNECIMENTO E INSTALAÇÃO</v>
          </cell>
          <cell r="D4798" t="str">
            <v>UN</v>
          </cell>
          <cell r="E4798"/>
          <cell r="F4798">
            <v>388.52</v>
          </cell>
        </row>
        <row r="4799">
          <cell r="A4799">
            <v>4507794</v>
          </cell>
          <cell r="B4799" t="str">
            <v>SICRO OUTUBRO / 2025</v>
          </cell>
          <cell r="C4799" t="str">
            <v>ANCORAGEM PASSIVA COM 27 CORDOALHAS ADERENTES D = 12,7 MM - FORNECIMENTO E INSTALAÇÃO</v>
          </cell>
          <cell r="D4799" t="str">
            <v>UN</v>
          </cell>
          <cell r="E4799"/>
          <cell r="F4799">
            <v>471.99</v>
          </cell>
        </row>
        <row r="4800">
          <cell r="A4800">
            <v>4507795</v>
          </cell>
          <cell r="B4800" t="str">
            <v>SICRO OUTUBRO / 2025</v>
          </cell>
          <cell r="C4800" t="str">
            <v>ANCORAGEM PASSIVA COM 27 CORDOALHAS ADERENTES D = 15,2 MM - FORNECIMENTO E INSTALAÇÃO</v>
          </cell>
          <cell r="D4800" t="str">
            <v>UN</v>
          </cell>
          <cell r="E4800"/>
          <cell r="F4800">
            <v>543.63</v>
          </cell>
        </row>
        <row r="4801">
          <cell r="A4801">
            <v>4507796</v>
          </cell>
          <cell r="B4801" t="str">
            <v>SICRO OUTUBRO / 2025</v>
          </cell>
          <cell r="C4801" t="str">
            <v>ANCORAGEM PASSIVA COM 31 CORDOALHAS ADERENTES D = 12,7 MM - FORNECIMENTO E INSTALAÇÃO</v>
          </cell>
          <cell r="D4801" t="str">
            <v>UN</v>
          </cell>
          <cell r="E4801"/>
          <cell r="F4801">
            <v>543.99</v>
          </cell>
        </row>
        <row r="4802">
          <cell r="A4802">
            <v>4508190</v>
          </cell>
          <cell r="B4802" t="str">
            <v>SICRO OUTUBRO / 2025</v>
          </cell>
          <cell r="C4802" t="str">
            <v>ANCORAGEM PASSIVA COM 31 CORDOALHAS ADERENTES D = 15,2 MM - FORNECIMENTO E INSTALAÇÃO</v>
          </cell>
          <cell r="D4802" t="str">
            <v>UN</v>
          </cell>
          <cell r="E4802"/>
          <cell r="F4802">
            <v>662.09</v>
          </cell>
        </row>
        <row r="4803">
          <cell r="A4803">
            <v>4507797</v>
          </cell>
          <cell r="B4803" t="str">
            <v>SICRO OUTUBRO / 2025</v>
          </cell>
          <cell r="C4803" t="str">
            <v>ANCORAGEM PASSIVA COM 4 CORDOALHAS ADERENTES D = 12,7 MM - FORNECIMENTO E INSTALAÇÃO</v>
          </cell>
          <cell r="D4803" t="str">
            <v>UN</v>
          </cell>
          <cell r="E4803"/>
          <cell r="F4803">
            <v>65.98</v>
          </cell>
        </row>
        <row r="4804">
          <cell r="A4804">
            <v>4507798</v>
          </cell>
          <cell r="B4804" t="str">
            <v>SICRO OUTUBRO / 2025</v>
          </cell>
          <cell r="C4804" t="str">
            <v>ANCORAGEM PASSIVA COM 4 CORDOALHAS ADERENTES D = 15,2 MM - FORNECIMENTO E INSTALAÇÃO</v>
          </cell>
          <cell r="D4804" t="str">
            <v>UN</v>
          </cell>
          <cell r="E4804"/>
          <cell r="F4804">
            <v>68.459999999999994</v>
          </cell>
        </row>
        <row r="4805">
          <cell r="A4805">
            <v>4507799</v>
          </cell>
          <cell r="B4805" t="str">
            <v>SICRO OUTUBRO / 2025</v>
          </cell>
          <cell r="C4805" t="str">
            <v>ANCORAGEM PASSIVA COM 6 CORDOALHAS ADERENTES D = 12,7 MM - FORNECIMENTO E INSTALAÇÃO</v>
          </cell>
          <cell r="D4805" t="str">
            <v>UN</v>
          </cell>
          <cell r="E4805"/>
          <cell r="F4805">
            <v>96.09</v>
          </cell>
        </row>
        <row r="4806">
          <cell r="A4806">
            <v>4507800</v>
          </cell>
          <cell r="B4806" t="str">
            <v>SICRO OUTUBRO / 2025</v>
          </cell>
          <cell r="C4806" t="str">
            <v>ANCORAGEM PASSIVA COM 6 CORDOALHAS ADERENTES D = 15,2 MM - FORNECIMENTO E INSTALAÇÃO</v>
          </cell>
          <cell r="D4806" t="str">
            <v>UN</v>
          </cell>
          <cell r="E4806"/>
          <cell r="F4806">
            <v>97.5</v>
          </cell>
        </row>
        <row r="4807">
          <cell r="A4807">
            <v>4507801</v>
          </cell>
          <cell r="B4807" t="str">
            <v>SICRO OUTUBRO / 2025</v>
          </cell>
          <cell r="C4807" t="str">
            <v>ANCORAGEM PASSIVA COM 7 CORDOALHAS ADERENTES D = 12,7 MM - FORNECIMENTO E INSTALAÇÃO</v>
          </cell>
          <cell r="D4807" t="str">
            <v>UN</v>
          </cell>
          <cell r="E4807"/>
          <cell r="F4807">
            <v>115.31</v>
          </cell>
        </row>
        <row r="4808">
          <cell r="A4808">
            <v>4507802</v>
          </cell>
          <cell r="B4808" t="str">
            <v>SICRO OUTUBRO / 2025</v>
          </cell>
          <cell r="C4808" t="str">
            <v>ANCORAGEM PASSIVA COM 7 CORDOALHAS ADERENTES D = 15,2 MM - FORNECIMENTO E INSTALAÇÃO</v>
          </cell>
          <cell r="D4808" t="str">
            <v>UN</v>
          </cell>
          <cell r="E4808"/>
          <cell r="F4808">
            <v>119.01</v>
          </cell>
        </row>
        <row r="4809">
          <cell r="A4809">
            <v>4507803</v>
          </cell>
          <cell r="B4809" t="str">
            <v>SICRO OUTUBRO / 2025</v>
          </cell>
          <cell r="C4809" t="str">
            <v>ANCORAGEM PASSIVA COM 8 CORDOALHAS ADERENTES D = 12,7 MM - FORNECIMENTO E INSTALAÇÃO</v>
          </cell>
          <cell r="D4809" t="str">
            <v>UN</v>
          </cell>
          <cell r="E4809"/>
          <cell r="F4809">
            <v>115.77</v>
          </cell>
        </row>
        <row r="4810">
          <cell r="A4810">
            <v>4508191</v>
          </cell>
          <cell r="B4810" t="str">
            <v>SICRO OUTUBRO / 2025</v>
          </cell>
          <cell r="C4810" t="str">
            <v>ANCORAGEM PASSIVA COM 8 CORDOALHAS ADERENTES D = 15,2 MM - FORNECIMENTO E INSTALAÇÃO</v>
          </cell>
          <cell r="D4810" t="str">
            <v>UN</v>
          </cell>
          <cell r="E4810"/>
          <cell r="F4810">
            <v>119.47</v>
          </cell>
        </row>
        <row r="4811">
          <cell r="A4811">
            <v>4507804</v>
          </cell>
          <cell r="B4811" t="str">
            <v>SICRO OUTUBRO / 2025</v>
          </cell>
          <cell r="C4811" t="str">
            <v>ANCORAGEM PASSIVA COM 9 CORDOALHAS ADERENTES D = 12,7 MM - FORNECIMENTO E INSTALAÇÃO</v>
          </cell>
          <cell r="D4811" t="str">
            <v>UN</v>
          </cell>
          <cell r="E4811"/>
          <cell r="F4811">
            <v>143.46</v>
          </cell>
        </row>
        <row r="4812">
          <cell r="A4812">
            <v>4507805</v>
          </cell>
          <cell r="B4812" t="str">
            <v>SICRO OUTUBRO / 2025</v>
          </cell>
          <cell r="C4812" t="str">
            <v>ANCORAGEM PASSIVA COM 9 CORDOALHAS ADERENTES D = 15,2 MM - FORNECIMENTO E INSTALAÇÃO</v>
          </cell>
          <cell r="D4812" t="str">
            <v>UN</v>
          </cell>
          <cell r="E4812"/>
          <cell r="F4812">
            <v>149.33000000000001</v>
          </cell>
        </row>
        <row r="4813">
          <cell r="A4813">
            <v>4507806</v>
          </cell>
          <cell r="B4813" t="str">
            <v>SICRO OUTUBRO / 2025</v>
          </cell>
          <cell r="C4813" t="str">
            <v>ANCORAGEM PASSIVA PARA LAJES COM 1 CORDOALHA ADERENTE D = 12,7 MM - FORNECIMENTO E INSTALAÇÃO</v>
          </cell>
          <cell r="D4813" t="str">
            <v>UN</v>
          </cell>
          <cell r="E4813"/>
          <cell r="F4813">
            <v>27.62</v>
          </cell>
        </row>
        <row r="4814">
          <cell r="A4814">
            <v>4507807</v>
          </cell>
          <cell r="B4814" t="str">
            <v>SICRO OUTUBRO / 2025</v>
          </cell>
          <cell r="C4814" t="str">
            <v>ANCORAGEM PASSIVA PARA LAJES COM 1 CORDOALHA ADERENTE D = 15,2 MM - FORNECIMENTO E INSTALAÇÃO</v>
          </cell>
          <cell r="D4814" t="str">
            <v>UN</v>
          </cell>
          <cell r="E4814"/>
          <cell r="F4814">
            <v>35.020000000000003</v>
          </cell>
        </row>
        <row r="4815">
          <cell r="A4815">
            <v>4507866</v>
          </cell>
          <cell r="B4815" t="str">
            <v>SICRO OUTUBRO / 2025</v>
          </cell>
          <cell r="C4815" t="str">
            <v>ANCORAGEM PASSIVA PARA LAJES COM 1 CORDOALHA ENGRAXADA D = 12,7 MM - FORNECIMENTO E INSTALAÇÃO</v>
          </cell>
          <cell r="D4815" t="str">
            <v>UN</v>
          </cell>
          <cell r="E4815"/>
          <cell r="F4815">
            <v>76.47</v>
          </cell>
        </row>
        <row r="4816">
          <cell r="A4816">
            <v>4507867</v>
          </cell>
          <cell r="B4816" t="str">
            <v>SICRO OUTUBRO / 2025</v>
          </cell>
          <cell r="C4816" t="str">
            <v>ANCORAGEM PASSIVA PARA LAJES COM 1 CORDOALHA ENGRAXADA D = 15,2 MM - FORNECIMENTO E INSTALAÇÃO</v>
          </cell>
          <cell r="D4816" t="str">
            <v>UN</v>
          </cell>
          <cell r="E4816"/>
          <cell r="F4816">
            <v>109.62</v>
          </cell>
        </row>
        <row r="4817">
          <cell r="A4817">
            <v>4507808</v>
          </cell>
          <cell r="B4817" t="str">
            <v>SICRO OUTUBRO / 2025</v>
          </cell>
          <cell r="C4817" t="str">
            <v>ANCORAGEM PASSIVA PARA LAJES COM 2 CORDOALHAS ADERENTES D = 12,7 MM - FORNECIMENTO E INSTALAÇÃO</v>
          </cell>
          <cell r="D4817" t="str">
            <v>UN</v>
          </cell>
          <cell r="E4817"/>
          <cell r="F4817">
            <v>33.9</v>
          </cell>
        </row>
        <row r="4818">
          <cell r="A4818">
            <v>4507809</v>
          </cell>
          <cell r="B4818" t="str">
            <v>SICRO OUTUBRO / 2025</v>
          </cell>
          <cell r="C4818" t="str">
            <v>ANCORAGEM PASSIVA PARA LAJES COM 2 CORDOALHAS ADERENTES D = 15,2 MM - FORNECIMENTO E INSTALAÇÃO</v>
          </cell>
          <cell r="D4818" t="str">
            <v>UN</v>
          </cell>
          <cell r="E4818"/>
          <cell r="F4818">
            <v>42.32</v>
          </cell>
        </row>
        <row r="4819">
          <cell r="A4819">
            <v>4507810</v>
          </cell>
          <cell r="B4819" t="str">
            <v>SICRO OUTUBRO / 2025</v>
          </cell>
          <cell r="C4819" t="str">
            <v>ANCORAGEM PASSIVA PARA LAJES COM 3 CORDOALHAS ADERENTES D = 12,7 MM - FORNECIMENTO E INSTALAÇÃO</v>
          </cell>
          <cell r="D4819" t="str">
            <v>UN</v>
          </cell>
          <cell r="E4819"/>
          <cell r="F4819">
            <v>61.24</v>
          </cell>
        </row>
        <row r="4820">
          <cell r="A4820">
            <v>4507811</v>
          </cell>
          <cell r="B4820" t="str">
            <v>SICRO OUTUBRO / 2025</v>
          </cell>
          <cell r="C4820" t="str">
            <v>ANCORAGEM PASSIVA PARA LAJES COM 3 CORDOALHAS ADERENTES D = 15,2 MM - FORNECIMENTO E INSTALAÇÃO</v>
          </cell>
          <cell r="D4820" t="str">
            <v>UN</v>
          </cell>
          <cell r="E4820"/>
          <cell r="F4820">
            <v>66.27</v>
          </cell>
        </row>
        <row r="4821">
          <cell r="A4821">
            <v>4507812</v>
          </cell>
          <cell r="B4821" t="str">
            <v>SICRO OUTUBRO / 2025</v>
          </cell>
          <cell r="C4821" t="str">
            <v>ANCORAGEM PASSIVA PARA LAJES COM 4 CORDOALHAS ADERENTES D = 12,7 MM - FORNECIMENTO E INSTALAÇÃO</v>
          </cell>
          <cell r="D4821" t="str">
            <v>UN</v>
          </cell>
          <cell r="E4821"/>
          <cell r="F4821">
            <v>66.95</v>
          </cell>
        </row>
        <row r="4822">
          <cell r="A4822">
            <v>4507813</v>
          </cell>
          <cell r="B4822" t="str">
            <v>SICRO OUTUBRO / 2025</v>
          </cell>
          <cell r="C4822" t="str">
            <v>ANCORAGEM PASSIVA PARA LAJES COM 4 CORDOALHAS ADERENTES D = 15,2 MM - FORNECIMENTO E INSTALAÇÃO</v>
          </cell>
          <cell r="D4822" t="str">
            <v>UN</v>
          </cell>
          <cell r="E4822"/>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E4823"/>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E4824"/>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E4825"/>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E4826"/>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E4827"/>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E4828"/>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E4829"/>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E4830"/>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E4831"/>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E4832"/>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E4833"/>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E4834"/>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E4835"/>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E4836"/>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E4837"/>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E4838"/>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E4839"/>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E4840"/>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E4841"/>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E4842"/>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E4843"/>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E4844"/>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E4845"/>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E4846"/>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E4847"/>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E4848"/>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E4849"/>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E4850"/>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E4851"/>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E4852"/>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E4853"/>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E4854"/>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E4855"/>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E4856"/>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E4857"/>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E4858"/>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E4859"/>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E4860"/>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E4861"/>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E4862"/>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E4863"/>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E4864"/>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E4865"/>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E4866"/>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E4867"/>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E4868"/>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E4869"/>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E4870"/>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E4871"/>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E4872"/>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E4873"/>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E4874"/>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E4875"/>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E4876"/>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E4877"/>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E4878"/>
          <cell r="F4878">
            <v>53.48</v>
          </cell>
        </row>
        <row r="4879">
          <cell r="A4879">
            <v>4507956</v>
          </cell>
          <cell r="B4879" t="str">
            <v>SICRO OUTUBRO / 2025</v>
          </cell>
          <cell r="C4879" t="str">
            <v>CORDOALHA CP 190 RB D = 12,7 MM - FORNECIMENTO E INSTALAÇÃO</v>
          </cell>
          <cell r="D4879" t="str">
            <v>KG</v>
          </cell>
          <cell r="E4879"/>
          <cell r="F4879">
            <v>11.08</v>
          </cell>
        </row>
        <row r="4880">
          <cell r="A4880">
            <v>4507957</v>
          </cell>
          <cell r="B4880" t="str">
            <v>SICRO OUTUBRO / 2025</v>
          </cell>
          <cell r="C4880" t="str">
            <v>CORDOALHA CP 190 RB D = 15,2 MM - FORNECIMENTO E INSTALAÇÃO</v>
          </cell>
          <cell r="D4880" t="str">
            <v>KG</v>
          </cell>
          <cell r="E4880"/>
          <cell r="F4880">
            <v>11.06</v>
          </cell>
        </row>
        <row r="4881">
          <cell r="A4881">
            <v>4507958</v>
          </cell>
          <cell r="B4881" t="str">
            <v>SICRO OUTUBRO / 2025</v>
          </cell>
          <cell r="C4881" t="str">
            <v>CORDOALHA ENGRAXADA CP 190 RB D = 12,7 MM - FORNECIMENTO E INSTALAÇÃO</v>
          </cell>
          <cell r="D4881" t="str">
            <v>KG</v>
          </cell>
          <cell r="E4881"/>
          <cell r="F4881">
            <v>15.86</v>
          </cell>
        </row>
        <row r="4882">
          <cell r="A4882">
            <v>4507959</v>
          </cell>
          <cell r="B4882" t="str">
            <v>SICRO OUTUBRO / 2025</v>
          </cell>
          <cell r="C4882" t="str">
            <v>CORDOALHA ENGRAXADA CP 190 RB D = 15,2 MM - FORNECIMENTO E INSTALAÇÃO</v>
          </cell>
          <cell r="D4882" t="str">
            <v>KG</v>
          </cell>
          <cell r="E4882"/>
          <cell r="F4882">
            <v>15.86</v>
          </cell>
        </row>
        <row r="4883">
          <cell r="A4883">
            <v>4516138</v>
          </cell>
          <cell r="B4883" t="str">
            <v>SICRO OUTUBRO / 2025</v>
          </cell>
          <cell r="C4883" t="str">
            <v>GAIOLA METÁLICA EM CANTONEIRA PARA ARMAZENAMENTO E MANIPULAÇÃO DE CORDOALHA - CONFECÇÃO</v>
          </cell>
          <cell r="D4883" t="str">
            <v>KG</v>
          </cell>
          <cell r="E4883"/>
          <cell r="F4883">
            <v>10.38</v>
          </cell>
        </row>
        <row r="4884">
          <cell r="A4884">
            <v>4516137</v>
          </cell>
          <cell r="B4884" t="str">
            <v>SICRO OUTUBRO / 2025</v>
          </cell>
          <cell r="C4884" t="str">
            <v>NICHO DE MADEIRA PARA DISPOSITIVO DE ANCORAGEM DE PROTENSÃO - CONFECÇÃO E INSTALAÇÃO</v>
          </cell>
          <cell r="D4884" t="str">
            <v>M²</v>
          </cell>
          <cell r="E4884"/>
          <cell r="F4884">
            <v>139.84</v>
          </cell>
        </row>
        <row r="4885">
          <cell r="A4885">
            <v>4805755</v>
          </cell>
          <cell r="B4885" t="str">
            <v>SICRO OUTUBRO / 2025</v>
          </cell>
          <cell r="C4885" t="str">
            <v>APILOAMENTO MANUAL</v>
          </cell>
          <cell r="D4885" t="str">
            <v>M³</v>
          </cell>
          <cell r="E4885"/>
          <cell r="F4885">
            <v>35.58</v>
          </cell>
        </row>
        <row r="4886">
          <cell r="A4886">
            <v>4805756</v>
          </cell>
          <cell r="B4886" t="str">
            <v>SICRO OUTUBRO / 2025</v>
          </cell>
          <cell r="C4886" t="str">
            <v>APILOAMENTO MANUAL DE SUPERFÍCIE COM ESPESSURA DE 15 CM</v>
          </cell>
          <cell r="D4886" t="str">
            <v>M²</v>
          </cell>
          <cell r="E4886"/>
          <cell r="F4886">
            <v>5.34</v>
          </cell>
        </row>
        <row r="4887">
          <cell r="A4887">
            <v>4816020</v>
          </cell>
          <cell r="B4887" t="str">
            <v>SICRO OUTUBRO / 2025</v>
          </cell>
          <cell r="C4887" t="str">
            <v>AREIA EXTRAÍDA COM DRAGA DE SUCÇÃO TIPO BOMBA</v>
          </cell>
          <cell r="D4887" t="str">
            <v>M³</v>
          </cell>
          <cell r="E4887"/>
          <cell r="F4887">
            <v>13.06</v>
          </cell>
        </row>
        <row r="4888">
          <cell r="A4888">
            <v>4816019</v>
          </cell>
          <cell r="B4888" t="str">
            <v>SICRO OUTUBRO / 2025</v>
          </cell>
          <cell r="C4888" t="str">
            <v>AREIA EXTRAÍDA COM ESCAVADEIRA HIDRÁULICA DE LONGO ALCANCE</v>
          </cell>
          <cell r="D4888" t="str">
            <v>M³</v>
          </cell>
          <cell r="E4888"/>
          <cell r="F4888">
            <v>8.11</v>
          </cell>
        </row>
        <row r="4889">
          <cell r="A4889">
            <v>4816018</v>
          </cell>
          <cell r="B4889" t="str">
            <v>SICRO OUTUBRO / 2025</v>
          </cell>
          <cell r="C4889" t="str">
            <v>AREIA EXTRAÍDA COM TRATOR E CARREGADEIRA</v>
          </cell>
          <cell r="D4889" t="str">
            <v>M³</v>
          </cell>
          <cell r="E4889"/>
          <cell r="F4889">
            <v>6.51</v>
          </cell>
        </row>
        <row r="4890">
          <cell r="A4890">
            <v>4816012</v>
          </cell>
          <cell r="B4890" t="str">
            <v>SICRO OUTUBRO / 2025</v>
          </cell>
          <cell r="C4890" t="str">
            <v>BRITA PRODUZIDA EM CENTRAL DE BRITAGEM DE 80 M³/H</v>
          </cell>
          <cell r="D4890" t="str">
            <v>M³</v>
          </cell>
          <cell r="E4890"/>
          <cell r="F4890">
            <v>55.67</v>
          </cell>
        </row>
        <row r="4891">
          <cell r="A4891">
            <v>4815805</v>
          </cell>
          <cell r="B4891" t="str">
            <v>SICRO OUTUBRO / 2025</v>
          </cell>
          <cell r="C4891" t="str">
            <v>CALANDRAGEM DE CHAPA METÁLICA COM ESPESSURA DE 3 MM</v>
          </cell>
          <cell r="D4891" t="str">
            <v>M²</v>
          </cell>
          <cell r="E4891"/>
          <cell r="F4891">
            <v>14.42</v>
          </cell>
        </row>
        <row r="4892">
          <cell r="A4892">
            <v>4815802</v>
          </cell>
          <cell r="B4892" t="str">
            <v>SICRO OUTUBRO / 2025</v>
          </cell>
          <cell r="C4892" t="str">
            <v>CALANDRAGEM DE CHAPA METÁLICA COM ESPESSURA DE 5 MM</v>
          </cell>
          <cell r="D4892" t="str">
            <v>M²</v>
          </cell>
          <cell r="E4892"/>
          <cell r="F4892">
            <v>21.3</v>
          </cell>
        </row>
        <row r="4893">
          <cell r="A4893">
            <v>4805754</v>
          </cell>
          <cell r="B4893" t="str">
            <v>SICRO OUTUBRO / 2025</v>
          </cell>
          <cell r="C4893" t="str">
            <v>COMPACTAÇÃO MANUAL COM SOQUETE VIBRATÓRIO</v>
          </cell>
          <cell r="D4893" t="str">
            <v>M³</v>
          </cell>
          <cell r="E4893"/>
          <cell r="F4893">
            <v>7.81</v>
          </cell>
        </row>
        <row r="4894">
          <cell r="A4894">
            <v>4816145</v>
          </cell>
          <cell r="B4894" t="str">
            <v>SICRO OUTUBRO / 2025</v>
          </cell>
          <cell r="C4894" t="str">
            <v>CONFECÇÃO DE CANALETA MEIA CANA D = 0,30 M - AREIA E BRITA COMERCIAIS</v>
          </cell>
          <cell r="D4894" t="str">
            <v>M</v>
          </cell>
          <cell r="E4894"/>
          <cell r="F4894">
            <v>28.15</v>
          </cell>
        </row>
        <row r="4895">
          <cell r="A4895">
            <v>4816144</v>
          </cell>
          <cell r="B4895" t="str">
            <v>SICRO OUTUBRO / 2025</v>
          </cell>
          <cell r="C4895" t="str">
            <v>CONFECÇÃO DE CANALETA MEIA CANA D = 0,30 M - AREIA EXTRAÍDA E BRITA PRODUZIDA</v>
          </cell>
          <cell r="D4895" t="str">
            <v>M</v>
          </cell>
          <cell r="E4895"/>
          <cell r="F4895">
            <v>26.21</v>
          </cell>
        </row>
        <row r="4896">
          <cell r="A4896">
            <v>4816147</v>
          </cell>
          <cell r="B4896" t="str">
            <v>SICRO OUTUBRO / 2025</v>
          </cell>
          <cell r="C4896" t="str">
            <v>CONFECÇÃO DE CANALETA MEIA CANA D = 0,40 M - AREIA E BRITA COMERCIAIS</v>
          </cell>
          <cell r="D4896" t="str">
            <v>M</v>
          </cell>
          <cell r="E4896"/>
          <cell r="F4896">
            <v>38.97</v>
          </cell>
        </row>
        <row r="4897">
          <cell r="A4897">
            <v>4816146</v>
          </cell>
          <cell r="B4897" t="str">
            <v>SICRO OUTUBRO / 2025</v>
          </cell>
          <cell r="C4897" t="str">
            <v>CONFECÇÃO DE CANALETA MEIA CANA D = 0,40 M - AREIA EXTRAÍDA E BRITA PRODUZIDA</v>
          </cell>
          <cell r="D4897" t="str">
            <v>M</v>
          </cell>
          <cell r="E4897"/>
          <cell r="F4897">
            <v>35.49</v>
          </cell>
        </row>
        <row r="4898">
          <cell r="A4898">
            <v>4816121</v>
          </cell>
          <cell r="B4898" t="str">
            <v>SICRO OUTUBRO / 2025</v>
          </cell>
          <cell r="C4898" t="str">
            <v>CONFECÇÃO DE TUBOS DE CONCRETO D = 0,20 M - AREIA E BRITA COMERCIAIS</v>
          </cell>
          <cell r="D4898" t="str">
            <v>M</v>
          </cell>
          <cell r="E4898"/>
          <cell r="F4898">
            <v>31.33</v>
          </cell>
        </row>
        <row r="4899">
          <cell r="A4899">
            <v>4816120</v>
          </cell>
          <cell r="B4899" t="str">
            <v>SICRO OUTUBRO / 2025</v>
          </cell>
          <cell r="C4899" t="str">
            <v>CONFECÇÃO DE TUBOS DE CONCRETO D = 0,20 M - AREIA EXTRAÍDA E BRITA PRODUZIDA</v>
          </cell>
          <cell r="D4899" t="str">
            <v>M</v>
          </cell>
          <cell r="E4899"/>
          <cell r="F4899">
            <v>28.62</v>
          </cell>
        </row>
        <row r="4900">
          <cell r="A4900">
            <v>4816123</v>
          </cell>
          <cell r="B4900" t="str">
            <v>SICRO OUTUBRO / 2025</v>
          </cell>
          <cell r="C4900" t="str">
            <v>CONFECÇÃO DE TUBOS DE CONCRETO D = 0,30 M - AREIA E BRITA COMERCIAIS</v>
          </cell>
          <cell r="D4900" t="str">
            <v>M</v>
          </cell>
          <cell r="E4900"/>
          <cell r="F4900">
            <v>41.62</v>
          </cell>
        </row>
        <row r="4901">
          <cell r="A4901">
            <v>4816122</v>
          </cell>
          <cell r="B4901" t="str">
            <v>SICRO OUTUBRO / 2025</v>
          </cell>
          <cell r="C4901" t="str">
            <v>CONFECÇÃO DE TUBOS DE CONCRETO D = 0,30 M - AREIA EXTRAÍDA E BRITA PRODUZIDA</v>
          </cell>
          <cell r="D4901" t="str">
            <v>M</v>
          </cell>
          <cell r="E4901"/>
          <cell r="F4901">
            <v>37.75</v>
          </cell>
        </row>
        <row r="4902">
          <cell r="A4902">
            <v>4816125</v>
          </cell>
          <cell r="B4902" t="str">
            <v>SICRO OUTUBRO / 2025</v>
          </cell>
          <cell r="C4902" t="str">
            <v>CONFECÇÃO DE TUBOS DE CONCRETO D = 0,40 M - AREIA E BRITA COMERCIAIS</v>
          </cell>
          <cell r="D4902" t="str">
            <v>M</v>
          </cell>
          <cell r="E4902"/>
          <cell r="F4902">
            <v>59.14</v>
          </cell>
        </row>
        <row r="4903">
          <cell r="A4903">
            <v>4816124</v>
          </cell>
          <cell r="B4903" t="str">
            <v>SICRO OUTUBRO / 2025</v>
          </cell>
          <cell r="C4903" t="str">
            <v>CONFECÇÃO DE TUBOS DE CONCRETO D = 0,40 M - AREIA EXTRAÍDA E BRITA PRODUZIDA</v>
          </cell>
          <cell r="D4903" t="str">
            <v>M</v>
          </cell>
          <cell r="E4903"/>
          <cell r="F4903">
            <v>52.17</v>
          </cell>
        </row>
        <row r="4904">
          <cell r="A4904">
            <v>4816022</v>
          </cell>
          <cell r="B4904" t="str">
            <v>SICRO OUTUBRO / 2025</v>
          </cell>
          <cell r="C4904" t="str">
            <v>CONFECÇÃO DE TUBOS DE CONCRETO D = 0,50 M - AREIA E BRITA COMERCIAIS</v>
          </cell>
          <cell r="D4904" t="str">
            <v>M</v>
          </cell>
          <cell r="E4904"/>
          <cell r="F4904">
            <v>79.39</v>
          </cell>
        </row>
        <row r="4905">
          <cell r="A4905">
            <v>4816021</v>
          </cell>
          <cell r="B4905" t="str">
            <v>SICRO OUTUBRO / 2025</v>
          </cell>
          <cell r="C4905" t="str">
            <v>CONFECÇÃO DE TUBOS DE CONCRETO D = 0,50 M - AREIA EXTRAÍDA E BRITA PRODUZIDA</v>
          </cell>
          <cell r="D4905" t="str">
            <v>M</v>
          </cell>
          <cell r="E4905"/>
          <cell r="F4905">
            <v>68.62</v>
          </cell>
        </row>
        <row r="4906">
          <cell r="A4906">
            <v>4816106</v>
          </cell>
          <cell r="B4906" t="str">
            <v>SICRO OUTUBRO / 2025</v>
          </cell>
          <cell r="C4906" t="str">
            <v>CONFECÇÃO DE TUBOS DE CONCRETO PERFURADO D = 0,20 M - AREIA E BRITA COMERCIAIS</v>
          </cell>
          <cell r="D4906" t="str">
            <v>M</v>
          </cell>
          <cell r="E4906"/>
          <cell r="F4906">
            <v>32.51</v>
          </cell>
        </row>
        <row r="4907">
          <cell r="A4907">
            <v>4816105</v>
          </cell>
          <cell r="B4907" t="str">
            <v>SICRO OUTUBRO / 2025</v>
          </cell>
          <cell r="C4907" t="str">
            <v>CONFECÇÃO DE TUBOS DE CONCRETO PERFURADO D = 0,20 M - AREIA EXTRAÍDA E BRITA PRODUZIDA</v>
          </cell>
          <cell r="D4907" t="str">
            <v>M</v>
          </cell>
          <cell r="E4907"/>
          <cell r="F4907">
            <v>29.81</v>
          </cell>
        </row>
        <row r="4908">
          <cell r="A4908">
            <v>4816108</v>
          </cell>
          <cell r="B4908" t="str">
            <v>SICRO OUTUBRO / 2025</v>
          </cell>
          <cell r="C4908" t="str">
            <v>CONFECÇÃO DE TUBOS DE CONCRETO PERFURADO D = 0,30 M - AREIA E BRITA COMERCIAIS</v>
          </cell>
          <cell r="D4908" t="str">
            <v>M</v>
          </cell>
          <cell r="E4908"/>
          <cell r="F4908">
            <v>42.81</v>
          </cell>
        </row>
        <row r="4909">
          <cell r="A4909">
            <v>4816107</v>
          </cell>
          <cell r="B4909" t="str">
            <v>SICRO OUTUBRO / 2025</v>
          </cell>
          <cell r="C4909" t="str">
            <v>CONFECÇÃO DE TUBOS DE CONCRETO PERFURADO D = 0,30 M - AREIA EXTRAÍDA E BRITA PRODUZIDA</v>
          </cell>
          <cell r="D4909" t="str">
            <v>M</v>
          </cell>
          <cell r="E4909"/>
          <cell r="F4909">
            <v>38.94</v>
          </cell>
        </row>
        <row r="4910">
          <cell r="A4910">
            <v>4816110</v>
          </cell>
          <cell r="B4910" t="str">
            <v>SICRO OUTUBRO / 2025</v>
          </cell>
          <cell r="C4910" t="str">
            <v>CONFECÇÃO DE TUBOS DE CONCRETO PERFURADO D = 0,40 M - AREIA E BRITA COMERCIAIS</v>
          </cell>
          <cell r="D4910" t="str">
            <v>M</v>
          </cell>
          <cell r="E4910"/>
          <cell r="F4910">
            <v>60.32</v>
          </cell>
        </row>
        <row r="4911">
          <cell r="A4911">
            <v>4816109</v>
          </cell>
          <cell r="B4911" t="str">
            <v>SICRO OUTUBRO / 2025</v>
          </cell>
          <cell r="C4911" t="str">
            <v>CONFECÇÃO DE TUBOS DE CONCRETO PERFURADO D = 0,40 M - AREIA EXTRAÍDA E BRITA PRODUZIDA</v>
          </cell>
          <cell r="D4911" t="str">
            <v>M</v>
          </cell>
          <cell r="E4911"/>
          <cell r="F4911">
            <v>53.36</v>
          </cell>
        </row>
        <row r="4912">
          <cell r="A4912">
            <v>4816100</v>
          </cell>
          <cell r="B4912" t="str">
            <v>SICRO OUTUBRO / 2025</v>
          </cell>
          <cell r="C4912" t="str">
            <v>CONFECÇÃO DE TUBOS DE CONCRETO POROSO D = 0,20 M - AREIA E BRITA COMERCIAIS</v>
          </cell>
          <cell r="D4912" t="str">
            <v>M</v>
          </cell>
          <cell r="E4912"/>
          <cell r="F4912">
            <v>32.299999999999997</v>
          </cell>
        </row>
        <row r="4913">
          <cell r="A4913">
            <v>4816099</v>
          </cell>
          <cell r="B4913" t="str">
            <v>SICRO OUTUBRO / 2025</v>
          </cell>
          <cell r="C4913" t="str">
            <v>CONFECÇÃO DE TUBOS DE CONCRETO POROSO D = 0,20 M - AREIA EXTRAÍDA E BRITA PRODUZIDA</v>
          </cell>
          <cell r="D4913" t="str">
            <v>M</v>
          </cell>
          <cell r="E4913"/>
          <cell r="F4913">
            <v>30.61</v>
          </cell>
        </row>
        <row r="4914">
          <cell r="A4914">
            <v>4816102</v>
          </cell>
          <cell r="B4914" t="str">
            <v>SICRO OUTUBRO / 2025</v>
          </cell>
          <cell r="C4914" t="str">
            <v>CONFECÇÃO DE TUBOS DE CONCRETO POROSO D = 0,30 M - AREIA E BRITA COMERCIAIS</v>
          </cell>
          <cell r="D4914" t="str">
            <v>M</v>
          </cell>
          <cell r="E4914"/>
          <cell r="F4914">
            <v>41.63</v>
          </cell>
        </row>
        <row r="4915">
          <cell r="A4915">
            <v>4816101</v>
          </cell>
          <cell r="B4915" t="str">
            <v>SICRO OUTUBRO / 2025</v>
          </cell>
          <cell r="C4915" t="str">
            <v>CONFECÇÃO DE TUBOS DE CONCRETO POROSO D = 0,30 M - AREIA EXTRAÍDA E BRITA PRODUZIDA</v>
          </cell>
          <cell r="D4915" t="str">
            <v>M</v>
          </cell>
          <cell r="E4915"/>
          <cell r="F4915">
            <v>40.090000000000003</v>
          </cell>
        </row>
        <row r="4916">
          <cell r="A4916">
            <v>4816104</v>
          </cell>
          <cell r="B4916" t="str">
            <v>SICRO OUTUBRO / 2025</v>
          </cell>
          <cell r="C4916" t="str">
            <v>CONFECÇÃO DE TUBOS DE CONCRETO POROSO D = 0,40 M - AREIA E BRITA COMERCIAIS</v>
          </cell>
          <cell r="D4916" t="str">
            <v>M</v>
          </cell>
          <cell r="E4916"/>
          <cell r="F4916">
            <v>59.09</v>
          </cell>
        </row>
        <row r="4917">
          <cell r="A4917">
            <v>4816103</v>
          </cell>
          <cell r="B4917" t="str">
            <v>SICRO OUTUBRO / 2025</v>
          </cell>
          <cell r="C4917" t="str">
            <v>CONFECÇÃO DE TUBOS DE CONCRETO POROSO D = 0,40 M - AREIA EXTRAÍDA E BRITA PRODUZIDA</v>
          </cell>
          <cell r="D4917" t="str">
            <v>M</v>
          </cell>
          <cell r="E4917"/>
          <cell r="F4917">
            <v>54.76</v>
          </cell>
        </row>
        <row r="4918">
          <cell r="A4918">
            <v>4815804</v>
          </cell>
          <cell r="B4918" t="str">
            <v>SICRO OUTUBRO / 2025</v>
          </cell>
          <cell r="C4918" t="str">
            <v>DOBRAMENTO DE CHAPAS DE ALUMÍNIO COM ESPESSURA DE 1,5 MM E COMPRIMENTO DE DOBRA DE ATÉ 500 MM</v>
          </cell>
          <cell r="D4918" t="str">
            <v>UN</v>
          </cell>
          <cell r="E4918"/>
          <cell r="F4918">
            <v>0.56000000000000005</v>
          </cell>
        </row>
        <row r="4919">
          <cell r="A4919">
            <v>4816002</v>
          </cell>
          <cell r="B4919" t="str">
            <v>SICRO OUTUBRO / 2025</v>
          </cell>
          <cell r="C4919" t="str">
            <v>ESCAVAÇÃO DE TUNNEL LINER EM MATERIAL DE 3ª CATEGORIA</v>
          </cell>
          <cell r="D4919" t="str">
            <v>M³</v>
          </cell>
          <cell r="E4919"/>
          <cell r="F4919">
            <v>1568.65</v>
          </cell>
        </row>
        <row r="4920">
          <cell r="A4920">
            <v>4805765</v>
          </cell>
          <cell r="B4920" t="str">
            <v>SICRO OUTUBRO / 2025</v>
          </cell>
          <cell r="C4920" t="str">
            <v>ESCAVAÇÃO DE VALA EM MATERIAL DE 3ª CATEGORIA</v>
          </cell>
          <cell r="D4920" t="str">
            <v>M³</v>
          </cell>
          <cell r="E4920"/>
          <cell r="F4920">
            <v>199.68</v>
          </cell>
        </row>
        <row r="4921">
          <cell r="A4921">
            <v>4816000</v>
          </cell>
          <cell r="B4921" t="str">
            <v>SICRO OUTUBRO / 2025</v>
          </cell>
          <cell r="C4921" t="str">
            <v>ESCAVAÇÃO MANUAL DE TUNNEL LINER EM MATERIAL DE 1ª CATEGORIA</v>
          </cell>
          <cell r="D4921" t="str">
            <v>M³</v>
          </cell>
          <cell r="E4921"/>
          <cell r="F4921">
            <v>502.08</v>
          </cell>
        </row>
        <row r="4922">
          <cell r="A4922">
            <v>4816001</v>
          </cell>
          <cell r="B4922" t="str">
            <v>SICRO OUTUBRO / 2025</v>
          </cell>
          <cell r="C4922" t="str">
            <v>ESCAVAÇÃO MANUAL DE TUNNEL LINER EM MATERIAL DE 2ª CATEGORIA</v>
          </cell>
          <cell r="D4922" t="str">
            <v>M³</v>
          </cell>
          <cell r="E4922"/>
          <cell r="F4922">
            <v>852.85</v>
          </cell>
        </row>
        <row r="4923">
          <cell r="A4923">
            <v>4805749</v>
          </cell>
          <cell r="B4923" t="str">
            <v>SICRO OUTUBRO / 2025</v>
          </cell>
          <cell r="C4923" t="str">
            <v>ESCAVAÇÃO MANUAL DE VALA EM MATERIAL DE 1ª CATEGORIA</v>
          </cell>
          <cell r="D4923" t="str">
            <v>M³</v>
          </cell>
          <cell r="E4923"/>
          <cell r="F4923">
            <v>79.06</v>
          </cell>
        </row>
        <row r="4924">
          <cell r="A4924">
            <v>4805751</v>
          </cell>
          <cell r="B4924" t="str">
            <v>SICRO OUTUBRO / 2025</v>
          </cell>
          <cell r="C4924" t="str">
            <v>ESCAVAÇÃO MANUAL EM MATERIAL DE 1ª CATEGORIA NA PROFUNDIDADE DE 1 A 2 M</v>
          </cell>
          <cell r="D4924" t="str">
            <v>M³</v>
          </cell>
          <cell r="E4924"/>
          <cell r="F4924">
            <v>59.29</v>
          </cell>
        </row>
        <row r="4925">
          <cell r="A4925">
            <v>4805752</v>
          </cell>
          <cell r="B4925" t="str">
            <v>SICRO OUTUBRO / 2025</v>
          </cell>
          <cell r="C4925" t="str">
            <v>ESCAVAÇÃO MANUAL EM MATERIAL DE 1ª CATEGORIA NA PROFUNDIDADE DE 2 A 3 M</v>
          </cell>
          <cell r="D4925" t="str">
            <v>M³</v>
          </cell>
          <cell r="E4925"/>
          <cell r="F4925">
            <v>71.150000000000006</v>
          </cell>
        </row>
        <row r="4926">
          <cell r="A4926">
            <v>4805753</v>
          </cell>
          <cell r="B4926" t="str">
            <v>SICRO OUTUBRO / 2025</v>
          </cell>
          <cell r="C4926" t="str">
            <v>ESCAVAÇÃO MANUAL EM MATERIAL DE 1ª CATEGORIA NA PROFUNDIDADE DE 3 A 4 M</v>
          </cell>
          <cell r="D4926" t="str">
            <v>M³</v>
          </cell>
          <cell r="E4926"/>
          <cell r="F4926">
            <v>83.01</v>
          </cell>
        </row>
        <row r="4927">
          <cell r="A4927">
            <v>4805750</v>
          </cell>
          <cell r="B4927" t="str">
            <v>SICRO OUTUBRO / 2025</v>
          </cell>
          <cell r="C4927" t="str">
            <v>ESCAVAÇÃO MANUAL EM MATERIAL DE 1ª CATEGORIA NA PROFUNDIDADE DE ATÉ 1 M</v>
          </cell>
          <cell r="D4927" t="str">
            <v>M³</v>
          </cell>
          <cell r="E4927"/>
          <cell r="F4927">
            <v>47.43</v>
          </cell>
        </row>
        <row r="4928">
          <cell r="A4928">
            <v>4805767</v>
          </cell>
          <cell r="B4928" t="str">
            <v>SICRO OUTUBRO / 2025</v>
          </cell>
          <cell r="C4928" t="str">
            <v>ESCAVAÇÃO MANUAL EM MATERIAL DE 2ª CATEGORIA NA PROFUNDIDADE DE 1 A 2 M</v>
          </cell>
          <cell r="D4928" t="str">
            <v>M³</v>
          </cell>
          <cell r="E4928"/>
          <cell r="F4928">
            <v>83.01</v>
          </cell>
        </row>
        <row r="4929">
          <cell r="A4929">
            <v>4805769</v>
          </cell>
          <cell r="B4929" t="str">
            <v>SICRO OUTUBRO / 2025</v>
          </cell>
          <cell r="C4929" t="str">
            <v>ESCAVAÇÃO MANUAL EM MATERIAL DE 2ª CATEGORIA NA PROFUNDIDADE DE 2 A 3 M</v>
          </cell>
          <cell r="D4929" t="str">
            <v>M³</v>
          </cell>
          <cell r="E4929"/>
          <cell r="F4929">
            <v>98.82</v>
          </cell>
        </row>
        <row r="4930">
          <cell r="A4930">
            <v>4805770</v>
          </cell>
          <cell r="B4930" t="str">
            <v>SICRO OUTUBRO / 2025</v>
          </cell>
          <cell r="C4930" t="str">
            <v>ESCAVAÇÃO MANUAL EM MATERIAL DE 2ª CATEGORIA NA PROFUNDIDADE DE 3 A 4 M</v>
          </cell>
          <cell r="D4930" t="str">
            <v>M³</v>
          </cell>
          <cell r="E4930"/>
          <cell r="F4930">
            <v>114.63</v>
          </cell>
        </row>
        <row r="4931">
          <cell r="A4931">
            <v>4805760</v>
          </cell>
          <cell r="B4931" t="str">
            <v>SICRO OUTUBRO / 2025</v>
          </cell>
          <cell r="C4931" t="str">
            <v>ESCAVAÇÃO MANUAL EM MATERIAL DE 2ª CATEGORIA NA PROFUNDIDADE DE ATÉ 1 M</v>
          </cell>
          <cell r="D4931" t="str">
            <v>M³</v>
          </cell>
          <cell r="E4931"/>
          <cell r="F4931">
            <v>67.2</v>
          </cell>
        </row>
        <row r="4932">
          <cell r="A4932">
            <v>4805757</v>
          </cell>
          <cell r="B4932" t="str">
            <v>SICRO OUTUBRO / 2025</v>
          </cell>
          <cell r="C4932" t="str">
            <v>ESCAVAÇÃO MECÂNICA DE VALA EM MATERIAL DE 1ª CATEGORIA</v>
          </cell>
          <cell r="D4932" t="str">
            <v>M³</v>
          </cell>
          <cell r="E4932"/>
          <cell r="F4932">
            <v>6.93</v>
          </cell>
        </row>
        <row r="4933">
          <cell r="A4933">
            <v>4805762</v>
          </cell>
          <cell r="B4933" t="str">
            <v>SICRO OUTUBRO / 2025</v>
          </cell>
          <cell r="C4933" t="str">
            <v>ESCAVAÇÃO MECÂNICA DE VALA EM MATERIAL DE 2ª CATEGORIA</v>
          </cell>
          <cell r="D4933" t="str">
            <v>M³</v>
          </cell>
          <cell r="E4933"/>
          <cell r="F4933">
            <v>8.66</v>
          </cell>
        </row>
        <row r="4934">
          <cell r="A4934">
            <v>4806395</v>
          </cell>
          <cell r="B4934" t="str">
            <v>SICRO OUTUBRO / 2025</v>
          </cell>
          <cell r="C4934" t="str">
            <v>FIXAÇÃO DE PARAFUSO EM ESTRUTURA METÁLICA</v>
          </cell>
          <cell r="D4934" t="str">
            <v>UN</v>
          </cell>
          <cell r="E4934"/>
          <cell r="F4934">
            <v>5.72</v>
          </cell>
        </row>
        <row r="4935">
          <cell r="A4935">
            <v>4816003</v>
          </cell>
          <cell r="B4935" t="str">
            <v>SICRO OUTUBRO / 2025</v>
          </cell>
          <cell r="C4935" t="str">
            <v>ILUMINAÇÃO PROVISÓRIA PARA TUNNEL LINER</v>
          </cell>
          <cell r="D4935" t="str">
            <v>M</v>
          </cell>
          <cell r="E4935"/>
          <cell r="F4935">
            <v>43.53</v>
          </cell>
        </row>
        <row r="4936">
          <cell r="A4936">
            <v>4816017</v>
          </cell>
          <cell r="B4936" t="str">
            <v>SICRO OUTUBRO / 2025</v>
          </cell>
          <cell r="C4936" t="str">
            <v>MATERIAL PÉTREO PRODUZIDO EM BRITADOR DE MANDÍBULAS MÓVEL - CAMADA FINAL DE ATERRO EM ROCHA</v>
          </cell>
          <cell r="D4936" t="str">
            <v>M³</v>
          </cell>
          <cell r="E4936"/>
          <cell r="F4936">
            <v>22.49</v>
          </cell>
        </row>
        <row r="4937">
          <cell r="A4937">
            <v>4816023</v>
          </cell>
          <cell r="B4937" t="str">
            <v>SICRO OUTUBRO / 2025</v>
          </cell>
          <cell r="C4937" t="str">
            <v>OPERAÇÃO DE MERGULHO AUTÔNOMO EM PROFUNDIDADE DE ATÉ 20 M</v>
          </cell>
          <cell r="D4937" t="str">
            <v>H</v>
          </cell>
          <cell r="E4937"/>
          <cell r="F4937">
            <v>278.98</v>
          </cell>
        </row>
        <row r="4938">
          <cell r="A4938">
            <v>4816025</v>
          </cell>
          <cell r="B4938" t="str">
            <v>SICRO OUTUBRO / 2025</v>
          </cell>
          <cell r="C4938" t="str">
            <v>OPERAÇÃO DE MERGULHO DEPENDENTE EM PROFUNDIDADE DE 30 A 50 M - INCLUSIVE DESCOMPRESSÃO</v>
          </cell>
          <cell r="D4938" t="str">
            <v>H</v>
          </cell>
          <cell r="E4938"/>
          <cell r="F4938">
            <v>534.15</v>
          </cell>
        </row>
        <row r="4939">
          <cell r="A4939">
            <v>4816024</v>
          </cell>
          <cell r="B4939" t="str">
            <v>SICRO OUTUBRO / 2025</v>
          </cell>
          <cell r="C4939" t="str">
            <v>OPERAÇÃO DE MERGULHO DEPENDENTE EM PROFUNDIDADE DE ATÉ 30 M - INCLUSIVE DESCOMPRESSÃO</v>
          </cell>
          <cell r="D4939" t="str">
            <v>H</v>
          </cell>
          <cell r="E4939"/>
          <cell r="F4939">
            <v>362.41</v>
          </cell>
        </row>
        <row r="4940">
          <cell r="A4940">
            <v>4816005</v>
          </cell>
          <cell r="B4940" t="str">
            <v>SICRO OUTUBRO / 2025</v>
          </cell>
          <cell r="C4940" t="str">
            <v>PEDRA DE MÃO PRODUZIDA MANUALMENTE</v>
          </cell>
          <cell r="D4940" t="str">
            <v>M³</v>
          </cell>
          <cell r="E4940"/>
          <cell r="F4940">
            <v>93.52</v>
          </cell>
        </row>
        <row r="4941">
          <cell r="A4941">
            <v>4800400</v>
          </cell>
          <cell r="B4941" t="str">
            <v>SICRO OUTUBRO / 2025</v>
          </cell>
          <cell r="C4941" t="str">
            <v>PREPARO E REGULARIZAÇÃO DE TERRENO EM DESNÍVEL</v>
          </cell>
          <cell r="D4941" t="str">
            <v>M²</v>
          </cell>
          <cell r="E4941"/>
          <cell r="F4941">
            <v>5.52</v>
          </cell>
        </row>
        <row r="4942">
          <cell r="A4942">
            <v>4816016</v>
          </cell>
          <cell r="B4942" t="str">
            <v>SICRO OUTUBRO / 2025</v>
          </cell>
          <cell r="C4942" t="str">
            <v>RACHÃO OU PEDRA DE MÃO PRODUZIDA</v>
          </cell>
          <cell r="D4942" t="str">
            <v>M³</v>
          </cell>
          <cell r="E4942"/>
          <cell r="F4942">
            <v>42.07</v>
          </cell>
        </row>
        <row r="4943">
          <cell r="A4943">
            <v>4800412</v>
          </cell>
          <cell r="B4943" t="str">
            <v>SICRO OUTUBRO / 2025</v>
          </cell>
          <cell r="C4943" t="str">
            <v>RASPAGEM E LIMPEZA DE TERRENO PLANO</v>
          </cell>
          <cell r="D4943" t="str">
            <v>M²</v>
          </cell>
          <cell r="E4943"/>
          <cell r="F4943">
            <v>4.74</v>
          </cell>
        </row>
        <row r="4944">
          <cell r="A4944">
            <v>4815671</v>
          </cell>
          <cell r="B4944" t="str">
            <v>SICRO OUTUBRO / 2025</v>
          </cell>
          <cell r="C4944" t="str">
            <v>REATERRO E COMPACTAÇÃO COM SOQUETE VIBRATÓRIO</v>
          </cell>
          <cell r="D4944" t="str">
            <v>M³</v>
          </cell>
          <cell r="E4944"/>
          <cell r="F4944">
            <v>19.34</v>
          </cell>
        </row>
        <row r="4945">
          <cell r="A4945">
            <v>4815803</v>
          </cell>
          <cell r="B4945" t="str">
            <v>SICRO OUTUBRO / 2025</v>
          </cell>
          <cell r="C4945" t="str">
            <v>REBORDEAMENTO DE CHAPA METÁLICA COM ESPESSURA DE 5 MM</v>
          </cell>
          <cell r="D4945" t="str">
            <v>M</v>
          </cell>
          <cell r="E4945"/>
          <cell r="F4945">
            <v>8.33</v>
          </cell>
        </row>
        <row r="4946">
          <cell r="A4946">
            <v>4816011</v>
          </cell>
          <cell r="B4946" t="str">
            <v>SICRO OUTUBRO / 2025</v>
          </cell>
          <cell r="C4946" t="str">
            <v>RECARGA DE CILINDRO COM AR RESPIRÁVEL PARA ATIVIDADES DE MERGULHO</v>
          </cell>
          <cell r="D4946" t="str">
            <v>M³</v>
          </cell>
          <cell r="E4946"/>
          <cell r="F4946">
            <v>1838.47</v>
          </cell>
        </row>
        <row r="4947">
          <cell r="A4947">
            <v>4816014</v>
          </cell>
          <cell r="B4947" t="str">
            <v>SICRO OUTUBRO / 2025</v>
          </cell>
          <cell r="C4947" t="str">
            <v>ROCHA PARA BRITAGEM COM PERFURATRIZ MANUAL</v>
          </cell>
          <cell r="D4947" t="str">
            <v>M³</v>
          </cell>
          <cell r="E4947"/>
          <cell r="F4947">
            <v>48.27</v>
          </cell>
        </row>
        <row r="4948">
          <cell r="A4948">
            <v>4816010</v>
          </cell>
          <cell r="B4948" t="str">
            <v>SICRO OUTUBRO / 2025</v>
          </cell>
          <cell r="C4948" t="str">
            <v>ROCHA PARA BRITAGEM COM PERFURATRIZ SOBRE ESTEIRA</v>
          </cell>
          <cell r="D4948" t="str">
            <v>M³</v>
          </cell>
          <cell r="E4948"/>
          <cell r="F4948">
            <v>39.549999999999997</v>
          </cell>
        </row>
        <row r="4949">
          <cell r="A4949">
            <v>4816015</v>
          </cell>
          <cell r="B4949" t="str">
            <v>SICRO OUTUBRO / 2025</v>
          </cell>
          <cell r="C4949" t="str">
            <v>ROCHA PARA BRITAGEM COM PERFURATRIZ SOBRE ESTEIRA - CAMADA FINAL DE ATERRO EM ROCHA</v>
          </cell>
          <cell r="D4949" t="str">
            <v>M³</v>
          </cell>
          <cell r="E4949"/>
          <cell r="F4949">
            <v>24.28</v>
          </cell>
        </row>
        <row r="4950">
          <cell r="A4950">
            <v>4816119</v>
          </cell>
          <cell r="B4950" t="str">
            <v>SICRO OUTUBRO / 2025</v>
          </cell>
          <cell r="C4950" t="str">
            <v>SELO DE ARGILA APILOADO (SOLO LOCAL)</v>
          </cell>
          <cell r="D4950" t="str">
            <v>M³</v>
          </cell>
          <cell r="E4950"/>
          <cell r="F4950">
            <v>40.369999999999997</v>
          </cell>
        </row>
        <row r="4951">
          <cell r="A4951">
            <v>4816004</v>
          </cell>
          <cell r="B4951" t="str">
            <v>SICRO OUTUBRO / 2025</v>
          </cell>
          <cell r="C4951" t="str">
            <v>VENTILAÇÃO PROVISÓRIA PARA TUNNEL LINER</v>
          </cell>
          <cell r="D4951" t="str">
            <v>M</v>
          </cell>
          <cell r="E4951"/>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E4952"/>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E4953"/>
          <cell r="F4953">
            <v>10.88</v>
          </cell>
        </row>
        <row r="4954">
          <cell r="A4954">
            <v>4915723</v>
          </cell>
          <cell r="B4954" t="str">
            <v>SICRO OUTUBRO / 2025</v>
          </cell>
          <cell r="C4954" t="str">
            <v>CAIAÇÃO MANUAL COM FIXADOR DE CAL</v>
          </cell>
          <cell r="D4954" t="str">
            <v>M²</v>
          </cell>
          <cell r="E4954"/>
          <cell r="F4954">
            <v>3.63</v>
          </cell>
        </row>
        <row r="4955">
          <cell r="A4955">
            <v>4915724</v>
          </cell>
          <cell r="B4955" t="str">
            <v>SICRO OUTUBRO / 2025</v>
          </cell>
          <cell r="C4955" t="str">
            <v>CAIAÇÃO MECANIZADA COM FIXADOR DE CAL</v>
          </cell>
          <cell r="D4955" t="str">
            <v>M²</v>
          </cell>
          <cell r="E4955"/>
          <cell r="F4955">
            <v>2.25</v>
          </cell>
        </row>
        <row r="4956">
          <cell r="A4956">
            <v>4915637</v>
          </cell>
          <cell r="B4956" t="str">
            <v>SICRO OUTUBRO / 2025</v>
          </cell>
          <cell r="C4956" t="str">
            <v>CAPA SELANTE - AREIA COMERCIAL</v>
          </cell>
          <cell r="D4956" t="str">
            <v>M²</v>
          </cell>
          <cell r="E4956"/>
          <cell r="F4956">
            <v>1.21</v>
          </cell>
        </row>
        <row r="4957">
          <cell r="A4957">
            <v>4915779</v>
          </cell>
          <cell r="B4957" t="str">
            <v>SICRO OUTUBRO / 2025</v>
          </cell>
          <cell r="C4957" t="str">
            <v>CAPA SELANTE - AREIA EXTRAÍDA</v>
          </cell>
          <cell r="D4957" t="str">
            <v>M²</v>
          </cell>
          <cell r="E4957"/>
          <cell r="F4957">
            <v>0.91</v>
          </cell>
        </row>
        <row r="4958">
          <cell r="A4958">
            <v>4915638</v>
          </cell>
          <cell r="B4958" t="str">
            <v>SICRO OUTUBRO / 2025</v>
          </cell>
          <cell r="C4958" t="str">
            <v>CAPA SELANTE - BRITA PRODUZIDA</v>
          </cell>
          <cell r="D4958" t="str">
            <v>M²</v>
          </cell>
          <cell r="E4958"/>
          <cell r="F4958">
            <v>1.03</v>
          </cell>
        </row>
        <row r="4959">
          <cell r="A4959">
            <v>4915636</v>
          </cell>
          <cell r="B4959" t="str">
            <v>SICRO OUTUBRO / 2025</v>
          </cell>
          <cell r="C4959" t="str">
            <v>CAPA SELANTE - PEDRISCO COMERCIAL</v>
          </cell>
          <cell r="D4959" t="str">
            <v>M²</v>
          </cell>
          <cell r="E4959"/>
          <cell r="F4959">
            <v>1.26</v>
          </cell>
        </row>
        <row r="4960">
          <cell r="A4960">
            <v>4915744</v>
          </cell>
          <cell r="B4960" t="str">
            <v>SICRO OUTUBRO / 2025</v>
          </cell>
          <cell r="C4960" t="str">
            <v>CAPINA MANUAL</v>
          </cell>
          <cell r="D4960" t="str">
            <v>M²</v>
          </cell>
          <cell r="E4960"/>
          <cell r="F4960">
            <v>0.79</v>
          </cell>
        </row>
        <row r="4961">
          <cell r="A4961">
            <v>4915700</v>
          </cell>
          <cell r="B4961" t="str">
            <v>SICRO OUTUBRO / 2025</v>
          </cell>
          <cell r="C4961" t="str">
            <v>COMBATE À EXSUDAÇÃO - AREIA COMERCIAL</v>
          </cell>
          <cell r="D4961" t="str">
            <v>M²</v>
          </cell>
          <cell r="E4961"/>
          <cell r="F4961">
            <v>1.33</v>
          </cell>
        </row>
        <row r="4962">
          <cell r="A4962">
            <v>4915590</v>
          </cell>
          <cell r="B4962" t="str">
            <v>SICRO OUTUBRO / 2025</v>
          </cell>
          <cell r="C4962" t="str">
            <v>COMBATE À EXSUDAÇÃO - AREIA EXTRAÍDA</v>
          </cell>
          <cell r="D4962" t="str">
            <v>M²</v>
          </cell>
          <cell r="E4962"/>
          <cell r="F4962">
            <v>0.98</v>
          </cell>
        </row>
        <row r="4963">
          <cell r="A4963">
            <v>4915591</v>
          </cell>
          <cell r="B4963" t="str">
            <v>SICRO OUTUBRO / 2025</v>
          </cell>
          <cell r="C4963" t="str">
            <v>COMBATE À EXSUDAÇÃO - BRITA PRODUZIDA</v>
          </cell>
          <cell r="D4963" t="str">
            <v>M²</v>
          </cell>
          <cell r="E4963"/>
          <cell r="F4963">
            <v>1.1100000000000001</v>
          </cell>
        </row>
        <row r="4964">
          <cell r="A4964">
            <v>4915701</v>
          </cell>
          <cell r="B4964" t="str">
            <v>SICRO OUTUBRO / 2025</v>
          </cell>
          <cell r="C4964" t="str">
            <v>COMBATE À EXSUDAÇÃO - PEDRISCO COMERCIAL</v>
          </cell>
          <cell r="D4964" t="str">
            <v>M²</v>
          </cell>
          <cell r="E4964"/>
          <cell r="F4964">
            <v>1.34</v>
          </cell>
        </row>
        <row r="4965">
          <cell r="A4965">
            <v>4915703</v>
          </cell>
          <cell r="B4965" t="str">
            <v>SICRO OUTUBRO / 2025</v>
          </cell>
          <cell r="C4965" t="str">
            <v>CORREÇÃO DE DEFEITOS COM MISTURA BETUMINOSA</v>
          </cell>
          <cell r="D4965" t="str">
            <v>M³</v>
          </cell>
          <cell r="E4965"/>
          <cell r="F4965">
            <v>120.79</v>
          </cell>
        </row>
        <row r="4966">
          <cell r="A4966">
            <v>4915705</v>
          </cell>
          <cell r="B4966" t="str">
            <v>SICRO OUTUBRO / 2025</v>
          </cell>
          <cell r="C4966" t="str">
            <v>CORREÇÃO DE DEFEITOS POR FRESAGEM DESCONTÍNUA DO REVESTIMENTO ASFÁLTICO - ESPESSURA DE 5 CM</v>
          </cell>
          <cell r="D4966" t="str">
            <v>M³</v>
          </cell>
          <cell r="E4966"/>
          <cell r="F4966">
            <v>181.43</v>
          </cell>
        </row>
        <row r="4967">
          <cell r="A4967">
            <v>4915743</v>
          </cell>
          <cell r="B4967" t="str">
            <v>SICRO OUTUBRO / 2025</v>
          </cell>
          <cell r="C4967" t="str">
            <v>CORTE E LIMPEZA DE ÁREAS GRAMADAS</v>
          </cell>
          <cell r="D4967" t="str">
            <v>M²</v>
          </cell>
          <cell r="E4967"/>
          <cell r="F4967">
            <v>0.09</v>
          </cell>
        </row>
        <row r="4968">
          <cell r="A4968">
            <v>4915768</v>
          </cell>
          <cell r="B4968" t="str">
            <v>SICRO OUTUBRO / 2025</v>
          </cell>
          <cell r="C4968" t="str">
            <v>CORTE E REMOÇÃO DE ÁRVORES</v>
          </cell>
          <cell r="D4968" t="str">
            <v>M³</v>
          </cell>
          <cell r="E4968"/>
          <cell r="F4968">
            <v>16.25</v>
          </cell>
        </row>
        <row r="4969">
          <cell r="A4969">
            <v>4915713</v>
          </cell>
          <cell r="B4969" t="str">
            <v>SICRO OUTUBRO / 2025</v>
          </cell>
          <cell r="C4969" t="str">
            <v>DESOBSTRUÇÃO DE BUEIRO</v>
          </cell>
          <cell r="D4969" t="str">
            <v>M³</v>
          </cell>
          <cell r="E4969"/>
          <cell r="F4969">
            <v>71.02</v>
          </cell>
        </row>
        <row r="4970">
          <cell r="A4970">
            <v>4915655</v>
          </cell>
          <cell r="B4970" t="str">
            <v>SICRO OUTUBRO / 2025</v>
          </cell>
          <cell r="C4970" t="str">
            <v>FRESAGEM CONTÍNUA DE REVESTIMENTO ASFÁLTICO - ESPESSURA DE 3 CM</v>
          </cell>
          <cell r="D4970" t="str">
            <v>M³</v>
          </cell>
          <cell r="E4970"/>
          <cell r="F4970">
            <v>113.76</v>
          </cell>
        </row>
        <row r="4971">
          <cell r="A4971">
            <v>4915656</v>
          </cell>
          <cell r="B4971" t="str">
            <v>SICRO OUTUBRO / 2025</v>
          </cell>
          <cell r="C4971" t="str">
            <v>FRESAGEM CONTÍNUA DE REVESTIMENTO ASFÁLTICO - ESPESSURA DE 4 CM</v>
          </cell>
          <cell r="D4971" t="str">
            <v>M³</v>
          </cell>
          <cell r="E4971"/>
          <cell r="F4971">
            <v>90.13</v>
          </cell>
        </row>
        <row r="4972">
          <cell r="A4972">
            <v>4915657</v>
          </cell>
          <cell r="B4972" t="str">
            <v>SICRO OUTUBRO / 2025</v>
          </cell>
          <cell r="C4972" t="str">
            <v>FRESAGEM CONTÍNUA DE REVESTIMENTO ASFÁLTICO - ESPESSURA DE 5 CM</v>
          </cell>
          <cell r="D4972" t="str">
            <v>M³</v>
          </cell>
          <cell r="E4972"/>
          <cell r="F4972">
            <v>76.13</v>
          </cell>
        </row>
        <row r="4973">
          <cell r="A4973">
            <v>4915658</v>
          </cell>
          <cell r="B4973" t="str">
            <v>SICRO OUTUBRO / 2025</v>
          </cell>
          <cell r="C4973" t="str">
            <v>FRESAGEM CONTÍNUA DE REVESTIMENTO ASFÁLTICO - ESPESSURA DE 6 CM</v>
          </cell>
          <cell r="D4973" t="str">
            <v>M³</v>
          </cell>
          <cell r="E4973"/>
          <cell r="F4973">
            <v>67.05</v>
          </cell>
        </row>
        <row r="4974">
          <cell r="A4974">
            <v>4915659</v>
          </cell>
          <cell r="B4974" t="str">
            <v>SICRO OUTUBRO / 2025</v>
          </cell>
          <cell r="C4974" t="str">
            <v>FRESAGEM CONTÍNUA DE REVESTIMENTO ASFÁLTICO - ESPESSURA DE 7 CM</v>
          </cell>
          <cell r="D4974" t="str">
            <v>M³</v>
          </cell>
          <cell r="E4974"/>
          <cell r="F4974">
            <v>60.8</v>
          </cell>
        </row>
        <row r="4975">
          <cell r="A4975">
            <v>4915660</v>
          </cell>
          <cell r="B4975" t="str">
            <v>SICRO OUTUBRO / 2025</v>
          </cell>
          <cell r="C4975" t="str">
            <v>FRESAGEM CONTÍNUA DE REVESTIMENTO ASFÁLTICO - ESPESSURA DE 8 CM</v>
          </cell>
          <cell r="D4975" t="str">
            <v>M³</v>
          </cell>
          <cell r="E4975"/>
          <cell r="F4975">
            <v>56.39</v>
          </cell>
        </row>
        <row r="4976">
          <cell r="A4976">
            <v>4915661</v>
          </cell>
          <cell r="B4976" t="str">
            <v>SICRO OUTUBRO / 2025</v>
          </cell>
          <cell r="C4976" t="str">
            <v>FRESAGEM DESCONTÍNUA DE REVESTIMENTO ASFÁLTICO - ESPESSURA DE 3 CM</v>
          </cell>
          <cell r="D4976" t="str">
            <v>M³</v>
          </cell>
          <cell r="E4976"/>
          <cell r="F4976">
            <v>162.26</v>
          </cell>
        </row>
        <row r="4977">
          <cell r="A4977">
            <v>4915662</v>
          </cell>
          <cell r="B4977" t="str">
            <v>SICRO OUTUBRO / 2025</v>
          </cell>
          <cell r="C4977" t="str">
            <v>FRESAGEM DESCONTÍNUA DE REVESTIMENTO ASFÁLTICO - ESPESSURA DE 4 CM</v>
          </cell>
          <cell r="D4977" t="str">
            <v>M³</v>
          </cell>
          <cell r="E4977"/>
          <cell r="F4977">
            <v>129.47</v>
          </cell>
        </row>
        <row r="4978">
          <cell r="A4978">
            <v>4915663</v>
          </cell>
          <cell r="B4978" t="str">
            <v>SICRO OUTUBRO / 2025</v>
          </cell>
          <cell r="C4978" t="str">
            <v>FRESAGEM DESCONTÍNUA DE REVESTIMENTO ASFÁLTICO - ESPESSURA DE 5 CM</v>
          </cell>
          <cell r="D4978" t="str">
            <v>M³</v>
          </cell>
          <cell r="E4978"/>
          <cell r="F4978">
            <v>108.67</v>
          </cell>
        </row>
        <row r="4979">
          <cell r="A4979">
            <v>4915664</v>
          </cell>
          <cell r="B4979" t="str">
            <v>SICRO OUTUBRO / 2025</v>
          </cell>
          <cell r="C4979" t="str">
            <v>FRESAGEM DESCONTÍNUA DE REVESTIMENTO ASFÁLTICO - ESPESSURA DE 6 CM</v>
          </cell>
          <cell r="D4979" t="str">
            <v>M³</v>
          </cell>
          <cell r="E4979"/>
          <cell r="F4979">
            <v>96.48</v>
          </cell>
        </row>
        <row r="4980">
          <cell r="A4980">
            <v>4915665</v>
          </cell>
          <cell r="B4980" t="str">
            <v>SICRO OUTUBRO / 2025</v>
          </cell>
          <cell r="C4980" t="str">
            <v>FRESAGEM DESCONTÍNUA DE REVESTIMENTO ASFÁLTICO - ESPESSURA DE 7 CM</v>
          </cell>
          <cell r="D4980" t="str">
            <v>M³</v>
          </cell>
          <cell r="E4980"/>
          <cell r="F4980">
            <v>88.22</v>
          </cell>
        </row>
        <row r="4981">
          <cell r="A4981">
            <v>4915666</v>
          </cell>
          <cell r="B4981" t="str">
            <v>SICRO OUTUBRO / 2025</v>
          </cell>
          <cell r="C4981" t="str">
            <v>FRESAGEM DESCONTÍNUA DE REVESTIMENTO ASFÁLTICO - ESPESSURA DE 8 CM</v>
          </cell>
          <cell r="D4981" t="str">
            <v>M³</v>
          </cell>
          <cell r="E4981"/>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E4982"/>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E4983"/>
          <cell r="F4983">
            <v>206.14</v>
          </cell>
        </row>
        <row r="4984">
          <cell r="A4984">
            <v>4915712</v>
          </cell>
          <cell r="B4984" t="str">
            <v>SICRO OUTUBRO / 2025</v>
          </cell>
          <cell r="C4984" t="str">
            <v>LIMPEZA DE BUEIRO</v>
          </cell>
          <cell r="D4984" t="str">
            <v>M³</v>
          </cell>
          <cell r="E4984"/>
          <cell r="F4984">
            <v>23.67</v>
          </cell>
        </row>
        <row r="4985">
          <cell r="A4985">
            <v>4915711</v>
          </cell>
          <cell r="B4985" t="str">
            <v>SICRO OUTUBRO / 2025</v>
          </cell>
          <cell r="C4985" t="str">
            <v>LIMPEZA DE DESCIDA D'ÁGUA</v>
          </cell>
          <cell r="D4985" t="str">
            <v>M</v>
          </cell>
          <cell r="E4985"/>
          <cell r="F4985">
            <v>1.58</v>
          </cell>
        </row>
        <row r="4986">
          <cell r="A4986">
            <v>4915718</v>
          </cell>
          <cell r="B4986" t="str">
            <v>SICRO OUTUBRO / 2025</v>
          </cell>
          <cell r="C4986" t="str">
            <v>LIMPEZA DE DISPOSITIVOS DE SINALIZAÇÃO VIÁRIA - PLACAS E DELINEADORES REFLETIVOS</v>
          </cell>
          <cell r="D4986" t="str">
            <v>M²</v>
          </cell>
          <cell r="E4986"/>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E4987"/>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E4988"/>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E4989"/>
          <cell r="F4989">
            <v>73.290000000000006</v>
          </cell>
        </row>
        <row r="4990">
          <cell r="A4990">
            <v>4915672</v>
          </cell>
          <cell r="B4990" t="str">
            <v>SICRO OUTUBRO / 2025</v>
          </cell>
          <cell r="C4990" t="str">
            <v>LIMPEZA DE PONTE</v>
          </cell>
          <cell r="D4990" t="str">
            <v>M</v>
          </cell>
          <cell r="E4990"/>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E4992"/>
          <cell r="F4992">
            <v>4.7300000000000004</v>
          </cell>
        </row>
        <row r="4993">
          <cell r="A4993">
            <v>4915709</v>
          </cell>
          <cell r="B4993" t="str">
            <v>SICRO OUTUBRO / 2025</v>
          </cell>
          <cell r="C4993" t="str">
            <v>LIMPEZA DE VALETA DE CORTE</v>
          </cell>
          <cell r="D4993" t="str">
            <v>M</v>
          </cell>
          <cell r="E4993"/>
          <cell r="F4993">
            <v>1.18</v>
          </cell>
        </row>
        <row r="4994">
          <cell r="A4994">
            <v>4915686</v>
          </cell>
          <cell r="B4994" t="str">
            <v>SICRO OUTUBRO / 2025</v>
          </cell>
          <cell r="C4994" t="str">
            <v>LIMPEZA E DESOBSTRUÇÃO DE DISPOSITIVOS DE DRENAGEM EM OAE</v>
          </cell>
          <cell r="D4994" t="str">
            <v>UN</v>
          </cell>
          <cell r="E4994"/>
          <cell r="F4994">
            <v>4.7300000000000004</v>
          </cell>
        </row>
        <row r="4995">
          <cell r="A4995">
            <v>4915687</v>
          </cell>
          <cell r="B4995" t="str">
            <v>SICRO OUTUBRO / 2025</v>
          </cell>
          <cell r="C4995" t="str">
            <v>LIMPEZA E DESOBSTRUÇÃO DE DRENOS DE OBRAS DE CONTENÇÃO</v>
          </cell>
          <cell r="D4995" t="str">
            <v>UN</v>
          </cell>
          <cell r="E4995"/>
          <cell r="F4995">
            <v>2.96</v>
          </cell>
        </row>
        <row r="4996">
          <cell r="A4996">
            <v>4915634</v>
          </cell>
          <cell r="B4996" t="str">
            <v>SICRO OUTUBRO / 2025</v>
          </cell>
          <cell r="C4996" t="str">
            <v>LIMPEZA E DESOBSTRUÇÃO MECANIZADA DE BUEIROS COM DIÂMETRO ACIMA DE 1,00 ATÉ 1,50 M</v>
          </cell>
          <cell r="D4996" t="str">
            <v>M</v>
          </cell>
          <cell r="E4996"/>
          <cell r="F4996">
            <v>71.02</v>
          </cell>
        </row>
        <row r="4997">
          <cell r="A4997">
            <v>4915633</v>
          </cell>
          <cell r="B4997" t="str">
            <v>SICRO OUTUBRO / 2025</v>
          </cell>
          <cell r="C4997" t="str">
            <v>LIMPEZA E DESOBSTRUÇÃO MECANIZADA DE BUEIROS COM DIÂMETRO DE ATÉ 1,00 M</v>
          </cell>
          <cell r="D4997" t="str">
            <v>M</v>
          </cell>
          <cell r="E4997"/>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E4998"/>
          <cell r="F4998">
            <v>2.93</v>
          </cell>
        </row>
        <row r="4999">
          <cell r="A4999">
            <v>4915507</v>
          </cell>
          <cell r="B4999" t="str">
            <v>SICRO OUTUBRO / 2025</v>
          </cell>
          <cell r="C4999" t="str">
            <v>LIMPEZA E REMOÇÃO DE VEGETAÇÃO ENTRE ESCAMAS DE CONCRETO COM O USO DE HERBICIDA EM ALTURAS ACIMA DE 4 METROS</v>
          </cell>
          <cell r="D4999" t="str">
            <v>M</v>
          </cell>
          <cell r="E4999"/>
          <cell r="F4999">
            <v>64.48</v>
          </cell>
        </row>
        <row r="5000">
          <cell r="A5000">
            <v>4915587</v>
          </cell>
          <cell r="B5000" t="str">
            <v>SICRO OUTUBRO / 2025</v>
          </cell>
          <cell r="C5000" t="str">
            <v>LIMPEZA E REMOÇÃO DE VEGETAÇÃO ENTRE ESCAMAS DE CONCRETO COM O USO DE HERBICIDA EM ALTURAS DE ATÉ 4 METROS</v>
          </cell>
          <cell r="D5000" t="str">
            <v>M</v>
          </cell>
          <cell r="E5000"/>
          <cell r="F5000">
            <v>45.09</v>
          </cell>
        </row>
        <row r="5001">
          <cell r="A5001">
            <v>4915759</v>
          </cell>
          <cell r="B5001" t="str">
            <v>SICRO OUTUBRO / 2025</v>
          </cell>
          <cell r="C5001" t="str">
            <v>LIMPEZA E REMOÇÃO DE VEGETAÇÃO JUNTO AOS APARELHOS DE APOIO DE OAE COM O USO DE HERBICIDA</v>
          </cell>
          <cell r="D5001" t="str">
            <v>UN</v>
          </cell>
          <cell r="E5001"/>
          <cell r="F5001">
            <v>7.97</v>
          </cell>
        </row>
        <row r="5002">
          <cell r="A5002">
            <v>4915758</v>
          </cell>
          <cell r="B5002" t="str">
            <v>SICRO OUTUBRO / 2025</v>
          </cell>
          <cell r="C5002" t="str">
            <v>LIMPEZA E REMOÇÃO DE VEGETAÇÃO NAS JUNTAS DE DILATAÇÃO COM O USO DE HERBICIDA</v>
          </cell>
          <cell r="D5002" t="str">
            <v>M</v>
          </cell>
          <cell r="E5002"/>
          <cell r="F5002">
            <v>4.76</v>
          </cell>
        </row>
        <row r="5003">
          <cell r="A5003">
            <v>4915640</v>
          </cell>
          <cell r="B5003" t="str">
            <v>SICRO OUTUBRO / 2025</v>
          </cell>
          <cell r="C5003" t="str">
            <v>LIMPEZA E REMOÇÃO MANUAL DE MATERIAL RETIDO EM TERRA FIRME EM OAE</v>
          </cell>
          <cell r="D5003" t="str">
            <v>M³</v>
          </cell>
          <cell r="E5003"/>
          <cell r="F5003">
            <v>23.67</v>
          </cell>
        </row>
        <row r="5004">
          <cell r="A5004">
            <v>4915639</v>
          </cell>
          <cell r="B5004" t="str">
            <v>SICRO OUTUBRO / 2025</v>
          </cell>
          <cell r="C5004" t="str">
            <v>LIMPEZA EM SUPERFÍCIE DE CONCRETO COM ESCOVA DE AÇO</v>
          </cell>
          <cell r="D5004" t="str">
            <v>M²</v>
          </cell>
          <cell r="E5004"/>
          <cell r="F5004">
            <v>4.7300000000000004</v>
          </cell>
        </row>
        <row r="5005">
          <cell r="A5005">
            <v>4915508</v>
          </cell>
          <cell r="B5005" t="str">
            <v>SICRO OUTUBRO / 2025</v>
          </cell>
          <cell r="C5005" t="str">
            <v>LIMPEZA EM SUPERFÍCIE DE ESCAMAS DE CONCRETO COM ESCOVA DE AÇO EM ALTURAS ACIMA DE 4 METROS</v>
          </cell>
          <cell r="D5005" t="str">
            <v>M²</v>
          </cell>
          <cell r="E5005"/>
          <cell r="F5005">
            <v>64.48</v>
          </cell>
        </row>
        <row r="5006">
          <cell r="A5006">
            <v>4915588</v>
          </cell>
          <cell r="B5006" t="str">
            <v>SICRO OUTUBRO / 2025</v>
          </cell>
          <cell r="C5006" t="str">
            <v>LIMPEZA EM SUPERFÍCIE DE ESCAMAS DE CONCRETO COM ESCOVA DE AÇO EM ALTURAS DE ATÉ 4 METROS</v>
          </cell>
          <cell r="D5006" t="str">
            <v>M²</v>
          </cell>
          <cell r="E5006"/>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E5007"/>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E5008"/>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E5009"/>
          <cell r="F5009">
            <v>31.68</v>
          </cell>
        </row>
        <row r="5010">
          <cell r="A5010">
            <v>4915654</v>
          </cell>
          <cell r="B5010" t="str">
            <v>SICRO OUTUBRO / 2025</v>
          </cell>
          <cell r="C5010" t="str">
            <v>LIXAMENTO MECANIZADO EM SUPERFÍCIE DE CONCRETO</v>
          </cell>
          <cell r="D5010" t="str">
            <v>M²</v>
          </cell>
          <cell r="E5010"/>
          <cell r="F5010">
            <v>13.05</v>
          </cell>
        </row>
        <row r="5011">
          <cell r="A5011">
            <v>4900001</v>
          </cell>
          <cell r="B5011" t="str">
            <v>SICRO OUTUBRO / 2025</v>
          </cell>
          <cell r="C5011" t="str">
            <v>MATERIAL DE BASE</v>
          </cell>
          <cell r="D5011" t="str">
            <v>M³</v>
          </cell>
          <cell r="E5011"/>
          <cell r="F5011">
            <v>0</v>
          </cell>
        </row>
        <row r="5012">
          <cell r="A5012">
            <v>4915801</v>
          </cell>
          <cell r="B5012" t="str">
            <v>SICRO OUTUBRO / 2025</v>
          </cell>
          <cell r="C5012" t="str">
            <v>MISTURA BETUMINOSA</v>
          </cell>
          <cell r="D5012" t="str">
            <v>M³</v>
          </cell>
          <cell r="E5012"/>
          <cell r="F5012">
            <v>0</v>
          </cell>
        </row>
        <row r="5013">
          <cell r="A5013">
            <v>4916290</v>
          </cell>
          <cell r="B5013" t="str">
            <v>SICRO OUTUBRO / 2025</v>
          </cell>
          <cell r="C5013" t="str">
            <v>MISTURA BETUMINOSA A FRIO EXECUTADA EM BETONEIRA - FAIXA C - AREIA E BRITA COMERCIAIS</v>
          </cell>
          <cell r="D5013" t="str">
            <v>M³</v>
          </cell>
          <cell r="E5013"/>
          <cell r="F5013">
            <v>399.34</v>
          </cell>
        </row>
        <row r="5014">
          <cell r="A5014">
            <v>4915765</v>
          </cell>
          <cell r="B5014" t="str">
            <v>SICRO OUTUBRO / 2025</v>
          </cell>
          <cell r="C5014" t="str">
            <v>PODA DE ÁRVORES COM 5,0 M A 7,5 M DE ALTURA</v>
          </cell>
          <cell r="D5014" t="str">
            <v>M³</v>
          </cell>
          <cell r="E5014"/>
          <cell r="F5014">
            <v>189.7</v>
          </cell>
        </row>
        <row r="5015">
          <cell r="A5015">
            <v>4915766</v>
          </cell>
          <cell r="B5015" t="str">
            <v>SICRO OUTUBRO / 2025</v>
          </cell>
          <cell r="C5015" t="str">
            <v>PODA DE ÁRVORES COM 7,5 M A 10 M DE ALTURA</v>
          </cell>
          <cell r="D5015" t="str">
            <v>M³</v>
          </cell>
          <cell r="E5015"/>
          <cell r="F5015">
            <v>111.34</v>
          </cell>
        </row>
        <row r="5016">
          <cell r="A5016">
            <v>4915764</v>
          </cell>
          <cell r="B5016" t="str">
            <v>SICRO OUTUBRO / 2025</v>
          </cell>
          <cell r="C5016" t="str">
            <v>PODA DE ÁRVORES COM ATÉ 5 M DE ALTURA</v>
          </cell>
          <cell r="D5016" t="str">
            <v>M³</v>
          </cell>
          <cell r="E5016"/>
          <cell r="F5016">
            <v>341.45</v>
          </cell>
        </row>
        <row r="5017">
          <cell r="A5017">
            <v>4915767</v>
          </cell>
          <cell r="B5017" t="str">
            <v>SICRO OUTUBRO / 2025</v>
          </cell>
          <cell r="C5017" t="str">
            <v>PODA DE ÁRVORES COM MAIS DE 10 M DE ALTURA</v>
          </cell>
          <cell r="D5017" t="str">
            <v>M³</v>
          </cell>
          <cell r="E5017"/>
          <cell r="F5017">
            <v>73.17</v>
          </cell>
        </row>
        <row r="5018">
          <cell r="A5018">
            <v>4915777</v>
          </cell>
          <cell r="B5018" t="str">
            <v>SICRO OUTUBRO / 2025</v>
          </cell>
          <cell r="C5018" t="str">
            <v>REASSENTAMENTO MANUAL DE MEIO-FIO COM MATERIAL ARRANCADO DA PISTA</v>
          </cell>
          <cell r="D5018" t="str">
            <v>M</v>
          </cell>
          <cell r="E5018"/>
          <cell r="F5018">
            <v>15.31</v>
          </cell>
        </row>
        <row r="5019">
          <cell r="A5019">
            <v>4915618</v>
          </cell>
          <cell r="B5019" t="str">
            <v>SICRO OUTUBRO / 2025</v>
          </cell>
          <cell r="C5019" t="str">
            <v>RECOMPOSIÇÃO DE CAMADA GRANULAR DO PAVIMENTO COM MATERIAL DE JAZIDA - 100% PROCTOR MODIFICADO</v>
          </cell>
          <cell r="D5019" t="str">
            <v>M²</v>
          </cell>
          <cell r="E5019"/>
          <cell r="F5019">
            <v>4.83</v>
          </cell>
        </row>
        <row r="5020">
          <cell r="A5020">
            <v>4915774</v>
          </cell>
          <cell r="B5020" t="str">
            <v>SICRO OUTUBRO / 2025</v>
          </cell>
          <cell r="C5020" t="str">
            <v>RECOMPOSIÇÃO DE EROSÃO EM CORTE OU ATERRO COM MATERIAL DE JAZIDA</v>
          </cell>
          <cell r="D5020" t="str">
            <v>M³</v>
          </cell>
          <cell r="E5020"/>
          <cell r="F5020">
            <v>26.52</v>
          </cell>
        </row>
        <row r="5021">
          <cell r="A5021">
            <v>4915719</v>
          </cell>
          <cell r="B5021" t="str">
            <v>SICRO OUTUBRO / 2025</v>
          </cell>
          <cell r="C5021" t="str">
            <v>RECOMPOSIÇÃO DE PLACA DE SINALIZAÇÃO</v>
          </cell>
          <cell r="D5021" t="str">
            <v>M²</v>
          </cell>
          <cell r="E5021"/>
          <cell r="F5021">
            <v>39.28</v>
          </cell>
        </row>
        <row r="5022">
          <cell r="A5022">
            <v>4915611</v>
          </cell>
          <cell r="B5022" t="str">
            <v>SICRO OUTUBRO / 2025</v>
          </cell>
          <cell r="C5022" t="str">
            <v>RECOMPOSIÇÃO DE REVESTIMENTO PRIMÁRIO COM MATERIAL DE JAZIDA - 100% PROCTOR INTERMEDIÁRIO</v>
          </cell>
          <cell r="D5022" t="str">
            <v>M³</v>
          </cell>
          <cell r="E5022"/>
          <cell r="F5022">
            <v>12.14</v>
          </cell>
        </row>
        <row r="5023">
          <cell r="A5023">
            <v>4915733</v>
          </cell>
          <cell r="B5023" t="str">
            <v>SICRO OUTUBRO / 2025</v>
          </cell>
          <cell r="C5023" t="str">
            <v>RECOMPOSIÇÃO MANUAL DE ATERRO COM MATERIAL DE JAZIDA</v>
          </cell>
          <cell r="D5023" t="str">
            <v>M³</v>
          </cell>
          <cell r="E5023"/>
          <cell r="F5023">
            <v>43.39</v>
          </cell>
        </row>
        <row r="5024">
          <cell r="A5024">
            <v>4915734</v>
          </cell>
          <cell r="B5024" t="str">
            <v>SICRO OUTUBRO / 2025</v>
          </cell>
          <cell r="C5024" t="str">
            <v>RECOMPOSIÇÃO MECANIZADA DE ATERRO COM MATERIAL DE JAZIDA</v>
          </cell>
          <cell r="D5024" t="str">
            <v>M³</v>
          </cell>
          <cell r="E5024"/>
          <cell r="F5024">
            <v>14.31</v>
          </cell>
        </row>
        <row r="5025">
          <cell r="A5025">
            <v>4915727</v>
          </cell>
          <cell r="B5025" t="str">
            <v>SICRO OUTUBRO / 2025</v>
          </cell>
          <cell r="C5025" t="str">
            <v>RECOMPOSIÇÃO PARCIAL DE CERCA COM MOURÃO DE CONCRETO - ARAME</v>
          </cell>
          <cell r="D5025" t="str">
            <v>M</v>
          </cell>
          <cell r="E5025"/>
          <cell r="F5025">
            <v>11.62</v>
          </cell>
        </row>
        <row r="5026">
          <cell r="A5026">
            <v>4915726</v>
          </cell>
          <cell r="B5026" t="str">
            <v>SICRO OUTUBRO / 2025</v>
          </cell>
          <cell r="C5026" t="str">
            <v>RECOMPOSIÇÃO PARCIAL DE CERCA COM MOURÃO DE CONCRETO SEÇÃO QUADRADA - MOURÃO - AREIA E BRITA COMERCIAIS</v>
          </cell>
          <cell r="D5026" t="str">
            <v>M</v>
          </cell>
          <cell r="E5026"/>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E5027"/>
          <cell r="F5027">
            <v>24.74</v>
          </cell>
        </row>
        <row r="5028">
          <cell r="A5028">
            <v>4915729</v>
          </cell>
          <cell r="B5028" t="str">
            <v>SICRO OUTUBRO / 2025</v>
          </cell>
          <cell r="C5028" t="str">
            <v>RECOMPOSIÇÃO PARCIAL DE CERCA COM MOURÃO DE CONCRETO SEÇÃO TRIANGULAR - MOURÃO - AREIA E BRITA COMERCIAIS</v>
          </cell>
          <cell r="D5028" t="str">
            <v>M</v>
          </cell>
          <cell r="E5028"/>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E5029"/>
          <cell r="F5029">
            <v>19.899999999999999</v>
          </cell>
        </row>
        <row r="5030">
          <cell r="A5030">
            <v>4915732</v>
          </cell>
          <cell r="B5030" t="str">
            <v>SICRO OUTUBRO / 2025</v>
          </cell>
          <cell r="C5030" t="str">
            <v>RECOMPOSIÇÃO PARCIAL DE CERCA COM MOURÃO DE MADEIRA - ARAME</v>
          </cell>
          <cell r="D5030" t="str">
            <v>M</v>
          </cell>
          <cell r="E5030"/>
          <cell r="F5030">
            <v>8.85</v>
          </cell>
        </row>
        <row r="5031">
          <cell r="A5031">
            <v>4915731</v>
          </cell>
          <cell r="B5031" t="str">
            <v>SICRO OUTUBRO / 2025</v>
          </cell>
          <cell r="C5031" t="str">
            <v>RECOMPOSIÇÃO PARCIAL DE CERCA COM MOURÃO DE MADEIRA - MOURÃO</v>
          </cell>
          <cell r="D5031" t="str">
            <v>M</v>
          </cell>
          <cell r="E5031"/>
          <cell r="F5031">
            <v>22.26</v>
          </cell>
        </row>
        <row r="5032">
          <cell r="A5032">
            <v>4915725</v>
          </cell>
          <cell r="B5032" t="str">
            <v>SICRO OUTUBRO / 2025</v>
          </cell>
          <cell r="C5032" t="str">
            <v>RECOMPOSIÇÃO TOTAL DE CERCA COM MOURÃO DE CONCRETO SEÇÃO QUADRADA - AREIA E BRITA COMERCIAIS</v>
          </cell>
          <cell r="D5032" t="str">
            <v>M</v>
          </cell>
          <cell r="E5032"/>
          <cell r="F5032">
            <v>31.41</v>
          </cell>
        </row>
        <row r="5033">
          <cell r="A5033">
            <v>4915593</v>
          </cell>
          <cell r="B5033" t="str">
            <v>SICRO OUTUBRO / 2025</v>
          </cell>
          <cell r="C5033" t="str">
            <v>RECOMPOSIÇÃO TOTAL DE CERCA COM MOURÃO DE CONCRETO SEÇÃO QUADRADA - AREIA EXTRAÍDA E BRITA PRODUZIDA</v>
          </cell>
          <cell r="D5033" t="str">
            <v>M</v>
          </cell>
          <cell r="E5033"/>
          <cell r="F5033">
            <v>30.1</v>
          </cell>
        </row>
        <row r="5034">
          <cell r="A5034">
            <v>4915728</v>
          </cell>
          <cell r="B5034" t="str">
            <v>SICRO OUTUBRO / 2025</v>
          </cell>
          <cell r="C5034" t="str">
            <v>RECOMPOSIÇÃO TOTAL DE CERCA COM MOURÃO DE CONCRETO SEÇÃO TRIANGULAR - AREIA E BRITA COMERCIAIS</v>
          </cell>
          <cell r="D5034" t="str">
            <v>M</v>
          </cell>
          <cell r="E5034"/>
          <cell r="F5034">
            <v>31.68</v>
          </cell>
        </row>
        <row r="5035">
          <cell r="A5035">
            <v>4915595</v>
          </cell>
          <cell r="B5035" t="str">
            <v>SICRO OUTUBRO / 2025</v>
          </cell>
          <cell r="C5035" t="str">
            <v>RECOMPOSIÇÃO TOTAL DE CERCA COM MOURÃO DE CONCRETO SEÇÃO TRIANGULAR - AREIA EXTRAÍDA E BRITA PRODUZIDA</v>
          </cell>
          <cell r="D5035" t="str">
            <v>M</v>
          </cell>
          <cell r="E5035"/>
          <cell r="F5035">
            <v>31.11</v>
          </cell>
        </row>
        <row r="5036">
          <cell r="A5036">
            <v>4915730</v>
          </cell>
          <cell r="B5036" t="str">
            <v>SICRO OUTUBRO / 2025</v>
          </cell>
          <cell r="C5036" t="str">
            <v>RECOMPOSIÇÃO TOTAL DE CERCA COM MOURÃO DE MADEIRA</v>
          </cell>
          <cell r="D5036" t="str">
            <v>M</v>
          </cell>
          <cell r="E5036"/>
          <cell r="F5036">
            <v>30.2</v>
          </cell>
        </row>
        <row r="5037">
          <cell r="A5037">
            <v>4915598</v>
          </cell>
          <cell r="B5037" t="str">
            <v>SICRO OUTUBRO / 2025</v>
          </cell>
          <cell r="C5037" t="str">
            <v>RECONFORMAÇÃO DA PLATAFORMA</v>
          </cell>
          <cell r="D5037" t="str">
            <v>M²</v>
          </cell>
          <cell r="E5037"/>
          <cell r="F5037">
            <v>0.12</v>
          </cell>
        </row>
        <row r="5038">
          <cell r="A5038">
            <v>4915748</v>
          </cell>
          <cell r="B5038" t="str">
            <v>SICRO OUTUBRO / 2025</v>
          </cell>
          <cell r="C5038" t="str">
            <v>RECUPERAÇÃO DE DESGASTE SUPERFICIAL EM PAVIMENTOS DE CONCRETO</v>
          </cell>
          <cell r="D5038" t="str">
            <v>M²</v>
          </cell>
          <cell r="E5038"/>
          <cell r="F5038">
            <v>231.18</v>
          </cell>
        </row>
        <row r="5039">
          <cell r="A5039">
            <v>4915608</v>
          </cell>
          <cell r="B5039" t="str">
            <v>SICRO OUTUBRO / 2025</v>
          </cell>
          <cell r="C5039" t="str">
            <v>REGULARIZAÇÃO DE TALUDES E VALAS COM SOQUETE VIBRATÓRIO</v>
          </cell>
          <cell r="D5039" t="str">
            <v>M²</v>
          </cell>
          <cell r="E5039"/>
          <cell r="F5039">
            <v>2.9</v>
          </cell>
        </row>
        <row r="5040">
          <cell r="A5040">
            <v>4915613</v>
          </cell>
          <cell r="B5040" t="str">
            <v>SICRO OUTUBRO / 2025</v>
          </cell>
          <cell r="C5040" t="str">
            <v>REGULARIZAÇÃO MECÂNICA DA FAIXA DE DOMÍNIO</v>
          </cell>
          <cell r="D5040" t="str">
            <v>M²</v>
          </cell>
          <cell r="E5040"/>
          <cell r="F5040">
            <v>0.26</v>
          </cell>
        </row>
        <row r="5041">
          <cell r="A5041">
            <v>4915692</v>
          </cell>
          <cell r="B5041" t="str">
            <v>SICRO OUTUBRO / 2025</v>
          </cell>
          <cell r="C5041" t="str">
            <v>REMENDO PROFUNDO COM IMPRIMAÇÃO COM ASFALTO DILUÍDO - DEMOLIÇÃO MANUAL</v>
          </cell>
          <cell r="D5041" t="str">
            <v>M³</v>
          </cell>
          <cell r="E5041"/>
          <cell r="F5041">
            <v>428.8</v>
          </cell>
        </row>
        <row r="5042">
          <cell r="A5042">
            <v>4915746</v>
          </cell>
          <cell r="B5042" t="str">
            <v>SICRO OUTUBRO / 2025</v>
          </cell>
          <cell r="C5042" t="str">
            <v>REMENDO PROFUNDO COM IMPRIMAÇÃO COM ASFALTO DILUÍDO - DEMOLIÇÃO MECÂNICA E CORTE COM SERRA</v>
          </cell>
          <cell r="D5042" t="str">
            <v>M³</v>
          </cell>
          <cell r="E5042"/>
          <cell r="F5042">
            <v>325.16000000000003</v>
          </cell>
        </row>
        <row r="5043">
          <cell r="A5043">
            <v>4915630</v>
          </cell>
          <cell r="B5043" t="str">
            <v>SICRO OUTUBRO / 2025</v>
          </cell>
          <cell r="C5043" t="str">
            <v>REMENDO PROFUNDO COM IMPRIMAÇÃO COM EMULSÃO ASFÁLTICA - DEMOLIÇÃO MANUAL</v>
          </cell>
          <cell r="D5043" t="str">
            <v>M³</v>
          </cell>
          <cell r="E5043"/>
          <cell r="F5043">
            <v>428.8</v>
          </cell>
        </row>
        <row r="5044">
          <cell r="A5044">
            <v>4915631</v>
          </cell>
          <cell r="B5044" t="str">
            <v>SICRO OUTUBRO / 2025</v>
          </cell>
          <cell r="C5044" t="str">
            <v>REMENDO PROFUNDO COM IMPRIMAÇÃO COM EMULSÃO ASFÁLTICA - DEMOLIÇÃO MECÂNICA E CORTE COM SERRA</v>
          </cell>
          <cell r="D5044" t="str">
            <v>M³</v>
          </cell>
          <cell r="E5044"/>
          <cell r="F5044">
            <v>325.16000000000003</v>
          </cell>
        </row>
        <row r="5045">
          <cell r="A5045">
            <v>4915785</v>
          </cell>
          <cell r="B5045" t="str">
            <v>SICRO OUTUBRO / 2025</v>
          </cell>
          <cell r="C5045" t="str">
            <v>REMOÇÃO DE ANIMAIS DE GRANDE PORTE MORTOS EM RODOVIA - CARGA E DESCARGA COM GUINDAUTO</v>
          </cell>
          <cell r="D5045" t="str">
            <v>T</v>
          </cell>
          <cell r="E5045"/>
          <cell r="F5045">
            <v>406.97</v>
          </cell>
        </row>
        <row r="5046">
          <cell r="A5046">
            <v>4915786</v>
          </cell>
          <cell r="B5046" t="str">
            <v>SICRO OUTUBRO / 2025</v>
          </cell>
          <cell r="C5046" t="str">
            <v>REMOÇÃO DE ANIMAIS DE PEQUENO PORTE MORTOS EM RODOVIA - CARGA MANUAL</v>
          </cell>
          <cell r="D5046" t="str">
            <v>T</v>
          </cell>
          <cell r="E5046"/>
          <cell r="F5046">
            <v>181.68</v>
          </cell>
        </row>
        <row r="5047">
          <cell r="A5047">
            <v>4915795</v>
          </cell>
          <cell r="B5047" t="str">
            <v>SICRO OUTUBRO / 2025</v>
          </cell>
          <cell r="C5047" t="str">
            <v>REMOÇÃO DE EMBORRACHADOS DE PNEUS EM RODOVIA</v>
          </cell>
          <cell r="D5047" t="str">
            <v>T</v>
          </cell>
          <cell r="E5047"/>
          <cell r="F5047">
            <v>397.31</v>
          </cell>
        </row>
        <row r="5048">
          <cell r="A5048">
            <v>4915800</v>
          </cell>
          <cell r="B5048" t="str">
            <v>SICRO OUTUBRO / 2025</v>
          </cell>
          <cell r="C5048" t="str">
            <v>REMOÇÃO DE ESPÉCIMES ARBÓREOS DE 20 A 40 M TOMBADOS NA PISTA</v>
          </cell>
          <cell r="D5048" t="str">
            <v>T</v>
          </cell>
          <cell r="E5048"/>
          <cell r="F5048">
            <v>52.35</v>
          </cell>
        </row>
        <row r="5049">
          <cell r="A5049">
            <v>4915799</v>
          </cell>
          <cell r="B5049" t="str">
            <v>SICRO OUTUBRO / 2025</v>
          </cell>
          <cell r="C5049" t="str">
            <v>REMOÇÃO DE ESPÉCIMES ARBÓREOS DE ATÉ 20 M TOMBADOS NA PISTA</v>
          </cell>
          <cell r="D5049" t="str">
            <v>T</v>
          </cell>
          <cell r="E5049"/>
          <cell r="F5049">
            <v>40.19</v>
          </cell>
        </row>
        <row r="5050">
          <cell r="A5050">
            <v>4915698</v>
          </cell>
          <cell r="B5050" t="str">
            <v>SICRO OUTUBRO / 2025</v>
          </cell>
          <cell r="C5050" t="str">
            <v>REMOÇÃO DE GRÃOS, AGREGADOS E SOLOS DERRAMADOS NA PISTA EM RODOVIAS</v>
          </cell>
          <cell r="D5050" t="str">
            <v>T</v>
          </cell>
          <cell r="E5050"/>
          <cell r="F5050">
            <v>20.82</v>
          </cell>
        </row>
        <row r="5051">
          <cell r="A5051">
            <v>4915794</v>
          </cell>
          <cell r="B5051" t="str">
            <v>SICRO OUTUBRO / 2025</v>
          </cell>
          <cell r="C5051" t="str">
            <v>REMOÇÃO DE SUCATAS DERRAMADAS EM RODOVIA - CINTA COM UTILIZAÇÃO DE 100 VEZES</v>
          </cell>
          <cell r="D5051" t="str">
            <v>T</v>
          </cell>
          <cell r="E5051"/>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E5052"/>
          <cell r="F5052">
            <v>2164.16</v>
          </cell>
        </row>
        <row r="5053">
          <cell r="A5053">
            <v>4915798</v>
          </cell>
          <cell r="B5053" t="str">
            <v>SICRO OUTUBRO / 2025</v>
          </cell>
          <cell r="C5053" t="str">
            <v>REMOÇÃO DE VEÍCULOS DE GRANDE PORTE TOMBADOS EM RODOVIA - CINTA COM UTILIZAÇÃO DE 100 VEZES</v>
          </cell>
          <cell r="D5053" t="str">
            <v>UN</v>
          </cell>
          <cell r="E5053"/>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E5054"/>
          <cell r="F5054">
            <v>1962.7</v>
          </cell>
        </row>
        <row r="5055">
          <cell r="A5055">
            <v>4915797</v>
          </cell>
          <cell r="B5055" t="str">
            <v>SICRO OUTUBRO / 2025</v>
          </cell>
          <cell r="C5055" t="str">
            <v>REMOÇÃO DE VEÍCULOS DE MÉDIO PORTE TOMBADOS EM RODOVIA - CINTA COM UTILIZAÇÃO DE 100 VEZES</v>
          </cell>
          <cell r="D5055" t="str">
            <v>UN</v>
          </cell>
          <cell r="E5055"/>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E5056"/>
          <cell r="F5056">
            <v>925.68</v>
          </cell>
        </row>
        <row r="5057">
          <cell r="A5057">
            <v>4915796</v>
          </cell>
          <cell r="B5057" t="str">
            <v>SICRO OUTUBRO / 2025</v>
          </cell>
          <cell r="C5057" t="str">
            <v>REMOÇÃO DE VEÍCULOS DE PEQUENO PORTE TOMBADOS EM RODOVIA - CINTA COM UTILIZAÇÃO DE 100 VEZES</v>
          </cell>
          <cell r="D5057" t="str">
            <v>UN</v>
          </cell>
          <cell r="E5057"/>
          <cell r="F5057">
            <v>366.12</v>
          </cell>
        </row>
        <row r="5058">
          <cell r="A5058">
            <v>4915760</v>
          </cell>
          <cell r="B5058" t="str">
            <v>SICRO OUTUBRO / 2025</v>
          </cell>
          <cell r="C5058" t="str">
            <v>REMOÇÃO DE VESTÍGIOS DE ÓLEO OU GRAXA NA SUPERFÍCIE DO REVESTIMENTO DO PAVIMENTO</v>
          </cell>
          <cell r="D5058" t="str">
            <v>M²</v>
          </cell>
          <cell r="E5058"/>
          <cell r="F5058">
            <v>23.5</v>
          </cell>
        </row>
        <row r="5059">
          <cell r="A5059">
            <v>4915699</v>
          </cell>
          <cell r="B5059" t="str">
            <v>SICRO OUTUBRO / 2025</v>
          </cell>
          <cell r="C5059" t="str">
            <v>REMOÇÃO DE VIDROS, CAIXAS E ENGRADADOS DERRAMADOS NA PISTA EM RODOVIA</v>
          </cell>
          <cell r="D5059" t="str">
            <v>T</v>
          </cell>
          <cell r="E5059"/>
          <cell r="F5059">
            <v>32.21</v>
          </cell>
        </row>
        <row r="5060">
          <cell r="A5060">
            <v>4915736</v>
          </cell>
          <cell r="B5060" t="str">
            <v>SICRO OUTUBRO / 2025</v>
          </cell>
          <cell r="C5060" t="str">
            <v>REMOÇÃO MANUAL DE BARREIRA EM ROCHA</v>
          </cell>
          <cell r="D5060" t="str">
            <v>M³</v>
          </cell>
          <cell r="E5060"/>
          <cell r="F5060">
            <v>17.739999999999998</v>
          </cell>
        </row>
        <row r="5061">
          <cell r="A5061">
            <v>4915735</v>
          </cell>
          <cell r="B5061" t="str">
            <v>SICRO OUTUBRO / 2025</v>
          </cell>
          <cell r="C5061" t="str">
            <v>REMOÇÃO MANUAL DE BARREIRA EM SOLO</v>
          </cell>
          <cell r="D5061" t="str">
            <v>M³</v>
          </cell>
          <cell r="E5061"/>
          <cell r="F5061">
            <v>14.2</v>
          </cell>
        </row>
        <row r="5062">
          <cell r="A5062">
            <v>4915670</v>
          </cell>
          <cell r="B5062" t="str">
            <v>SICRO OUTUBRO / 2025</v>
          </cell>
          <cell r="C5062" t="str">
            <v>REMOÇÃO MANUAL DE CAMADA GRANULAR DO PAVIMENTO</v>
          </cell>
          <cell r="D5062" t="str">
            <v>M³</v>
          </cell>
          <cell r="E5062"/>
          <cell r="F5062">
            <v>206.66</v>
          </cell>
        </row>
        <row r="5063">
          <cell r="A5063">
            <v>4915668</v>
          </cell>
          <cell r="B5063" t="str">
            <v>SICRO OUTUBRO / 2025</v>
          </cell>
          <cell r="C5063" t="str">
            <v>REMOÇÃO MANUAL DE REVESTIMENTO ASFÁLTICO</v>
          </cell>
          <cell r="D5063" t="str">
            <v>M³</v>
          </cell>
          <cell r="E5063"/>
          <cell r="F5063">
            <v>327.63</v>
          </cell>
        </row>
        <row r="5064">
          <cell r="A5064">
            <v>4915761</v>
          </cell>
          <cell r="B5064" t="str">
            <v>SICRO OUTUBRO / 2025</v>
          </cell>
          <cell r="C5064" t="str">
            <v>REMOÇÃO MANUAL DE VEGETAÇÃO DANINHA</v>
          </cell>
          <cell r="D5064" t="str">
            <v>M²</v>
          </cell>
          <cell r="E5064"/>
          <cell r="F5064">
            <v>4.7300000000000004</v>
          </cell>
        </row>
        <row r="5065">
          <cell r="A5065">
            <v>4915762</v>
          </cell>
          <cell r="B5065" t="str">
            <v>SICRO OUTUBRO / 2025</v>
          </cell>
          <cell r="C5065" t="str">
            <v>REMOÇÃO MANUAL DE VEGETAÇÃO DANINHA EM FRESTAS</v>
          </cell>
          <cell r="D5065" t="str">
            <v>M</v>
          </cell>
          <cell r="E5065"/>
          <cell r="F5065">
            <v>2.37</v>
          </cell>
        </row>
        <row r="5066">
          <cell r="A5066">
            <v>4915738</v>
          </cell>
          <cell r="B5066" t="str">
            <v>SICRO OUTUBRO / 2025</v>
          </cell>
          <cell r="C5066" t="str">
            <v>REMOÇÃO MECANIZADA DE BARREIRA EM ROCHA</v>
          </cell>
          <cell r="D5066" t="str">
            <v>M³</v>
          </cell>
          <cell r="E5066"/>
          <cell r="F5066">
            <v>6.22</v>
          </cell>
        </row>
        <row r="5067">
          <cell r="A5067">
            <v>4915737</v>
          </cell>
          <cell r="B5067" t="str">
            <v>SICRO OUTUBRO / 2025</v>
          </cell>
          <cell r="C5067" t="str">
            <v>REMOÇÃO MECANIZADA DE BARREIRA EM SOLO</v>
          </cell>
          <cell r="D5067" t="str">
            <v>M³</v>
          </cell>
          <cell r="E5067"/>
          <cell r="F5067">
            <v>5.19</v>
          </cell>
        </row>
        <row r="5068">
          <cell r="A5068">
            <v>4915669</v>
          </cell>
          <cell r="B5068" t="str">
            <v>SICRO OUTUBRO / 2025</v>
          </cell>
          <cell r="C5068" t="str">
            <v>REMOÇÃO MECANIZADA DE CAMADA GRANULAR DO PAVIMENTO</v>
          </cell>
          <cell r="D5068" t="str">
            <v>M³</v>
          </cell>
          <cell r="E5068"/>
          <cell r="F5068">
            <v>8.39</v>
          </cell>
        </row>
        <row r="5069">
          <cell r="A5069">
            <v>4915667</v>
          </cell>
          <cell r="B5069" t="str">
            <v>SICRO OUTUBRO / 2025</v>
          </cell>
          <cell r="C5069" t="str">
            <v>REMOÇÃO MECANIZADA DE REVESTIMENTO ASFÁLTICO</v>
          </cell>
          <cell r="D5069" t="str">
            <v>M³</v>
          </cell>
          <cell r="E5069"/>
          <cell r="F5069">
            <v>13.52</v>
          </cell>
        </row>
        <row r="5070">
          <cell r="A5070">
            <v>4915632</v>
          </cell>
          <cell r="B5070" t="str">
            <v>SICRO OUTUBRO / 2025</v>
          </cell>
          <cell r="C5070" t="str">
            <v>REPARO LOCALIZADO COM PINTURA DE LIGAÇÃO - DEMOLIÇÃO MECÂNICA E CORTE COM SERRA</v>
          </cell>
          <cell r="D5070" t="str">
            <v>M³</v>
          </cell>
          <cell r="E5070"/>
          <cell r="F5070">
            <v>455.61</v>
          </cell>
        </row>
        <row r="5071">
          <cell r="A5071">
            <v>4915753</v>
          </cell>
          <cell r="B5071" t="str">
            <v>SICRO OUTUBRO / 2025</v>
          </cell>
          <cell r="C5071" t="str">
            <v>REPARO NO INTERIOR DE PLACA DE PAVIMENTO DE CONCRETO</v>
          </cell>
          <cell r="D5071" t="str">
            <v>M³</v>
          </cell>
          <cell r="E5071"/>
          <cell r="F5071">
            <v>1397.34</v>
          </cell>
        </row>
        <row r="5072">
          <cell r="A5072">
            <v>4915776</v>
          </cell>
          <cell r="B5072" t="str">
            <v>SICRO OUTUBRO / 2025</v>
          </cell>
          <cell r="C5072" t="str">
            <v>ROÇADA COM ROÇADEIRA COSTAL</v>
          </cell>
          <cell r="D5072" t="str">
            <v>HA</v>
          </cell>
          <cell r="E5072"/>
          <cell r="F5072">
            <v>812</v>
          </cell>
        </row>
        <row r="5073">
          <cell r="A5073">
            <v>4915740</v>
          </cell>
          <cell r="B5073" t="str">
            <v>SICRO OUTUBRO / 2025</v>
          </cell>
          <cell r="C5073" t="str">
            <v>ROÇADA MANUAL</v>
          </cell>
          <cell r="D5073" t="str">
            <v>HA</v>
          </cell>
          <cell r="E5073"/>
          <cell r="F5073">
            <v>1971.65</v>
          </cell>
        </row>
        <row r="5074">
          <cell r="A5074">
            <v>4915741</v>
          </cell>
          <cell r="B5074" t="str">
            <v>SICRO OUTUBRO / 2025</v>
          </cell>
          <cell r="C5074" t="str">
            <v>ROÇADA MANUAL DE CAPIM COLONIÃO</v>
          </cell>
          <cell r="D5074" t="str">
            <v>HA</v>
          </cell>
          <cell r="E5074"/>
          <cell r="F5074">
            <v>4731.96</v>
          </cell>
        </row>
        <row r="5075">
          <cell r="A5075">
            <v>4915775</v>
          </cell>
          <cell r="B5075" t="str">
            <v>SICRO OUTUBRO / 2025</v>
          </cell>
          <cell r="C5075" t="str">
            <v>ROÇADA MECANIZADA COM ROÇADEIRA ARTICULADA</v>
          </cell>
          <cell r="D5075" t="str">
            <v>HA</v>
          </cell>
          <cell r="E5075"/>
          <cell r="F5075">
            <v>903.89</v>
          </cell>
        </row>
        <row r="5076">
          <cell r="A5076">
            <v>4915742</v>
          </cell>
          <cell r="B5076" t="str">
            <v>SICRO OUTUBRO / 2025</v>
          </cell>
          <cell r="C5076" t="str">
            <v>ROÇADA MECANIZADA COM ROÇADEIRA DE ARRASTE</v>
          </cell>
          <cell r="D5076" t="str">
            <v>HA</v>
          </cell>
          <cell r="E5076"/>
          <cell r="F5076">
            <v>525.47</v>
          </cell>
        </row>
        <row r="5077">
          <cell r="A5077">
            <v>4915626</v>
          </cell>
          <cell r="B5077" t="str">
            <v>SICRO OUTUBRO / 2025</v>
          </cell>
          <cell r="C5077" t="str">
            <v>SELAGEM DE TRINCAS MECANIZADA EM PAVIMENTO FLEXÍVEL COM EMULSÃO - AREIA COMERCIAL</v>
          </cell>
          <cell r="D5077" t="str">
            <v>M</v>
          </cell>
          <cell r="E5077"/>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E5078"/>
          <cell r="F5078">
            <v>69.19</v>
          </cell>
        </row>
        <row r="5079">
          <cell r="A5079">
            <v>4915623</v>
          </cell>
          <cell r="B5079" t="str">
            <v>SICRO OUTUBRO / 2025</v>
          </cell>
          <cell r="C5079" t="str">
            <v>SOLO BRITA PARA BASE DE REMENDO PROFUNDO - BRITA COMERCIAL</v>
          </cell>
          <cell r="D5079" t="str">
            <v>M³</v>
          </cell>
          <cell r="E5079"/>
          <cell r="F5079">
            <v>57.42</v>
          </cell>
        </row>
        <row r="5080">
          <cell r="A5080">
            <v>4915625</v>
          </cell>
          <cell r="B5080" t="str">
            <v>SICRO OUTUBRO / 2025</v>
          </cell>
          <cell r="C5080" t="str">
            <v>SOLO MELHORADO COM CIMENTO PARA BASE DE REMENDO PROFUNDO</v>
          </cell>
          <cell r="D5080" t="str">
            <v>M³</v>
          </cell>
          <cell r="E5080"/>
          <cell r="F5080">
            <v>48.12</v>
          </cell>
        </row>
        <row r="5081">
          <cell r="A5081">
            <v>4915621</v>
          </cell>
          <cell r="B5081" t="str">
            <v>SICRO OUTUBRO / 2025</v>
          </cell>
          <cell r="C5081" t="str">
            <v>SOLO PARA BASE DE REMENDO PROFUNDO</v>
          </cell>
          <cell r="D5081" t="str">
            <v>M³</v>
          </cell>
          <cell r="E5081"/>
          <cell r="F5081">
            <v>5.12</v>
          </cell>
        </row>
        <row r="5082">
          <cell r="A5082">
            <v>4915720</v>
          </cell>
          <cell r="B5082" t="str">
            <v>SICRO OUTUBRO / 2025</v>
          </cell>
          <cell r="C5082" t="str">
            <v>SUBSTITUIÇÃO DE BALIZADOR - AREIA E BRITA COMERCIAIS</v>
          </cell>
          <cell r="D5082" t="str">
            <v>UN</v>
          </cell>
          <cell r="E5082"/>
          <cell r="F5082">
            <v>33.44</v>
          </cell>
        </row>
        <row r="5083">
          <cell r="A5083">
            <v>4915592</v>
          </cell>
          <cell r="B5083" t="str">
            <v>SICRO OUTUBRO / 2025</v>
          </cell>
          <cell r="C5083" t="str">
            <v>SUBSTITUIÇÃO DE BALIZADOR - AREIA EXTRAÍDA E BRITA PRODUZIDA</v>
          </cell>
          <cell r="D5083" t="str">
            <v>UN</v>
          </cell>
          <cell r="E5083"/>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E5084"/>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E5085"/>
          <cell r="F5085">
            <v>5462.36</v>
          </cell>
        </row>
        <row r="5086">
          <cell r="A5086">
            <v>4915757</v>
          </cell>
          <cell r="B5086" t="str">
            <v>SICRO OUTUBRO / 2025</v>
          </cell>
          <cell r="C5086" t="str">
            <v>TAPA BURACO COM PINTURA DE LIGAÇÃO - DEMOLIÇÃO COM SERRA CORTA PISO</v>
          </cell>
          <cell r="D5086" t="str">
            <v>M³</v>
          </cell>
          <cell r="E5086"/>
          <cell r="F5086">
            <v>486.09</v>
          </cell>
        </row>
        <row r="5087">
          <cell r="A5087">
            <v>4915678</v>
          </cell>
          <cell r="B5087" t="str">
            <v>SICRO OUTUBRO / 2025</v>
          </cell>
          <cell r="C5087" t="str">
            <v>TAPA BURACO COM PINTURA DE LIGAÇÃO - DEMOLIÇÃO MANUAL</v>
          </cell>
          <cell r="D5087" t="str">
            <v>M³</v>
          </cell>
          <cell r="E5087"/>
          <cell r="F5087">
            <v>435.69</v>
          </cell>
        </row>
        <row r="5088">
          <cell r="A5088">
            <v>4919547</v>
          </cell>
          <cell r="B5088" t="str">
            <v>SICRO OUTUBRO / 2025</v>
          </cell>
          <cell r="C5088" t="str">
            <v>TELA DE PROTEÇÃO PARA ROÇADA EM TUBO GALVANIZADO 4,0 X 1,5 M - CONFECÇÃO</v>
          </cell>
          <cell r="D5088" t="str">
            <v>UN</v>
          </cell>
          <cell r="E5088"/>
          <cell r="F5088">
            <v>475.59</v>
          </cell>
        </row>
        <row r="5089">
          <cell r="A5089">
            <v>4915716</v>
          </cell>
          <cell r="B5089" t="str">
            <v>SICRO OUTUBRO / 2025</v>
          </cell>
          <cell r="C5089" t="str">
            <v>TRATAMENTO DE FISSURAS DO TIPO RENDILHADO EM PAVIMENTOS DE CONCRETO</v>
          </cell>
          <cell r="D5089" t="str">
            <v>M²</v>
          </cell>
          <cell r="E5089"/>
          <cell r="F5089">
            <v>12.88</v>
          </cell>
        </row>
        <row r="5090">
          <cell r="A5090">
            <v>4915750</v>
          </cell>
          <cell r="B5090" t="str">
            <v>SICRO OUTUBRO / 2025</v>
          </cell>
          <cell r="C5090" t="str">
            <v>TRATAMENTO DE FISSURAS TRANSVERSAIS COM ABERTURA MAIOR QUE 1,0 MM EM PAVIMENTOS DE CONCRETO</v>
          </cell>
          <cell r="D5090" t="str">
            <v>M</v>
          </cell>
          <cell r="E5090"/>
          <cell r="F5090">
            <v>207.47</v>
          </cell>
        </row>
        <row r="5091">
          <cell r="A5091">
            <v>4915769</v>
          </cell>
          <cell r="B5091" t="str">
            <v>SICRO OUTUBRO / 2025</v>
          </cell>
          <cell r="C5091" t="str">
            <v>TRITURAÇÃO DE GALHOS E TRONCOS COM DIÂMETRO DE ATÉ 350 MM</v>
          </cell>
          <cell r="D5091" t="str">
            <v>M³</v>
          </cell>
          <cell r="E5091"/>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E5092"/>
          <cell r="F5092">
            <v>1.18</v>
          </cell>
        </row>
        <row r="5093">
          <cell r="A5093">
            <v>5213368</v>
          </cell>
          <cell r="B5093" t="str">
            <v>SICRO OUTUBRO / 2025</v>
          </cell>
          <cell r="C5093" t="str">
            <v>BALIZADOR DE CONCRETO - AREIA E BRITA COMERCIAIS - FORNECIMENTO E IMPLANTAÇÃO</v>
          </cell>
          <cell r="D5093" t="str">
            <v>UN</v>
          </cell>
          <cell r="E5093"/>
          <cell r="F5093">
            <v>19.96</v>
          </cell>
        </row>
        <row r="5094">
          <cell r="A5094">
            <v>5213367</v>
          </cell>
          <cell r="B5094" t="str">
            <v>SICRO OUTUBRO / 2025</v>
          </cell>
          <cell r="C5094" t="str">
            <v>BALIZADOR DE CONCRETO - AREIA EXTRAÍDA E BRITA PRODUZIDA - FORNECIMENTO E IMPLANTAÇÃO</v>
          </cell>
          <cell r="D5094" t="str">
            <v>UN</v>
          </cell>
          <cell r="E5094"/>
          <cell r="F5094">
            <v>18.98</v>
          </cell>
        </row>
        <row r="5095">
          <cell r="A5095">
            <v>5213385</v>
          </cell>
          <cell r="B5095" t="str">
            <v>SICRO OUTUBRO / 2025</v>
          </cell>
          <cell r="C5095" t="str">
            <v>BARREIRA DE SINALIZAÇÃO TIPO I DE DIRECIONAMENTO OU BLOQUEIO - CONFECÇÃO</v>
          </cell>
          <cell r="D5095" t="str">
            <v>UN</v>
          </cell>
          <cell r="E5095"/>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E5096"/>
          <cell r="F5096">
            <v>4.3600000000000003</v>
          </cell>
        </row>
        <row r="5097">
          <cell r="A5097">
            <v>5213390</v>
          </cell>
          <cell r="B5097" t="str">
            <v>SICRO OUTUBRO / 2025</v>
          </cell>
          <cell r="C5097" t="str">
            <v>BARREIRA DE SINALIZAÇÃO TIPO I DE DIRECIONAMENTO OU BLOQUEIO CONTÍNUA - CONFECÇÃO</v>
          </cell>
          <cell r="D5097" t="str">
            <v>M</v>
          </cell>
          <cell r="E5097"/>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E5098"/>
          <cell r="F5098">
            <v>3.81</v>
          </cell>
        </row>
        <row r="5099">
          <cell r="A5099">
            <v>5213386</v>
          </cell>
          <cell r="B5099" t="str">
            <v>SICRO OUTUBRO / 2025</v>
          </cell>
          <cell r="C5099" t="str">
            <v>BARREIRA DE SINALIZAÇÃO TIPO II DE DIRECIONAMENTO OU BLOQUEIO - CONFECÇÃO</v>
          </cell>
          <cell r="D5099" t="str">
            <v>UN</v>
          </cell>
          <cell r="E5099"/>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E5100"/>
          <cell r="F5100">
            <v>6.4</v>
          </cell>
        </row>
        <row r="5101">
          <cell r="A5101">
            <v>5213387</v>
          </cell>
          <cell r="B5101" t="str">
            <v>SICRO OUTUBRO / 2025</v>
          </cell>
          <cell r="C5101" t="str">
            <v>BARREIRA DE SINALIZAÇÃO TIPO III DE DIRECIONAMENTO OU BLOQUEIO - CONFECÇÃO</v>
          </cell>
          <cell r="D5101" t="str">
            <v>UN</v>
          </cell>
          <cell r="E5101"/>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E5102"/>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E5103"/>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E5104"/>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E5107"/>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E5108"/>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E5110"/>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E5112"/>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E5113"/>
          <cell r="F5113">
            <v>7.93</v>
          </cell>
        </row>
        <row r="5114">
          <cell r="A5114">
            <v>5213840</v>
          </cell>
          <cell r="B5114" t="str">
            <v>SICRO OUTUBRO / 2025</v>
          </cell>
          <cell r="C5114" t="str">
            <v>DISPOSITIVO DE DIRECIONAMENTO OU BLOQUEIO TIPO TELA PLÁSTICA COM SUPORTE FIXO - CONFECÇÃO</v>
          </cell>
          <cell r="D5114" t="str">
            <v>M²</v>
          </cell>
          <cell r="E5114"/>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E5115"/>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E5116"/>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E5117"/>
          <cell r="F5117">
            <v>0.92</v>
          </cell>
        </row>
        <row r="5118">
          <cell r="A5118">
            <v>5216116</v>
          </cell>
          <cell r="B5118" t="str">
            <v>SICRO OUTUBRO / 2025</v>
          </cell>
          <cell r="C5118" t="str">
            <v>FABRICAÇÃO DE BALIZADOR DE CONCRETO - SEÇÃO CIRCULAR DE 10 CM - AREIA E BRITA COMERCIAIS</v>
          </cell>
          <cell r="D5118" t="str">
            <v>UN</v>
          </cell>
          <cell r="E5118"/>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E5119"/>
          <cell r="F5119">
            <v>16.61</v>
          </cell>
        </row>
        <row r="5120">
          <cell r="A5120">
            <v>5213842</v>
          </cell>
          <cell r="B5120" t="str">
            <v>SICRO OUTUBRO / 2025</v>
          </cell>
          <cell r="C5120" t="str">
            <v>FITA ZEBRADA PARA DISPOSITIVOS DE CANALIZAÇÃO DE TRÂNSITO - FORNECIMENTO, IMPLANTAÇÃO E RETIRADA</v>
          </cell>
          <cell r="D5120" t="str">
            <v>M</v>
          </cell>
          <cell r="E5120"/>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E5121"/>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E5122"/>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E5123"/>
          <cell r="F5123">
            <v>20.58</v>
          </cell>
        </row>
        <row r="5124">
          <cell r="A5124">
            <v>5213356</v>
          </cell>
          <cell r="B5124" t="str">
            <v>SICRO OUTUBRO / 2025</v>
          </cell>
          <cell r="C5124" t="str">
            <v>MANUTENÇÃO/RECOMPOSIÇÃO DE SINALIZAÇÃO - PINTURA DE FAIXA COM TINTA ACRÍLICA - ESPESSURA DE 0,6 MM</v>
          </cell>
          <cell r="D5124" t="str">
            <v>M²</v>
          </cell>
          <cell r="E5124"/>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E5125"/>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E5126"/>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E5127"/>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E5129"/>
          <cell r="F5129">
            <v>6.8</v>
          </cell>
        </row>
        <row r="5130">
          <cell r="A5130">
            <v>5213847</v>
          </cell>
          <cell r="B5130" t="str">
            <v>SICRO OUTUBRO / 2025</v>
          </cell>
          <cell r="C5130" t="str">
            <v>PAINEL COM SETA LUMINOSA MONTADO EM CHASSI DE CAMINHÃO COM PRANCHA E AMORTECEDOR RETRÁTIL</v>
          </cell>
          <cell r="D5130" t="str">
            <v>H</v>
          </cell>
          <cell r="E5130"/>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E5131"/>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E5132"/>
          <cell r="F5132">
            <v>127.71</v>
          </cell>
        </row>
        <row r="5133">
          <cell r="A5133">
            <v>5213411</v>
          </cell>
          <cell r="B5133" t="str">
            <v>SICRO OUTUBRO / 2025</v>
          </cell>
          <cell r="C5133" t="str">
            <v>PINTURA DE FAIXA COM PLÁSTICO A FRIO BICOMPONENTE À BASE DE RESINAS METACRÍLICAS POR EXTRUSÃO (ALTO RELEVO)</v>
          </cell>
          <cell r="D5133" t="str">
            <v>M²</v>
          </cell>
          <cell r="E5133"/>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E5134"/>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E5135"/>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E5136"/>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E5138"/>
          <cell r="F5138">
            <v>179.34</v>
          </cell>
        </row>
        <row r="5139">
          <cell r="A5139">
            <v>5214005</v>
          </cell>
          <cell r="B5139" t="str">
            <v>SICRO OUTUBRO / 2025</v>
          </cell>
          <cell r="C5139" t="str">
            <v>PINTURA DE FAIXA COM TERMOPLÁSTICO EM ALTO RELEVO TIPO III POR EXTRUSÃO - RELEVO SIMPLES COM BASE</v>
          </cell>
          <cell r="D5139" t="str">
            <v>M²</v>
          </cell>
          <cell r="E5139"/>
          <cell r="F5139">
            <v>162.43</v>
          </cell>
        </row>
        <row r="5140">
          <cell r="A5140">
            <v>5214006</v>
          </cell>
          <cell r="B5140" t="str">
            <v>SICRO OUTUBRO / 2025</v>
          </cell>
          <cell r="C5140" t="str">
            <v>PINTURA DE FAIXA COM TERMOPLÁSTICO EM ALTO RELEVO TIPO IV POR EXTRUSÃO - RELEVO SIMPLES SEM BASE</v>
          </cell>
          <cell r="D5140" t="str">
            <v>M²</v>
          </cell>
          <cell r="E5140"/>
          <cell r="F5140">
            <v>109.96</v>
          </cell>
        </row>
        <row r="5141">
          <cell r="A5141">
            <v>5214007</v>
          </cell>
          <cell r="B5141" t="str">
            <v>SICRO OUTUBRO / 2025</v>
          </cell>
          <cell r="C5141" t="str">
            <v>PINTURA DE FAIXA COM TERMOPLÁSTICO EM ALTO RELEVO TIPO V POR EXTRUSÃO - RELEVO MULTIPONTOS SEM BASE (GOTAS)</v>
          </cell>
          <cell r="D5141" t="str">
            <v>M²</v>
          </cell>
          <cell r="E5141"/>
          <cell r="F5141">
            <v>96.23</v>
          </cell>
        </row>
        <row r="5142">
          <cell r="A5142">
            <v>5214008</v>
          </cell>
          <cell r="B5142" t="str">
            <v>SICRO OUTUBRO / 2025</v>
          </cell>
          <cell r="C5142" t="str">
            <v>PINTURA DE FAIXA COM TERMOPLÁSTICO EM ALTO RELEVO TIPO VI POR EXTRUSÃO - RELEVO MULTIPONTOS SEM BASE (CALOTAS)</v>
          </cell>
          <cell r="D5142" t="str">
            <v>M²</v>
          </cell>
          <cell r="E5142"/>
          <cell r="F5142">
            <v>94.76</v>
          </cell>
        </row>
        <row r="5143">
          <cell r="A5143">
            <v>5213408</v>
          </cell>
          <cell r="B5143" t="str">
            <v>SICRO OUTUBRO / 2025</v>
          </cell>
          <cell r="C5143" t="str">
            <v>PINTURA DE FAIXA COM TERMOPLÁSTICO POR ASPERSÃO - ESPESSURA DE 1,5 MM</v>
          </cell>
          <cell r="D5143" t="str">
            <v>M²</v>
          </cell>
          <cell r="E5143"/>
          <cell r="F5143">
            <v>49.15</v>
          </cell>
        </row>
        <row r="5144">
          <cell r="A5144">
            <v>5213400</v>
          </cell>
          <cell r="B5144" t="str">
            <v>SICRO OUTUBRO / 2025</v>
          </cell>
          <cell r="C5144" t="str">
            <v>PINTURA DE FAIXA COM TINTA ACRÍLICA - ESPESSURA DE 0,4 MM</v>
          </cell>
          <cell r="D5144" t="str">
            <v>M²</v>
          </cell>
          <cell r="E5144"/>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E5146"/>
          <cell r="F5146">
            <v>13.38</v>
          </cell>
        </row>
        <row r="5147">
          <cell r="A5147">
            <v>5213402</v>
          </cell>
          <cell r="B5147" t="str">
            <v>SICRO OUTUBRO / 2025</v>
          </cell>
          <cell r="C5147" t="str">
            <v>PINTURA DE FAIXA COM TINTA ACRÍLICA EMULSIONADA EM ÁGUA - ESPESSURA DE 0,4 MM</v>
          </cell>
          <cell r="D5147" t="str">
            <v>M²</v>
          </cell>
          <cell r="E5147"/>
          <cell r="F5147">
            <v>15.98</v>
          </cell>
        </row>
        <row r="5148">
          <cell r="A5148">
            <v>5213403</v>
          </cell>
          <cell r="B5148" t="str">
            <v>SICRO OUTUBRO / 2025</v>
          </cell>
          <cell r="C5148" t="str">
            <v>PINTURA DE FAIXA COM TINTA ACRÍLICA EMULSIONADA EM ÁGUA - ESPESSURA DE 0,5 MM</v>
          </cell>
          <cell r="D5148" t="str">
            <v>M²</v>
          </cell>
          <cell r="E5148"/>
          <cell r="F5148">
            <v>18.61</v>
          </cell>
        </row>
        <row r="5149">
          <cell r="A5149">
            <v>5214003</v>
          </cell>
          <cell r="B5149" t="str">
            <v>SICRO OUTUBRO / 2025</v>
          </cell>
          <cell r="C5149" t="str">
            <v>PINTURA DE SETAS E ZEBRADOS COM TERMOPLÁSTICO POR ASPERSÃO - ESPESSURA DE 1,5 MM</v>
          </cell>
          <cell r="D5149" t="str">
            <v>M²</v>
          </cell>
          <cell r="E5149"/>
          <cell r="F5149">
            <v>61.54</v>
          </cell>
        </row>
        <row r="5150">
          <cell r="A5150">
            <v>5213409</v>
          </cell>
          <cell r="B5150" t="str">
            <v>SICRO OUTUBRO / 2025</v>
          </cell>
          <cell r="C5150" t="str">
            <v>PINTURA DE SETAS E ZEBRADOS COM TERMOPLÁSTICO POR EXTRUSÃO - ESPESSURA DE 3,0 MM</v>
          </cell>
          <cell r="D5150" t="str">
            <v>M²</v>
          </cell>
          <cell r="E5150"/>
          <cell r="F5150">
            <v>98.45</v>
          </cell>
        </row>
        <row r="5151">
          <cell r="A5151">
            <v>5213404</v>
          </cell>
          <cell r="B5151" t="str">
            <v>SICRO OUTUBRO / 2025</v>
          </cell>
          <cell r="C5151" t="str">
            <v>PINTURA DE SETAS E ZEBRADOS COM TINTA ACRÍLICA - ESPESSURA DE 0,4 MM</v>
          </cell>
          <cell r="D5151" t="str">
            <v>M²</v>
          </cell>
          <cell r="E5151"/>
          <cell r="F5151">
            <v>36.74</v>
          </cell>
        </row>
        <row r="5152">
          <cell r="A5152">
            <v>5213405</v>
          </cell>
          <cell r="B5152" t="str">
            <v>SICRO OUTUBRO / 2025</v>
          </cell>
          <cell r="C5152" t="str">
            <v>PINTURA DE SETAS E ZEBRADOS COM TINTA ACRÍLICA - ESPESSURA DE 0,6 MM</v>
          </cell>
          <cell r="D5152" t="str">
            <v>M²</v>
          </cell>
          <cell r="E5152"/>
          <cell r="F5152">
            <v>43.89</v>
          </cell>
        </row>
        <row r="5153">
          <cell r="A5153">
            <v>5214002</v>
          </cell>
          <cell r="B5153" t="str">
            <v>SICRO OUTUBRO / 2025</v>
          </cell>
          <cell r="C5153" t="str">
            <v>PINTURA DE SETAS E ZEBRADOS COM TINTA ACRÍLICA EMULSIONADA EM ÁGUA - ESPESSURA DE 0,3 MM</v>
          </cell>
          <cell r="D5153" t="str">
            <v>M²</v>
          </cell>
          <cell r="E5153"/>
          <cell r="F5153">
            <v>29.49</v>
          </cell>
        </row>
        <row r="5154">
          <cell r="A5154">
            <v>5213406</v>
          </cell>
          <cell r="B5154" t="str">
            <v>SICRO OUTUBRO / 2025</v>
          </cell>
          <cell r="C5154" t="str">
            <v>PINTURA DE SETAS E ZEBRADOS COM TINTA ACRÍLICA EMULSIONADA EM ÁGUA - ESPESSURA DE 0,4 MM</v>
          </cell>
          <cell r="D5154" t="str">
            <v>M²</v>
          </cell>
          <cell r="E5154"/>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E5156"/>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E5158"/>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E5159"/>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E5160"/>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E5161"/>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E5162"/>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E5163"/>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E5164"/>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E5166"/>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E5167"/>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E5168"/>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E5169"/>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E5171"/>
          <cell r="F5171">
            <v>505.6</v>
          </cell>
        </row>
        <row r="5172">
          <cell r="A5172">
            <v>5213442</v>
          </cell>
          <cell r="B5172" t="str">
            <v>SICRO OUTUBRO / 2025</v>
          </cell>
          <cell r="C5172" t="str">
            <v>PLACA DE REGULAMENTAÇÃO EM AÇO D = 1,00 M - PELÍCULA RETRORREFLETIVA TIPO I + SI - FORNECIMENTO E IMPLANTAÇÃO</v>
          </cell>
          <cell r="D5172" t="str">
            <v>UN</v>
          </cell>
          <cell r="E5172"/>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E5173"/>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E5175"/>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E5176"/>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E5177"/>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E5179"/>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E5180"/>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E5181"/>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E5182"/>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E5183"/>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E5184"/>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E5185"/>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E5186"/>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E5187"/>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E5188"/>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E5189"/>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E5190"/>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E5191"/>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E5192"/>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E5193"/>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E5195"/>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E5196"/>
          <cell r="F5196">
            <v>3.46</v>
          </cell>
        </row>
        <row r="5197">
          <cell r="A5197">
            <v>5213477</v>
          </cell>
          <cell r="B5197" t="str">
            <v>SICRO OUTUBRO / 2025</v>
          </cell>
          <cell r="C5197" t="str">
            <v>PLACA DELINEADOR EM AÇO - 0,30 X 0,90 M - PELÍCULA RETRORREFLETIVA TIPO I + IV - FORNECIMENTO E IMPLANTAÇÃO</v>
          </cell>
          <cell r="D5197" t="str">
            <v>UN</v>
          </cell>
          <cell r="E5197"/>
          <cell r="F5197">
            <v>170.32</v>
          </cell>
        </row>
        <row r="5198">
          <cell r="A5198">
            <v>5213476</v>
          </cell>
          <cell r="B5198" t="str">
            <v>SICRO OUTUBRO / 2025</v>
          </cell>
          <cell r="C5198" t="str">
            <v>PLACA DELINEADOR EM AÇO - 0,50 X 0,60 M - PELÍCULA RETRORREFLETIVA TIPO I + IV - FORNECIMENTO E IMPLANTAÇÃO</v>
          </cell>
          <cell r="D5198" t="str">
            <v>UN</v>
          </cell>
          <cell r="E5198"/>
          <cell r="F5198">
            <v>182.36</v>
          </cell>
        </row>
        <row r="5199">
          <cell r="A5199">
            <v>5213479</v>
          </cell>
          <cell r="B5199" t="str">
            <v>SICRO OUTUBRO / 2025</v>
          </cell>
          <cell r="C5199" t="str">
            <v>PLACA DELINEADOR EM FIBRA - 0,30 X 0,90 M - PELÍCULA RETRORREFLETIVA TIPO I + IV - FORNECIMENTO E IMPLANTAÇÃO</v>
          </cell>
          <cell r="D5199" t="str">
            <v>UN</v>
          </cell>
          <cell r="E5199"/>
          <cell r="F5199">
            <v>162.28</v>
          </cell>
        </row>
        <row r="5200">
          <cell r="A5200">
            <v>5213478</v>
          </cell>
          <cell r="B5200" t="str">
            <v>SICRO OUTUBRO / 2025</v>
          </cell>
          <cell r="C5200" t="str">
            <v>PLACA DELINEADOR EM FIBRA - 0,50 X 0,60 M - PELÍCULA RETRORREFLETIVA TIPO I + IV - FORNECIMENTO E IMPLANTAÇÃO</v>
          </cell>
          <cell r="D5200" t="str">
            <v>UN</v>
          </cell>
          <cell r="E5200"/>
          <cell r="F5200">
            <v>173.43</v>
          </cell>
        </row>
        <row r="5201">
          <cell r="A5201">
            <v>5213489</v>
          </cell>
          <cell r="B5201" t="str">
            <v>SICRO OUTUBRO / 2025</v>
          </cell>
          <cell r="C5201" t="str">
            <v>PLACA EM AÇO - 2,00 X 1,00 M - PELÍCULA RETRORREFLETIVA TIPO I + I - FORNECIMENTO E IMPLANTAÇÃO</v>
          </cell>
          <cell r="D5201" t="str">
            <v>UN</v>
          </cell>
          <cell r="E5201"/>
          <cell r="F5201">
            <v>907.32</v>
          </cell>
        </row>
        <row r="5202">
          <cell r="A5202">
            <v>5213498</v>
          </cell>
          <cell r="B5202" t="str">
            <v>SICRO OUTUBRO / 2025</v>
          </cell>
          <cell r="C5202" t="str">
            <v>PLACA EM AÇO - 2,00 X 1,00 M - PELÍCULA RETRORREFLETIVA TIPO I + III - FORNECIMENTO E IMPLANTAÇÃO</v>
          </cell>
          <cell r="D5202" t="str">
            <v>UN</v>
          </cell>
          <cell r="E5202"/>
          <cell r="F5202">
            <v>979.9</v>
          </cell>
        </row>
        <row r="5203">
          <cell r="A5203">
            <v>5213365</v>
          </cell>
          <cell r="B5203" t="str">
            <v>SICRO OUTUBRO / 2025</v>
          </cell>
          <cell r="C5203" t="str">
            <v>PLACA EM AÇO - 2,00 X 1,00 M - PELÍCULA RETRORREFLETIVA TIPO I + X - FORNECIMENTO E IMPLANTAÇÃO</v>
          </cell>
          <cell r="D5203" t="str">
            <v>UN</v>
          </cell>
          <cell r="E5203"/>
          <cell r="F5203">
            <v>1122.3599999999999</v>
          </cell>
        </row>
        <row r="5204">
          <cell r="A5204">
            <v>5213507</v>
          </cell>
          <cell r="B5204" t="str">
            <v>SICRO OUTUBRO / 2025</v>
          </cell>
          <cell r="C5204" t="str">
            <v>PLACA EM AÇO - 2,00 X 1,00 M - PELÍCULA RETRORREFLETIVA TIPO III + III - FORNECIMENTO E IMPLANTAÇÃO</v>
          </cell>
          <cell r="D5204" t="str">
            <v>UN</v>
          </cell>
          <cell r="E5204"/>
          <cell r="F5204">
            <v>1161.3</v>
          </cell>
        </row>
        <row r="5205">
          <cell r="A5205">
            <v>5213372</v>
          </cell>
          <cell r="B5205" t="str">
            <v>SICRO OUTUBRO / 2025</v>
          </cell>
          <cell r="C5205" t="str">
            <v>PLACA EM AÇO - 2,00 X 1,00 M - PELÍCULA RETRORREFLETIVA TIPO III + X - FORNECIMENTO E IMPLANTAÇÃO</v>
          </cell>
          <cell r="D5205" t="str">
            <v>UN</v>
          </cell>
          <cell r="E5205"/>
          <cell r="F5205">
            <v>1303.78</v>
          </cell>
        </row>
        <row r="5206">
          <cell r="A5206">
            <v>5213490</v>
          </cell>
          <cell r="B5206" t="str">
            <v>SICRO OUTUBRO / 2025</v>
          </cell>
          <cell r="C5206" t="str">
            <v>PLACA EM AÇO - 3,00 X 1,50 M - PELÍCULA RETRORREFLETIVA TIPO I + I - FORNECIMENTO E IMPLANTAÇÃO</v>
          </cell>
          <cell r="D5206" t="str">
            <v>UN</v>
          </cell>
          <cell r="E5206"/>
          <cell r="F5206">
            <v>1925.35</v>
          </cell>
        </row>
        <row r="5207">
          <cell r="A5207">
            <v>5213499</v>
          </cell>
          <cell r="B5207" t="str">
            <v>SICRO OUTUBRO / 2025</v>
          </cell>
          <cell r="C5207" t="str">
            <v>PLACA EM AÇO - 3,00 X 1,50 M - PELÍCULA RETRORREFLETIVA TIPO I + III - FORNECIMENTO E IMPLANTAÇÃO</v>
          </cell>
          <cell r="D5207" t="str">
            <v>UN</v>
          </cell>
          <cell r="E5207"/>
          <cell r="F5207">
            <v>2088.65</v>
          </cell>
        </row>
        <row r="5208">
          <cell r="A5208">
            <v>5213366</v>
          </cell>
          <cell r="B5208" t="str">
            <v>SICRO OUTUBRO / 2025</v>
          </cell>
          <cell r="C5208" t="str">
            <v>PLACA EM AÇO - 3,00 X 1,50 M - PELÍCULA RETRORREFLETIVA TIPO I + X - FORNECIMENTO E IMPLANTAÇÃO</v>
          </cell>
          <cell r="D5208" t="str">
            <v>UN</v>
          </cell>
          <cell r="E5208"/>
          <cell r="F5208">
            <v>2409.19</v>
          </cell>
        </row>
        <row r="5209">
          <cell r="A5209">
            <v>5213508</v>
          </cell>
          <cell r="B5209" t="str">
            <v>SICRO OUTUBRO / 2025</v>
          </cell>
          <cell r="C5209" t="str">
            <v>PLACA EM AÇO - 3,00 X 1,50 M - PELÍCULA RETRORREFLETIVA TIPO III + III - FORNECIMENTO E IMPLANTAÇÃO</v>
          </cell>
          <cell r="D5209" t="str">
            <v>UN</v>
          </cell>
          <cell r="E5209"/>
          <cell r="F5209">
            <v>2496.8000000000002</v>
          </cell>
        </row>
        <row r="5210">
          <cell r="A5210">
            <v>5213373</v>
          </cell>
          <cell r="B5210" t="str">
            <v>SICRO OUTUBRO / 2025</v>
          </cell>
          <cell r="C5210" t="str">
            <v>PLACA EM AÇO - 3,00 X 1,50 M - PELÍCULA RETRORREFLETIVA TIPO III + X - FORNECIMENTO E IMPLANTAÇÃO</v>
          </cell>
          <cell r="D5210" t="str">
            <v>UN</v>
          </cell>
          <cell r="E5210"/>
          <cell r="F5210">
            <v>2817.38</v>
          </cell>
        </row>
        <row r="5211">
          <cell r="A5211">
            <v>5213491</v>
          </cell>
          <cell r="B5211" t="str">
            <v>SICRO OUTUBRO / 2025</v>
          </cell>
          <cell r="C5211" t="str">
            <v>PLACA EM AÇO - 3,00 X 2,00 M - PELÍCULA RETRORREFLETIVA TIPO I + I - FORNECIMENTO E IMPLANTAÇÃO</v>
          </cell>
          <cell r="D5211" t="str">
            <v>UN</v>
          </cell>
          <cell r="E5211"/>
          <cell r="F5211">
            <v>2536.16</v>
          </cell>
        </row>
        <row r="5212">
          <cell r="A5212">
            <v>5213500</v>
          </cell>
          <cell r="B5212" t="str">
            <v>SICRO OUTUBRO / 2025</v>
          </cell>
          <cell r="C5212" t="str">
            <v>PLACA EM AÇO - 3,00 X 2,00 M - PELÍCULA RETRORREFLETIVA TIPO I + III - FORNECIMENTO E IMPLANTAÇÃO</v>
          </cell>
          <cell r="D5212" t="str">
            <v>UN</v>
          </cell>
          <cell r="E5212"/>
          <cell r="F5212">
            <v>2753.9</v>
          </cell>
        </row>
        <row r="5213">
          <cell r="A5213">
            <v>5213369</v>
          </cell>
          <cell r="B5213" t="str">
            <v>SICRO OUTUBRO / 2025</v>
          </cell>
          <cell r="C5213" t="str">
            <v>PLACA EM AÇO - 3,00 X 2,00 M - PELÍCULA RETRORREFLETIVA TIPO I + X - FORNECIMENTO E IMPLANTAÇÃO</v>
          </cell>
          <cell r="D5213" t="str">
            <v>UN</v>
          </cell>
          <cell r="E5213"/>
          <cell r="F5213">
            <v>3181.28</v>
          </cell>
        </row>
        <row r="5214">
          <cell r="A5214">
            <v>5213509</v>
          </cell>
          <cell r="B5214" t="str">
            <v>SICRO OUTUBRO / 2025</v>
          </cell>
          <cell r="C5214" t="str">
            <v>PLACA EM AÇO - 3,00 X 2,00 M - PELÍCULA RETRORREFLETIVA TIPO III + III - FORNECIMENTO E IMPLANTAÇÃO</v>
          </cell>
          <cell r="D5214" t="str">
            <v>UN</v>
          </cell>
          <cell r="E5214"/>
          <cell r="F5214">
            <v>3298.1</v>
          </cell>
        </row>
        <row r="5215">
          <cell r="A5215">
            <v>5213374</v>
          </cell>
          <cell r="B5215" t="str">
            <v>SICRO OUTUBRO / 2025</v>
          </cell>
          <cell r="C5215" t="str">
            <v>PLACA EM AÇO - 3,00 X 2,00 M - PELÍCULA RETRORREFLETIVA TIPO III + X - FORNECIMENTO E IMPLANTAÇÃO</v>
          </cell>
          <cell r="D5215" t="str">
            <v>UN</v>
          </cell>
          <cell r="E5215"/>
          <cell r="F5215">
            <v>3725.54</v>
          </cell>
        </row>
        <row r="5216">
          <cell r="A5216">
            <v>5213492</v>
          </cell>
          <cell r="B5216" t="str">
            <v>SICRO OUTUBRO / 2025</v>
          </cell>
          <cell r="C5216" t="str">
            <v>PLACA EM AÇO - 4,00 X 2,00 M - PELÍCULA RETRORREFLETIVA TIPO I + I - FORNECIMENTO E IMPLANTAÇÃO</v>
          </cell>
          <cell r="D5216" t="str">
            <v>UN</v>
          </cell>
          <cell r="E5216"/>
          <cell r="F5216">
            <v>3443.49</v>
          </cell>
        </row>
        <row r="5217">
          <cell r="A5217">
            <v>5213501</v>
          </cell>
          <cell r="B5217" t="str">
            <v>SICRO OUTUBRO / 2025</v>
          </cell>
          <cell r="C5217" t="str">
            <v>PLACA EM AÇO - 4,00 X 2,00 M - PELÍCULA RETRORREFLETIVA TIPO I + III - FORNECIMENTO E IMPLANTAÇÃO</v>
          </cell>
          <cell r="D5217" t="str">
            <v>UN</v>
          </cell>
          <cell r="E5217"/>
          <cell r="F5217">
            <v>3733.81</v>
          </cell>
        </row>
        <row r="5218">
          <cell r="A5218">
            <v>5213370</v>
          </cell>
          <cell r="B5218" t="str">
            <v>SICRO OUTUBRO / 2025</v>
          </cell>
          <cell r="C5218" t="str">
            <v>PLACA EM AÇO - 4,00 X 2,00 M - PELÍCULA RETRORREFLETIVA TIPO I + X - FORNECIMENTO E IMPLANTAÇÃO</v>
          </cell>
          <cell r="D5218" t="str">
            <v>UN</v>
          </cell>
          <cell r="E5218"/>
          <cell r="F5218">
            <v>4303.6499999999996</v>
          </cell>
        </row>
        <row r="5219">
          <cell r="A5219">
            <v>5213510</v>
          </cell>
          <cell r="B5219" t="str">
            <v>SICRO OUTUBRO / 2025</v>
          </cell>
          <cell r="C5219" t="str">
            <v>PLACA EM AÇO - 4,00 X 2,00 M - PELÍCULA RETRORREFLETIVA TIPO III + III - FORNECIMENTO E IMPLANTAÇÃO</v>
          </cell>
          <cell r="D5219" t="str">
            <v>UN</v>
          </cell>
          <cell r="E5219"/>
          <cell r="F5219">
            <v>4459.41</v>
          </cell>
        </row>
        <row r="5220">
          <cell r="A5220">
            <v>5213375</v>
          </cell>
          <cell r="B5220" t="str">
            <v>SICRO OUTUBRO / 2025</v>
          </cell>
          <cell r="C5220" t="str">
            <v>PLACA EM AÇO - 4,00 X 2,00 M - PELÍCULA RETRORREFLETIVA TIPO III + X - FORNECIMENTO E IMPLANTAÇÃO</v>
          </cell>
          <cell r="D5220" t="str">
            <v>UN</v>
          </cell>
          <cell r="E5220"/>
          <cell r="F5220">
            <v>5029.33</v>
          </cell>
        </row>
        <row r="5221">
          <cell r="A5221">
            <v>5213494</v>
          </cell>
          <cell r="B5221" t="str">
            <v>SICRO OUTUBRO / 2025</v>
          </cell>
          <cell r="C5221" t="str">
            <v>PLACA EM AÇO - 4,00 X 3,00 M - PELÍCULA RETRORREFLETIVA TIPO I + I - FORNECIMENTO E IMPLANTAÇÃO</v>
          </cell>
          <cell r="D5221" t="str">
            <v>UN</v>
          </cell>
          <cell r="E5221"/>
          <cell r="F5221">
            <v>5072.33</v>
          </cell>
        </row>
        <row r="5222">
          <cell r="A5222">
            <v>5213503</v>
          </cell>
          <cell r="B5222" t="str">
            <v>SICRO OUTUBRO / 2025</v>
          </cell>
          <cell r="C5222" t="str">
            <v>PLACA EM AÇO - 4,00 X 3,00 M - PELÍCULA RETRORREFLETIVA TIPO I + III - FORNECIMENTO E IMPLANTAÇÃO</v>
          </cell>
          <cell r="D5222" t="str">
            <v>UN</v>
          </cell>
          <cell r="E5222"/>
          <cell r="F5222">
            <v>5507.81</v>
          </cell>
        </row>
        <row r="5223">
          <cell r="A5223">
            <v>5213371</v>
          </cell>
          <cell r="B5223" t="str">
            <v>SICRO OUTUBRO / 2025</v>
          </cell>
          <cell r="C5223" t="str">
            <v>PLACA EM AÇO - 4,00 X 3,00 M - PELÍCULA RETRORREFLETIVA TIPO I + X - FORNECIMENTO E IMPLANTAÇÃO</v>
          </cell>
          <cell r="D5223" t="str">
            <v>UN</v>
          </cell>
          <cell r="E5223"/>
          <cell r="F5223">
            <v>6362.57</v>
          </cell>
        </row>
        <row r="5224">
          <cell r="A5224">
            <v>5213512</v>
          </cell>
          <cell r="B5224" t="str">
            <v>SICRO OUTUBRO / 2025</v>
          </cell>
          <cell r="C5224" t="str">
            <v>PLACA EM AÇO - 4,00 X 3,00 M - PELÍCULA RETRORREFLETIVA TIPO III + III - FORNECIMENTO E IMPLANTAÇÃO</v>
          </cell>
          <cell r="D5224" t="str">
            <v>UN</v>
          </cell>
          <cell r="E5224"/>
          <cell r="F5224">
            <v>6596.21</v>
          </cell>
        </row>
        <row r="5225">
          <cell r="A5225">
            <v>5213376</v>
          </cell>
          <cell r="B5225" t="str">
            <v>SICRO OUTUBRO / 2025</v>
          </cell>
          <cell r="C5225" t="str">
            <v>PLACA EM AÇO - 4,00 X 3,00 M - PELÍCULA RETRORREFLETIVA TIPO III + X - FORNECIMENTO E IMPLANTAÇÃO</v>
          </cell>
          <cell r="D5225" t="str">
            <v>UN</v>
          </cell>
          <cell r="E5225"/>
          <cell r="F5225">
            <v>7451.09</v>
          </cell>
        </row>
        <row r="5226">
          <cell r="A5226">
            <v>5213377</v>
          </cell>
          <cell r="B5226" t="str">
            <v>SICRO OUTUBRO / 2025</v>
          </cell>
          <cell r="C5226" t="str">
            <v>PLACA EM AÇO - PELÍCULA I + I - CHAPA RECUPERADA - FORNECIMENTO E IMPLANTAÇÃO</v>
          </cell>
          <cell r="D5226" t="str">
            <v>M²</v>
          </cell>
          <cell r="E5226"/>
          <cell r="F5226">
            <v>329.78</v>
          </cell>
        </row>
        <row r="5227">
          <cell r="A5227">
            <v>5213570</v>
          </cell>
          <cell r="B5227" t="str">
            <v>SICRO OUTUBRO / 2025</v>
          </cell>
          <cell r="C5227" t="str">
            <v>PLACA EM AÇO - PELÍCULA I + I - FORNECIMENTO E IMPLANTAÇÃO</v>
          </cell>
          <cell r="D5227" t="str">
            <v>M²</v>
          </cell>
          <cell r="E5227"/>
          <cell r="F5227">
            <v>469.15</v>
          </cell>
        </row>
        <row r="5228">
          <cell r="A5228">
            <v>5213378</v>
          </cell>
          <cell r="B5228" t="str">
            <v>SICRO OUTUBRO / 2025</v>
          </cell>
          <cell r="C5228" t="str">
            <v>PLACA EM AÇO - PELÍCULA I + III - CHAPA RECUPERADA - FORNECIMENTO E IMPLANTAÇÃO</v>
          </cell>
          <cell r="D5228" t="str">
            <v>M²</v>
          </cell>
          <cell r="E5228"/>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E5230"/>
          <cell r="F5230">
            <v>456.76</v>
          </cell>
        </row>
        <row r="5231">
          <cell r="A5231">
            <v>5213572</v>
          </cell>
          <cell r="B5231" t="str">
            <v>SICRO OUTUBRO / 2025</v>
          </cell>
          <cell r="C5231" t="str">
            <v>PLACA EM AÇO - PELÍCULA III + III - FORNECIMENTO E IMPLANTAÇÃO</v>
          </cell>
          <cell r="D5231" t="str">
            <v>M²</v>
          </cell>
          <cell r="E5231"/>
          <cell r="F5231">
            <v>596.14</v>
          </cell>
        </row>
        <row r="5232">
          <cell r="A5232">
            <v>5212553</v>
          </cell>
          <cell r="B5232" t="str">
            <v>SICRO OUTUBRO / 2025</v>
          </cell>
          <cell r="C5232" t="str">
            <v>PLACA EM AÇO Nº 16 GALVANIZADO COM PELÍCULA RETRORREFLETIVA TIPO I + I - CHAPA RECUPERADA - CONFECÇÃO</v>
          </cell>
          <cell r="D5232" t="str">
            <v>M²</v>
          </cell>
          <cell r="E5232"/>
          <cell r="F5232">
            <v>267.83999999999997</v>
          </cell>
        </row>
        <row r="5233">
          <cell r="A5233">
            <v>5213416</v>
          </cell>
          <cell r="B5233" t="str">
            <v>SICRO OUTUBRO / 2025</v>
          </cell>
          <cell r="C5233" t="str">
            <v>PLACA EM AÇO Nº 16 GALVANIZADO COM PELÍCULA RETRORREFLETIVA TIPO I + I - CONFECÇÃO</v>
          </cell>
          <cell r="D5233" t="str">
            <v>M²</v>
          </cell>
          <cell r="E5233"/>
          <cell r="F5233">
            <v>407.21</v>
          </cell>
        </row>
        <row r="5234">
          <cell r="A5234">
            <v>5212554</v>
          </cell>
          <cell r="B5234" t="str">
            <v>SICRO OUTUBRO / 2025</v>
          </cell>
          <cell r="C5234" t="str">
            <v>PLACA EM AÇO Nº 16 GALVANIZADO COM PELÍCULA RETRORREFLETIVA TIPO I + III - CHAPA RECUPERADA - CONFECÇÃO</v>
          </cell>
          <cell r="D5234" t="str">
            <v>M²</v>
          </cell>
          <cell r="E5234"/>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E5236"/>
          <cell r="F5236">
            <v>401.42</v>
          </cell>
        </row>
        <row r="5237">
          <cell r="A5237">
            <v>5213414</v>
          </cell>
          <cell r="B5237" t="str">
            <v>SICRO OUTUBRO / 2025</v>
          </cell>
          <cell r="C5237" t="str">
            <v>PLACA EM AÇO Nº 16 GALVANIZADO COM PELÍCULA RETRORREFLETIVA TIPO I + SI - CONFECÇÃO</v>
          </cell>
          <cell r="D5237" t="str">
            <v>M²</v>
          </cell>
          <cell r="E5237"/>
          <cell r="F5237">
            <v>646.91999999999996</v>
          </cell>
        </row>
        <row r="5238">
          <cell r="A5238">
            <v>5213419</v>
          </cell>
          <cell r="B5238" t="str">
            <v>SICRO OUTUBRO / 2025</v>
          </cell>
          <cell r="C5238" t="str">
            <v>PLACA EM AÇO Nº 16 GALVANIZADO COM PELÍCULA RETRORREFLETIVA TIPO I + X - CONFECÇÃO</v>
          </cell>
          <cell r="D5238" t="str">
            <v>M²</v>
          </cell>
          <cell r="E5238"/>
          <cell r="F5238">
            <v>514.73</v>
          </cell>
        </row>
        <row r="5239">
          <cell r="A5239">
            <v>5212555</v>
          </cell>
          <cell r="B5239" t="str">
            <v>SICRO OUTUBRO / 2025</v>
          </cell>
          <cell r="C5239" t="str">
            <v>PLACA EM AÇO Nº 16 GALVANIZADO COM PELÍCULA RETRORREFLETIVA TIPO III + III - CHAPA RECUPERADA - CONFECÇÃO</v>
          </cell>
          <cell r="D5239" t="str">
            <v>M²</v>
          </cell>
          <cell r="E5239"/>
          <cell r="F5239">
            <v>394.82</v>
          </cell>
        </row>
        <row r="5240">
          <cell r="A5240">
            <v>5213418</v>
          </cell>
          <cell r="B5240" t="str">
            <v>SICRO OUTUBRO / 2025</v>
          </cell>
          <cell r="C5240" t="str">
            <v>PLACA EM AÇO Nº 16 GALVANIZADO COM PELÍCULA RETRORREFLETIVA TIPO III + III - CONFECÇÃO</v>
          </cell>
          <cell r="D5240" t="str">
            <v>M²</v>
          </cell>
          <cell r="E5240"/>
          <cell r="F5240">
            <v>534.20000000000005</v>
          </cell>
        </row>
        <row r="5241">
          <cell r="A5241">
            <v>5213415</v>
          </cell>
          <cell r="B5241" t="str">
            <v>SICRO OUTUBRO / 2025</v>
          </cell>
          <cell r="C5241" t="str">
            <v>PLACA EM AÇO Nº 16 GALVANIZADO COM PELÍCULA RETRORREFLETIVA TIPO III + SI - CONFECÇÃO</v>
          </cell>
          <cell r="D5241" t="str">
            <v>M²</v>
          </cell>
          <cell r="E5241"/>
          <cell r="F5241">
            <v>734.66</v>
          </cell>
        </row>
        <row r="5242">
          <cell r="A5242">
            <v>5213420</v>
          </cell>
          <cell r="B5242" t="str">
            <v>SICRO OUTUBRO / 2025</v>
          </cell>
          <cell r="C5242" t="str">
            <v>PLACA EM AÇO Nº 16 GALVANIZADO COM PELÍCULA RETRORREFLETIVA TIPO III + X - CONFECÇÃO</v>
          </cell>
          <cell r="D5242" t="str">
            <v>M²</v>
          </cell>
          <cell r="E5242"/>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E5243"/>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E5244"/>
          <cell r="F5244">
            <v>1223.72</v>
          </cell>
        </row>
        <row r="5245">
          <cell r="A5245">
            <v>5213561</v>
          </cell>
          <cell r="B5245" t="str">
            <v>SICRO OUTUBRO / 2025</v>
          </cell>
          <cell r="C5245" t="str">
            <v>PLACA EM AÇO, MODULADA - 2,00 X 1,00 M - PELÍCULA RETRORREFLETIVA TIPO III + III - FORNECIMENTO E IMPLANTAÇÃO</v>
          </cell>
          <cell r="D5245" t="str">
            <v>UN</v>
          </cell>
          <cell r="E5245"/>
          <cell r="F5245">
            <v>1405.12</v>
          </cell>
        </row>
        <row r="5246">
          <cell r="A5246">
            <v>5213544</v>
          </cell>
          <cell r="B5246" t="str">
            <v>SICRO OUTUBRO / 2025</v>
          </cell>
          <cell r="C5246" t="str">
            <v>PLACA EM AÇO, MODULADA - 3,00 X 1,50 M - PELÍCULA RETRORREFLETIVA TIPO I + I - FORNECIMENTO E IMPLANTAÇÃO</v>
          </cell>
          <cell r="D5246" t="str">
            <v>UN</v>
          </cell>
          <cell r="E5246"/>
          <cell r="F5246">
            <v>2473.94</v>
          </cell>
        </row>
        <row r="5247">
          <cell r="A5247">
            <v>5213553</v>
          </cell>
          <cell r="B5247" t="str">
            <v>SICRO OUTUBRO / 2025</v>
          </cell>
          <cell r="C5247" t="str">
            <v>PLACA EM AÇO, MODULADA - 3,00 X 1,50 M - PELÍCULA RETRORREFLETIVA TIPO I + III - FORNECIMENTO E IMPLANTAÇÃO</v>
          </cell>
          <cell r="D5247" t="str">
            <v>UN</v>
          </cell>
          <cell r="E5247"/>
          <cell r="F5247">
            <v>2637.25</v>
          </cell>
        </row>
        <row r="5248">
          <cell r="A5248">
            <v>5213562</v>
          </cell>
          <cell r="B5248" t="str">
            <v>SICRO OUTUBRO / 2025</v>
          </cell>
          <cell r="C5248" t="str">
            <v>PLACA EM AÇO, MODULADA - 3,00 X 1,50 M - PELÍCULA RETRORREFLETIVA TIPO III + III - FORNECIMENTO E IMPLANTAÇÃO</v>
          </cell>
          <cell r="D5248" t="str">
            <v>UN</v>
          </cell>
          <cell r="E5248"/>
          <cell r="F5248">
            <v>3045.4</v>
          </cell>
        </row>
        <row r="5249">
          <cell r="A5249">
            <v>5213545</v>
          </cell>
          <cell r="B5249" t="str">
            <v>SICRO OUTUBRO / 2025</v>
          </cell>
          <cell r="C5249" t="str">
            <v>PLACA EM AÇO, MODULADA - 3,00 X 2,00 M - PELÍCULA RETRORREFLETIVA TIPO I + I - FORNECIMENTO E IMPLANTAÇÃO</v>
          </cell>
          <cell r="D5249" t="str">
            <v>UN</v>
          </cell>
          <cell r="E5249"/>
          <cell r="F5249">
            <v>3267.62</v>
          </cell>
        </row>
        <row r="5250">
          <cell r="A5250">
            <v>5213554</v>
          </cell>
          <cell r="B5250" t="str">
            <v>SICRO OUTUBRO / 2025</v>
          </cell>
          <cell r="C5250" t="str">
            <v>PLACA EM AÇO, MODULADA - 3,00 X 2,00 M - PELÍCULA RETRORREFLETIVA TIPO I + III - FORNECIMENTO E IMPLANTAÇÃO</v>
          </cell>
          <cell r="D5250" t="str">
            <v>UN</v>
          </cell>
          <cell r="E5250"/>
          <cell r="F5250">
            <v>3485.36</v>
          </cell>
        </row>
        <row r="5251">
          <cell r="A5251">
            <v>5213563</v>
          </cell>
          <cell r="B5251" t="str">
            <v>SICRO OUTUBRO / 2025</v>
          </cell>
          <cell r="C5251" t="str">
            <v>PLACA EM AÇO, MODULADA - 3,00 X 2,00 M - PELÍCULA RETRORREFLETIVA TIPO III + III - FORNECIMENTO E IMPLANTAÇÃO</v>
          </cell>
          <cell r="D5251" t="str">
            <v>UN</v>
          </cell>
          <cell r="E5251"/>
          <cell r="F5251">
            <v>4029.56</v>
          </cell>
        </row>
        <row r="5252">
          <cell r="A5252">
            <v>5213546</v>
          </cell>
          <cell r="B5252" t="str">
            <v>SICRO OUTUBRO / 2025</v>
          </cell>
          <cell r="C5252" t="str">
            <v>PLACA EM AÇO, MODULADA - 4,00 X 2,00 M - PELÍCULA RETRORREFLETIVA TIPO I + I - FORNECIMENTO E IMPLANTAÇÃO</v>
          </cell>
          <cell r="D5252" t="str">
            <v>UN</v>
          </cell>
          <cell r="E5252"/>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E5253"/>
          <cell r="F5253">
            <v>4709.09</v>
          </cell>
        </row>
        <row r="5254">
          <cell r="A5254">
            <v>5213564</v>
          </cell>
          <cell r="B5254" t="str">
            <v>SICRO OUTUBRO / 2025</v>
          </cell>
          <cell r="C5254" t="str">
            <v>PLACA EM AÇO, MODULADA - 4,00 X 2,00 M - PELÍCULA RETRORREFLETIVA TIPO III + III - FORNECIMENTO E IMPLANTAÇÃO</v>
          </cell>
          <cell r="D5254" t="str">
            <v>UN</v>
          </cell>
          <cell r="E5254"/>
          <cell r="F5254">
            <v>5434.69</v>
          </cell>
        </row>
        <row r="5255">
          <cell r="A5255">
            <v>5213548</v>
          </cell>
          <cell r="B5255" t="str">
            <v>SICRO OUTUBRO / 2025</v>
          </cell>
          <cell r="C5255" t="str">
            <v>PLACA EM AÇO, MODULADA - 4,00 X 3,00 M - PELÍCULA RETRORREFLETIVA TIPO I + I - FORNECIMENTO E IMPLANTAÇÃO</v>
          </cell>
          <cell r="D5255" t="str">
            <v>UN</v>
          </cell>
          <cell r="E5255"/>
          <cell r="F5255">
            <v>6535.25</v>
          </cell>
        </row>
        <row r="5256">
          <cell r="A5256">
            <v>5213557</v>
          </cell>
          <cell r="B5256" t="str">
            <v>SICRO OUTUBRO / 2025</v>
          </cell>
          <cell r="C5256" t="str">
            <v>PLACA EM AÇO, MODULADA - 4,00 X 3,00 M - PELÍCULA RETRORREFLETIVA TIPO I + III - FORNECIMENTO E IMPLANTAÇÃO</v>
          </cell>
          <cell r="D5256" t="str">
            <v>UN</v>
          </cell>
          <cell r="E5256"/>
          <cell r="F5256">
            <v>6970.73</v>
          </cell>
        </row>
        <row r="5257">
          <cell r="A5257">
            <v>5213566</v>
          </cell>
          <cell r="B5257" t="str">
            <v>SICRO OUTUBRO / 2025</v>
          </cell>
          <cell r="C5257" t="str">
            <v>PLACA EM AÇO, MODULADA - 4,00 X 3,00 M - PELÍCULA RETRORREFLETIVA TIPO III + III - FORNECIMENTO E IMPLANTAÇÃO</v>
          </cell>
          <cell r="D5257" t="str">
            <v>UN</v>
          </cell>
          <cell r="E5257"/>
          <cell r="F5257">
            <v>8059.13</v>
          </cell>
        </row>
        <row r="5258">
          <cell r="A5258">
            <v>5213576</v>
          </cell>
          <cell r="B5258" t="str">
            <v>SICRO OUTUBRO / 2025</v>
          </cell>
          <cell r="C5258" t="str">
            <v>PLACA EM AÇO, MODULADA - ACIMA DE 2 M² - PELÍCULA I + I - FORNECIMENTO E IMPLANTAÇÃO</v>
          </cell>
          <cell r="D5258" t="str">
            <v>M²</v>
          </cell>
          <cell r="E5258"/>
          <cell r="F5258">
            <v>591.05999999999995</v>
          </cell>
        </row>
        <row r="5259">
          <cell r="A5259">
            <v>5213577</v>
          </cell>
          <cell r="B5259" t="str">
            <v>SICRO OUTUBRO / 2025</v>
          </cell>
          <cell r="C5259" t="str">
            <v>PLACA EM AÇO, MODULADA - ACIMA DE 2 M² - PELÍCULA I + III - FORNECIMENTO E IMPLANTAÇÃO</v>
          </cell>
          <cell r="D5259" t="str">
            <v>M²</v>
          </cell>
          <cell r="E5259"/>
          <cell r="F5259">
            <v>627.35</v>
          </cell>
        </row>
        <row r="5260">
          <cell r="A5260">
            <v>5213578</v>
          </cell>
          <cell r="B5260" t="str">
            <v>SICRO OUTUBRO / 2025</v>
          </cell>
          <cell r="C5260" t="str">
            <v>PLACA EM AÇO, MODULADA - ACIMA DE 2 M² - PELÍCULA III + III - FORNECIMENTO E IMPLANTAÇÃO</v>
          </cell>
          <cell r="D5260" t="str">
            <v>M²</v>
          </cell>
          <cell r="E5260"/>
          <cell r="F5260">
            <v>718.05</v>
          </cell>
        </row>
        <row r="5261">
          <cell r="A5261">
            <v>5213425</v>
          </cell>
          <cell r="B5261" t="str">
            <v>SICRO OUTUBRO / 2025</v>
          </cell>
          <cell r="C5261" t="str">
            <v>PLACA EM ALUMÍNIO COMPOSTO DE 3 MM, MODULADA, AÉREA, COM PELÍCULA RETRORREFLETIVA TIPO I + III - CONFECÇÃO</v>
          </cell>
          <cell r="D5261" t="str">
            <v>M²</v>
          </cell>
          <cell r="E5261"/>
          <cell r="F5261">
            <v>594.02</v>
          </cell>
        </row>
        <row r="5262">
          <cell r="A5262">
            <v>5213426</v>
          </cell>
          <cell r="B5262" t="str">
            <v>SICRO OUTUBRO / 2025</v>
          </cell>
          <cell r="C5262" t="str">
            <v>PLACA EM ALUMÍNIO COMPOSTO DE 3 MM, MODULADA, AÉREA, COM PELÍCULA RETRORREFLETIVA TIPO III + III - CONFECÇÃO</v>
          </cell>
          <cell r="D5262" t="str">
            <v>M²</v>
          </cell>
          <cell r="E5262"/>
          <cell r="F5262">
            <v>684.72</v>
          </cell>
        </row>
        <row r="5263">
          <cell r="A5263">
            <v>5213427</v>
          </cell>
          <cell r="B5263" t="str">
            <v>SICRO OUTUBRO / 2025</v>
          </cell>
          <cell r="C5263" t="str">
            <v>PLACA EM ALUMÍNIO COMPOSTO DE 3 MM, MODULADA, AÉREA, COM PELÍCULA RETRORREFLETIVA TIPO III + X - CONFECÇÃO</v>
          </cell>
          <cell r="D5263" t="str">
            <v>M²</v>
          </cell>
          <cell r="E5263"/>
          <cell r="F5263">
            <v>755.96</v>
          </cell>
        </row>
        <row r="5264">
          <cell r="A5264">
            <v>5213567</v>
          </cell>
          <cell r="B5264" t="str">
            <v>SICRO OUTUBRO / 2025</v>
          </cell>
          <cell r="C5264" t="str">
            <v>PLACA EM ALUMÍNIO COMPOSTO DE 3 MM, MODULADA, AÉREA, COM PELÍCULA RETRORREFLETIVA TIPO X + SI - CONFECÇÃO</v>
          </cell>
          <cell r="D5264" t="str">
            <v>M²</v>
          </cell>
          <cell r="E5264"/>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E5265"/>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E5266"/>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E5267"/>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E5268"/>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E5269"/>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E5270"/>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E5271"/>
          <cell r="F5271">
            <v>1105.68</v>
          </cell>
        </row>
        <row r="5272">
          <cell r="A5272">
            <v>5213434</v>
          </cell>
          <cell r="B5272" t="str">
            <v>SICRO OUTUBRO / 2025</v>
          </cell>
          <cell r="C5272" t="str">
            <v>PLACA EM ALUMÍNIO, ESPESSURA DE 1,5 MM, MODULADA, AÉREA, COM PELÍCULA RETRORREFLETIVA TIPO I + III - CONFECÇÃO</v>
          </cell>
          <cell r="D5272" t="str">
            <v>M²</v>
          </cell>
          <cell r="E5272"/>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E5273"/>
          <cell r="F5273">
            <v>687.91</v>
          </cell>
        </row>
        <row r="5274">
          <cell r="A5274">
            <v>5213436</v>
          </cell>
          <cell r="B5274" t="str">
            <v>SICRO OUTUBRO / 2025</v>
          </cell>
          <cell r="C5274" t="str">
            <v>PLACA EM ALUMÍNIO, ESPESSURA DE 1,5 MM, MODULADA, AÉREA, COM PELÍCULA RETRORREFLETIVA TIPO III + X - CONFECÇÃO</v>
          </cell>
          <cell r="D5274" t="str">
            <v>M²</v>
          </cell>
          <cell r="E5274"/>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E5275"/>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E5276"/>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E5277"/>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E5278"/>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E5279"/>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E5280"/>
          <cell r="F5280">
            <v>704.89</v>
          </cell>
        </row>
        <row r="5281">
          <cell r="A5281">
            <v>5213516</v>
          </cell>
          <cell r="B5281" t="str">
            <v>SICRO OUTUBRO / 2025</v>
          </cell>
          <cell r="C5281" t="str">
            <v>PLACA EM FIBRA - 2,00 X 1,00 M - PELÍCULA RETRORREFLETIVA TIPO I + I - FORNECIMENTO E IMPLANTAÇÃO</v>
          </cell>
          <cell r="D5281" t="str">
            <v>UN</v>
          </cell>
          <cell r="E5281"/>
          <cell r="F5281">
            <v>847.78</v>
          </cell>
        </row>
        <row r="5282">
          <cell r="A5282">
            <v>5213525</v>
          </cell>
          <cell r="B5282" t="str">
            <v>SICRO OUTUBRO / 2025</v>
          </cell>
          <cell r="C5282" t="str">
            <v>PLACA EM FIBRA - 2,00 X 1,00 M - PELÍCULA RETRORREFLETIVA TIPO I + III - FORNECIMENTO E IMPLANTAÇÃO</v>
          </cell>
          <cell r="D5282" t="str">
            <v>UN</v>
          </cell>
          <cell r="E5282"/>
          <cell r="F5282">
            <v>920.36</v>
          </cell>
        </row>
        <row r="5283">
          <cell r="A5283">
            <v>5213534</v>
          </cell>
          <cell r="B5283" t="str">
            <v>SICRO OUTUBRO / 2025</v>
          </cell>
          <cell r="C5283" t="str">
            <v>PLACA EM FIBRA - 2,00 X 1,00 M - PELÍCULA RETRORREFLETIVA TIPO III + III - FORNECIMENTO E IMPLANTAÇÃO</v>
          </cell>
          <cell r="D5283" t="str">
            <v>UN</v>
          </cell>
          <cell r="E5283"/>
          <cell r="F5283">
            <v>1101.76</v>
          </cell>
        </row>
        <row r="5284">
          <cell r="A5284">
            <v>5213517</v>
          </cell>
          <cell r="B5284" t="str">
            <v>SICRO OUTUBRO / 2025</v>
          </cell>
          <cell r="C5284" t="str">
            <v>PLACA EM FIBRA - 3,00 X 1,50 M - PELÍCULA RETRORREFLETIVA TIPO I + I - FORNECIMENTO E IMPLANTAÇÃO</v>
          </cell>
          <cell r="D5284" t="str">
            <v>UN</v>
          </cell>
          <cell r="E5284"/>
          <cell r="F5284">
            <v>1791.38</v>
          </cell>
        </row>
        <row r="5285">
          <cell r="A5285">
            <v>5213526</v>
          </cell>
          <cell r="B5285" t="str">
            <v>SICRO OUTUBRO / 2025</v>
          </cell>
          <cell r="C5285" t="str">
            <v>PLACA EM FIBRA - 3,00 X 1,50 M - PELÍCULA RETRORREFLETIVA TIPO I + III - FORNECIMENTO E IMPLANTAÇÃO</v>
          </cell>
          <cell r="D5285" t="str">
            <v>UN</v>
          </cell>
          <cell r="E5285"/>
          <cell r="F5285">
            <v>1954.69</v>
          </cell>
        </row>
        <row r="5286">
          <cell r="A5286">
            <v>5213535</v>
          </cell>
          <cell r="B5286" t="str">
            <v>SICRO OUTUBRO / 2025</v>
          </cell>
          <cell r="C5286" t="str">
            <v>PLACA EM FIBRA - 3,00 X 1,50 M - PELÍCULA RETRORREFLETIVA TIPO III + III - FORNECIMENTO E IMPLANTAÇÃO</v>
          </cell>
          <cell r="D5286" t="str">
            <v>UN</v>
          </cell>
          <cell r="E5286"/>
          <cell r="F5286">
            <v>2362.84</v>
          </cell>
        </row>
        <row r="5287">
          <cell r="A5287">
            <v>5213518</v>
          </cell>
          <cell r="B5287" t="str">
            <v>SICRO OUTUBRO / 2025</v>
          </cell>
          <cell r="C5287" t="str">
            <v>PLACA EM FIBRA - 3,00 X 2,00 M - PELÍCULA RETRORREFLETIVA TIPO I + I - FORNECIMENTO E IMPLANTAÇÃO</v>
          </cell>
          <cell r="D5287" t="str">
            <v>UN</v>
          </cell>
          <cell r="E5287"/>
          <cell r="F5287">
            <v>2357.54</v>
          </cell>
        </row>
        <row r="5288">
          <cell r="A5288">
            <v>5213527</v>
          </cell>
          <cell r="B5288" t="str">
            <v>SICRO OUTUBRO / 2025</v>
          </cell>
          <cell r="C5288" t="str">
            <v>PLACA EM FIBRA - 3,00 X 2,00 M - PELÍCULA RETRORREFLETIVA TIPO I + III - FORNECIMENTO E IMPLANTAÇÃO</v>
          </cell>
          <cell r="D5288" t="str">
            <v>UN</v>
          </cell>
          <cell r="E5288"/>
          <cell r="F5288">
            <v>2575.2800000000002</v>
          </cell>
        </row>
        <row r="5289">
          <cell r="A5289">
            <v>5213536</v>
          </cell>
          <cell r="B5289" t="str">
            <v>SICRO OUTUBRO / 2025</v>
          </cell>
          <cell r="C5289" t="str">
            <v>PLACA EM FIBRA - 3,00 X 2,00 M - PELÍCULA RETRORREFLETIVA TIPO III + III - FORNECIMENTO E IMPLANTAÇÃO</v>
          </cell>
          <cell r="D5289" t="str">
            <v>UN</v>
          </cell>
          <cell r="E5289"/>
          <cell r="F5289">
            <v>3119.48</v>
          </cell>
        </row>
        <row r="5290">
          <cell r="A5290">
            <v>5213519</v>
          </cell>
          <cell r="B5290" t="str">
            <v>SICRO OUTUBRO / 2025</v>
          </cell>
          <cell r="C5290" t="str">
            <v>PLACA EM FIBRA - 4,00 X 2,00 M - PELÍCULA RETRORREFLETIVA TIPO I + I - FORNECIMENTO E IMPLANTAÇÃO</v>
          </cell>
          <cell r="D5290" t="str">
            <v>UN</v>
          </cell>
          <cell r="E5290"/>
          <cell r="F5290">
            <v>3205.33</v>
          </cell>
        </row>
        <row r="5291">
          <cell r="A5291">
            <v>5213528</v>
          </cell>
          <cell r="B5291" t="str">
            <v>SICRO OUTUBRO / 2025</v>
          </cell>
          <cell r="C5291" t="str">
            <v>PLACA EM FIBRA - 4,00 X 2,00 M - PELÍCULA RETRORREFLETIVA TIPO I + III - FORNECIMENTO E IMPLANTAÇÃO</v>
          </cell>
          <cell r="D5291" t="str">
            <v>UN</v>
          </cell>
          <cell r="E5291"/>
          <cell r="F5291">
            <v>3495.65</v>
          </cell>
        </row>
        <row r="5292">
          <cell r="A5292">
            <v>5213537</v>
          </cell>
          <cell r="B5292" t="str">
            <v>SICRO OUTUBRO / 2025</v>
          </cell>
          <cell r="C5292" t="str">
            <v>PLACA EM FIBRA - 4,00 X 2,00 M - PELÍCULA RETRORREFLETIVA TIPO III + III - FORNECIMENTO E IMPLANTAÇÃO</v>
          </cell>
          <cell r="D5292" t="str">
            <v>UN</v>
          </cell>
          <cell r="E5292"/>
          <cell r="F5292">
            <v>4221.25</v>
          </cell>
        </row>
        <row r="5293">
          <cell r="A5293">
            <v>5213521</v>
          </cell>
          <cell r="B5293" t="str">
            <v>SICRO OUTUBRO / 2025</v>
          </cell>
          <cell r="C5293" t="str">
            <v>PLACA EM FIBRA - 4,00 X 3,00 M - PELÍCULA RETRORREFLETIVA TIPO I + I - FORNECIMENTO E IMPLANTAÇÃO</v>
          </cell>
          <cell r="D5293" t="str">
            <v>UN</v>
          </cell>
          <cell r="E5293"/>
          <cell r="F5293">
            <v>4715.09</v>
          </cell>
        </row>
        <row r="5294">
          <cell r="A5294">
            <v>5213530</v>
          </cell>
          <cell r="B5294" t="str">
            <v>SICRO OUTUBRO / 2025</v>
          </cell>
          <cell r="C5294" t="str">
            <v>PLACA EM FIBRA - 4,00 X 3,00 M - PELÍCULA RETRORREFLETIVA TIPO I + III - FORNECIMENTO E IMPLANTAÇÃO</v>
          </cell>
          <cell r="D5294" t="str">
            <v>UN</v>
          </cell>
          <cell r="E5294"/>
          <cell r="F5294">
            <v>5150.57</v>
          </cell>
        </row>
        <row r="5295">
          <cell r="A5295">
            <v>5213539</v>
          </cell>
          <cell r="B5295" t="str">
            <v>SICRO OUTUBRO / 2025</v>
          </cell>
          <cell r="C5295" t="str">
            <v>PLACA EM FIBRA - 4,00 X 3,00 M - PELÍCULA RETRORREFLETIVA TIPO III + III - FORNECIMENTO E IMPLANTAÇÃO</v>
          </cell>
          <cell r="D5295" t="str">
            <v>UN</v>
          </cell>
          <cell r="E5295"/>
          <cell r="F5295">
            <v>6238.97</v>
          </cell>
        </row>
        <row r="5296">
          <cell r="A5296">
            <v>5213573</v>
          </cell>
          <cell r="B5296" t="str">
            <v>SICRO OUTUBRO / 2025</v>
          </cell>
          <cell r="C5296" t="str">
            <v>PLACA EM FIBRA - PELÍCULA I + I - FORNECIMENTO E IMPLANTAÇÃO</v>
          </cell>
          <cell r="D5296" t="str">
            <v>M²</v>
          </cell>
          <cell r="E5296"/>
          <cell r="F5296">
            <v>439.38</v>
          </cell>
        </row>
        <row r="5297">
          <cell r="A5297">
            <v>5213574</v>
          </cell>
          <cell r="B5297" t="str">
            <v>SICRO OUTUBRO / 2025</v>
          </cell>
          <cell r="C5297" t="str">
            <v>PLACA EM FIBRA - PELÍCULA I + III - FORNECIMENTO E IMPLANTAÇÃO</v>
          </cell>
          <cell r="D5297" t="str">
            <v>M²</v>
          </cell>
          <cell r="E5297"/>
          <cell r="F5297">
            <v>475.67</v>
          </cell>
        </row>
        <row r="5298">
          <cell r="A5298">
            <v>5213575</v>
          </cell>
          <cell r="B5298" t="str">
            <v>SICRO OUTUBRO / 2025</v>
          </cell>
          <cell r="C5298" t="str">
            <v>PLACA EM FIBRA - PELÍCULA III + III - FORNECIMENTO E IMPLANTAÇÃO</v>
          </cell>
          <cell r="D5298" t="str">
            <v>M²</v>
          </cell>
          <cell r="E5298"/>
          <cell r="F5298">
            <v>566.37</v>
          </cell>
        </row>
        <row r="5299">
          <cell r="A5299">
            <v>5213480</v>
          </cell>
          <cell r="B5299" t="str">
            <v>SICRO OUTUBRO / 2025</v>
          </cell>
          <cell r="C5299" t="str">
            <v>PLACA EM FIBRA, MODULADA, AÉREA - PELÍCULA RETRORREFLETIVA TIPO I + III - FORNECIMENTO E IMPLANTAÇÃO</v>
          </cell>
          <cell r="D5299" t="str">
            <v>M²</v>
          </cell>
          <cell r="E5299"/>
          <cell r="F5299">
            <v>875.76</v>
          </cell>
        </row>
        <row r="5300">
          <cell r="A5300">
            <v>5213481</v>
          </cell>
          <cell r="B5300" t="str">
            <v>SICRO OUTUBRO / 2025</v>
          </cell>
          <cell r="C5300" t="str">
            <v>PLACA EM FIBRA, MODULADA, AÉREA - PELÍCULA RETRORREFLETIVA TIPO III + III - FORNECIMENTO E IMPLANTAÇÃO</v>
          </cell>
          <cell r="D5300" t="str">
            <v>M²</v>
          </cell>
          <cell r="E5300"/>
          <cell r="F5300">
            <v>966.46</v>
          </cell>
        </row>
        <row r="5301">
          <cell r="A5301">
            <v>5213482</v>
          </cell>
          <cell r="B5301" t="str">
            <v>SICRO OUTUBRO / 2025</v>
          </cell>
          <cell r="C5301" t="str">
            <v>PLACA EM FIBRA, MODULADA, AÉREA - PELÍCULA RETRORREFLETIVA TIPO III + X - FORNECIMENTO E IMPLANTAÇÃO</v>
          </cell>
          <cell r="D5301" t="str">
            <v>M²</v>
          </cell>
          <cell r="E5301"/>
          <cell r="F5301">
            <v>1037.7</v>
          </cell>
        </row>
        <row r="5302">
          <cell r="A5302">
            <v>5213422</v>
          </cell>
          <cell r="B5302" t="str">
            <v>SICRO OUTUBRO / 2025</v>
          </cell>
          <cell r="C5302" t="str">
            <v>PLACA MODULADA EM AÇO Nº 18 GALVANIZADO COM PELÍCULA RETRORREFLETIVA TIPO I + I - CONFECÇÃO</v>
          </cell>
          <cell r="D5302" t="str">
            <v>M²</v>
          </cell>
          <cell r="E5302"/>
          <cell r="F5302">
            <v>529.12</v>
          </cell>
        </row>
        <row r="5303">
          <cell r="A5303">
            <v>5213423</v>
          </cell>
          <cell r="B5303" t="str">
            <v>SICRO OUTUBRO / 2025</v>
          </cell>
          <cell r="C5303" t="str">
            <v>PLACA MODULADA EM AÇO Nº 18 GALVANIZADO COM PELÍCULA RETRORREFLETIVA TIPO I + III - CONFECÇÃO</v>
          </cell>
          <cell r="D5303" t="str">
            <v>M²</v>
          </cell>
          <cell r="E5303"/>
          <cell r="F5303">
            <v>565.41</v>
          </cell>
        </row>
        <row r="5304">
          <cell r="A5304">
            <v>5213424</v>
          </cell>
          <cell r="B5304" t="str">
            <v>SICRO OUTUBRO / 2025</v>
          </cell>
          <cell r="C5304" t="str">
            <v>PLACA MODULADA EM AÇO Nº 18 GALVANIZADO COM PELÍCULA RETRORREFLETIVA TIPO III + III - CONFECÇÃO</v>
          </cell>
          <cell r="D5304" t="str">
            <v>M²</v>
          </cell>
          <cell r="E5304"/>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E5305"/>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E5306"/>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E5307"/>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E5308"/>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E5309"/>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E5310"/>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E5311"/>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E5312"/>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E5313"/>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E5314"/>
          <cell r="F5314">
            <v>114424.65</v>
          </cell>
        </row>
        <row r="5315">
          <cell r="A5315">
            <v>5213363</v>
          </cell>
          <cell r="B5315" t="str">
            <v>SICRO OUTUBRO / 2025</v>
          </cell>
          <cell r="C5315" t="str">
            <v>RECUPERAÇÃO DE CHAPA EM AÇO PARA PLACA DE SINALIZAÇÃO</v>
          </cell>
          <cell r="D5315" t="str">
            <v>M²</v>
          </cell>
          <cell r="E5315"/>
          <cell r="F5315">
            <v>35.880000000000003</v>
          </cell>
        </row>
        <row r="5316">
          <cell r="A5316">
            <v>5213667</v>
          </cell>
          <cell r="B5316" t="str">
            <v>SICRO OUTUBRO / 2025</v>
          </cell>
          <cell r="C5316" t="str">
            <v>REMOÇÃO DA ESTRUTURA DE PÓRTICO METÁLICO</v>
          </cell>
          <cell r="D5316" t="str">
            <v>UN</v>
          </cell>
          <cell r="E5316"/>
          <cell r="F5316">
            <v>356.64</v>
          </cell>
        </row>
        <row r="5317">
          <cell r="A5317">
            <v>5213683</v>
          </cell>
          <cell r="B5317" t="str">
            <v>SICRO OUTUBRO / 2025</v>
          </cell>
          <cell r="C5317" t="str">
            <v>REMOÇÃO DA ESTRUTURA DE SEMIPÓRTICO DUPLO METÁLICO</v>
          </cell>
          <cell r="D5317" t="str">
            <v>UN</v>
          </cell>
          <cell r="E5317"/>
          <cell r="F5317">
            <v>253.28</v>
          </cell>
        </row>
        <row r="5318">
          <cell r="A5318">
            <v>5213660</v>
          </cell>
          <cell r="B5318" t="str">
            <v>SICRO OUTUBRO / 2025</v>
          </cell>
          <cell r="C5318" t="str">
            <v>REMOÇÃO DA ESTRUTURA DE SEMIPÓRTICO METÁLICO</v>
          </cell>
          <cell r="D5318" t="str">
            <v>UN</v>
          </cell>
          <cell r="E5318"/>
          <cell r="F5318">
            <v>211.07</v>
          </cell>
        </row>
        <row r="5319">
          <cell r="A5319">
            <v>5213364</v>
          </cell>
          <cell r="B5319" t="str">
            <v>SICRO OUTUBRO / 2025</v>
          </cell>
          <cell r="C5319" t="str">
            <v>REMOÇÃO DE PLACA DE SINALIZAÇÃO</v>
          </cell>
          <cell r="D5319" t="str">
            <v>M²</v>
          </cell>
          <cell r="E5319"/>
          <cell r="F5319">
            <v>23.4</v>
          </cell>
        </row>
        <row r="5320">
          <cell r="A5320">
            <v>5213832</v>
          </cell>
          <cell r="B5320" t="str">
            <v>SICRO OUTUBRO / 2025</v>
          </cell>
          <cell r="C5320" t="str">
            <v>REMOÇÃO DE SINALIZAÇÃO HORIZONTAL COM MAÇARICO</v>
          </cell>
          <cell r="D5320" t="str">
            <v>M²</v>
          </cell>
          <cell r="E5320"/>
          <cell r="F5320">
            <v>4.1399999999999997</v>
          </cell>
        </row>
        <row r="5321">
          <cell r="A5321">
            <v>5213830</v>
          </cell>
          <cell r="B5321" t="str">
            <v>SICRO OUTUBRO / 2025</v>
          </cell>
          <cell r="C5321" t="str">
            <v>REMOÇÃO DE SINALIZAÇÃO HORIZONTAL POR FRESAGEM</v>
          </cell>
          <cell r="D5321" t="str">
            <v>M²</v>
          </cell>
          <cell r="E5321"/>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E5322"/>
          <cell r="F5322">
            <v>79.03</v>
          </cell>
        </row>
        <row r="5323">
          <cell r="A5323">
            <v>5213849</v>
          </cell>
          <cell r="B5323" t="str">
            <v>SICRO OUTUBRO / 2025</v>
          </cell>
          <cell r="C5323" t="str">
            <v>SEMÁFORO MÓVEL COM 3 LENTES D = 200 MM</v>
          </cell>
          <cell r="D5323" t="str">
            <v>H</v>
          </cell>
          <cell r="E5323"/>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E5324"/>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E5325"/>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E5326"/>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E5327"/>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E5328"/>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E5329"/>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E5330"/>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E5331"/>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E5332"/>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E5333"/>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E5334"/>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E5335"/>
          <cell r="F5335">
            <v>74357.17</v>
          </cell>
        </row>
        <row r="5336">
          <cell r="A5336">
            <v>5213844</v>
          </cell>
          <cell r="B5336" t="str">
            <v>SICRO OUTUBRO / 2025</v>
          </cell>
          <cell r="C5336" t="str">
            <v>SINALIZADOR DIRECIONAL MÓVEL, LED, COM BANCO FOTOVOLTAICO DE ENERGIA E MONTADO EM CHASSI COM ENGATE</v>
          </cell>
          <cell r="D5336" t="str">
            <v>H</v>
          </cell>
          <cell r="E5336"/>
          <cell r="F5336">
            <v>4.43</v>
          </cell>
        </row>
        <row r="5337">
          <cell r="A5337">
            <v>5213869</v>
          </cell>
          <cell r="B5337" t="str">
            <v>SICRO OUTUBRO / 2025</v>
          </cell>
          <cell r="C5337" t="str">
            <v>SUPORTE DUPLO METÁLICO GALVANIZADO PARA PLACAS - 3,00 X 1,50 M - FORNECIMENTO E IMPLANTAÇÃO</v>
          </cell>
          <cell r="D5337" t="str">
            <v>UN</v>
          </cell>
          <cell r="E5337"/>
          <cell r="F5337">
            <v>2573.42</v>
          </cell>
        </row>
        <row r="5338">
          <cell r="A5338">
            <v>5213870</v>
          </cell>
          <cell r="B5338" t="str">
            <v>SICRO OUTUBRO / 2025</v>
          </cell>
          <cell r="C5338" t="str">
            <v>SUPORTE DUPLO METÁLICO GALVANIZADO PARA PLACAS - 3,00 X 2,00 M - FORNECIMENTO E IMPLANTAÇÃO</v>
          </cell>
          <cell r="D5338" t="str">
            <v>UN</v>
          </cell>
          <cell r="E5338"/>
          <cell r="F5338">
            <v>3532.53</v>
          </cell>
        </row>
        <row r="5339">
          <cell r="A5339">
            <v>5213871</v>
          </cell>
          <cell r="B5339" t="str">
            <v>SICRO OUTUBRO / 2025</v>
          </cell>
          <cell r="C5339" t="str">
            <v>SUPORTE DUPLO METÁLICO GALVANIZADO PARA PLACAS - 4,00 X 2,00 M - FORNECIMENTO E IMPLANTAÇÃO</v>
          </cell>
          <cell r="D5339" t="str">
            <v>UN</v>
          </cell>
          <cell r="E5339"/>
          <cell r="F5339">
            <v>3623.28</v>
          </cell>
        </row>
        <row r="5340">
          <cell r="A5340">
            <v>5213872</v>
          </cell>
          <cell r="B5340" t="str">
            <v>SICRO OUTUBRO / 2025</v>
          </cell>
          <cell r="C5340" t="str">
            <v>SUPORTE DUPLO METÁLICO GALVANIZADO PARA PLACAS - 4,00 X 3,00 M - FORNECIMENTO E IMPLANTAÇÃO</v>
          </cell>
          <cell r="D5340" t="str">
            <v>UN</v>
          </cell>
          <cell r="E5340"/>
          <cell r="F5340">
            <v>5725.5</v>
          </cell>
        </row>
        <row r="5341">
          <cell r="A5341">
            <v>5213867</v>
          </cell>
          <cell r="B5341" t="str">
            <v>SICRO OUTUBRO / 2025</v>
          </cell>
          <cell r="C5341" t="str">
            <v>SUPORTE METÁLICO GALVANIZADO PARA MARCO QUILOMÉTRICO - FORNECIMENTO E IMPLANTAÇÃO</v>
          </cell>
          <cell r="D5341" t="str">
            <v>UN</v>
          </cell>
          <cell r="E5341"/>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E5343"/>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E5344"/>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E5345"/>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E5347"/>
          <cell r="F5347">
            <v>453.84</v>
          </cell>
        </row>
        <row r="5348">
          <cell r="A5348">
            <v>5213857</v>
          </cell>
          <cell r="B5348" t="str">
            <v>SICRO OUTUBRO / 2025</v>
          </cell>
          <cell r="C5348" t="str">
            <v>SUPORTE METÁLICO GALVANIZADO PARA PLACA DE REGULAMENTAÇÃO - R1 - LADO DE 0,414 M - FORNECIMENTO E IMPLANTAÇÃO</v>
          </cell>
          <cell r="D5348" t="str">
            <v>UN</v>
          </cell>
          <cell r="E5348"/>
          <cell r="F5348">
            <v>469.37</v>
          </cell>
        </row>
        <row r="5349">
          <cell r="A5349">
            <v>5213858</v>
          </cell>
          <cell r="B5349" t="str">
            <v>SICRO OUTUBRO / 2025</v>
          </cell>
          <cell r="C5349" t="str">
            <v>SUPORTE METÁLICO GALVANIZADO PARA PLACA DE REGULAMENTAÇÃO - R1 - LADO DE 0,497 M - FORNECIMENTO E IMPLANTAÇÃO</v>
          </cell>
          <cell r="D5349" t="str">
            <v>UN</v>
          </cell>
          <cell r="E5349"/>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E5351"/>
          <cell r="F5351">
            <v>497.18</v>
          </cell>
        </row>
        <row r="5352">
          <cell r="A5352">
            <v>5213861</v>
          </cell>
          <cell r="B5352" t="str">
            <v>SICRO OUTUBRO / 2025</v>
          </cell>
          <cell r="C5352" t="str">
            <v>SUPORTE METÁLICO GALVANIZADO PARA PLACA DE REGULAMENTAÇÃO - R2 - LADO DE 1,00 M - FORNECIMENTO E IMPLANTAÇÃO</v>
          </cell>
          <cell r="D5352" t="str">
            <v>UN</v>
          </cell>
          <cell r="E5352"/>
          <cell r="F5352">
            <v>527.38</v>
          </cell>
        </row>
        <row r="5353">
          <cell r="A5353">
            <v>5213862</v>
          </cell>
          <cell r="B5353" t="str">
            <v>SICRO OUTUBRO / 2025</v>
          </cell>
          <cell r="C5353" t="str">
            <v>SUPORTE METÁLICO GALVANIZADO PARA PLACA DE REGULAMENTAÇÃO - R2 - LADO DE 1,20 M - FORNECIMENTO E IMPLANTAÇÃO</v>
          </cell>
          <cell r="D5353" t="str">
            <v>UN</v>
          </cell>
          <cell r="E5353"/>
          <cell r="F5353">
            <v>596.42999999999995</v>
          </cell>
        </row>
        <row r="5354">
          <cell r="A5354">
            <v>5213868</v>
          </cell>
          <cell r="B5354" t="str">
            <v>SICRO OUTUBRO / 2025</v>
          </cell>
          <cell r="C5354" t="str">
            <v>SUPORTE METÁLICO GALVANIZADO PARA PLACAS - 2,00 X 1,00 M - FORNECIMENTO E IMPLANTAÇÃO</v>
          </cell>
          <cell r="D5354" t="str">
            <v>UN</v>
          </cell>
          <cell r="E5354"/>
          <cell r="F5354">
            <v>1195.3399999999999</v>
          </cell>
        </row>
        <row r="5355">
          <cell r="A5355">
            <v>5219546</v>
          </cell>
          <cell r="B5355" t="str">
            <v>SICRO OUTUBRO / 2025</v>
          </cell>
          <cell r="C5355" t="str">
            <v>SUPORTE METÁLICO MÓVEL PARA PLACA DE SINALIZAÇÃO - CONFECÇÃO</v>
          </cell>
          <cell r="D5355" t="str">
            <v>UN</v>
          </cell>
          <cell r="E5355"/>
          <cell r="F5355">
            <v>360.76</v>
          </cell>
        </row>
        <row r="5356">
          <cell r="A5356">
            <v>5216111</v>
          </cell>
          <cell r="B5356" t="str">
            <v>SICRO OUTUBRO / 2025</v>
          </cell>
          <cell r="C5356" t="str">
            <v>SUPORTE PARA PLACA DE SINALIZAÇÃO EM MADEIRA DE LEI TRATADA 8 X 8 CM - FORNECIMENTO E IMPLANTAÇÃO</v>
          </cell>
          <cell r="D5356" t="str">
            <v>UN</v>
          </cell>
          <cell r="E5356"/>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E5357"/>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E5358"/>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E5359"/>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E5360"/>
          <cell r="F5360">
            <v>3028.04</v>
          </cell>
        </row>
        <row r="5361">
          <cell r="A5361">
            <v>5213360</v>
          </cell>
          <cell r="B5361" t="str">
            <v>SICRO OUTUBRO / 2025</v>
          </cell>
          <cell r="C5361" t="str">
            <v>TACHA REFLETIVA EM PLÁSTICO INJETADO - BIDIRECIONAL TIPO I - COM UM PINO - FORNECIMENTO E COLOCAÇÃO</v>
          </cell>
          <cell r="D5361" t="str">
            <v>UN</v>
          </cell>
          <cell r="E5361"/>
          <cell r="F5361">
            <v>35.119999999999997</v>
          </cell>
        </row>
        <row r="5362">
          <cell r="A5362">
            <v>5219605</v>
          </cell>
          <cell r="B5362" t="str">
            <v>SICRO OUTUBRO / 2025</v>
          </cell>
          <cell r="C5362" t="str">
            <v>TACHA REFLETIVA EM PLÁSTICO INJETADO - BIDIRECIONAL TIPO I - FORNECIMENTO E COLOCAÇÃO</v>
          </cell>
          <cell r="D5362" t="str">
            <v>UN</v>
          </cell>
          <cell r="E5362"/>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E5364"/>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E5365"/>
          <cell r="F5365">
            <v>40.020000000000003</v>
          </cell>
        </row>
        <row r="5366">
          <cell r="A5366">
            <v>5219609</v>
          </cell>
          <cell r="B5366" t="str">
            <v>SICRO OUTUBRO / 2025</v>
          </cell>
          <cell r="C5366" t="str">
            <v>TACHA REFLETIVA EM PLÁSTICO INJETADO - BIDIRECIONAL TIPO III - FORNECIMENTO E COLOCAÇÃO</v>
          </cell>
          <cell r="D5366" t="str">
            <v>UN</v>
          </cell>
          <cell r="E5366"/>
          <cell r="F5366">
            <v>37.65</v>
          </cell>
        </row>
        <row r="5367">
          <cell r="A5367">
            <v>5219610</v>
          </cell>
          <cell r="B5367" t="str">
            <v>SICRO OUTUBRO / 2025</v>
          </cell>
          <cell r="C5367" t="str">
            <v>TACHA REFLETIVA EM PLÁSTICO INJETADO - BIDIRECIONAL TIPO IV - COM UM PINO - FORNECIMENTO E COLOCAÇÃO</v>
          </cell>
          <cell r="D5367" t="str">
            <v>UN</v>
          </cell>
          <cell r="E5367"/>
          <cell r="F5367">
            <v>45.78</v>
          </cell>
        </row>
        <row r="5368">
          <cell r="A5368">
            <v>5219611</v>
          </cell>
          <cell r="B5368" t="str">
            <v>SICRO OUTUBRO / 2025</v>
          </cell>
          <cell r="C5368" t="str">
            <v>TACHA REFLETIVA EM PLÁSTICO INJETADO - BIDIRECIONAL TIPO IV - FORNECIMENTO E COLOCAÇÃO</v>
          </cell>
          <cell r="D5368" t="str">
            <v>UN</v>
          </cell>
          <cell r="E5368"/>
          <cell r="F5368">
            <v>42.11</v>
          </cell>
        </row>
        <row r="5369">
          <cell r="A5369">
            <v>5213359</v>
          </cell>
          <cell r="B5369" t="str">
            <v>SICRO OUTUBRO / 2025</v>
          </cell>
          <cell r="C5369" t="str">
            <v>TACHA REFLETIVA EM PLÁSTICO INJETADO - MONODIRECIONAL TIPO I - COM UM PINO - FORNECIMENTO E COLOCAÇÃO</v>
          </cell>
          <cell r="D5369" t="str">
            <v>UN</v>
          </cell>
          <cell r="E5369"/>
          <cell r="F5369">
            <v>31.34</v>
          </cell>
        </row>
        <row r="5370">
          <cell r="A5370">
            <v>5219612</v>
          </cell>
          <cell r="B5370" t="str">
            <v>SICRO OUTUBRO / 2025</v>
          </cell>
          <cell r="C5370" t="str">
            <v>TACHA REFLETIVA EM PLÁSTICO INJETADO - MONODIRECIONAL TIPO I - FORNECIMENTO E COLOCAÇÃO</v>
          </cell>
          <cell r="D5370" t="str">
            <v>UN</v>
          </cell>
          <cell r="E5370"/>
          <cell r="F5370">
            <v>28.36</v>
          </cell>
        </row>
        <row r="5371">
          <cell r="A5371">
            <v>5219613</v>
          </cell>
          <cell r="B5371" t="str">
            <v>SICRO OUTUBRO / 2025</v>
          </cell>
          <cell r="C5371" t="str">
            <v>TACHA REFLETIVA EM PLÁSTICO INJETADO - MONODIRECIONAL TIPO II - COM UM PINO - FORNECIMENTO E COLOCAÇÃO</v>
          </cell>
          <cell r="D5371" t="str">
            <v>UN</v>
          </cell>
          <cell r="E5371"/>
          <cell r="F5371">
            <v>35.9</v>
          </cell>
        </row>
        <row r="5372">
          <cell r="A5372">
            <v>5219614</v>
          </cell>
          <cell r="B5372" t="str">
            <v>SICRO OUTUBRO / 2025</v>
          </cell>
          <cell r="C5372" t="str">
            <v>TACHA REFLETIVA EM PLÁSTICO INJETADO - MONODIRECIONAL TIPO II - FORNECIMENTO E COLOCAÇÃO</v>
          </cell>
          <cell r="D5372" t="str">
            <v>UN</v>
          </cell>
          <cell r="E5372"/>
          <cell r="F5372">
            <v>33.24</v>
          </cell>
        </row>
        <row r="5373">
          <cell r="A5373">
            <v>5219615</v>
          </cell>
          <cell r="B5373" t="str">
            <v>SICRO OUTUBRO / 2025</v>
          </cell>
          <cell r="C5373" t="str">
            <v>TACHA REFLETIVA EM PLÁSTICO INJETADO - MONODIRECIONAL TIPO III - COM UM PINO - FORNECIMENTO E COLOCAÇÃO</v>
          </cell>
          <cell r="D5373" t="str">
            <v>UN</v>
          </cell>
          <cell r="E5373"/>
          <cell r="F5373">
            <v>36.880000000000003</v>
          </cell>
        </row>
        <row r="5374">
          <cell r="A5374">
            <v>5219616</v>
          </cell>
          <cell r="B5374" t="str">
            <v>SICRO OUTUBRO / 2025</v>
          </cell>
          <cell r="C5374" t="str">
            <v>TACHA REFLETIVA EM PLÁSTICO INJETADO - MONODIRECIONAL TIPO III - FORNECIMENTO E COLOCAÇÃO</v>
          </cell>
          <cell r="D5374" t="str">
            <v>UN</v>
          </cell>
          <cell r="E5374"/>
          <cell r="F5374">
            <v>33.79</v>
          </cell>
        </row>
        <row r="5375">
          <cell r="A5375">
            <v>5219617</v>
          </cell>
          <cell r="B5375" t="str">
            <v>SICRO OUTUBRO / 2025</v>
          </cell>
          <cell r="C5375" t="str">
            <v>TACHA REFLETIVA EM PLÁSTICO INJETADO - MONODIRECIONAL TIPO IV - COM UM PINO - FORNECIMENTO E COLOCAÇÃO</v>
          </cell>
          <cell r="D5375" t="str">
            <v>UN</v>
          </cell>
          <cell r="E5375"/>
          <cell r="F5375">
            <v>43.67</v>
          </cell>
        </row>
        <row r="5376">
          <cell r="A5376">
            <v>5219618</v>
          </cell>
          <cell r="B5376" t="str">
            <v>SICRO OUTUBRO / 2025</v>
          </cell>
          <cell r="C5376" t="str">
            <v>TACHA REFLETIVA EM PLÁSTICO INJETADO - MONODIRECIONAL TIPO IV - FORNECIMENTO E COLOCAÇÃO</v>
          </cell>
          <cell r="D5376" t="str">
            <v>UN</v>
          </cell>
          <cell r="E5376"/>
          <cell r="F5376">
            <v>40.93</v>
          </cell>
        </row>
        <row r="5377">
          <cell r="A5377">
            <v>5219619</v>
          </cell>
          <cell r="B5377" t="str">
            <v>SICRO OUTUBRO / 2025</v>
          </cell>
          <cell r="C5377" t="str">
            <v>TACHA REFLETIVA EM RESINA SINTÉTICA - BIDIRECIONAL TIPO I - COM UM PINO - FORNECIMENTO E COLOCAÇÃO</v>
          </cell>
          <cell r="D5377" t="str">
            <v>UN</v>
          </cell>
          <cell r="E5377"/>
          <cell r="F5377">
            <v>45.18</v>
          </cell>
        </row>
        <row r="5378">
          <cell r="A5378">
            <v>5219620</v>
          </cell>
          <cell r="B5378" t="str">
            <v>SICRO OUTUBRO / 2025</v>
          </cell>
          <cell r="C5378" t="str">
            <v>TACHA REFLETIVA EM RESINA SINTÉTICA - BIDIRECIONAL TIPO I - FORNECIMENTO E COLOCAÇÃO</v>
          </cell>
          <cell r="D5378" t="str">
            <v>UN</v>
          </cell>
          <cell r="E5378"/>
          <cell r="F5378">
            <v>40.78</v>
          </cell>
        </row>
        <row r="5379">
          <cell r="A5379">
            <v>5219621</v>
          </cell>
          <cell r="B5379" t="str">
            <v>SICRO OUTUBRO / 2025</v>
          </cell>
          <cell r="C5379" t="str">
            <v>TACHA REFLETIVA EM RESINA SINTÉTICA - BIDIRECIONAL TIPO II - COM UM PINO - FORNECIMENTO E COLOCAÇÃO</v>
          </cell>
          <cell r="D5379" t="str">
            <v>UN</v>
          </cell>
          <cell r="E5379"/>
          <cell r="F5379">
            <v>50.57</v>
          </cell>
        </row>
        <row r="5380">
          <cell r="A5380">
            <v>5219622</v>
          </cell>
          <cell r="B5380" t="str">
            <v>SICRO OUTUBRO / 2025</v>
          </cell>
          <cell r="C5380" t="str">
            <v>TACHA REFLETIVA EM RESINA SINTÉTICA - BIDIRECIONAL TIPO II - FORNECIMENTO E COLOCAÇÃO</v>
          </cell>
          <cell r="D5380" t="str">
            <v>UN</v>
          </cell>
          <cell r="E5380"/>
          <cell r="F5380">
            <v>47.81</v>
          </cell>
        </row>
        <row r="5381">
          <cell r="A5381">
            <v>5219623</v>
          </cell>
          <cell r="B5381" t="str">
            <v>SICRO OUTUBRO / 2025</v>
          </cell>
          <cell r="C5381" t="str">
            <v>TACHA REFLETIVA EM RESINA SINTÉTICA - BIDIRECIONAL TIPO III - COM UM PINO - FORNECIMENTO E COLOCAÇÃO</v>
          </cell>
          <cell r="D5381" t="str">
            <v>UN</v>
          </cell>
          <cell r="E5381"/>
          <cell r="F5381">
            <v>54.83</v>
          </cell>
        </row>
        <row r="5382">
          <cell r="A5382">
            <v>5219624</v>
          </cell>
          <cell r="B5382" t="str">
            <v>SICRO OUTUBRO / 2025</v>
          </cell>
          <cell r="C5382" t="str">
            <v>TACHA REFLETIVA EM RESINA SINTÉTICA - BIDIRECIONAL TIPO III - FORNECIMENTO E COLOCAÇÃO</v>
          </cell>
          <cell r="D5382" t="str">
            <v>UN</v>
          </cell>
          <cell r="E5382"/>
          <cell r="F5382">
            <v>51.92</v>
          </cell>
        </row>
        <row r="5383">
          <cell r="A5383">
            <v>5219625</v>
          </cell>
          <cell r="B5383" t="str">
            <v>SICRO OUTUBRO / 2025</v>
          </cell>
          <cell r="C5383" t="str">
            <v>TACHA REFLETIVA EM RESINA SINTÉTICA - BIDIRECIONAL TIPO IV - COM UM PINO - FORNECIMENTO E COLOCAÇÃO</v>
          </cell>
          <cell r="D5383" t="str">
            <v>UN</v>
          </cell>
          <cell r="E5383"/>
          <cell r="F5383">
            <v>60.81</v>
          </cell>
        </row>
        <row r="5384">
          <cell r="A5384">
            <v>5219626</v>
          </cell>
          <cell r="B5384" t="str">
            <v>SICRO OUTUBRO / 2025</v>
          </cell>
          <cell r="C5384" t="str">
            <v>TACHA REFLETIVA EM RESINA SINTÉTICA - BIDIRECIONAL TIPO IV - FORNECIMENTO E COLOCAÇÃO</v>
          </cell>
          <cell r="D5384" t="str">
            <v>UN</v>
          </cell>
          <cell r="E5384"/>
          <cell r="F5384">
            <v>57.94</v>
          </cell>
        </row>
        <row r="5385">
          <cell r="A5385">
            <v>5219627</v>
          </cell>
          <cell r="B5385" t="str">
            <v>SICRO OUTUBRO / 2025</v>
          </cell>
          <cell r="C5385" t="str">
            <v>TACHA REFLETIVA EM RESINA SINTÉTICA - MONODIRECIONAL TIPO I - COM UM PINO - FORNECIMENTO E COLOCAÇÃO</v>
          </cell>
          <cell r="D5385" t="str">
            <v>UN</v>
          </cell>
          <cell r="E5385"/>
          <cell r="F5385">
            <v>43.46</v>
          </cell>
        </row>
        <row r="5386">
          <cell r="A5386">
            <v>5219628</v>
          </cell>
          <cell r="B5386" t="str">
            <v>SICRO OUTUBRO / 2025</v>
          </cell>
          <cell r="C5386" t="str">
            <v>TACHA REFLETIVA EM RESINA SINTÉTICA - MONODIRECIONAL TIPO I - FORNECIMENTO E COLOCAÇÃO</v>
          </cell>
          <cell r="D5386" t="str">
            <v>UN</v>
          </cell>
          <cell r="E5386"/>
          <cell r="F5386">
            <v>40.64</v>
          </cell>
        </row>
        <row r="5387">
          <cell r="A5387">
            <v>5219629</v>
          </cell>
          <cell r="B5387" t="str">
            <v>SICRO OUTUBRO / 2025</v>
          </cell>
          <cell r="C5387" t="str">
            <v>TACHA REFLETIVA EM RESINA SINTÉTICA - MONODIRECIONAL TIPO II - COM UM PINO - FORNECIMENTO E COLOCAÇÃO</v>
          </cell>
          <cell r="D5387" t="str">
            <v>UN</v>
          </cell>
          <cell r="E5387"/>
          <cell r="F5387">
            <v>50.57</v>
          </cell>
        </row>
        <row r="5388">
          <cell r="A5388">
            <v>5219630</v>
          </cell>
          <cell r="B5388" t="str">
            <v>SICRO OUTUBRO / 2025</v>
          </cell>
          <cell r="C5388" t="str">
            <v>TACHA REFLETIVA EM RESINA SINTÉTICA - MONODIRECIONAL TIPO II - FORNECIMENTO E COLOCAÇÃO</v>
          </cell>
          <cell r="D5388" t="str">
            <v>UN</v>
          </cell>
          <cell r="E5388"/>
          <cell r="F5388">
            <v>47.75</v>
          </cell>
        </row>
        <row r="5389">
          <cell r="A5389">
            <v>5219631</v>
          </cell>
          <cell r="B5389" t="str">
            <v>SICRO OUTUBRO / 2025</v>
          </cell>
          <cell r="C5389" t="str">
            <v>TACHA REFLETIVA EM RESINA SINTÉTICA - MONODIRECIONAL TIPO III - COM UM PINO - FORNECIMENTO E COLOCAÇÃO</v>
          </cell>
          <cell r="D5389" t="str">
            <v>UN</v>
          </cell>
          <cell r="E5389"/>
          <cell r="F5389">
            <v>54.83</v>
          </cell>
        </row>
        <row r="5390">
          <cell r="A5390">
            <v>5219632</v>
          </cell>
          <cell r="B5390" t="str">
            <v>SICRO OUTUBRO / 2025</v>
          </cell>
          <cell r="C5390" t="str">
            <v>TACHA REFLETIVA EM RESINA SINTÉTICA - MONODIRECIONAL TIPO III - FORNECIMENTO E COLOCAÇÃO</v>
          </cell>
          <cell r="D5390" t="str">
            <v>UN</v>
          </cell>
          <cell r="E5390"/>
          <cell r="F5390">
            <v>51.92</v>
          </cell>
        </row>
        <row r="5391">
          <cell r="A5391">
            <v>5219633</v>
          </cell>
          <cell r="B5391" t="str">
            <v>SICRO OUTUBRO / 2025</v>
          </cell>
          <cell r="C5391" t="str">
            <v>TACHA REFLETIVA EM RESINA SINTÉTICA - MONODIRECIONAL TIPO IV - COM UM PINO - FORNECIMENTO E COLOCAÇÃO</v>
          </cell>
          <cell r="D5391" t="str">
            <v>UN</v>
          </cell>
          <cell r="E5391"/>
          <cell r="F5391">
            <v>59.26</v>
          </cell>
        </row>
        <row r="5392">
          <cell r="A5392">
            <v>5219634</v>
          </cell>
          <cell r="B5392" t="str">
            <v>SICRO OUTUBRO / 2025</v>
          </cell>
          <cell r="C5392" t="str">
            <v>TACHA REFLETIVA EM RESINA SINTÉTICA - MONODIRECIONAL TIPO IV - FORNECIMENTO E COLOCAÇÃO</v>
          </cell>
          <cell r="D5392" t="str">
            <v>UN</v>
          </cell>
          <cell r="E5392"/>
          <cell r="F5392">
            <v>56.43</v>
          </cell>
        </row>
        <row r="5393">
          <cell r="A5393">
            <v>5213395</v>
          </cell>
          <cell r="B5393" t="str">
            <v>SICRO OUTUBRO / 2025</v>
          </cell>
          <cell r="C5393" t="str">
            <v>TACHA REFLETIVA METÁLICA - BIDIRECIONAL TIPO II - COM DOIS PINOS - FORNECIMENTO E COLOCAÇÃO</v>
          </cell>
          <cell r="D5393" t="str">
            <v>UN</v>
          </cell>
          <cell r="E5393"/>
          <cell r="F5393">
            <v>42.47</v>
          </cell>
        </row>
        <row r="5394">
          <cell r="A5394">
            <v>5213394</v>
          </cell>
          <cell r="B5394" t="str">
            <v>SICRO OUTUBRO / 2025</v>
          </cell>
          <cell r="C5394" t="str">
            <v>TACHA REFLETIVA METÁLICA - BIDIRECIONAL TIPO II - COM UM PINO - FORNECIMENTO E COLOCAÇÃO</v>
          </cell>
          <cell r="D5394" t="str">
            <v>UN</v>
          </cell>
          <cell r="E5394"/>
          <cell r="F5394">
            <v>37.49</v>
          </cell>
        </row>
        <row r="5395">
          <cell r="A5395">
            <v>5219635</v>
          </cell>
          <cell r="B5395" t="str">
            <v>SICRO OUTUBRO / 2025</v>
          </cell>
          <cell r="C5395" t="str">
            <v>TACHA REFLETIVA METÁLICA - BIDIRECIONAL TIPO III - COM DOIS PINOS - FORNECIMENTO E COLOCAÇÃO</v>
          </cell>
          <cell r="D5395" t="str">
            <v>UN</v>
          </cell>
          <cell r="E5395"/>
          <cell r="F5395">
            <v>39.15</v>
          </cell>
        </row>
        <row r="5396">
          <cell r="A5396">
            <v>5219636</v>
          </cell>
          <cell r="B5396" t="str">
            <v>SICRO OUTUBRO / 2025</v>
          </cell>
          <cell r="C5396" t="str">
            <v>TACHA REFLETIVA METÁLICA - BIDIRECIONAL TIPO III - COM UM PINO - FORNECIMENTO E COLOCAÇÃO</v>
          </cell>
          <cell r="D5396" t="str">
            <v>UN</v>
          </cell>
          <cell r="E5396"/>
          <cell r="F5396">
            <v>34.71</v>
          </cell>
        </row>
        <row r="5397">
          <cell r="A5397">
            <v>5219637</v>
          </cell>
          <cell r="B5397" t="str">
            <v>SICRO OUTUBRO / 2025</v>
          </cell>
          <cell r="C5397" t="str">
            <v>TACHA REFLETIVA METÁLICA - BIDIRECIONAL TIPO IV - COM DOIS PINOS - FORNECIMENTO E COLOCAÇÃO</v>
          </cell>
          <cell r="D5397" t="str">
            <v>UN</v>
          </cell>
          <cell r="E5397"/>
          <cell r="F5397">
            <v>74.52</v>
          </cell>
        </row>
        <row r="5398">
          <cell r="A5398">
            <v>5219638</v>
          </cell>
          <cell r="B5398" t="str">
            <v>SICRO OUTUBRO / 2025</v>
          </cell>
          <cell r="C5398" t="str">
            <v>TACHA REFLETIVA METÁLICA - BIDIRECIONAL TIPO IV - COM UM PINO - FORNECIMENTO E COLOCAÇÃO</v>
          </cell>
          <cell r="D5398" t="str">
            <v>UN</v>
          </cell>
          <cell r="E5398"/>
          <cell r="F5398">
            <v>71.11</v>
          </cell>
        </row>
        <row r="5399">
          <cell r="A5399">
            <v>5213393</v>
          </cell>
          <cell r="B5399" t="str">
            <v>SICRO OUTUBRO / 2025</v>
          </cell>
          <cell r="C5399" t="str">
            <v>TACHA REFLETIVA METÁLICA - MONODIRECIONAL TIPO II - COM DOIS PINOS - FORNECIMENTO E COLOCAÇÃO</v>
          </cell>
          <cell r="D5399" t="str">
            <v>UN</v>
          </cell>
          <cell r="E5399"/>
          <cell r="F5399">
            <v>37.020000000000003</v>
          </cell>
        </row>
        <row r="5400">
          <cell r="A5400">
            <v>5213392</v>
          </cell>
          <cell r="B5400" t="str">
            <v>SICRO OUTUBRO / 2025</v>
          </cell>
          <cell r="C5400" t="str">
            <v>TACHA REFLETIVA METÁLICA - MONODIRECIONAL TIPO II - COM UM PINO - FORNECIMENTO E COLOCAÇÃO</v>
          </cell>
          <cell r="D5400" t="str">
            <v>UN</v>
          </cell>
          <cell r="E5400"/>
          <cell r="F5400">
            <v>31.05</v>
          </cell>
        </row>
        <row r="5401">
          <cell r="A5401">
            <v>5219639</v>
          </cell>
          <cell r="B5401" t="str">
            <v>SICRO OUTUBRO / 2025</v>
          </cell>
          <cell r="C5401" t="str">
            <v>TACHA REFLETIVA METÁLICA - MONODIRECIONAL TIPO III - COM DOIS PINOS - FORNECIMENTO E COLOCAÇÃO</v>
          </cell>
          <cell r="D5401" t="str">
            <v>UN</v>
          </cell>
          <cell r="E5401"/>
          <cell r="F5401">
            <v>35.049999999999997</v>
          </cell>
        </row>
        <row r="5402">
          <cell r="A5402">
            <v>5219640</v>
          </cell>
          <cell r="B5402" t="str">
            <v>SICRO OUTUBRO / 2025</v>
          </cell>
          <cell r="C5402" t="str">
            <v>TACHA REFLETIVA METÁLICA - MONODIRECIONAL TIPO III - COM UM PINO - FORNECIMENTO E COLOCAÇÃO</v>
          </cell>
          <cell r="D5402" t="str">
            <v>UN</v>
          </cell>
          <cell r="E5402"/>
          <cell r="F5402">
            <v>30.66</v>
          </cell>
        </row>
        <row r="5403">
          <cell r="A5403">
            <v>5219641</v>
          </cell>
          <cell r="B5403" t="str">
            <v>SICRO OUTUBRO / 2025</v>
          </cell>
          <cell r="C5403" t="str">
            <v>TACHA REFLETIVA METÁLICA - MONODIRECIONAL TIPO IV - COM DOIS PINOS - FORNECIMENTO E COLOCAÇÃO</v>
          </cell>
          <cell r="D5403" t="str">
            <v>UN</v>
          </cell>
          <cell r="E5403"/>
          <cell r="F5403">
            <v>67.27</v>
          </cell>
        </row>
        <row r="5404">
          <cell r="A5404">
            <v>5219642</v>
          </cell>
          <cell r="B5404" t="str">
            <v>SICRO OUTUBRO / 2025</v>
          </cell>
          <cell r="C5404" t="str">
            <v>TACHA REFLETIVA METÁLICA - MONODIRECIONAL TIPO IV - COM UM PINO - FORNECIMENTO E COLOCAÇÃO</v>
          </cell>
          <cell r="D5404" t="str">
            <v>UN</v>
          </cell>
          <cell r="E5404"/>
          <cell r="F5404">
            <v>65.010000000000005</v>
          </cell>
        </row>
        <row r="5405">
          <cell r="A5405">
            <v>5213362</v>
          </cell>
          <cell r="B5405" t="str">
            <v>SICRO OUTUBRO / 2025</v>
          </cell>
          <cell r="C5405" t="str">
            <v>TACHÃO REFLETIVO EM PLÁSTICO INJETADO - BIDIRECIONAL - FORNECIMENTO E COLOCAÇÃO</v>
          </cell>
          <cell r="D5405" t="str">
            <v>UN</v>
          </cell>
          <cell r="E5405"/>
          <cell r="F5405">
            <v>91.7</v>
          </cell>
        </row>
        <row r="5406">
          <cell r="A5406">
            <v>5213361</v>
          </cell>
          <cell r="B5406" t="str">
            <v>SICRO OUTUBRO / 2025</v>
          </cell>
          <cell r="C5406" t="str">
            <v>TACHÃO REFLETIVO EM PLÁSTICO INJETADO - MONODIRECIONAL - FORNECIMENTO E COLOCAÇÃO</v>
          </cell>
          <cell r="D5406" t="str">
            <v>UN</v>
          </cell>
          <cell r="E5406"/>
          <cell r="F5406">
            <v>89.48</v>
          </cell>
        </row>
        <row r="5407">
          <cell r="A5407">
            <v>5219643</v>
          </cell>
          <cell r="B5407" t="str">
            <v>SICRO OUTUBRO / 2025</v>
          </cell>
          <cell r="C5407" t="str">
            <v>TACHÃO REFLETIVO EM RESINA SINTÉTICA - BIDIRECIONAL - FORNECIMENTO E COLOCAÇÃO</v>
          </cell>
          <cell r="D5407" t="str">
            <v>UN</v>
          </cell>
          <cell r="E5407"/>
          <cell r="F5407">
            <v>80.89</v>
          </cell>
        </row>
        <row r="5408">
          <cell r="A5408">
            <v>5219644</v>
          </cell>
          <cell r="B5408" t="str">
            <v>SICRO OUTUBRO / 2025</v>
          </cell>
          <cell r="C5408" t="str">
            <v>TACHÃO REFLETIVO EM RESINA SINTÉTICA - MONODIRECIONAL - FORNECIMENTO E COLOCAÇÃO</v>
          </cell>
          <cell r="D5408" t="str">
            <v>UN</v>
          </cell>
          <cell r="E5408"/>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E5409"/>
          <cell r="F5409">
            <v>354.72</v>
          </cell>
        </row>
        <row r="5410">
          <cell r="A5410">
            <v>5301014</v>
          </cell>
          <cell r="B5410" t="str">
            <v>SICRO OUTUBRO / 2025</v>
          </cell>
          <cell r="C5410" t="str">
            <v>COMBOIO BALIZADOR EM DESLOCAMENTO</v>
          </cell>
          <cell r="D5410" t="str">
            <v>KM</v>
          </cell>
          <cell r="E5410"/>
          <cell r="F5410">
            <v>145.62</v>
          </cell>
        </row>
        <row r="5411">
          <cell r="A5411">
            <v>5300995</v>
          </cell>
          <cell r="B5411" t="str">
            <v>SICRO OUTUBRO / 2025</v>
          </cell>
          <cell r="C5411" t="str">
            <v>CONFECÇÃO DE CORPO DE BOIA FLUTUANTE CILÍNDRICO D = 1,10M</v>
          </cell>
          <cell r="D5411" t="str">
            <v>UN</v>
          </cell>
          <cell r="E5411"/>
          <cell r="F5411">
            <v>2688.02</v>
          </cell>
        </row>
        <row r="5412">
          <cell r="A5412">
            <v>5300996</v>
          </cell>
          <cell r="B5412" t="str">
            <v>SICRO OUTUBRO / 2025</v>
          </cell>
          <cell r="C5412" t="str">
            <v>CONFECÇÃO DE CORPO DE BOIA FLUTUANTE CILÍNDRICO D = 1,10M - COM LASTRO</v>
          </cell>
          <cell r="D5412" t="str">
            <v>UN</v>
          </cell>
          <cell r="E5412"/>
          <cell r="F5412">
            <v>3495.37</v>
          </cell>
        </row>
        <row r="5413">
          <cell r="A5413">
            <v>5300998</v>
          </cell>
          <cell r="B5413" t="str">
            <v>SICRO OUTUBRO / 2025</v>
          </cell>
          <cell r="C5413" t="str">
            <v>CONFECÇÃO DE CORPO DE BOIA FLUTUANTE CILÍNDRICO D = 1,42M - BOIA DE AMARRAÇÃO</v>
          </cell>
          <cell r="D5413" t="str">
            <v>UN</v>
          </cell>
          <cell r="E5413"/>
          <cell r="F5413">
            <v>6932.08</v>
          </cell>
        </row>
        <row r="5414">
          <cell r="A5414">
            <v>5300997</v>
          </cell>
          <cell r="B5414" t="str">
            <v>SICRO OUTUBRO / 2025</v>
          </cell>
          <cell r="C5414" t="str">
            <v>CONFECÇÃO DE CORPO DE BOIA FLUTUANTE CILÍNDRICO D = 1,43M - COM LASTRO</v>
          </cell>
          <cell r="D5414" t="str">
            <v>UN</v>
          </cell>
          <cell r="E5414"/>
          <cell r="F5414">
            <v>5721.53</v>
          </cell>
        </row>
        <row r="5415">
          <cell r="A5415">
            <v>5300999</v>
          </cell>
          <cell r="B5415" t="str">
            <v>SICRO OUTUBRO / 2025</v>
          </cell>
          <cell r="C5415" t="str">
            <v>CONFECÇÃO DE MANGRULHO H = 0,90M</v>
          </cell>
          <cell r="D5415" t="str">
            <v>UN</v>
          </cell>
          <cell r="E5415"/>
          <cell r="F5415">
            <v>797.81</v>
          </cell>
        </row>
        <row r="5416">
          <cell r="A5416">
            <v>5301000</v>
          </cell>
          <cell r="B5416" t="str">
            <v>SICRO OUTUBRO / 2025</v>
          </cell>
          <cell r="C5416" t="str">
            <v>CONFECÇÃO DE MANGRULHO H = 1,50M</v>
          </cell>
          <cell r="D5416" t="str">
            <v>UN</v>
          </cell>
          <cell r="E5416"/>
          <cell r="F5416">
            <v>1184.92</v>
          </cell>
        </row>
        <row r="5417">
          <cell r="A5417">
            <v>5301001</v>
          </cell>
          <cell r="B5417" t="str">
            <v>SICRO OUTUBRO / 2025</v>
          </cell>
          <cell r="C5417" t="str">
            <v>CONFECÇÃO DE MARCA DE TOPE DE BOMBORDO</v>
          </cell>
          <cell r="D5417" t="str">
            <v>UN</v>
          </cell>
          <cell r="E5417"/>
          <cell r="F5417">
            <v>539.09</v>
          </cell>
        </row>
        <row r="5418">
          <cell r="A5418">
            <v>5301002</v>
          </cell>
          <cell r="B5418" t="str">
            <v>SICRO OUTUBRO / 2025</v>
          </cell>
          <cell r="C5418" t="str">
            <v>CONFECÇÃO DE MARCA DE TOPE DE BORESTE</v>
          </cell>
          <cell r="D5418" t="str">
            <v>UN</v>
          </cell>
          <cell r="E5418"/>
          <cell r="F5418">
            <v>347.49</v>
          </cell>
        </row>
        <row r="5419">
          <cell r="A5419">
            <v>5301003</v>
          </cell>
          <cell r="B5419" t="str">
            <v>SICRO OUTUBRO / 2025</v>
          </cell>
          <cell r="C5419" t="str">
            <v>CONFECÇÃO DE MARCA DE TOPE ESPECIAL</v>
          </cell>
          <cell r="D5419" t="str">
            <v>UN</v>
          </cell>
          <cell r="E5419"/>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E5420"/>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E5421"/>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E5422"/>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E5423"/>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E5424"/>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E5425"/>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E5426"/>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E5427"/>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E5428"/>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E5429"/>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E5430"/>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E5431"/>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E5432"/>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E5433"/>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E5434"/>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E5435"/>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E5436"/>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E5437"/>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E5438"/>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E5439"/>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E5440"/>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E5441"/>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E5442"/>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E5443"/>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E5444"/>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E5445"/>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E5446"/>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E5447"/>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E5448"/>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E5449"/>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E5450"/>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E5451"/>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E5452"/>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E5453"/>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E5454"/>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E5455"/>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E5456"/>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E5457"/>
          <cell r="F5457">
            <v>654.46</v>
          </cell>
        </row>
        <row r="5458">
          <cell r="A5458">
            <v>5301020</v>
          </cell>
          <cell r="B5458" t="str">
            <v>SICRO OUTUBRO / 2025</v>
          </cell>
          <cell r="C5458" t="str">
            <v>FORNECIMENTO E INSTALAÇÃO DE CORRENTE 1" PARA SISTEMA DE FUNDEIO DE BOIA DE SINALIZAÇÃO NÁUTICA</v>
          </cell>
          <cell r="D5458" t="str">
            <v>M</v>
          </cell>
          <cell r="E5458"/>
          <cell r="F5458">
            <v>325.86</v>
          </cell>
        </row>
        <row r="5459">
          <cell r="A5459">
            <v>5301018</v>
          </cell>
          <cell r="B5459" t="str">
            <v>SICRO OUTUBRO / 2025</v>
          </cell>
          <cell r="C5459" t="str">
            <v>FORNECIMENTO E INSTALAÇÃO DE CORRENTE 1/2" PARA SISTEMA DE FUNDEIO DE BOIA DE SINALIZAÇÃO NÁUTICA</v>
          </cell>
          <cell r="D5459" t="str">
            <v>M</v>
          </cell>
          <cell r="E5459"/>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E5460"/>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E5461"/>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E5462"/>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E5463"/>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E5464"/>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E5465"/>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E5466"/>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E5467"/>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E5468"/>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E5469"/>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E5470"/>
          <cell r="F5470">
            <v>12339.61</v>
          </cell>
        </row>
        <row r="5471">
          <cell r="A5471">
            <v>5301028</v>
          </cell>
          <cell r="B5471" t="str">
            <v>SICRO OUTUBRO / 2025</v>
          </cell>
          <cell r="C5471" t="str">
            <v>FORNECIMENTO E SUBSTITUIÇÃO DE LANTERNA DE SINALIZAÇÃO NÁUTICA COM ALCANCE LUMINOSO DE 2 MN EM BOIA</v>
          </cell>
          <cell r="D5471" t="str">
            <v>UN</v>
          </cell>
          <cell r="E5471"/>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E5472"/>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E5473"/>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E5474"/>
          <cell r="F5474">
            <v>6882.47</v>
          </cell>
        </row>
        <row r="5475">
          <cell r="A5475">
            <v>5301030</v>
          </cell>
          <cell r="B5475" t="str">
            <v>SICRO OUTUBRO / 2025</v>
          </cell>
          <cell r="C5475" t="str">
            <v>FORNECIMENTO E SUBSTITUIÇÃO DE LANTERNA DE SINALIZAÇÃO NÁUTICA COM ALCANCE LUMINOSO DE 4 MN EM BOIA</v>
          </cell>
          <cell r="D5475" t="str">
            <v>UN</v>
          </cell>
          <cell r="E5475"/>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E5476"/>
          <cell r="F5476">
            <v>9460.18</v>
          </cell>
        </row>
        <row r="5477">
          <cell r="A5477">
            <v>5301031</v>
          </cell>
          <cell r="B5477" t="str">
            <v>SICRO OUTUBRO / 2025</v>
          </cell>
          <cell r="C5477" t="str">
            <v>FORNECIMENTO E SUBSTITUIÇÃO DE LANTERNA DE SINALIZAÇÃO NÁUTICA COM ALCANCE LUMINOSO DE 5 MN EM BOIA</v>
          </cell>
          <cell r="D5477" t="str">
            <v>UN</v>
          </cell>
          <cell r="E5477"/>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E5478"/>
          <cell r="F5478">
            <v>10811.92</v>
          </cell>
        </row>
        <row r="5479">
          <cell r="A5479">
            <v>5301032</v>
          </cell>
          <cell r="B5479" t="str">
            <v>SICRO OUTUBRO / 2025</v>
          </cell>
          <cell r="C5479" t="str">
            <v>FORNECIMENTO E SUBSTITUIÇÃO DE LANTERNA DE SINALIZAÇÃO NÁUTICA COM ALCANCE LUMINOSO DE 8 MN EM BOIA</v>
          </cell>
          <cell r="D5479" t="str">
            <v>UN</v>
          </cell>
          <cell r="E5479"/>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E5480"/>
          <cell r="F5480">
            <v>13394.65</v>
          </cell>
        </row>
        <row r="5481">
          <cell r="A5481">
            <v>5301033</v>
          </cell>
          <cell r="B5481" t="str">
            <v>SICRO OUTUBRO / 2025</v>
          </cell>
          <cell r="C5481" t="str">
            <v>IMPLANTAÇÃO DE PLACA DE SINALIZAÇÃO NÁUTICA EM MARGEM - EQUIPAMENTOS E MÃO DE OBRA</v>
          </cell>
          <cell r="D5481" t="str">
            <v>UN</v>
          </cell>
          <cell r="E5481"/>
          <cell r="F5481">
            <v>85.75</v>
          </cell>
        </row>
        <row r="5482">
          <cell r="A5482">
            <v>5301034</v>
          </cell>
          <cell r="B5482" t="str">
            <v>SICRO OUTUBRO / 2025</v>
          </cell>
          <cell r="C5482" t="str">
            <v>IMPLANTAÇÃO DE PLACA DE SINALIZAÇÃO NÁUTICA EM MARGEM - EQUIPAMENTOS E MÃO DE OBRA - COM EMBARCAÇÃO</v>
          </cell>
          <cell r="D5482" t="str">
            <v>UN</v>
          </cell>
          <cell r="E5482"/>
          <cell r="F5482">
            <v>595.66</v>
          </cell>
        </row>
        <row r="5483">
          <cell r="A5483">
            <v>5301073</v>
          </cell>
          <cell r="B5483" t="str">
            <v>SICRO OUTUBRO / 2025</v>
          </cell>
          <cell r="C5483" t="str">
            <v>IMPLANTAÇÃO DE PLACA DE SINALIZAÇÃO NÁUTICA EM OBRA DE ARTE ESPECIAL - EQUIPAMENTOS E MÃO DE OBRA</v>
          </cell>
          <cell r="D5483" t="str">
            <v>UN</v>
          </cell>
          <cell r="E5483"/>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E5484"/>
          <cell r="F5484">
            <v>1702.43</v>
          </cell>
        </row>
        <row r="5485">
          <cell r="A5485">
            <v>5301015</v>
          </cell>
          <cell r="B5485" t="str">
            <v>SICRO OUTUBRO / 2025</v>
          </cell>
          <cell r="C5485" t="str">
            <v>LANÇAMENTO DE BOIA DE SINALIZAÇÃO NÁUTICA COM SISTEMA DE FUNDEIO - EQUIPAMENTOS E MÃO DE OBRA</v>
          </cell>
          <cell r="D5485" t="str">
            <v>UN</v>
          </cell>
          <cell r="E5485"/>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E5486"/>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E5487"/>
          <cell r="F5487">
            <v>9.83</v>
          </cell>
        </row>
        <row r="5488">
          <cell r="A5488">
            <v>5300993</v>
          </cell>
          <cell r="B5488" t="str">
            <v>SICRO OUTUBRO / 2025</v>
          </cell>
          <cell r="C5488" t="str">
            <v>PINTURA COM FUNDO FOSFATIZANTE, UMA DEMÃO, EM CHAPA DE ALUMÍNIO COM PISTOLA A AR COMPRIMIDO</v>
          </cell>
          <cell r="D5488" t="str">
            <v>M²</v>
          </cell>
          <cell r="E5488"/>
          <cell r="F5488">
            <v>10.18</v>
          </cell>
        </row>
        <row r="5489">
          <cell r="A5489">
            <v>5301088</v>
          </cell>
          <cell r="B5489" t="str">
            <v>SICRO OUTUBRO / 2025</v>
          </cell>
          <cell r="C5489" t="str">
            <v>POITA DE CONCRETO COM 1.000 KG PARA BOIA DE SINALIZAÇÃO NÁUTICA</v>
          </cell>
          <cell r="D5489" t="str">
            <v>UN</v>
          </cell>
          <cell r="E5489"/>
          <cell r="F5489">
            <v>349.94</v>
          </cell>
        </row>
        <row r="5490">
          <cell r="A5490">
            <v>5301004</v>
          </cell>
          <cell r="B5490" t="str">
            <v>SICRO OUTUBRO / 2025</v>
          </cell>
          <cell r="C5490" t="str">
            <v>POITA DE CONCRETO COM 1.500 KG PARA BOIA DE SINALIZAÇÃO NÁUTICA</v>
          </cell>
          <cell r="D5490" t="str">
            <v>UN</v>
          </cell>
          <cell r="E5490"/>
          <cell r="F5490">
            <v>498.36</v>
          </cell>
        </row>
        <row r="5491">
          <cell r="A5491">
            <v>5301087</v>
          </cell>
          <cell r="B5491" t="str">
            <v>SICRO OUTUBRO / 2025</v>
          </cell>
          <cell r="C5491" t="str">
            <v>POITA DE CONCRETO COM 500 KG PARA BOIA DE SINALIZAÇÃO NÁUTICA</v>
          </cell>
          <cell r="D5491" t="str">
            <v>UN</v>
          </cell>
          <cell r="E5491"/>
          <cell r="F5491">
            <v>205.32</v>
          </cell>
        </row>
        <row r="5492">
          <cell r="A5492">
            <v>5301005</v>
          </cell>
          <cell r="B5492" t="str">
            <v>SICRO OUTUBRO / 2025</v>
          </cell>
          <cell r="C5492" t="str">
            <v>REFORMA DE CORPO DE BOIA FLUTUANTE CILÍNDRICO D = 1,10M</v>
          </cell>
          <cell r="D5492" t="str">
            <v>UN</v>
          </cell>
          <cell r="E5492"/>
          <cell r="F5492">
            <v>324.36</v>
          </cell>
        </row>
        <row r="5493">
          <cell r="A5493">
            <v>5301006</v>
          </cell>
          <cell r="B5493" t="str">
            <v>SICRO OUTUBRO / 2025</v>
          </cell>
          <cell r="C5493" t="str">
            <v>REFORMA DE CORPO DE BOIA FLUTUANTE CILÍNDRICO D = 1,10M - COM LASTRO</v>
          </cell>
          <cell r="D5493" t="str">
            <v>UN</v>
          </cell>
          <cell r="E5493"/>
          <cell r="F5493">
            <v>398.65</v>
          </cell>
        </row>
        <row r="5494">
          <cell r="A5494">
            <v>5301008</v>
          </cell>
          <cell r="B5494" t="str">
            <v>SICRO OUTUBRO / 2025</v>
          </cell>
          <cell r="C5494" t="str">
            <v>REFORMA DE CORPO DE BOIA FLUTUANTE CILÍNDRICO D = 1,42M - BOIA DE AMARRAÇÃO</v>
          </cell>
          <cell r="D5494" t="str">
            <v>UN</v>
          </cell>
          <cell r="E5494"/>
          <cell r="F5494">
            <v>715.9</v>
          </cell>
        </row>
        <row r="5495">
          <cell r="A5495">
            <v>5301007</v>
          </cell>
          <cell r="B5495" t="str">
            <v>SICRO OUTUBRO / 2025</v>
          </cell>
          <cell r="C5495" t="str">
            <v>REFORMA DE CORPO DE BOIA FLUTUANTE CILÍNDRICO D = 1,43M - COM LASTRO</v>
          </cell>
          <cell r="D5495" t="str">
            <v>UN</v>
          </cell>
          <cell r="E5495"/>
          <cell r="F5495">
            <v>654.29999999999995</v>
          </cell>
        </row>
        <row r="5496">
          <cell r="A5496">
            <v>5301009</v>
          </cell>
          <cell r="B5496" t="str">
            <v>SICRO OUTUBRO / 2025</v>
          </cell>
          <cell r="C5496" t="str">
            <v>REFORMA DE MANGRULHO H = 0,90M</v>
          </cell>
          <cell r="D5496" t="str">
            <v>UN</v>
          </cell>
          <cell r="E5496"/>
          <cell r="F5496">
            <v>201.72</v>
          </cell>
        </row>
        <row r="5497">
          <cell r="A5497">
            <v>5301010</v>
          </cell>
          <cell r="B5497" t="str">
            <v>SICRO OUTUBRO / 2025</v>
          </cell>
          <cell r="C5497" t="str">
            <v>REFORMA DE MANGRULHO H = 1,50M</v>
          </cell>
          <cell r="D5497" t="str">
            <v>UN</v>
          </cell>
          <cell r="E5497"/>
          <cell r="F5497">
            <v>302.43</v>
          </cell>
        </row>
        <row r="5498">
          <cell r="A5498">
            <v>5301011</v>
          </cell>
          <cell r="B5498" t="str">
            <v>SICRO OUTUBRO / 2025</v>
          </cell>
          <cell r="C5498" t="str">
            <v>REFORMA DE MARCA DE TOPE DE BOMBORDO</v>
          </cell>
          <cell r="D5498" t="str">
            <v>UN</v>
          </cell>
          <cell r="E5498"/>
          <cell r="F5498">
            <v>263.47000000000003</v>
          </cell>
        </row>
        <row r="5499">
          <cell r="A5499">
            <v>5301012</v>
          </cell>
          <cell r="B5499" t="str">
            <v>SICRO OUTUBRO / 2025</v>
          </cell>
          <cell r="C5499" t="str">
            <v>REFORMA DE MARCA DE TOPE DE BORESTE</v>
          </cell>
          <cell r="D5499" t="str">
            <v>UN</v>
          </cell>
          <cell r="E5499"/>
          <cell r="F5499">
            <v>186.63</v>
          </cell>
        </row>
        <row r="5500">
          <cell r="A5500">
            <v>5301013</v>
          </cell>
          <cell r="B5500" t="str">
            <v>SICRO OUTUBRO / 2025</v>
          </cell>
          <cell r="C5500" t="str">
            <v>REFORMA DE MARCA DE TOPE ESPECIAL</v>
          </cell>
          <cell r="D5500" t="str">
            <v>UN</v>
          </cell>
          <cell r="E5500"/>
          <cell r="F5500">
            <v>162.41</v>
          </cell>
        </row>
        <row r="5501">
          <cell r="A5501">
            <v>5301016</v>
          </cell>
          <cell r="B5501" t="str">
            <v>SICRO OUTUBRO / 2025</v>
          </cell>
          <cell r="C5501" t="str">
            <v>SUBSTITUIÇÃO DE BOIA DE SINALIZAÇÃO NÁUTICA COM SISTEMA DE FUNDEIO - EQUIPAMENTOS E MÃO DE OBRA</v>
          </cell>
          <cell r="D5501" t="str">
            <v>UN</v>
          </cell>
          <cell r="E5501"/>
          <cell r="F5501">
            <v>1762.1</v>
          </cell>
        </row>
        <row r="5502">
          <cell r="A5502">
            <v>5301017</v>
          </cell>
          <cell r="B5502" t="str">
            <v>SICRO OUTUBRO / 2025</v>
          </cell>
          <cell r="C5502" t="str">
            <v>SUBSTITUIÇÃO DE BOIA DE SINALIZAÇÃO NÁUTICA SEM SISTEMA DE FUNDEIO - EQUIPAMENTOS E MÃO DE OBRA</v>
          </cell>
          <cell r="D5502" t="str">
            <v>UN</v>
          </cell>
          <cell r="E5502"/>
          <cell r="F5502">
            <v>1290.3800000000001</v>
          </cell>
        </row>
        <row r="5503">
          <cell r="A5503">
            <v>5301035</v>
          </cell>
          <cell r="B5503" t="str">
            <v>SICRO OUTUBRO / 2025</v>
          </cell>
          <cell r="C5503" t="str">
            <v>SUBSTITUIÇÃO DE PLACA DE SINALIZAÇÃO NÁUTICA EM MARGEM - EQUIPAMENTOS E MÃO DE OBRA</v>
          </cell>
          <cell r="D5503" t="str">
            <v>UN</v>
          </cell>
          <cell r="E5503"/>
          <cell r="F5503">
            <v>124.12</v>
          </cell>
        </row>
        <row r="5504">
          <cell r="A5504">
            <v>5301036</v>
          </cell>
          <cell r="B5504" t="str">
            <v>SICRO OUTUBRO / 2025</v>
          </cell>
          <cell r="C5504" t="str">
            <v>SUBSTITUIÇÃO DE PLACA DE SINALIZAÇÃO NÁUTICA EM MARGEM - EQUIPAMENTOS E MÃO DE OBRA - COM EMBARCAÇÃO</v>
          </cell>
          <cell r="D5504" t="str">
            <v>UN</v>
          </cell>
          <cell r="E5504"/>
          <cell r="F5504">
            <v>1191.32</v>
          </cell>
        </row>
        <row r="5505">
          <cell r="A5505">
            <v>5301075</v>
          </cell>
          <cell r="B5505" t="str">
            <v>SICRO OUTUBRO / 2025</v>
          </cell>
          <cell r="C5505" t="str">
            <v>SUBSTITUIÇÃO DE PLACA DE SINALIZAÇÃO NÁUTICA EM OBRA DE ARTE ESPECIAL - EQUIPAMENTOS E MÃO DE OBRA</v>
          </cell>
          <cell r="D5505" t="str">
            <v>UN</v>
          </cell>
          <cell r="E5505"/>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E5506"/>
          <cell r="F5506">
            <v>1886.08</v>
          </cell>
        </row>
        <row r="5507">
          <cell r="A5507">
            <v>5405977</v>
          </cell>
          <cell r="B5507" t="str">
            <v>SICRO OUTUBRO / 2025</v>
          </cell>
          <cell r="C5507" t="str">
            <v>ATERRO COMPACTADO EM SOLO REFORÇADO COM FITA METÁLICA GALVANIZADA - TAXA 1,65 KG/M³ - MATERIAL DE JAZIDA</v>
          </cell>
          <cell r="D5507" t="str">
            <v>M³</v>
          </cell>
          <cell r="E5507"/>
          <cell r="F5507">
            <v>40.01</v>
          </cell>
        </row>
        <row r="5508">
          <cell r="A5508">
            <v>5406044</v>
          </cell>
          <cell r="B5508" t="str">
            <v>SICRO OUTUBRO / 2025</v>
          </cell>
          <cell r="C5508" t="str">
            <v>ATERRO COMPACTADO EM SOLO REFORÇADO COM FITA METÁLICA GALVANIZADA - TAXA 12,40 KG/M³ - MATERIAL DE JAZIDA</v>
          </cell>
          <cell r="D5508" t="str">
            <v>M³</v>
          </cell>
          <cell r="E5508"/>
          <cell r="F5508">
            <v>222.76</v>
          </cell>
        </row>
        <row r="5509">
          <cell r="A5509">
            <v>5406045</v>
          </cell>
          <cell r="B5509" t="str">
            <v>SICRO OUTUBRO / 2025</v>
          </cell>
          <cell r="C5509" t="str">
            <v>ATERRO COMPACTADO EM SOLO REFORÇADO COM FITA METÁLICA GALVANIZADA - TAXA 13,23 KG/M³ - MATERIAL DE JAZIDA</v>
          </cell>
          <cell r="D5509" t="str">
            <v>M³</v>
          </cell>
          <cell r="E5509"/>
          <cell r="F5509">
            <v>236.87</v>
          </cell>
        </row>
        <row r="5510">
          <cell r="A5510">
            <v>5406046</v>
          </cell>
          <cell r="B5510" t="str">
            <v>SICRO OUTUBRO / 2025</v>
          </cell>
          <cell r="C5510" t="str">
            <v>ATERRO COMPACTADO EM SOLO REFORÇADO COM FITA METÁLICA GALVANIZADA - TAXA 14,88 KG/M³ - MATERIAL DE JAZIDA</v>
          </cell>
          <cell r="D5510" t="str">
            <v>M³</v>
          </cell>
          <cell r="E5510"/>
          <cell r="F5510">
            <v>264.92</v>
          </cell>
        </row>
        <row r="5511">
          <cell r="A5511">
            <v>5406047</v>
          </cell>
          <cell r="B5511" t="str">
            <v>SICRO OUTUBRO / 2025</v>
          </cell>
          <cell r="C5511" t="str">
            <v>ATERRO COMPACTADO EM SOLO REFORÇADO COM FITA METÁLICA GALVANIZADA - TAXA 19,84 KG/M³ - MATERIAL DE JAZIDA</v>
          </cell>
          <cell r="D5511" t="str">
            <v>M³</v>
          </cell>
          <cell r="E5511"/>
          <cell r="F5511">
            <v>349.23</v>
          </cell>
        </row>
        <row r="5512">
          <cell r="A5512">
            <v>5405978</v>
          </cell>
          <cell r="B5512" t="str">
            <v>SICRO OUTUBRO / 2025</v>
          </cell>
          <cell r="C5512" t="str">
            <v>ATERRO COMPACTADO EM SOLO REFORÇADO COM FITA METÁLICA GALVANIZADA - TAXA 3,31 KG/M³ - MATERIAL DE JAZIDA</v>
          </cell>
          <cell r="D5512" t="str">
            <v>M³</v>
          </cell>
          <cell r="E5512"/>
          <cell r="F5512">
            <v>68.23</v>
          </cell>
        </row>
        <row r="5513">
          <cell r="A5513">
            <v>5405982</v>
          </cell>
          <cell r="B5513" t="str">
            <v>SICRO OUTUBRO / 2025</v>
          </cell>
          <cell r="C5513" t="str">
            <v>ATERRO COMPACTADO EM SOLO REFORÇADO COM FITA METÁLICA GALVANIZADA - TAXA 4,13 KG/M³ - MATERIAL DE JAZIDA</v>
          </cell>
          <cell r="D5513" t="str">
            <v>M³</v>
          </cell>
          <cell r="E5513"/>
          <cell r="F5513">
            <v>82.17</v>
          </cell>
        </row>
        <row r="5514">
          <cell r="A5514">
            <v>5405983</v>
          </cell>
          <cell r="B5514" t="str">
            <v>SICRO OUTUBRO / 2025</v>
          </cell>
          <cell r="C5514" t="str">
            <v>ATERRO COMPACTADO EM SOLO REFORÇADO COM FITA METÁLICA GALVANIZADA - TAXA 4,96 KG/M³ - MATERIAL DE JAZIDA</v>
          </cell>
          <cell r="D5514" t="str">
            <v>M³</v>
          </cell>
          <cell r="E5514"/>
          <cell r="F5514">
            <v>96.28</v>
          </cell>
        </row>
        <row r="5515">
          <cell r="A5515">
            <v>5405984</v>
          </cell>
          <cell r="B5515" t="str">
            <v>SICRO OUTUBRO / 2025</v>
          </cell>
          <cell r="C5515" t="str">
            <v>ATERRO COMPACTADO EM SOLO REFORÇADO COM FITA METÁLICA GALVANIZADA - TAXA 6,61 KG/M³ - MATERIAL DE JAZIDA</v>
          </cell>
          <cell r="D5515" t="str">
            <v>M³</v>
          </cell>
          <cell r="E5515"/>
          <cell r="F5515">
            <v>124.33</v>
          </cell>
        </row>
        <row r="5516">
          <cell r="A5516">
            <v>5405985</v>
          </cell>
          <cell r="B5516" t="str">
            <v>SICRO OUTUBRO / 2025</v>
          </cell>
          <cell r="C5516" t="str">
            <v>ATERRO COMPACTADO EM SOLO REFORÇADO COM FITA METÁLICA GALVANIZADA - TAXA 8,27 KG/M³ - MATERIAL DE JAZIDA</v>
          </cell>
          <cell r="D5516" t="str">
            <v>M³</v>
          </cell>
          <cell r="E5516"/>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E5517"/>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E5518"/>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E5519"/>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E5520"/>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E5521"/>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E5522"/>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E5523"/>
          <cell r="F5523">
            <v>9.67</v>
          </cell>
        </row>
        <row r="5524">
          <cell r="A5524">
            <v>5405976</v>
          </cell>
          <cell r="B5524" t="str">
            <v>SICRO OUTUBRO / 2025</v>
          </cell>
          <cell r="C5524" t="str">
            <v>MONTAGEM DAS ESCAMAS DE CONCRETO ARMADO EM SOLO REFORÇADO COM FITA METÁLICA</v>
          </cell>
          <cell r="D5524" t="str">
            <v>M²</v>
          </cell>
          <cell r="E5524"/>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E5525"/>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E5526"/>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E5527"/>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E5528"/>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E5529"/>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E5530"/>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E5531"/>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E5532"/>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E5533"/>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E5534"/>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E5535"/>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E5536"/>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E5537"/>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E5538"/>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E5539"/>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E5540"/>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E5541"/>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E5542"/>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E5543"/>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E5544"/>
          <cell r="F5544">
            <v>351.5</v>
          </cell>
        </row>
        <row r="5545">
          <cell r="A5545">
            <v>5405987</v>
          </cell>
          <cell r="B5545" t="str">
            <v>SICRO OUTUBRO / 2025</v>
          </cell>
          <cell r="C5545" t="str">
            <v>TRAVADOR DE MADEIRA PARA ESCAMA DE CONCRETO ARMADO - UTILIZAÇÃO DE 10 VEZES</v>
          </cell>
          <cell r="D5545" t="str">
            <v>UN</v>
          </cell>
          <cell r="E5545"/>
          <cell r="F5545">
            <v>9.6199999999999992</v>
          </cell>
        </row>
        <row r="5546">
          <cell r="A5546">
            <v>5405979</v>
          </cell>
          <cell r="B5546" t="str">
            <v>SICRO OUTUBRO / 2025</v>
          </cell>
          <cell r="C5546" t="str">
            <v>TRAVAMENTO E NIVELAMENTO DE ESCAMA DE CONCRETO ARMADO EM SOLO REFORÇADO COM FITA METÁLICA</v>
          </cell>
          <cell r="D5546" t="str">
            <v>M²</v>
          </cell>
          <cell r="E5546"/>
          <cell r="F5546">
            <v>17.43</v>
          </cell>
        </row>
        <row r="5547">
          <cell r="A5547">
            <v>5502806</v>
          </cell>
          <cell r="B5547" t="str">
            <v>SICRO OUTUBRO / 2025</v>
          </cell>
          <cell r="C5547" t="str">
            <v>CAMADA DRENANTE COM CONFORMAÇÃO DE TRATOR DE ESTEIRA - AREIA COMERCIAL</v>
          </cell>
          <cell r="D5547" t="str">
            <v>M³</v>
          </cell>
          <cell r="E5547"/>
          <cell r="F5547">
            <v>127.51</v>
          </cell>
        </row>
        <row r="5548">
          <cell r="A5548">
            <v>5502807</v>
          </cell>
          <cell r="B5548" t="str">
            <v>SICRO OUTUBRO / 2025</v>
          </cell>
          <cell r="C5548" t="str">
            <v>CAMADA DRENANTE COM CONFORMAÇÃO DE TRATOR DE ESTEIRA - AREIA EXTRAÍDA</v>
          </cell>
          <cell r="D5548" t="str">
            <v>M³</v>
          </cell>
          <cell r="E5548"/>
          <cell r="F5548">
            <v>17.32</v>
          </cell>
        </row>
        <row r="5549">
          <cell r="A5549">
            <v>5503041</v>
          </cell>
          <cell r="B5549" t="str">
            <v>SICRO OUTUBRO / 2025</v>
          </cell>
          <cell r="C5549" t="str">
            <v>COMPACTAÇÃO DE ATERROS A 100% DO PROCTOR INTERMEDIÁRIO</v>
          </cell>
          <cell r="D5549" t="str">
            <v>M³</v>
          </cell>
          <cell r="E5549"/>
          <cell r="F5549">
            <v>6.65</v>
          </cell>
        </row>
        <row r="5550">
          <cell r="A5550">
            <v>5502978</v>
          </cell>
          <cell r="B5550" t="str">
            <v>SICRO OUTUBRO / 2025</v>
          </cell>
          <cell r="C5550" t="str">
            <v>COMPACTAÇÃO DE ATERROS A 100% DO PROCTOR NORMAL</v>
          </cell>
          <cell r="D5550" t="str">
            <v>M³</v>
          </cell>
          <cell r="E5550"/>
          <cell r="F5550">
            <v>5.73</v>
          </cell>
        </row>
        <row r="5551">
          <cell r="A5551">
            <v>5502822</v>
          </cell>
          <cell r="B5551" t="str">
            <v>SICRO OUTUBRO / 2025</v>
          </cell>
          <cell r="C5551" t="str">
            <v>COMPACTAÇÃO DE CAMADA FINAL DE ATERRO DE ROCHA</v>
          </cell>
          <cell r="D5551" t="str">
            <v>M³</v>
          </cell>
          <cell r="E5551"/>
          <cell r="F5551">
            <v>42.28</v>
          </cell>
        </row>
        <row r="5552">
          <cell r="A5552">
            <v>5502979</v>
          </cell>
          <cell r="B5552" t="str">
            <v>SICRO OUTUBRO / 2025</v>
          </cell>
          <cell r="C5552" t="str">
            <v>CONSTRUÇÃO DE CORPO DE ATERRO COM MATERIAL DE 3ª CATEGORIA ORIUNDO DE CORTE</v>
          </cell>
          <cell r="D5552" t="str">
            <v>M³</v>
          </cell>
          <cell r="E5552"/>
          <cell r="F5552">
            <v>21.93</v>
          </cell>
        </row>
        <row r="5553">
          <cell r="A5553">
            <v>5501700</v>
          </cell>
          <cell r="B5553" t="str">
            <v>SICRO OUTUBRO / 2025</v>
          </cell>
          <cell r="C5553" t="str">
            <v>DESMATAMENTO, DESTOCAMENTO E LIMPEZA DE ÁREA COM ÁRVORES DE DIÂMETRO ATÉ 0,15 M</v>
          </cell>
          <cell r="D5553" t="str">
            <v>M²</v>
          </cell>
          <cell r="E5553"/>
          <cell r="F5553">
            <v>0.72</v>
          </cell>
        </row>
        <row r="5554">
          <cell r="A5554">
            <v>5500991</v>
          </cell>
          <cell r="B5554" t="str">
            <v>SICRO OUTUBRO / 2025</v>
          </cell>
          <cell r="C5554" t="str">
            <v>DESMONTE DE BLOCOS DE ROCHA COM MARTELETE PNEUMÁTICO</v>
          </cell>
          <cell r="D5554" t="str">
            <v>M³</v>
          </cell>
          <cell r="E5554"/>
          <cell r="F5554">
            <v>176.74</v>
          </cell>
        </row>
        <row r="5555">
          <cell r="A5555">
            <v>5515739</v>
          </cell>
          <cell r="B5555" t="str">
            <v>SICRO OUTUBRO / 2025</v>
          </cell>
          <cell r="C5555" t="str">
            <v>DESMONTE DE MATACÕES OU BLOCO DE ROCHA POR MEIO DE EXPLOSIVOS</v>
          </cell>
          <cell r="D5555" t="str">
            <v>M³</v>
          </cell>
          <cell r="E5555"/>
          <cell r="F5555">
            <v>45.89</v>
          </cell>
        </row>
        <row r="5556">
          <cell r="A5556">
            <v>5505766</v>
          </cell>
          <cell r="B5556" t="str">
            <v>SICRO OUTUBRO / 2025</v>
          </cell>
          <cell r="C5556" t="str">
            <v>DESMONTE DE MATERIAL DE 3ª CATEGORIA A FRIO COM ARGAMASSA EXPANSIVA A CÉU ABERTO</v>
          </cell>
          <cell r="D5556" t="str">
            <v>M³</v>
          </cell>
          <cell r="E5556"/>
          <cell r="F5556">
            <v>391.91</v>
          </cell>
        </row>
        <row r="5557">
          <cell r="A5557">
            <v>5501701</v>
          </cell>
          <cell r="B5557" t="str">
            <v>SICRO OUTUBRO / 2025</v>
          </cell>
          <cell r="C5557" t="str">
            <v>DESTOCAMENTO DE ÁRVORES COM DIÂMETRO DE 0,15 A 0,30 M</v>
          </cell>
          <cell r="D5557" t="str">
            <v>UN</v>
          </cell>
          <cell r="E5557"/>
          <cell r="F5557">
            <v>53.47</v>
          </cell>
        </row>
        <row r="5558">
          <cell r="A5558">
            <v>5501702</v>
          </cell>
          <cell r="B5558" t="str">
            <v>SICRO OUTUBRO / 2025</v>
          </cell>
          <cell r="C5558" t="str">
            <v>DESTOCAMENTO DE ÁRVORES COM DIÂMETRO MAIOR QUE 0,30 M</v>
          </cell>
          <cell r="D5558" t="str">
            <v>UN</v>
          </cell>
          <cell r="E5558"/>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E5560"/>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E5561"/>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E5562"/>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E5563"/>
          <cell r="F5563">
            <v>101.34</v>
          </cell>
        </row>
        <row r="5564">
          <cell r="A5564">
            <v>5502663</v>
          </cell>
          <cell r="B5564" t="str">
            <v>SICRO OUTUBRO / 2025</v>
          </cell>
          <cell r="C5564" t="str">
            <v>ESCAVAÇÃO E TRANSPORTE DE MATERIAL DE 3ª CATEGORIA - DMT DE 0 A 50 M</v>
          </cell>
          <cell r="D5564" t="str">
            <v>M³</v>
          </cell>
          <cell r="E5564"/>
          <cell r="F5564">
            <v>37.83</v>
          </cell>
        </row>
        <row r="5565">
          <cell r="A5565">
            <v>5502993</v>
          </cell>
          <cell r="B5565" t="str">
            <v>SICRO OUTUBRO / 2025</v>
          </cell>
          <cell r="C5565" t="str">
            <v>ESCAVAÇÃO EM MATERIAL DE 3ª CATEGORIA</v>
          </cell>
          <cell r="D5565" t="str">
            <v>M³</v>
          </cell>
          <cell r="E5565"/>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E5566"/>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E5567"/>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E5568"/>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E5569"/>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E5570"/>
          <cell r="F5570">
            <v>58.29</v>
          </cell>
        </row>
        <row r="5571">
          <cell r="A5571">
            <v>5501706</v>
          </cell>
          <cell r="B5571" t="str">
            <v>SICRO OUTUBRO / 2025</v>
          </cell>
          <cell r="C5571" t="str">
            <v>ESCAVAÇÃO MECÂNICA COM RETROESCAVADEIRA EM MATERIAL DE 1ª CATEGORIA</v>
          </cell>
          <cell r="D5571" t="str">
            <v>M³</v>
          </cell>
          <cell r="E5571"/>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E5572"/>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E5574"/>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E5575"/>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E5576"/>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E5577"/>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E5578"/>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E5579"/>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E5580"/>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E5581"/>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E5582"/>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E5583"/>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E5584"/>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E5585"/>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E5586"/>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E5587"/>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E5588"/>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E5589"/>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E5590"/>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E5591"/>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E5592"/>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E5593"/>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E5594"/>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E5595"/>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E5596"/>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E5597"/>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E5598"/>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E5599"/>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E5600"/>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E5601"/>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E5602"/>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E5603"/>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E5604"/>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E5605"/>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E5606"/>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E5607"/>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E5608"/>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E5609"/>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E5610"/>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E5611"/>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E5612"/>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E5613"/>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E5614"/>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E5615"/>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E5616"/>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E5617"/>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E5618"/>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E5619"/>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E5620"/>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E5621"/>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E5622"/>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E5623"/>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E5624"/>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E5625"/>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E5626"/>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E5627"/>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E5628"/>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E5629"/>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E5630"/>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E5631"/>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E5632"/>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E5633"/>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E5634"/>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E5635"/>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E5636"/>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E5637"/>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E5638"/>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E5639"/>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E5640"/>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E5641"/>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E5642"/>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E5643"/>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E5644"/>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E5645"/>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E5646"/>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E5647"/>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E5648"/>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E5649"/>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E5650"/>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E5651"/>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E5652"/>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E5653"/>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E5654"/>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E5655"/>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E5656"/>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E5657"/>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E5658"/>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E5659"/>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E5660"/>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E5661"/>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E5662"/>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E5663"/>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E5664"/>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E5665"/>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E5666"/>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E5667"/>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E5668"/>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E5669"/>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E5670"/>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E5671"/>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E5672"/>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E5673"/>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E5674"/>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E5675"/>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E5676"/>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E5677"/>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E5678"/>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E5679"/>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E5680"/>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E5681"/>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E5682"/>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E5683"/>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E5684"/>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E5685"/>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E5686"/>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E5687"/>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E5688"/>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E5689"/>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E5690"/>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E5691"/>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E5692"/>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E5693"/>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E5694"/>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E5695"/>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E5696"/>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E5697"/>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E5698"/>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E5699"/>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E5700"/>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E5701"/>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E5702"/>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E5703"/>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E5704"/>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E5705"/>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E5706"/>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E5707"/>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E5708"/>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E5709"/>
          <cell r="F5709">
            <v>8.83</v>
          </cell>
        </row>
        <row r="5710">
          <cell r="A5710">
            <v>5502187</v>
          </cell>
          <cell r="B5710" t="str">
            <v>SICRO OUTUBRO / 2025</v>
          </cell>
          <cell r="C5710" t="str">
            <v>ESCAVAÇÃO, CARGA E TRANSPORTE DE MATERIAL DE 2ª CATEGORIA - DMT DE 50 M</v>
          </cell>
          <cell r="D5710" t="str">
            <v>M³</v>
          </cell>
          <cell r="E5710"/>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E5711"/>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E5712"/>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E5713"/>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E5714"/>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E5715"/>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E5716"/>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E5717"/>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E5718"/>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E5719"/>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E5720"/>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E5721"/>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E5722"/>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E5723"/>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E5724"/>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E5725"/>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E5726"/>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E5727"/>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E5728"/>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E5729"/>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E5730"/>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E5731"/>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E5732"/>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E5733"/>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E5734"/>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E5735"/>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E5736"/>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E5737"/>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E5738"/>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E5739"/>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E5740"/>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E5741"/>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E5742"/>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E5743"/>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E5744"/>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E5745"/>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E5746"/>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E5747"/>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E5748"/>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E5749"/>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E5750"/>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E5751"/>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E5752"/>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E5753"/>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E5754"/>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E5755"/>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E5756"/>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E5757"/>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E5758"/>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E5759"/>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E5760"/>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E5761"/>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E5762"/>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E5763"/>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E5764"/>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E5765"/>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E5766"/>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E5767"/>
          <cell r="F5767">
            <v>50.36</v>
          </cell>
        </row>
        <row r="5768">
          <cell r="A5768">
            <v>5502820</v>
          </cell>
          <cell r="B5768" t="str">
            <v>SICRO OUTUBRO / 2025</v>
          </cell>
          <cell r="C5768" t="str">
            <v>ESCAVAÇÃO, CARGA E TRANSPORTE DE SOLOS MOLES - DMT DE 0 A 50 M</v>
          </cell>
          <cell r="D5768" t="str">
            <v>M³</v>
          </cell>
          <cell r="E5768"/>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E5769"/>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E5770"/>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E5771"/>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E5772"/>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E5773"/>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E5774"/>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E5775"/>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E5776"/>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E5777"/>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E5778"/>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E5779"/>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E5780"/>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E5781"/>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E5782"/>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E5783"/>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E5784"/>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E5785"/>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E5786"/>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E5787"/>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E5788"/>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E5789"/>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E5790"/>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E5791"/>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E5792"/>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E5793"/>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E5794"/>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E5795"/>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E5796"/>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E5797"/>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E5798"/>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E5799"/>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E5800"/>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E5801"/>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E5802"/>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E5803"/>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E5804"/>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E5805"/>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E5806"/>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E5807"/>
          <cell r="F5807">
            <v>24.57</v>
          </cell>
        </row>
        <row r="5808">
          <cell r="A5808">
            <v>5501716</v>
          </cell>
          <cell r="B5808" t="str">
            <v>SICRO OUTUBRO / 2025</v>
          </cell>
          <cell r="C5808" t="str">
            <v>ESCAVAÇÃO, CARGA E TRANSPORTE EM MATERIAL DE 1ª CATEGORIA - DMT DE 1.000 A 1.200 M COM MOTOSCRAPER</v>
          </cell>
          <cell r="D5808" t="str">
            <v>M³</v>
          </cell>
          <cell r="E5808"/>
          <cell r="F5808">
            <v>23.33</v>
          </cell>
        </row>
        <row r="5809">
          <cell r="A5809">
            <v>5501717</v>
          </cell>
          <cell r="B5809" t="str">
            <v>SICRO OUTUBRO / 2025</v>
          </cell>
          <cell r="C5809" t="str">
            <v>ESCAVAÇÃO, CARGA E TRANSPORTE EM MATERIAL DE 1ª CATEGORIA - DMT DE 1.200 A 1.400 M COM MOTOSCRAPER</v>
          </cell>
          <cell r="D5809" t="str">
            <v>M³</v>
          </cell>
          <cell r="E5809"/>
          <cell r="F5809">
            <v>26.23</v>
          </cell>
        </row>
        <row r="5810">
          <cell r="A5810">
            <v>5501712</v>
          </cell>
          <cell r="B5810" t="str">
            <v>SICRO OUTUBRO / 2025</v>
          </cell>
          <cell r="C5810" t="str">
            <v>ESCAVAÇÃO, CARGA E TRANSPORTE EM MATERIAL DE 1ª CATEGORIA - DMT DE 200 A 400 M COM MOTOSCRAPER</v>
          </cell>
          <cell r="D5810" t="str">
            <v>M³</v>
          </cell>
          <cell r="E5810"/>
          <cell r="F5810">
            <v>13.79</v>
          </cell>
        </row>
        <row r="5811">
          <cell r="A5811">
            <v>5501713</v>
          </cell>
          <cell r="B5811" t="str">
            <v>SICRO OUTUBRO / 2025</v>
          </cell>
          <cell r="C5811" t="str">
            <v>ESCAVAÇÃO, CARGA E TRANSPORTE EM MATERIAL DE 1ª CATEGORIA - DMT DE 400 A 600 M COM MOTOSCRAPER</v>
          </cell>
          <cell r="D5811" t="str">
            <v>M³</v>
          </cell>
          <cell r="E5811"/>
          <cell r="F5811">
            <v>15.16</v>
          </cell>
        </row>
        <row r="5812">
          <cell r="A5812">
            <v>5501711</v>
          </cell>
          <cell r="B5812" t="str">
            <v>SICRO OUTUBRO / 2025</v>
          </cell>
          <cell r="C5812" t="str">
            <v>ESCAVAÇÃO, CARGA E TRANSPORTE EM MATERIAL DE 1ª CATEGORIA - DMT DE 50 A 200 M COM MOTOSCRAPER</v>
          </cell>
          <cell r="D5812" t="str">
            <v>M³</v>
          </cell>
          <cell r="E5812"/>
          <cell r="F5812">
            <v>11.14</v>
          </cell>
        </row>
        <row r="5813">
          <cell r="A5813">
            <v>5501710</v>
          </cell>
          <cell r="B5813" t="str">
            <v>SICRO OUTUBRO / 2025</v>
          </cell>
          <cell r="C5813" t="str">
            <v>ESCAVAÇÃO, CARGA E TRANSPORTE EM MATERIAL DE 1ª CATEGORIA - DMT DE 50 M</v>
          </cell>
          <cell r="D5813" t="str">
            <v>M³</v>
          </cell>
          <cell r="E5813"/>
          <cell r="F5813">
            <v>3.77</v>
          </cell>
        </row>
        <row r="5814">
          <cell r="A5814">
            <v>5501714</v>
          </cell>
          <cell r="B5814" t="str">
            <v>SICRO OUTUBRO / 2025</v>
          </cell>
          <cell r="C5814" t="str">
            <v>ESCAVAÇÃO, CARGA E TRANSPORTE EM MATERIAL DE 1ª CATEGORIA - DMT DE 600 A 800 M COM MOTOSCRAPER</v>
          </cell>
          <cell r="D5814" t="str">
            <v>M³</v>
          </cell>
          <cell r="E5814"/>
          <cell r="F5814">
            <v>17.78</v>
          </cell>
        </row>
        <row r="5815">
          <cell r="A5815">
            <v>5501715</v>
          </cell>
          <cell r="B5815" t="str">
            <v>SICRO OUTUBRO / 2025</v>
          </cell>
          <cell r="C5815" t="str">
            <v>ESCAVAÇÃO, CARGA E TRANSPORTE EM MATERIAL DE 1ª CATEGORIA - DMT DE 800 A 1.000 M COM MOTOSCRAPER</v>
          </cell>
          <cell r="D5815" t="str">
            <v>M³</v>
          </cell>
          <cell r="E5815"/>
          <cell r="F5815">
            <v>20.420000000000002</v>
          </cell>
        </row>
        <row r="5816">
          <cell r="A5816">
            <v>5502986</v>
          </cell>
          <cell r="B5816" t="str">
            <v>SICRO OUTUBRO / 2025</v>
          </cell>
          <cell r="C5816" t="str">
            <v>EXPURGO DE JAZIDA</v>
          </cell>
          <cell r="D5816" t="str">
            <v>M³</v>
          </cell>
          <cell r="E5816"/>
          <cell r="F5816">
            <v>4.47</v>
          </cell>
        </row>
        <row r="5817">
          <cell r="A5817">
            <v>5502977</v>
          </cell>
          <cell r="B5817" t="str">
            <v>SICRO OUTUBRO / 2025</v>
          </cell>
          <cell r="C5817" t="str">
            <v>FRAGMENTAÇÃO DE BLOCOS DE ROCHA COM ESCAVADEIRA E ROMPEDOR HIDRÁULICO 1.700 KG</v>
          </cell>
          <cell r="D5817" t="str">
            <v>M³</v>
          </cell>
          <cell r="E5817"/>
          <cell r="F5817">
            <v>9.07</v>
          </cell>
        </row>
        <row r="5818">
          <cell r="A5818">
            <v>5502985</v>
          </cell>
          <cell r="B5818" t="str">
            <v>SICRO OUTUBRO / 2025</v>
          </cell>
          <cell r="C5818" t="str">
            <v>LIMPEZA MECANIZADA DA CAMADA VEGETAL</v>
          </cell>
          <cell r="D5818" t="str">
            <v>M²</v>
          </cell>
          <cell r="E5818"/>
          <cell r="F5818">
            <v>0.79</v>
          </cell>
        </row>
        <row r="5819">
          <cell r="A5819">
            <v>5503018</v>
          </cell>
          <cell r="B5819" t="str">
            <v>SICRO OUTUBRO / 2025</v>
          </cell>
          <cell r="C5819" t="str">
            <v>MANUTENÇÃO DE CAMINHO DE SERVIÇO</v>
          </cell>
          <cell r="D5819" t="str">
            <v>KM</v>
          </cell>
          <cell r="E5819"/>
          <cell r="F5819">
            <v>80.180000000000007</v>
          </cell>
        </row>
        <row r="5820">
          <cell r="A5820">
            <v>5505768</v>
          </cell>
          <cell r="B5820" t="str">
            <v>SICRO OUTUBRO / 2025</v>
          </cell>
          <cell r="C5820" t="str">
            <v>PRÉ-FISSURAMENTO DE MATERIAL DE 3ª CATEGORIA</v>
          </cell>
          <cell r="D5820" t="str">
            <v>M²</v>
          </cell>
          <cell r="E5820"/>
          <cell r="F5820">
            <v>93.93</v>
          </cell>
        </row>
        <row r="5821">
          <cell r="A5821">
            <v>5503020</v>
          </cell>
          <cell r="B5821" t="str">
            <v>SICRO OUTUBRO / 2025</v>
          </cell>
          <cell r="C5821" t="str">
            <v>UMEDECIMENTO DE CAMINHO DE SERVIÇO</v>
          </cell>
          <cell r="D5821" t="str">
            <v>KM</v>
          </cell>
          <cell r="E5821"/>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E5822"/>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E5823"/>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E5824"/>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E5825"/>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E5826"/>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E5827"/>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E5828"/>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E5829"/>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E5830"/>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E5831"/>
          <cell r="F5831">
            <v>81.87</v>
          </cell>
        </row>
        <row r="5832">
          <cell r="A5832">
            <v>5605938</v>
          </cell>
          <cell r="B5832" t="str">
            <v>SICRO OUTUBRO / 2025</v>
          </cell>
          <cell r="C5832" t="str">
            <v>PERFURAÇÃO PARA TIRANTES EM MATERIAL DE 1ª CATEGORIA COM DIÂMETRO DE ATÉ 120 MM</v>
          </cell>
          <cell r="D5832" t="str">
            <v>M</v>
          </cell>
          <cell r="E5832"/>
          <cell r="F5832">
            <v>31.98</v>
          </cell>
        </row>
        <row r="5833">
          <cell r="A5833">
            <v>5605939</v>
          </cell>
          <cell r="B5833" t="str">
            <v>SICRO OUTUBRO / 2025</v>
          </cell>
          <cell r="C5833" t="str">
            <v>PERFURAÇÃO PARA TIRANTES EM MATERIAL DE 2ª CATEGORIA COM DIÂMETRO DE ATÉ 120 MM</v>
          </cell>
          <cell r="D5833" t="str">
            <v>M</v>
          </cell>
          <cell r="E5833"/>
          <cell r="F5833">
            <v>38.409999999999997</v>
          </cell>
        </row>
        <row r="5834">
          <cell r="A5834">
            <v>5605940</v>
          </cell>
          <cell r="B5834" t="str">
            <v>SICRO OUTUBRO / 2025</v>
          </cell>
          <cell r="C5834" t="str">
            <v>PERFURAÇÃO PARA TIRANTES EM MATERIAL DE 3ª CATEGORIA COM DIÂMETRO DE ATÉ 120 MM</v>
          </cell>
          <cell r="D5834" t="str">
            <v>M</v>
          </cell>
          <cell r="E5834"/>
          <cell r="F5834">
            <v>85.15</v>
          </cell>
        </row>
        <row r="5835">
          <cell r="A5835">
            <v>5605942</v>
          </cell>
          <cell r="B5835" t="str">
            <v>SICRO OUTUBRO / 2025</v>
          </cell>
          <cell r="C5835" t="str">
            <v>PINTURA ELETROSTÁTICA COM TINTA EM PÓ À BASE DE RESINA EPÓXI - E = 200 µM</v>
          </cell>
          <cell r="D5835" t="str">
            <v>M²</v>
          </cell>
          <cell r="E5835"/>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E5836"/>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E5837"/>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E5838"/>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E5839"/>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E5840"/>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E5841"/>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E5842"/>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E5843"/>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E5844"/>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E5845"/>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E5846"/>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E5847"/>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E5848"/>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E5849"/>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E5850"/>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E5851"/>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E5852"/>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E5853"/>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E5854"/>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E5855"/>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E5856"/>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E5857"/>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E5858"/>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E5859"/>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E5860"/>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E5861"/>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E5862"/>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E5863"/>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E5864"/>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E5865"/>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E5866"/>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E5867"/>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E5868"/>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E5869"/>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E5870"/>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E5871"/>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E5872"/>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E5873"/>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E5874"/>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E5875"/>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E5876"/>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E5877"/>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E5878"/>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E5879"/>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E5880"/>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E5881"/>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E5882"/>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E5883"/>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E5884"/>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E5885"/>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E5886"/>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E5887"/>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E5888"/>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E5889"/>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E5890"/>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E5891"/>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E5893"/>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E5894"/>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E5895"/>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E5896"/>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E5897"/>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E5898"/>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E5899"/>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E5900"/>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E5901"/>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E5902"/>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E5903"/>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E5904"/>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E5905"/>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E5906"/>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E5907"/>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E5908"/>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E5909"/>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E5910"/>
          <cell r="F5910">
            <v>8.15</v>
          </cell>
        </row>
        <row r="5911">
          <cell r="A5911">
            <v>5915476</v>
          </cell>
          <cell r="B5911" t="str">
            <v>SICRO OUTUBRO / 2025</v>
          </cell>
          <cell r="C5911" t="str">
            <v>CARGA, MANOBRA E DESCARGA DE AGREGADOS OU SOLOS EM CAMINHÃO BASCULANTE DE 6 M³ - CARGA MANUAL E DESCARGA LIVRE</v>
          </cell>
          <cell r="D5911" t="str">
            <v>T</v>
          </cell>
          <cell r="E5911"/>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E5912"/>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E5913"/>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E5914"/>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E5915"/>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E5916"/>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E5917"/>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E5918"/>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E5919"/>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E5921"/>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E5922"/>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E5923"/>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E5924"/>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E5925"/>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E5926"/>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E5927"/>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E5928"/>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E5929"/>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E5930"/>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E5931"/>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E5932"/>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E5933"/>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E5934"/>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E5935"/>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E5936"/>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E5937"/>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E5938"/>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E5939"/>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E5940"/>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E5941"/>
          <cell r="F5941">
            <v>34.33</v>
          </cell>
        </row>
        <row r="5942">
          <cell r="A5942">
            <v>5914655</v>
          </cell>
          <cell r="B5942" t="str">
            <v>SICRO OUTUBRO / 2025</v>
          </cell>
          <cell r="C5942" t="str">
            <v>CARGA, MANOBRA E DESCARGA DE MATERIAIS DIVERSOS EM CAMINHÃO CARROCERIA DE 15 T - CARGA E DESCARGA MANUAIS</v>
          </cell>
          <cell r="D5942" t="str">
            <v>T</v>
          </cell>
          <cell r="E5942"/>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E5943"/>
          <cell r="F5943">
            <v>35</v>
          </cell>
        </row>
        <row r="5944">
          <cell r="A5944">
            <v>5914654</v>
          </cell>
          <cell r="B5944" t="str">
            <v>SICRO OUTUBRO / 2025</v>
          </cell>
          <cell r="C5944" t="str">
            <v>CARGA, MANOBRA E DESCARGA DE MATERIAIS DIVERSOS EM CAMINHÃO CARROCERIA DE 9 T - CARGA E DESCARGA MANUAIS</v>
          </cell>
          <cell r="D5944" t="str">
            <v>T</v>
          </cell>
          <cell r="E5944"/>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E5945"/>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E5946"/>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E5947"/>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E5948"/>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E5949"/>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E5950"/>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E5951"/>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E5952"/>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E5953"/>
          <cell r="F5953">
            <v>3.27</v>
          </cell>
        </row>
        <row r="5954">
          <cell r="A5954">
            <v>5915433</v>
          </cell>
          <cell r="B5954" t="str">
            <v>SICRO OUTUBRO / 2025</v>
          </cell>
          <cell r="C5954" t="str">
            <v>CARGA, MANOBRA E DESCARGA DE MATERIAL DEMOLIDO EM CAMINHÃO BASCULANTE DE 6 M³ - CARGA MANUAL E DESCARGA LIVRE</v>
          </cell>
          <cell r="D5954" t="str">
            <v>T</v>
          </cell>
          <cell r="E5954"/>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E5955"/>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E5956"/>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E5957"/>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E5958"/>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E5959"/>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E5960"/>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E5961"/>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E5962"/>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E5963"/>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E5964"/>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E5965"/>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E5966"/>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E5967"/>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E5968"/>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E5969"/>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E5970"/>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E5971"/>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E5972"/>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E5973"/>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E5974"/>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E5975"/>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E5976"/>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E5977"/>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E5978"/>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E5979"/>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E5980"/>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E5981"/>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E5982"/>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E5983"/>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E5984"/>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E5985"/>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E5986"/>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E5987"/>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E5988"/>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E5989"/>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E5990"/>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E5991"/>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E5992"/>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E5993"/>
          <cell r="F5993">
            <v>110.59</v>
          </cell>
        </row>
        <row r="5994">
          <cell r="A5994">
            <v>5901639</v>
          </cell>
          <cell r="B5994" t="str">
            <v>SICRO OUTUBRO / 2025</v>
          </cell>
          <cell r="C5994" t="str">
            <v>TRANSPORTE COM CAMINHÃO BASCULANTE COM CAÇAMBA ESTANQUE COM CAPACIDADE DE 14 M³ - RODOVIA EM LEITO NATURAL</v>
          </cell>
          <cell r="D5994" t="str">
            <v>TKM</v>
          </cell>
          <cell r="E5994"/>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E5995"/>
          <cell r="F5995">
            <v>0.74</v>
          </cell>
        </row>
        <row r="5996">
          <cell r="A5996">
            <v>5901640</v>
          </cell>
          <cell r="B5996" t="str">
            <v>SICRO OUTUBRO / 2025</v>
          </cell>
          <cell r="C5996" t="str">
            <v>TRANSPORTE COM CAMINHÃO BASCULANTE COM CAÇAMBA ESTANQUE COM CAPACIDADE DE 14 M³ - RODOVIA PAVIMENTADA</v>
          </cell>
          <cell r="D5996" t="str">
            <v>TKM</v>
          </cell>
          <cell r="E5996"/>
          <cell r="F5996">
            <v>0.68</v>
          </cell>
        </row>
        <row r="5997">
          <cell r="A5997">
            <v>5914359</v>
          </cell>
          <cell r="B5997" t="str">
            <v>SICRO OUTUBRO / 2025</v>
          </cell>
          <cell r="C5997" t="str">
            <v>TRANSPORTE COM CAMINHÃO BASCULANTE DE 10 M³ - RODOVIA EM LEITO NATURAL</v>
          </cell>
          <cell r="D5997" t="str">
            <v>TKM</v>
          </cell>
          <cell r="E5997"/>
          <cell r="F5997">
            <v>1.25</v>
          </cell>
        </row>
        <row r="5998">
          <cell r="A5998">
            <v>5914374</v>
          </cell>
          <cell r="B5998" t="str">
            <v>SICRO OUTUBRO / 2025</v>
          </cell>
          <cell r="C5998" t="str">
            <v>TRANSPORTE COM CAMINHÃO BASCULANTE DE 10 M³ - RODOVIA EM REVESTIMENTO PRIMÁRIO</v>
          </cell>
          <cell r="D5998" t="str">
            <v>TKM</v>
          </cell>
          <cell r="E5998"/>
          <cell r="F5998">
            <v>1</v>
          </cell>
        </row>
        <row r="5999">
          <cell r="A5999">
            <v>5914389</v>
          </cell>
          <cell r="B5999" t="str">
            <v>SICRO OUTUBRO / 2025</v>
          </cell>
          <cell r="C5999" t="str">
            <v>TRANSPORTE COM CAMINHÃO BASCULANTE DE 10 M³ - RODOVIA PAVIMENTADA</v>
          </cell>
          <cell r="D5999" t="str">
            <v>TKM</v>
          </cell>
          <cell r="E5999"/>
          <cell r="F5999">
            <v>0.83</v>
          </cell>
        </row>
        <row r="6000">
          <cell r="A6000">
            <v>5915319</v>
          </cell>
          <cell r="B6000" t="str">
            <v>SICRO OUTUBRO / 2025</v>
          </cell>
          <cell r="C6000" t="str">
            <v>TRANSPORTE COM CAMINHÃO BASCULANTE DE 14 M³ - RODOVIA EM LEITO NATURAL</v>
          </cell>
          <cell r="D6000" t="str">
            <v>TKM</v>
          </cell>
          <cell r="E6000"/>
          <cell r="F6000">
            <v>0.93</v>
          </cell>
        </row>
        <row r="6001">
          <cell r="A6001">
            <v>5915320</v>
          </cell>
          <cell r="B6001" t="str">
            <v>SICRO OUTUBRO / 2025</v>
          </cell>
          <cell r="C6001" t="str">
            <v>TRANSPORTE COM CAMINHÃO BASCULANTE DE 14 M³ - RODOVIA EM REVESTIMENTO PRIMÁRIO</v>
          </cell>
          <cell r="D6001" t="str">
            <v>TKM</v>
          </cell>
          <cell r="E6001"/>
          <cell r="F6001">
            <v>0.74</v>
          </cell>
        </row>
        <row r="6002">
          <cell r="A6002">
            <v>5915321</v>
          </cell>
          <cell r="B6002" t="str">
            <v>SICRO OUTUBRO / 2025</v>
          </cell>
          <cell r="C6002" t="str">
            <v>TRANSPORTE COM CAMINHÃO BASCULANTE DE 14 M³ - RODOVIA PAVIMENTADA</v>
          </cell>
          <cell r="D6002" t="str">
            <v>TKM</v>
          </cell>
          <cell r="E6002"/>
          <cell r="F6002">
            <v>0.68</v>
          </cell>
        </row>
        <row r="6003">
          <cell r="A6003">
            <v>5914314</v>
          </cell>
          <cell r="B6003" t="str">
            <v>SICRO OUTUBRO / 2025</v>
          </cell>
          <cell r="C6003" t="str">
            <v>TRANSPORTE COM CAMINHÃO BASCULANTE DE 6 M³ - RODOVIA EM LEITO NATURAL</v>
          </cell>
          <cell r="D6003" t="str">
            <v>TKM</v>
          </cell>
          <cell r="E6003"/>
          <cell r="F6003">
            <v>1.35</v>
          </cell>
        </row>
        <row r="6004">
          <cell r="A6004">
            <v>5914329</v>
          </cell>
          <cell r="B6004" t="str">
            <v>SICRO OUTUBRO / 2025</v>
          </cell>
          <cell r="C6004" t="str">
            <v>TRANSPORTE COM CAMINHÃO BASCULANTE DE 6 M³ - RODOVIA EM REVESTIMENTO PRIMÁRIO</v>
          </cell>
          <cell r="D6004" t="str">
            <v>TKM</v>
          </cell>
          <cell r="E6004"/>
          <cell r="F6004">
            <v>1.08</v>
          </cell>
        </row>
        <row r="6005">
          <cell r="A6005">
            <v>5914344</v>
          </cell>
          <cell r="B6005" t="str">
            <v>SICRO OUTUBRO / 2025</v>
          </cell>
          <cell r="C6005" t="str">
            <v>TRANSPORTE COM CAMINHÃO BASCULANTE DE 6 M³ - RODOVIA PAVIMENTADA</v>
          </cell>
          <cell r="D6005" t="str">
            <v>TKM</v>
          </cell>
          <cell r="E6005"/>
          <cell r="F6005">
            <v>0.9</v>
          </cell>
        </row>
        <row r="6006">
          <cell r="A6006">
            <v>5914539</v>
          </cell>
          <cell r="B6006" t="str">
            <v>SICRO OUTUBRO / 2025</v>
          </cell>
          <cell r="C6006" t="str">
            <v>TRANSPORTE COM CAMINHÃO BETONEIRA - RODOVIA EM LEITO NATURAL</v>
          </cell>
          <cell r="D6006" t="str">
            <v>TKM</v>
          </cell>
          <cell r="E6006"/>
          <cell r="F6006">
            <v>1.2</v>
          </cell>
        </row>
        <row r="6007">
          <cell r="A6007">
            <v>5914554</v>
          </cell>
          <cell r="B6007" t="str">
            <v>SICRO OUTUBRO / 2025</v>
          </cell>
          <cell r="C6007" t="str">
            <v>TRANSPORTE COM CAMINHÃO BETONEIRA - RODOVIA EM REVESTIMENTO PRIMÁRIO</v>
          </cell>
          <cell r="D6007" t="str">
            <v>TKM</v>
          </cell>
          <cell r="E6007"/>
          <cell r="F6007">
            <v>0.96</v>
          </cell>
        </row>
        <row r="6008">
          <cell r="A6008">
            <v>5914569</v>
          </cell>
          <cell r="B6008" t="str">
            <v>SICRO OUTUBRO / 2025</v>
          </cell>
          <cell r="C6008" t="str">
            <v>TRANSPORTE COM CAMINHÃO BETONEIRA - RODOVIA PAVIMENTADA</v>
          </cell>
          <cell r="D6008" t="str">
            <v>TKM</v>
          </cell>
          <cell r="E6008"/>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E6009"/>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E6010"/>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E6011"/>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E6012"/>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E6013"/>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E6014"/>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E6015"/>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E6016"/>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E6017"/>
          <cell r="F6017">
            <v>1.33</v>
          </cell>
        </row>
        <row r="6018">
          <cell r="A6018">
            <v>5914449</v>
          </cell>
          <cell r="B6018" t="str">
            <v>SICRO OUTUBRO / 2025</v>
          </cell>
          <cell r="C6018" t="str">
            <v>TRANSPORTE COM CAMINHÃO CARROCERIA DE 15 T - RODOVIA EM LEITO NATURAL</v>
          </cell>
          <cell r="D6018" t="str">
            <v>TKM</v>
          </cell>
          <cell r="E6018"/>
          <cell r="F6018">
            <v>1.0900000000000001</v>
          </cell>
        </row>
        <row r="6019">
          <cell r="A6019">
            <v>5914464</v>
          </cell>
          <cell r="B6019" t="str">
            <v>SICRO OUTUBRO / 2025</v>
          </cell>
          <cell r="C6019" t="str">
            <v>TRANSPORTE COM CAMINHÃO CARROCERIA DE 15 T - RODOVIA EM REVESTIMENTO PRIMÁRIO</v>
          </cell>
          <cell r="D6019" t="str">
            <v>TKM</v>
          </cell>
          <cell r="E6019"/>
          <cell r="F6019">
            <v>0.87</v>
          </cell>
        </row>
        <row r="6020">
          <cell r="A6020">
            <v>5914479</v>
          </cell>
          <cell r="B6020" t="str">
            <v>SICRO OUTUBRO / 2025</v>
          </cell>
          <cell r="C6020" t="str">
            <v>TRANSPORTE COM CAMINHÃO CARROCERIA DE 15 T - RODOVIA PAVIMENTADA</v>
          </cell>
          <cell r="D6020" t="str">
            <v>TKM</v>
          </cell>
          <cell r="E6020"/>
          <cell r="F6020">
            <v>0.72</v>
          </cell>
        </row>
        <row r="6021">
          <cell r="A6021">
            <v>5915322</v>
          </cell>
          <cell r="B6021" t="str">
            <v>SICRO OUTUBRO / 2025</v>
          </cell>
          <cell r="C6021" t="str">
            <v>TRANSPORTE COM CAMINHÃO CARROCERIA DE 5 T - RODOVIA EM LEITO NATURAL</v>
          </cell>
          <cell r="D6021" t="str">
            <v>TKM</v>
          </cell>
          <cell r="E6021"/>
          <cell r="F6021">
            <v>2.11</v>
          </cell>
        </row>
        <row r="6022">
          <cell r="A6022">
            <v>5915323</v>
          </cell>
          <cell r="B6022" t="str">
            <v>SICRO OUTUBRO / 2025</v>
          </cell>
          <cell r="C6022" t="str">
            <v>TRANSPORTE COM CAMINHÃO CARROCERIA DE 5 T - RODOVIA EM REVESTIMENTO PRIMÁRIO</v>
          </cell>
          <cell r="D6022" t="str">
            <v>TKM</v>
          </cell>
          <cell r="E6022"/>
          <cell r="F6022">
            <v>1.69</v>
          </cell>
        </row>
        <row r="6023">
          <cell r="A6023">
            <v>5915324</v>
          </cell>
          <cell r="B6023" t="str">
            <v>SICRO OUTUBRO / 2025</v>
          </cell>
          <cell r="C6023" t="str">
            <v>TRANSPORTE COM CAMINHÃO CARROCERIA DE 5 T - RODOVIA PAVIMENTADA</v>
          </cell>
          <cell r="D6023" t="str">
            <v>TKM</v>
          </cell>
          <cell r="E6023"/>
          <cell r="F6023">
            <v>1.4</v>
          </cell>
        </row>
        <row r="6024">
          <cell r="A6024">
            <v>5914404</v>
          </cell>
          <cell r="B6024" t="str">
            <v>SICRO OUTUBRO / 2025</v>
          </cell>
          <cell r="C6024" t="str">
            <v>TRANSPORTE COM CAMINHÃO CARROCERIA DE 9 T - RODOVIA EM LEITO NATURAL</v>
          </cell>
          <cell r="D6024" t="str">
            <v>TKM</v>
          </cell>
          <cell r="E6024"/>
          <cell r="F6024">
            <v>1.27</v>
          </cell>
        </row>
        <row r="6025">
          <cell r="A6025">
            <v>5914419</v>
          </cell>
          <cell r="B6025" t="str">
            <v>SICRO OUTUBRO / 2025</v>
          </cell>
          <cell r="C6025" t="str">
            <v>TRANSPORTE COM CAMINHÃO CARROCERIA DE 9 T - RODOVIA EM REVESTIMENTO PRIMÁRIO</v>
          </cell>
          <cell r="D6025" t="str">
            <v>TKM</v>
          </cell>
          <cell r="E6025"/>
          <cell r="F6025">
            <v>1.02</v>
          </cell>
        </row>
        <row r="6026">
          <cell r="A6026">
            <v>5914434</v>
          </cell>
          <cell r="B6026" t="str">
            <v>SICRO OUTUBRO / 2025</v>
          </cell>
          <cell r="C6026" t="str">
            <v>TRANSPORTE COM CAMINHÃO CARROCERIA DE 9 T - RODOVIA PAVIMENTADA</v>
          </cell>
          <cell r="D6026" t="str">
            <v>TKM</v>
          </cell>
          <cell r="E6026"/>
          <cell r="F6026">
            <v>0.84</v>
          </cell>
        </row>
        <row r="6027">
          <cell r="A6027">
            <v>5914635</v>
          </cell>
          <cell r="B6027" t="str">
            <v>SICRO OUTUBRO / 2025</v>
          </cell>
          <cell r="C6027" t="str">
            <v>TRANSPORTE COM CAVALO MECÂNICO COM SEMIRREBOQUE COM CAPACIDADE DE 20 T - RODOVIA EM LEITO NATURAL</v>
          </cell>
          <cell r="D6027" t="str">
            <v>TKM</v>
          </cell>
          <cell r="E6027"/>
          <cell r="F6027">
            <v>1.24</v>
          </cell>
        </row>
        <row r="6028">
          <cell r="A6028">
            <v>5914636</v>
          </cell>
          <cell r="B6028" t="str">
            <v>SICRO OUTUBRO / 2025</v>
          </cell>
          <cell r="C6028" t="str">
            <v>TRANSPORTE COM CAVALO MECÂNICO COM SEMIRREBOQUE COM CAPACIDADE DE 20 T - RODOVIA EM REVESTIMENTO PRIMÁRIO</v>
          </cell>
          <cell r="D6028" t="str">
            <v>TKM</v>
          </cell>
          <cell r="E6028"/>
          <cell r="F6028">
            <v>0.99</v>
          </cell>
        </row>
        <row r="6029">
          <cell r="A6029">
            <v>5914637</v>
          </cell>
          <cell r="B6029" t="str">
            <v>SICRO OUTUBRO / 2025</v>
          </cell>
          <cell r="C6029" t="str">
            <v>TRANSPORTE COM CAVALO MECÂNICO COM SEMIRREBOQUE COM CAPACIDADE DE 20 T - RODOVIA PAVIMENTADA</v>
          </cell>
          <cell r="D6029" t="str">
            <v>TKM</v>
          </cell>
          <cell r="E6029"/>
          <cell r="F6029">
            <v>0.82</v>
          </cell>
        </row>
        <row r="6030">
          <cell r="A6030">
            <v>5914638</v>
          </cell>
          <cell r="B6030" t="str">
            <v>SICRO OUTUBRO / 2025</v>
          </cell>
          <cell r="C6030" t="str">
            <v>TRANSPORTE COM CAVALO MECÂNICO COM SEMIRREBOQUE COM CAPACIDADE DE 32 T - RODOVIA EM LEITO NATURAL</v>
          </cell>
          <cell r="D6030" t="str">
            <v>TKM</v>
          </cell>
          <cell r="E6030"/>
          <cell r="F6030">
            <v>0.87</v>
          </cell>
        </row>
        <row r="6031">
          <cell r="A6031">
            <v>5914639</v>
          </cell>
          <cell r="B6031" t="str">
            <v>SICRO OUTUBRO / 2025</v>
          </cell>
          <cell r="C6031" t="str">
            <v>TRANSPORTE COM CAVALO MECÂNICO COM SEMIRREBOQUE COM CAPACIDADE DE 32 T - RODOVIA EM REVESTIMENTO PRIMÁRIO</v>
          </cell>
          <cell r="D6031" t="str">
            <v>TKM</v>
          </cell>
          <cell r="E6031"/>
          <cell r="F6031">
            <v>0.7</v>
          </cell>
        </row>
        <row r="6032">
          <cell r="A6032">
            <v>5914640</v>
          </cell>
          <cell r="B6032" t="str">
            <v>SICRO OUTUBRO / 2025</v>
          </cell>
          <cell r="C6032" t="str">
            <v>TRANSPORTE COM CAVALO MECÂNICO COM SEMIRREBOQUE COM CAPACIDADE DE 32 T - RODOVIA PAVIMENTADA</v>
          </cell>
          <cell r="D6032" t="str">
            <v>TKM</v>
          </cell>
          <cell r="E6032"/>
          <cell r="F6032">
            <v>0.57999999999999996</v>
          </cell>
        </row>
        <row r="6033">
          <cell r="A6033">
            <v>5915466</v>
          </cell>
          <cell r="B6033" t="str">
            <v>SICRO OUTUBRO / 2025</v>
          </cell>
          <cell r="C6033" t="str">
            <v>TRANSPORTE DE ÁGUA COM CAMINHÃO TANQUE DE 10.000 L - RODOVIA EM LEITO NATURAL</v>
          </cell>
          <cell r="D6033" t="str">
            <v>TKM</v>
          </cell>
          <cell r="E6033"/>
          <cell r="F6033">
            <v>2.15</v>
          </cell>
        </row>
        <row r="6034">
          <cell r="A6034">
            <v>5915467</v>
          </cell>
          <cell r="B6034" t="str">
            <v>SICRO OUTUBRO / 2025</v>
          </cell>
          <cell r="C6034" t="str">
            <v>TRANSPORTE DE ÁGUA COM CAMINHÃO TANQUE DE 10.000 L - RODOVIA EM REVESTIMENTO PRIMÁRIO</v>
          </cell>
          <cell r="D6034" t="str">
            <v>TKM</v>
          </cell>
          <cell r="E6034"/>
          <cell r="F6034">
            <v>1.72</v>
          </cell>
        </row>
        <row r="6035">
          <cell r="A6035">
            <v>5915468</v>
          </cell>
          <cell r="B6035" t="str">
            <v>SICRO OUTUBRO / 2025</v>
          </cell>
          <cell r="C6035" t="str">
            <v>TRANSPORTE DE ÁGUA COM CAMINHÃO TANQUE DE 10.000 L - RODOVIA PAVIMENTADA</v>
          </cell>
          <cell r="D6035" t="str">
            <v>TKM</v>
          </cell>
          <cell r="E6035"/>
          <cell r="F6035">
            <v>1.43</v>
          </cell>
        </row>
        <row r="6036">
          <cell r="A6036">
            <v>5914617</v>
          </cell>
          <cell r="B6036" t="str">
            <v>SICRO OUTUBRO / 2025</v>
          </cell>
          <cell r="C6036" t="str">
            <v>TRANSPORTE DE ÁGUA COM CAMINHÃO TANQUE DE 13.000 L - RODOVIA EM LEITO NATURAL</v>
          </cell>
          <cell r="D6036" t="str">
            <v>TKM</v>
          </cell>
          <cell r="E6036"/>
          <cell r="F6036">
            <v>1.66</v>
          </cell>
        </row>
        <row r="6037">
          <cell r="A6037">
            <v>5914618</v>
          </cell>
          <cell r="B6037" t="str">
            <v>SICRO OUTUBRO / 2025</v>
          </cell>
          <cell r="C6037" t="str">
            <v>TRANSPORTE DE ÁGUA COM CAMINHÃO TANQUE DE 13.000 L - RODOVIA EM REVESTIMENTO PRIMÁRIO</v>
          </cell>
          <cell r="D6037" t="str">
            <v>TKM</v>
          </cell>
          <cell r="E6037"/>
          <cell r="F6037">
            <v>1.33</v>
          </cell>
        </row>
        <row r="6038">
          <cell r="A6038">
            <v>5914619</v>
          </cell>
          <cell r="B6038" t="str">
            <v>SICRO OUTUBRO / 2025</v>
          </cell>
          <cell r="C6038" t="str">
            <v>TRANSPORTE DE ÁGUA COM CAMINHÃO TANQUE DE 13.000 L - RODOVIA PAVIMENTADA</v>
          </cell>
          <cell r="D6038" t="str">
            <v>TKM</v>
          </cell>
          <cell r="E6038"/>
          <cell r="F6038">
            <v>1.1000000000000001</v>
          </cell>
        </row>
        <row r="6039">
          <cell r="A6039">
            <v>5915451</v>
          </cell>
          <cell r="B6039" t="str">
            <v>SICRO OUTUBRO / 2025</v>
          </cell>
          <cell r="C6039" t="str">
            <v>TRANSPORTE DE ÁGUA COM CAMINHÃO TANQUE DE 6.000 L - RODOVIA EM LEITO NATURAL</v>
          </cell>
          <cell r="D6039" t="str">
            <v>TKM</v>
          </cell>
          <cell r="E6039"/>
          <cell r="F6039">
            <v>2.82</v>
          </cell>
        </row>
        <row r="6040">
          <cell r="A6040">
            <v>5915452</v>
          </cell>
          <cell r="B6040" t="str">
            <v>SICRO OUTUBRO / 2025</v>
          </cell>
          <cell r="C6040" t="str">
            <v>TRANSPORTE DE ÁGUA COM CAMINHÃO TANQUE DE 6.000 L - RODOVIA EM REVESTIMENTO PRIMÁRIO</v>
          </cell>
          <cell r="D6040" t="str">
            <v>TKM</v>
          </cell>
          <cell r="E6040"/>
          <cell r="F6040">
            <v>2.2599999999999998</v>
          </cell>
        </row>
        <row r="6041">
          <cell r="A6041">
            <v>5915453</v>
          </cell>
          <cell r="B6041" t="str">
            <v>SICRO OUTUBRO / 2025</v>
          </cell>
          <cell r="C6041" t="str">
            <v>TRANSPORTE DE ÁGUA COM CAMINHÃO TANQUE DE 6.000 L - RODOVIA PAVIMENTADA</v>
          </cell>
          <cell r="D6041" t="str">
            <v>TKM</v>
          </cell>
          <cell r="E6041"/>
          <cell r="F6041">
            <v>1.87</v>
          </cell>
        </row>
        <row r="6042">
          <cell r="A6042">
            <v>5915448</v>
          </cell>
          <cell r="B6042" t="str">
            <v>SICRO OUTUBRO / 2025</v>
          </cell>
          <cell r="C6042" t="str">
            <v>TRANSPORTE DE ÁGUA COM CAMINHÃO TANQUE DE 8.000 L - RODOVIA EM LEITO NATURAL</v>
          </cell>
          <cell r="D6042" t="str">
            <v>TKM</v>
          </cell>
          <cell r="E6042"/>
          <cell r="F6042">
            <v>2.13</v>
          </cell>
        </row>
        <row r="6043">
          <cell r="A6043">
            <v>5915449</v>
          </cell>
          <cell r="B6043" t="str">
            <v>SICRO OUTUBRO / 2025</v>
          </cell>
          <cell r="C6043" t="str">
            <v>TRANSPORTE DE ÁGUA COM CAMINHÃO TANQUE DE 8.000 L - RODOVIA EM REVESTIMENTO PRIMÁRIO</v>
          </cell>
          <cell r="D6043" t="str">
            <v>TKM</v>
          </cell>
          <cell r="E6043"/>
          <cell r="F6043">
            <v>1.71</v>
          </cell>
        </row>
        <row r="6044">
          <cell r="A6044">
            <v>5915450</v>
          </cell>
          <cell r="B6044" t="str">
            <v>SICRO OUTUBRO / 2025</v>
          </cell>
          <cell r="C6044" t="str">
            <v>TRANSPORTE DE ÁGUA COM CAMINHÃO TANQUE DE 8.000 L - RODOVIA PAVIMENTADA</v>
          </cell>
          <cell r="D6044" t="str">
            <v>TKM</v>
          </cell>
          <cell r="E6044"/>
          <cell r="F6044">
            <v>1.41</v>
          </cell>
        </row>
        <row r="6045">
          <cell r="A6045">
            <v>5901641</v>
          </cell>
          <cell r="B6045" t="str">
            <v>SICRO OUTUBRO / 2025</v>
          </cell>
          <cell r="C6045" t="str">
            <v>TRANSPORTE DE AREIA FINA COM DRAGA HOPPER - CAPACIDADE DA CISTERNA DE 1.000 M³</v>
          </cell>
          <cell r="D6045" t="str">
            <v>M³KM</v>
          </cell>
          <cell r="E6045"/>
          <cell r="F6045">
            <v>2.11</v>
          </cell>
        </row>
        <row r="6046">
          <cell r="A6046">
            <v>5901642</v>
          </cell>
          <cell r="B6046" t="str">
            <v>SICRO OUTUBRO / 2025</v>
          </cell>
          <cell r="C6046" t="str">
            <v>TRANSPORTE DE AREIA FINA COM DRAGA HOPPER - CAPACIDADE DA CISTERNA DE 10.000 M³</v>
          </cell>
          <cell r="D6046" t="str">
            <v>M³KM</v>
          </cell>
          <cell r="E6046"/>
          <cell r="F6046">
            <v>0.52</v>
          </cell>
        </row>
        <row r="6047">
          <cell r="A6047">
            <v>5901643</v>
          </cell>
          <cell r="B6047" t="str">
            <v>SICRO OUTUBRO / 2025</v>
          </cell>
          <cell r="C6047" t="str">
            <v>TRANSPORTE DE AREIA FINA COM DRAGA HOPPER - CAPACIDADE DA CISTERNA DE 15.000 M³</v>
          </cell>
          <cell r="D6047" t="str">
            <v>M³KM</v>
          </cell>
          <cell r="E6047"/>
          <cell r="F6047">
            <v>0.48</v>
          </cell>
        </row>
        <row r="6048">
          <cell r="A6048">
            <v>5901644</v>
          </cell>
          <cell r="B6048" t="str">
            <v>SICRO OUTUBRO / 2025</v>
          </cell>
          <cell r="C6048" t="str">
            <v>TRANSPORTE DE AREIA FINA COM DRAGA HOPPER - CAPACIDADE DA CISTERNA DE 2.000 M³</v>
          </cell>
          <cell r="D6048" t="str">
            <v>M³KM</v>
          </cell>
          <cell r="E6048"/>
          <cell r="F6048">
            <v>1.23</v>
          </cell>
        </row>
        <row r="6049">
          <cell r="A6049">
            <v>5901645</v>
          </cell>
          <cell r="B6049" t="str">
            <v>SICRO OUTUBRO / 2025</v>
          </cell>
          <cell r="C6049" t="str">
            <v>TRANSPORTE DE AREIA FINA COM DRAGA HOPPER - CAPACIDADE DA CISTERNA DE 20.000 M³</v>
          </cell>
          <cell r="D6049" t="str">
            <v>M³KM</v>
          </cell>
          <cell r="E6049"/>
          <cell r="F6049">
            <v>0.47</v>
          </cell>
        </row>
        <row r="6050">
          <cell r="A6050">
            <v>5901646</v>
          </cell>
          <cell r="B6050" t="str">
            <v>SICRO OUTUBRO / 2025</v>
          </cell>
          <cell r="C6050" t="str">
            <v>TRANSPORTE DE AREIA FINA COM DRAGA HOPPER - CAPACIDADE DA CISTERNA DE 3.000 M³</v>
          </cell>
          <cell r="D6050" t="str">
            <v>M³KM</v>
          </cell>
          <cell r="E6050"/>
          <cell r="F6050">
            <v>0.95</v>
          </cell>
        </row>
        <row r="6051">
          <cell r="A6051">
            <v>5901647</v>
          </cell>
          <cell r="B6051" t="str">
            <v>SICRO OUTUBRO / 2025</v>
          </cell>
          <cell r="C6051" t="str">
            <v>TRANSPORTE DE AREIA FINA COM DRAGA HOPPER - CAPACIDADE DA CISTERNA DE 4.000 M³</v>
          </cell>
          <cell r="D6051" t="str">
            <v>M³KM</v>
          </cell>
          <cell r="E6051"/>
          <cell r="F6051">
            <v>0.82</v>
          </cell>
        </row>
        <row r="6052">
          <cell r="A6052">
            <v>5901648</v>
          </cell>
          <cell r="B6052" t="str">
            <v>SICRO OUTUBRO / 2025</v>
          </cell>
          <cell r="C6052" t="str">
            <v>TRANSPORTE DE AREIA FINA COM DRAGA HOPPER - CAPACIDADE DA CISTERNA DE 5.000 M³</v>
          </cell>
          <cell r="D6052" t="str">
            <v>M³KM</v>
          </cell>
          <cell r="E6052"/>
          <cell r="F6052">
            <v>0.72</v>
          </cell>
        </row>
        <row r="6053">
          <cell r="A6053">
            <v>5901649</v>
          </cell>
          <cell r="B6053" t="str">
            <v>SICRO OUTUBRO / 2025</v>
          </cell>
          <cell r="C6053" t="str">
            <v>TRANSPORTE DE AREIA FINA COM DRAGA HOPPER - CAPACIDADE DA CISTERNA DE 750 M³</v>
          </cell>
          <cell r="D6053" t="str">
            <v>M³KM</v>
          </cell>
          <cell r="E6053"/>
          <cell r="F6053">
            <v>3.09</v>
          </cell>
        </row>
        <row r="6054">
          <cell r="A6054">
            <v>5901650</v>
          </cell>
          <cell r="B6054" t="str">
            <v>SICRO OUTUBRO / 2025</v>
          </cell>
          <cell r="C6054" t="str">
            <v>TRANSPORTE DE AREIA GROSSA COM DRAGA HOPPER - CAPACIDADE DA CISTERNA DE 1.000 M³</v>
          </cell>
          <cell r="D6054" t="str">
            <v>M³KM</v>
          </cell>
          <cell r="E6054"/>
          <cell r="F6054">
            <v>2.06</v>
          </cell>
        </row>
        <row r="6055">
          <cell r="A6055">
            <v>5901651</v>
          </cell>
          <cell r="B6055" t="str">
            <v>SICRO OUTUBRO / 2025</v>
          </cell>
          <cell r="C6055" t="str">
            <v>TRANSPORTE DE AREIA GROSSA COM DRAGA HOPPER - CAPACIDADE DA CISTERNA DE 10.000 M³</v>
          </cell>
          <cell r="D6055" t="str">
            <v>M³KM</v>
          </cell>
          <cell r="E6055"/>
          <cell r="F6055">
            <v>0.5</v>
          </cell>
        </row>
        <row r="6056">
          <cell r="A6056">
            <v>5901652</v>
          </cell>
          <cell r="B6056" t="str">
            <v>SICRO OUTUBRO / 2025</v>
          </cell>
          <cell r="C6056" t="str">
            <v>TRANSPORTE DE AREIA GROSSA COM DRAGA HOPPER - CAPACIDADE DA CISTERNA DE 15.000 M³</v>
          </cell>
          <cell r="D6056" t="str">
            <v>M³KM</v>
          </cell>
          <cell r="E6056"/>
          <cell r="F6056">
            <v>0.47</v>
          </cell>
        </row>
        <row r="6057">
          <cell r="A6057">
            <v>5901653</v>
          </cell>
          <cell r="B6057" t="str">
            <v>SICRO OUTUBRO / 2025</v>
          </cell>
          <cell r="C6057" t="str">
            <v>TRANSPORTE DE AREIA GROSSA COM DRAGA HOPPER - CAPACIDADE DA CISTERNA DE 2.000 M³</v>
          </cell>
          <cell r="D6057" t="str">
            <v>M³KM</v>
          </cell>
          <cell r="E6057"/>
          <cell r="F6057">
            <v>1.2</v>
          </cell>
        </row>
        <row r="6058">
          <cell r="A6058">
            <v>5901654</v>
          </cell>
          <cell r="B6058" t="str">
            <v>SICRO OUTUBRO / 2025</v>
          </cell>
          <cell r="C6058" t="str">
            <v>TRANSPORTE DE AREIA GROSSA COM DRAGA HOPPER - CAPACIDADE DA CISTERNA DE 20.000 M³</v>
          </cell>
          <cell r="D6058" t="str">
            <v>M³KM</v>
          </cell>
          <cell r="E6058"/>
          <cell r="F6058">
            <v>0.46</v>
          </cell>
        </row>
        <row r="6059">
          <cell r="A6059">
            <v>5901655</v>
          </cell>
          <cell r="B6059" t="str">
            <v>SICRO OUTUBRO / 2025</v>
          </cell>
          <cell r="C6059" t="str">
            <v>TRANSPORTE DE AREIA GROSSA COM DRAGA HOPPER - CAPACIDADE DA CISTERNA DE 3.000 M³</v>
          </cell>
          <cell r="D6059" t="str">
            <v>M³KM</v>
          </cell>
          <cell r="E6059"/>
          <cell r="F6059">
            <v>0.93</v>
          </cell>
        </row>
        <row r="6060">
          <cell r="A6060">
            <v>5901656</v>
          </cell>
          <cell r="B6060" t="str">
            <v>SICRO OUTUBRO / 2025</v>
          </cell>
          <cell r="C6060" t="str">
            <v>TRANSPORTE DE AREIA GROSSA COM DRAGA HOPPER - CAPACIDADE DA CISTERNA DE 4.000 M³</v>
          </cell>
          <cell r="D6060" t="str">
            <v>M³KM</v>
          </cell>
          <cell r="E6060"/>
          <cell r="F6060">
            <v>0.8</v>
          </cell>
        </row>
        <row r="6061">
          <cell r="A6061">
            <v>5901657</v>
          </cell>
          <cell r="B6061" t="str">
            <v>SICRO OUTUBRO / 2025</v>
          </cell>
          <cell r="C6061" t="str">
            <v>TRANSPORTE DE AREIA GROSSA COM DRAGA HOPPER - CAPACIDADE DA CISTERNA DE 5.000 M³</v>
          </cell>
          <cell r="D6061" t="str">
            <v>M³KM</v>
          </cell>
          <cell r="E6061"/>
          <cell r="F6061">
            <v>0.7</v>
          </cell>
        </row>
        <row r="6062">
          <cell r="A6062">
            <v>5901658</v>
          </cell>
          <cell r="B6062" t="str">
            <v>SICRO OUTUBRO / 2025</v>
          </cell>
          <cell r="C6062" t="str">
            <v>TRANSPORTE DE AREIA GROSSA COM DRAGA HOPPER - CAPACIDADE DA CISTERNA DE 750 M³</v>
          </cell>
          <cell r="D6062" t="str">
            <v>M³KM</v>
          </cell>
          <cell r="E6062"/>
          <cell r="F6062">
            <v>3.01</v>
          </cell>
        </row>
        <row r="6063">
          <cell r="A6063">
            <v>5901659</v>
          </cell>
          <cell r="B6063" t="str">
            <v>SICRO OUTUBRO / 2025</v>
          </cell>
          <cell r="C6063" t="str">
            <v>TRANSPORTE DE AREIA MÉDIA COM DRAGA HOPPER - CAPACIDADE DA CISTERNA DE 1.000 M³</v>
          </cell>
          <cell r="D6063" t="str">
            <v>M³KM</v>
          </cell>
          <cell r="E6063"/>
          <cell r="F6063">
            <v>2.08</v>
          </cell>
        </row>
        <row r="6064">
          <cell r="A6064">
            <v>5901660</v>
          </cell>
          <cell r="B6064" t="str">
            <v>SICRO OUTUBRO / 2025</v>
          </cell>
          <cell r="C6064" t="str">
            <v>TRANSPORTE DE AREIA MÉDIA COM DRAGA HOPPER - CAPACIDADE DA CISTERNA DE 10.000 M³</v>
          </cell>
          <cell r="D6064" t="str">
            <v>M³KM</v>
          </cell>
          <cell r="E6064"/>
          <cell r="F6064">
            <v>0.51</v>
          </cell>
        </row>
        <row r="6065">
          <cell r="A6065">
            <v>5901661</v>
          </cell>
          <cell r="B6065" t="str">
            <v>SICRO OUTUBRO / 2025</v>
          </cell>
          <cell r="C6065" t="str">
            <v>TRANSPORTE DE AREIA MÉDIA COM DRAGA HOPPER - CAPACIDADE DA CISTERNA DE 15.000 M³</v>
          </cell>
          <cell r="D6065" t="str">
            <v>M³KM</v>
          </cell>
          <cell r="E6065"/>
          <cell r="F6065">
            <v>0.48</v>
          </cell>
        </row>
        <row r="6066">
          <cell r="A6066">
            <v>5901662</v>
          </cell>
          <cell r="B6066" t="str">
            <v>SICRO OUTUBRO / 2025</v>
          </cell>
          <cell r="C6066" t="str">
            <v>TRANSPORTE DE AREIA MÉDIA COM DRAGA HOPPER - CAPACIDADE DA CISTERNA DE 2.000 M³</v>
          </cell>
          <cell r="D6066" t="str">
            <v>M³KM</v>
          </cell>
          <cell r="E6066"/>
          <cell r="F6066">
            <v>1.21</v>
          </cell>
        </row>
        <row r="6067">
          <cell r="A6067">
            <v>5901663</v>
          </cell>
          <cell r="B6067" t="str">
            <v>SICRO OUTUBRO / 2025</v>
          </cell>
          <cell r="C6067" t="str">
            <v>TRANSPORTE DE AREIA MÉDIA COM DRAGA HOPPER - CAPACIDADE DA CISTERNA DE 20.000 M³</v>
          </cell>
          <cell r="D6067" t="str">
            <v>M³KM</v>
          </cell>
          <cell r="E6067"/>
          <cell r="F6067">
            <v>0.46</v>
          </cell>
        </row>
        <row r="6068">
          <cell r="A6068">
            <v>5901664</v>
          </cell>
          <cell r="B6068" t="str">
            <v>SICRO OUTUBRO / 2025</v>
          </cell>
          <cell r="C6068" t="str">
            <v>TRANSPORTE DE AREIA MÉDIA COM DRAGA HOPPER - CAPACIDADE DA CISTERNA DE 3.000 M³</v>
          </cell>
          <cell r="D6068" t="str">
            <v>M³KM</v>
          </cell>
          <cell r="E6068"/>
          <cell r="F6068">
            <v>0.94</v>
          </cell>
        </row>
        <row r="6069">
          <cell r="A6069">
            <v>5901665</v>
          </cell>
          <cell r="B6069" t="str">
            <v>SICRO OUTUBRO / 2025</v>
          </cell>
          <cell r="C6069" t="str">
            <v>TRANSPORTE DE AREIA MÉDIA COM DRAGA HOPPER - CAPACIDADE DA CISTERNA DE 4.000 M³</v>
          </cell>
          <cell r="D6069" t="str">
            <v>M³KM</v>
          </cell>
          <cell r="E6069"/>
          <cell r="F6069">
            <v>0.81</v>
          </cell>
        </row>
        <row r="6070">
          <cell r="A6070">
            <v>5901666</v>
          </cell>
          <cell r="B6070" t="str">
            <v>SICRO OUTUBRO / 2025</v>
          </cell>
          <cell r="C6070" t="str">
            <v>TRANSPORTE DE AREIA MÉDIA COM DRAGA HOPPER - CAPACIDADE DA CISTERNA DE 5.000 M³</v>
          </cell>
          <cell r="D6070" t="str">
            <v>M³KM</v>
          </cell>
          <cell r="E6070"/>
          <cell r="F6070">
            <v>0.71</v>
          </cell>
        </row>
        <row r="6071">
          <cell r="A6071">
            <v>5901667</v>
          </cell>
          <cell r="B6071" t="str">
            <v>SICRO OUTUBRO / 2025</v>
          </cell>
          <cell r="C6071" t="str">
            <v>TRANSPORTE DE AREIA MÉDIA COM DRAGA HOPPER - CAPACIDADE DA CISTERNA DE 750 M³</v>
          </cell>
          <cell r="D6071" t="str">
            <v>M³KM</v>
          </cell>
          <cell r="E6071"/>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E6072"/>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E6073"/>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E6074"/>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E6075"/>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E6076"/>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E6077"/>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E6078"/>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E6079"/>
          <cell r="F6079">
            <v>6.21</v>
          </cell>
        </row>
        <row r="6080">
          <cell r="A6080">
            <v>5901668</v>
          </cell>
          <cell r="B6080" t="str">
            <v>SICRO OUTUBRO / 2025</v>
          </cell>
          <cell r="C6080" t="str">
            <v>TRANSPORTE DE CASCALHO COM DRAGA HOPPER - CAPACIDADE DA CISTERNA DE 1.000 M³</v>
          </cell>
          <cell r="D6080" t="str">
            <v>M³KM</v>
          </cell>
          <cell r="E6080"/>
          <cell r="F6080">
            <v>2.13</v>
          </cell>
        </row>
        <row r="6081">
          <cell r="A6081">
            <v>5901669</v>
          </cell>
          <cell r="B6081" t="str">
            <v>SICRO OUTUBRO / 2025</v>
          </cell>
          <cell r="C6081" t="str">
            <v>TRANSPORTE DE CASCALHO COM DRAGA HOPPER - CAPACIDADE DA CISTERNA DE 10.000 M³</v>
          </cell>
          <cell r="D6081" t="str">
            <v>M³KM</v>
          </cell>
          <cell r="E6081"/>
          <cell r="F6081">
            <v>0.52</v>
          </cell>
        </row>
        <row r="6082">
          <cell r="A6082">
            <v>5901670</v>
          </cell>
          <cell r="B6082" t="str">
            <v>SICRO OUTUBRO / 2025</v>
          </cell>
          <cell r="C6082" t="str">
            <v>TRANSPORTE DE CASCALHO COM DRAGA HOPPER - CAPACIDADE DA CISTERNA DE 15.000 M³</v>
          </cell>
          <cell r="D6082" t="str">
            <v>M³KM</v>
          </cell>
          <cell r="E6082"/>
          <cell r="F6082">
            <v>0.49</v>
          </cell>
        </row>
        <row r="6083">
          <cell r="A6083">
            <v>5901671</v>
          </cell>
          <cell r="B6083" t="str">
            <v>SICRO OUTUBRO / 2025</v>
          </cell>
          <cell r="C6083" t="str">
            <v>TRANSPORTE DE CASCALHO COM DRAGA HOPPER - CAPACIDADE DA CISTERNA DE 2.000 M³</v>
          </cell>
          <cell r="D6083" t="str">
            <v>M³KM</v>
          </cell>
          <cell r="E6083"/>
          <cell r="F6083">
            <v>1.24</v>
          </cell>
        </row>
        <row r="6084">
          <cell r="A6084">
            <v>5901672</v>
          </cell>
          <cell r="B6084" t="str">
            <v>SICRO OUTUBRO / 2025</v>
          </cell>
          <cell r="C6084" t="str">
            <v>TRANSPORTE DE CASCALHO COM DRAGA HOPPER - CAPACIDADE DA CISTERNA DE 20.000 M³</v>
          </cell>
          <cell r="D6084" t="str">
            <v>M³KM</v>
          </cell>
          <cell r="E6084"/>
          <cell r="F6084">
            <v>0.47</v>
          </cell>
        </row>
        <row r="6085">
          <cell r="A6085">
            <v>5901673</v>
          </cell>
          <cell r="B6085" t="str">
            <v>SICRO OUTUBRO / 2025</v>
          </cell>
          <cell r="C6085" t="str">
            <v>TRANSPORTE DE CASCALHO COM DRAGA HOPPER - CAPACIDADE DA CISTERNA DE 3.000 M³</v>
          </cell>
          <cell r="D6085" t="str">
            <v>M³KM</v>
          </cell>
          <cell r="E6085"/>
          <cell r="F6085">
            <v>0.96</v>
          </cell>
        </row>
        <row r="6086">
          <cell r="A6086">
            <v>5901674</v>
          </cell>
          <cell r="B6086" t="str">
            <v>SICRO OUTUBRO / 2025</v>
          </cell>
          <cell r="C6086" t="str">
            <v>TRANSPORTE DE CASCALHO COM DRAGA HOPPER - CAPACIDADE DA CISTERNA DE 4.000 M³</v>
          </cell>
          <cell r="D6086" t="str">
            <v>M³KM</v>
          </cell>
          <cell r="E6086"/>
          <cell r="F6086">
            <v>0.83</v>
          </cell>
        </row>
        <row r="6087">
          <cell r="A6087">
            <v>5901675</v>
          </cell>
          <cell r="B6087" t="str">
            <v>SICRO OUTUBRO / 2025</v>
          </cell>
          <cell r="C6087" t="str">
            <v>TRANSPORTE DE CASCALHO COM DRAGA HOPPER - CAPACIDADE DA CISTERNA DE 5.000 M³</v>
          </cell>
          <cell r="D6087" t="str">
            <v>M³KM</v>
          </cell>
          <cell r="E6087"/>
          <cell r="F6087">
            <v>0.72</v>
          </cell>
        </row>
        <row r="6088">
          <cell r="A6088">
            <v>5901676</v>
          </cell>
          <cell r="B6088" t="str">
            <v>SICRO OUTUBRO / 2025</v>
          </cell>
          <cell r="C6088" t="str">
            <v>TRANSPORTE DE CASCALHO COM DRAGA HOPPER - CAPACIDADE DA CISTERNA DE 750 M³</v>
          </cell>
          <cell r="D6088" t="str">
            <v>M³KM</v>
          </cell>
          <cell r="E6088"/>
          <cell r="F6088">
            <v>3.12</v>
          </cell>
        </row>
        <row r="6089">
          <cell r="A6089">
            <v>5901677</v>
          </cell>
          <cell r="B6089" t="str">
            <v>SICRO OUTUBRO / 2025</v>
          </cell>
          <cell r="C6089" t="str">
            <v>TRANSPORTE DE CASCALHO FINO COM DRAGA HOPPER - CAPACIDADE DA CISTERNA DE 1.000 M³</v>
          </cell>
          <cell r="D6089" t="str">
            <v>M³KM</v>
          </cell>
          <cell r="E6089"/>
          <cell r="F6089">
            <v>2.09</v>
          </cell>
        </row>
        <row r="6090">
          <cell r="A6090">
            <v>5901678</v>
          </cell>
          <cell r="B6090" t="str">
            <v>SICRO OUTUBRO / 2025</v>
          </cell>
          <cell r="C6090" t="str">
            <v>TRANSPORTE DE CASCALHO FINO COM DRAGA HOPPER - CAPACIDADE DA CISTERNA DE 10.000 M³</v>
          </cell>
          <cell r="D6090" t="str">
            <v>M³KM</v>
          </cell>
          <cell r="E6090"/>
          <cell r="F6090">
            <v>0.51</v>
          </cell>
        </row>
        <row r="6091">
          <cell r="A6091">
            <v>5901679</v>
          </cell>
          <cell r="B6091" t="str">
            <v>SICRO OUTUBRO / 2025</v>
          </cell>
          <cell r="C6091" t="str">
            <v>TRANSPORTE DE CASCALHO FINO COM DRAGA HOPPER - CAPACIDADE DA CISTERNA DE 15.000 M³</v>
          </cell>
          <cell r="D6091" t="str">
            <v>M³KM</v>
          </cell>
          <cell r="E6091"/>
          <cell r="F6091">
            <v>0.48</v>
          </cell>
        </row>
        <row r="6092">
          <cell r="A6092">
            <v>5901680</v>
          </cell>
          <cell r="B6092" t="str">
            <v>SICRO OUTUBRO / 2025</v>
          </cell>
          <cell r="C6092" t="str">
            <v>TRANSPORTE DE CASCALHO FINO COM DRAGA HOPPER - CAPACIDADE DA CISTERNA DE 2.000 M³</v>
          </cell>
          <cell r="D6092" t="str">
            <v>M³KM</v>
          </cell>
          <cell r="E6092"/>
          <cell r="F6092">
            <v>1.22</v>
          </cell>
        </row>
        <row r="6093">
          <cell r="A6093">
            <v>5901681</v>
          </cell>
          <cell r="B6093" t="str">
            <v>SICRO OUTUBRO / 2025</v>
          </cell>
          <cell r="C6093" t="str">
            <v>TRANSPORTE DE CASCALHO FINO COM DRAGA HOPPER - CAPACIDADE DA CISTERNA DE 20.000 M³</v>
          </cell>
          <cell r="D6093" t="str">
            <v>M³KM</v>
          </cell>
          <cell r="E6093"/>
          <cell r="F6093">
            <v>0.46</v>
          </cell>
        </row>
        <row r="6094">
          <cell r="A6094">
            <v>5901682</v>
          </cell>
          <cell r="B6094" t="str">
            <v>SICRO OUTUBRO / 2025</v>
          </cell>
          <cell r="C6094" t="str">
            <v>TRANSPORTE DE CASCALHO FINO COM DRAGA HOPPER - CAPACIDADE DA CISTERNA DE 3.000 M³</v>
          </cell>
          <cell r="D6094" t="str">
            <v>M³KM</v>
          </cell>
          <cell r="E6094"/>
          <cell r="F6094">
            <v>0.95</v>
          </cell>
        </row>
        <row r="6095">
          <cell r="A6095">
            <v>5901683</v>
          </cell>
          <cell r="B6095" t="str">
            <v>SICRO OUTUBRO / 2025</v>
          </cell>
          <cell r="C6095" t="str">
            <v>TRANSPORTE DE CASCALHO FINO COM DRAGA HOPPER - CAPACIDADE DA CISTERNA DE 4.000 M³</v>
          </cell>
          <cell r="D6095" t="str">
            <v>M³KM</v>
          </cell>
          <cell r="E6095"/>
          <cell r="F6095">
            <v>0.81</v>
          </cell>
        </row>
        <row r="6096">
          <cell r="A6096">
            <v>5901684</v>
          </cell>
          <cell r="B6096" t="str">
            <v>SICRO OUTUBRO / 2025</v>
          </cell>
          <cell r="C6096" t="str">
            <v>TRANSPORTE DE CASCALHO FINO COM DRAGA HOPPER - CAPACIDADE DA CISTERNA DE 5.000 M³</v>
          </cell>
          <cell r="D6096" t="str">
            <v>M³KM</v>
          </cell>
          <cell r="E6096"/>
          <cell r="F6096">
            <v>0.71</v>
          </cell>
        </row>
        <row r="6097">
          <cell r="A6097">
            <v>5901685</v>
          </cell>
          <cell r="B6097" t="str">
            <v>SICRO OUTUBRO / 2025</v>
          </cell>
          <cell r="C6097" t="str">
            <v>TRANSPORTE DE CASCALHO FINO COM DRAGA HOPPER - CAPACIDADE DA CISTERNA DE 750 M³</v>
          </cell>
          <cell r="D6097" t="str">
            <v>M³KM</v>
          </cell>
          <cell r="E6097"/>
          <cell r="F6097">
            <v>3.06</v>
          </cell>
        </row>
        <row r="6098">
          <cell r="A6098">
            <v>5914360</v>
          </cell>
          <cell r="B6098" t="str">
            <v>SICRO OUTUBRO / 2025</v>
          </cell>
          <cell r="C6098" t="str">
            <v>TRANSPORTE DE CIMENTO OU CAL COM CAMINHÃO DISTRIBUIDOR DE 15 M³ - RODOVIA EM LEITO NATURAL</v>
          </cell>
          <cell r="D6098" t="str">
            <v>TKM</v>
          </cell>
          <cell r="E6098"/>
          <cell r="F6098">
            <v>1.29</v>
          </cell>
        </row>
        <row r="6099">
          <cell r="A6099">
            <v>5914361</v>
          </cell>
          <cell r="B6099" t="str">
            <v>SICRO OUTUBRO / 2025</v>
          </cell>
          <cell r="C6099" t="str">
            <v>TRANSPORTE DE CIMENTO OU CAL COM CAMINHÃO DISTRIBUIDOR DE 15 M³ - RODOVIA EM REVESTIMENTO PRIMÁRIO</v>
          </cell>
          <cell r="D6099" t="str">
            <v>TKM</v>
          </cell>
          <cell r="E6099"/>
          <cell r="F6099">
            <v>1.04</v>
          </cell>
        </row>
        <row r="6100">
          <cell r="A6100">
            <v>5914362</v>
          </cell>
          <cell r="B6100" t="str">
            <v>SICRO OUTUBRO / 2025</v>
          </cell>
          <cell r="C6100" t="str">
            <v>TRANSPORTE DE CIMENTO OU CAL COM CAMINHÃO DISTRIBUIDOR DE 15 M³ - RODOVIA PAVIMENTADA</v>
          </cell>
          <cell r="D6100" t="str">
            <v>TKM</v>
          </cell>
          <cell r="E6100"/>
          <cell r="F6100">
            <v>0.97</v>
          </cell>
        </row>
        <row r="6101">
          <cell r="A6101">
            <v>5914364</v>
          </cell>
          <cell r="B6101" t="str">
            <v>SICRO OUTUBRO / 2025</v>
          </cell>
          <cell r="C6101" t="str">
            <v>TRANSPORTE DE CIMENTO OU CAL HIDRATADA A GRANEL COM CAMINHÃO SILO DE 30 M³ - RODOVIA EM LEITO NATURAL</v>
          </cell>
          <cell r="D6101" t="str">
            <v>TKM</v>
          </cell>
          <cell r="E6101"/>
          <cell r="F6101">
            <v>0.94</v>
          </cell>
        </row>
        <row r="6102">
          <cell r="A6102">
            <v>5914365</v>
          </cell>
          <cell r="B6102" t="str">
            <v>SICRO OUTUBRO / 2025</v>
          </cell>
          <cell r="C6102" t="str">
            <v>TRANSPORTE DE CIMENTO OU CAL HIDRATADA A GRANEL COM CAMINHÃO SILO DE 30 M³ - RODOVIA EM REVESTIMENTO PRIMÁRIO</v>
          </cell>
          <cell r="D6102" t="str">
            <v>TKM</v>
          </cell>
          <cell r="E6102"/>
          <cell r="F6102">
            <v>0.75</v>
          </cell>
        </row>
        <row r="6103">
          <cell r="A6103">
            <v>5914366</v>
          </cell>
          <cell r="B6103" t="str">
            <v>SICRO OUTUBRO / 2025</v>
          </cell>
          <cell r="C6103" t="str">
            <v>TRANSPORTE DE CIMENTO OU CAL HIDRATADA A GRANEL COM CAMINHÃO SILO DE 30 M³ - RODOVIA PAVIMENTADA</v>
          </cell>
          <cell r="D6103" t="str">
            <v>TKM</v>
          </cell>
          <cell r="E6103"/>
          <cell r="F6103">
            <v>0.67</v>
          </cell>
        </row>
        <row r="6104">
          <cell r="A6104">
            <v>5914315</v>
          </cell>
          <cell r="B6104" t="str">
            <v>SICRO OUTUBRO / 2025</v>
          </cell>
          <cell r="C6104" t="str">
            <v>TRANSPORTE DE CONCRETO COM CAMINHÃO BASCULANTE DE 10 M³ - RODOVIA EM LEITO NATURAL</v>
          </cell>
          <cell r="D6104" t="str">
            <v>TKM</v>
          </cell>
          <cell r="E6104"/>
          <cell r="F6104">
            <v>0.91</v>
          </cell>
        </row>
        <row r="6105">
          <cell r="A6105">
            <v>5914330</v>
          </cell>
          <cell r="B6105" t="str">
            <v>SICRO OUTUBRO / 2025</v>
          </cell>
          <cell r="C6105" t="str">
            <v>TRANSPORTE DE CONCRETO COM CAMINHÃO BASCULANTE DE 10 M³ - RODOVIA EM REVESTIMENTO PRIMÁRIO</v>
          </cell>
          <cell r="D6105" t="str">
            <v>TKM</v>
          </cell>
          <cell r="E6105"/>
          <cell r="F6105">
            <v>0.73</v>
          </cell>
        </row>
        <row r="6106">
          <cell r="A6106">
            <v>5914345</v>
          </cell>
          <cell r="B6106" t="str">
            <v>SICRO OUTUBRO / 2025</v>
          </cell>
          <cell r="C6106" t="str">
            <v>TRANSPORTE DE CONCRETO COM CAMINHÃO BASCULANTE DE 10 M³ - RODOVIA PAVIMENTADA</v>
          </cell>
          <cell r="D6106" t="str">
            <v>TKM</v>
          </cell>
          <cell r="E6106"/>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E6107"/>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E6108"/>
          <cell r="F6108">
            <v>1.47</v>
          </cell>
        </row>
        <row r="6109">
          <cell r="A6109">
            <v>5914369</v>
          </cell>
          <cell r="B6109" t="str">
            <v>SICRO OUTUBRO / 2025</v>
          </cell>
          <cell r="C6109" t="str">
            <v>TRANSPORTE DE DETRITOS COM CAMINHÃO DE HIDROJATEAMENTO DE ALTA PRESSÃO E VÁCUO DE 9 M³ - RODOVIA PAVIMENTADA</v>
          </cell>
          <cell r="D6109" t="str">
            <v>TKM</v>
          </cell>
          <cell r="E6109"/>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E6110"/>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E6111"/>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E6112"/>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E6113"/>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E6114"/>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E6115"/>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E6116"/>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E6117"/>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E6118"/>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E6119"/>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E6120"/>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E6121"/>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E6122"/>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E6123"/>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E6124"/>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E6125"/>
          <cell r="F6125">
            <v>3.47</v>
          </cell>
        </row>
        <row r="6126">
          <cell r="A6126">
            <v>5914620</v>
          </cell>
          <cell r="B6126" t="str">
            <v>SICRO OUTUBRO / 2025</v>
          </cell>
          <cell r="C6126" t="str">
            <v>TRANSPORTE DE MATERIAL BETUMINOSO COM CAMINHÃO TANQUE DISTRIBUIDOR - RODOVIA EM LEITO NATURAL</v>
          </cell>
          <cell r="D6126" t="str">
            <v>TKM</v>
          </cell>
          <cell r="E6126"/>
          <cell r="F6126">
            <v>3.37</v>
          </cell>
        </row>
        <row r="6127">
          <cell r="A6127">
            <v>5914621</v>
          </cell>
          <cell r="B6127" t="str">
            <v>SICRO OUTUBRO / 2025</v>
          </cell>
          <cell r="C6127" t="str">
            <v>TRANSPORTE DE MATERIAL BETUMINOSO COM CAMINHÃO TANQUE DISTRIBUIDOR - RODOVIA EM REVESTIMENTO PRIMÁRIO</v>
          </cell>
          <cell r="D6127" t="str">
            <v>TKM</v>
          </cell>
          <cell r="E6127"/>
          <cell r="F6127">
            <v>2.7</v>
          </cell>
        </row>
        <row r="6128">
          <cell r="A6128">
            <v>5914622</v>
          </cell>
          <cell r="B6128" t="str">
            <v>SICRO OUTUBRO / 2025</v>
          </cell>
          <cell r="C6128" t="str">
            <v>TRANSPORTE DE MATERIAL BETUMINOSO COM CAMINHÃO TANQUE DISTRIBUIDOR - RODOVIA PAVIMENTADA</v>
          </cell>
          <cell r="D6128" t="str">
            <v>TKM</v>
          </cell>
          <cell r="E6128"/>
          <cell r="F6128">
            <v>2.23</v>
          </cell>
        </row>
        <row r="6129">
          <cell r="A6129">
            <v>5901695</v>
          </cell>
          <cell r="B6129" t="str">
            <v>SICRO OUTUBRO / 2025</v>
          </cell>
          <cell r="C6129" t="str">
            <v>TRANSPORTE DE MATERIAL DE 1ª CATEGORIA COM BATELÃO AUTOPROPELIDO COM CAPACIDADE DE 300 M³</v>
          </cell>
          <cell r="D6129" t="str">
            <v>M³KM</v>
          </cell>
          <cell r="E6129"/>
          <cell r="F6129">
            <v>1.1499999999999999</v>
          </cell>
        </row>
        <row r="6130">
          <cell r="A6130">
            <v>5901696</v>
          </cell>
          <cell r="B6130" t="str">
            <v>SICRO OUTUBRO / 2025</v>
          </cell>
          <cell r="C6130" t="str">
            <v>TRANSPORTE DE MATERIAL DE 1ª CATEGORIA COM BATELÃO AUTOPROPELIDO COM CAPACIDADE DE 500 M³</v>
          </cell>
          <cell r="D6130" t="str">
            <v>M³KM</v>
          </cell>
          <cell r="E6130"/>
          <cell r="F6130">
            <v>0.85</v>
          </cell>
        </row>
        <row r="6131">
          <cell r="A6131">
            <v>5901697</v>
          </cell>
          <cell r="B6131" t="str">
            <v>SICRO OUTUBRO / 2025</v>
          </cell>
          <cell r="C6131" t="str">
            <v>TRANSPORTE DE MATERIAL DE 1ª CATEGORIA COM BATELÃO REBOCADO COM CAPACIDADE DE 66 M³</v>
          </cell>
          <cell r="D6131" t="str">
            <v>M³KM</v>
          </cell>
          <cell r="E6131"/>
          <cell r="F6131">
            <v>2.39</v>
          </cell>
        </row>
        <row r="6132">
          <cell r="A6132">
            <v>5901698</v>
          </cell>
          <cell r="B6132" t="str">
            <v>SICRO OUTUBRO / 2025</v>
          </cell>
          <cell r="C6132" t="str">
            <v>TRANSPORTE DE MATERIAL DE 1ª CATEGORIA COM BATELÃO REBOCADO MONTADO NA OBRA COM CAPACIDADE DE 66 M³</v>
          </cell>
          <cell r="D6132" t="str">
            <v>M³KM</v>
          </cell>
          <cell r="E6132"/>
          <cell r="F6132">
            <v>2.39</v>
          </cell>
        </row>
        <row r="6133">
          <cell r="A6133">
            <v>5916654</v>
          </cell>
          <cell r="B6133" t="str">
            <v>SICRO OUTUBRO / 2025</v>
          </cell>
          <cell r="C6133" t="str">
            <v>TRANSPORTE DE MATERIAL DE 3ª CATEGORIA COM BATELÃO AUTOPROPELIDO COM CAPACIDADE DE 300 M³</v>
          </cell>
          <cell r="D6133" t="str">
            <v>M³KM</v>
          </cell>
          <cell r="E6133"/>
          <cell r="F6133">
            <v>2.08</v>
          </cell>
        </row>
        <row r="6134">
          <cell r="A6134">
            <v>5916637</v>
          </cell>
          <cell r="B6134" t="str">
            <v>SICRO OUTUBRO / 2025</v>
          </cell>
          <cell r="C6134" t="str">
            <v>TRANSPORTE DE MATERIAL DE 3ª CATEGORIA COM BATELÃO REBOCADO COM CAPACIDADE DE 66 M³</v>
          </cell>
          <cell r="D6134" t="str">
            <v>M³KM</v>
          </cell>
          <cell r="E6134"/>
          <cell r="F6134">
            <v>6.83</v>
          </cell>
        </row>
        <row r="6135">
          <cell r="A6135">
            <v>5916618</v>
          </cell>
          <cell r="B6135" t="str">
            <v>SICRO OUTUBRO / 2025</v>
          </cell>
          <cell r="C6135" t="str">
            <v>TRANSPORTE DE MATERIAL DE 3ª CATEGORIA COM BATELÃO REBOCADO MONTADO NA OBRA COM CAPACIDADE DE 66 M³</v>
          </cell>
          <cell r="D6135" t="str">
            <v>M³KM</v>
          </cell>
          <cell r="E6135"/>
          <cell r="F6135">
            <v>6.83</v>
          </cell>
        </row>
        <row r="6136">
          <cell r="A6136">
            <v>5914334</v>
          </cell>
          <cell r="B6136" t="str">
            <v>SICRO OUTUBRO / 2025</v>
          </cell>
          <cell r="C6136" t="str">
            <v>TRANSPORTE DE MATERIAL DE 3ª CATEGORIA COM CAMINHÃO BASCULANTE DE 12 M³ PARA ROCHA - RODOVIA EM LEITO NATURAL</v>
          </cell>
          <cell r="D6136" t="str">
            <v>TKM</v>
          </cell>
          <cell r="E6136"/>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E6137"/>
          <cell r="F6137">
            <v>0.94</v>
          </cell>
        </row>
        <row r="6138">
          <cell r="A6138">
            <v>5914336</v>
          </cell>
          <cell r="B6138" t="str">
            <v>SICRO OUTUBRO / 2025</v>
          </cell>
          <cell r="C6138" t="str">
            <v>TRANSPORTE DE MATERIAL DE 3ª CATEGORIA COM CAMINHÃO BASCULANTE DE 12 M³ PARA ROCHA - RODOVIA PAVIMENTADA</v>
          </cell>
          <cell r="D6138" t="str">
            <v>TKM</v>
          </cell>
          <cell r="E6138"/>
          <cell r="F6138">
            <v>0.82</v>
          </cell>
        </row>
        <row r="6139">
          <cell r="A6139">
            <v>5914346</v>
          </cell>
          <cell r="B6139" t="str">
            <v>SICRO OUTUBRO / 2025</v>
          </cell>
          <cell r="C6139" t="str">
            <v>TRANSPORTE DE MATERIAL DE 3ª CATEGORIA COM CAMINHÃO BASCULANTE DE 8 M³ PARA ROCHA - RODOVIA EM LEITO NATURAL</v>
          </cell>
          <cell r="D6139" t="str">
            <v>TKM</v>
          </cell>
          <cell r="E6139"/>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E6140"/>
          <cell r="F6140">
            <v>1.32</v>
          </cell>
        </row>
        <row r="6141">
          <cell r="A6141">
            <v>5914348</v>
          </cell>
          <cell r="B6141" t="str">
            <v>SICRO OUTUBRO / 2025</v>
          </cell>
          <cell r="C6141" t="str">
            <v>TRANSPORTE DE MATERIAL DE 3ª CATEGORIA COM CAMINHÃO BASCULANTE DE 8 M³ PARA ROCHA - RODOVIA PAVIMENTADA</v>
          </cell>
          <cell r="D6141" t="str">
            <v>TKM</v>
          </cell>
          <cell r="E6141"/>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E6142"/>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E6143"/>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E6144"/>
          <cell r="F6144">
            <v>0.91</v>
          </cell>
        </row>
        <row r="6145">
          <cell r="A6145">
            <v>5901686</v>
          </cell>
          <cell r="B6145" t="str">
            <v>SICRO OUTUBRO / 2025</v>
          </cell>
          <cell r="C6145" t="str">
            <v>TRANSPORTE DE SILTE COM DRAGA HOPPER - CAPACIDADE DA CISTERNA DE 1.000 M³</v>
          </cell>
          <cell r="D6145" t="str">
            <v>M³KM</v>
          </cell>
          <cell r="E6145"/>
          <cell r="F6145">
            <v>6.05</v>
          </cell>
        </row>
        <row r="6146">
          <cell r="A6146">
            <v>5901687</v>
          </cell>
          <cell r="B6146" t="str">
            <v>SICRO OUTUBRO / 2025</v>
          </cell>
          <cell r="C6146" t="str">
            <v>TRANSPORTE DE SILTE COM DRAGA HOPPER - CAPACIDADE DA CISTERNA DE 10.000 M³</v>
          </cell>
          <cell r="D6146" t="str">
            <v>M³KM</v>
          </cell>
          <cell r="E6146"/>
          <cell r="F6146">
            <v>1.48</v>
          </cell>
        </row>
        <row r="6147">
          <cell r="A6147">
            <v>5901688</v>
          </cell>
          <cell r="B6147" t="str">
            <v>SICRO OUTUBRO / 2025</v>
          </cell>
          <cell r="C6147" t="str">
            <v>TRANSPORTE DE SILTE COM DRAGA HOPPER - CAPACIDADE DA CISTERNA DE 15.000 M³</v>
          </cell>
          <cell r="D6147" t="str">
            <v>M³KM</v>
          </cell>
          <cell r="E6147"/>
          <cell r="F6147">
            <v>1.39</v>
          </cell>
        </row>
        <row r="6148">
          <cell r="A6148">
            <v>5901689</v>
          </cell>
          <cell r="B6148" t="str">
            <v>SICRO OUTUBRO / 2025</v>
          </cell>
          <cell r="C6148" t="str">
            <v>TRANSPORTE DE SILTE COM DRAGA HOPPER - CAPACIDADE DA CISTERNA DE 2.000 M³</v>
          </cell>
          <cell r="D6148" t="str">
            <v>M³KM</v>
          </cell>
          <cell r="E6148"/>
          <cell r="F6148">
            <v>3.52</v>
          </cell>
        </row>
        <row r="6149">
          <cell r="A6149">
            <v>5901690</v>
          </cell>
          <cell r="B6149" t="str">
            <v>SICRO OUTUBRO / 2025</v>
          </cell>
          <cell r="C6149" t="str">
            <v>TRANSPORTE DE SILTE COM DRAGA HOPPER - CAPACIDADE DA CISTERNA DE 20.000 M³</v>
          </cell>
          <cell r="D6149" t="str">
            <v>M³KM</v>
          </cell>
          <cell r="E6149"/>
          <cell r="F6149">
            <v>1.34</v>
          </cell>
        </row>
        <row r="6150">
          <cell r="A6150">
            <v>5901691</v>
          </cell>
          <cell r="B6150" t="str">
            <v>SICRO OUTUBRO / 2025</v>
          </cell>
          <cell r="C6150" t="str">
            <v>TRANSPORTE DE SILTE COM DRAGA HOPPER - CAPACIDADE DA CISTERNA DE 3.000 M³</v>
          </cell>
          <cell r="D6150" t="str">
            <v>M³KM</v>
          </cell>
          <cell r="E6150"/>
          <cell r="F6150">
            <v>2.74</v>
          </cell>
        </row>
        <row r="6151">
          <cell r="A6151">
            <v>5901692</v>
          </cell>
          <cell r="B6151" t="str">
            <v>SICRO OUTUBRO / 2025</v>
          </cell>
          <cell r="C6151" t="str">
            <v>TRANSPORTE DE SILTE COM DRAGA HOPPER - CAPACIDADE DA CISTERNA DE 4.000 M³</v>
          </cell>
          <cell r="D6151" t="str">
            <v>M³KM</v>
          </cell>
          <cell r="E6151"/>
          <cell r="F6151">
            <v>2.35</v>
          </cell>
        </row>
        <row r="6152">
          <cell r="A6152">
            <v>5901693</v>
          </cell>
          <cell r="B6152" t="str">
            <v>SICRO OUTUBRO / 2025</v>
          </cell>
          <cell r="C6152" t="str">
            <v>TRANSPORTE DE SILTE COM DRAGA HOPPER - CAPACIDADE DA CISTERNA DE 5.000 M³</v>
          </cell>
          <cell r="D6152" t="str">
            <v>M³KM</v>
          </cell>
          <cell r="E6152"/>
          <cell r="F6152">
            <v>2.0499999999999998</v>
          </cell>
        </row>
        <row r="6153">
          <cell r="A6153">
            <v>5901694</v>
          </cell>
          <cell r="B6153" t="str">
            <v>SICRO OUTUBRO / 2025</v>
          </cell>
          <cell r="C6153" t="str">
            <v>TRANSPORTE DE SILTE COM DRAGA HOPPER - CAPACIDADE DA CISTERNA DE 750 M³</v>
          </cell>
          <cell r="D6153" t="str">
            <v>M³KM</v>
          </cell>
          <cell r="E6153"/>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E6154"/>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E6155"/>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E6156"/>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E6157"/>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E6158"/>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E6159"/>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E6160"/>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E6161"/>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E6162"/>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E6163"/>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E6164"/>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E6165"/>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E6166"/>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E6167"/>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E6168"/>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E6169"/>
          <cell r="F6169">
            <v>0.48</v>
          </cell>
        </row>
        <row r="6170">
          <cell r="A6170">
            <v>5915491</v>
          </cell>
          <cell r="B6170" t="str">
            <v>SICRO OUTUBRO / 2025</v>
          </cell>
          <cell r="C6170" t="str">
            <v>TRANSPORTE DE VEÍCULOS DE MÉDIO PORTE COM GUINCHO DE RESGATE DE 20 T - RODOVIA EM LEITO NATURAL</v>
          </cell>
          <cell r="D6170" t="str">
            <v>KM</v>
          </cell>
          <cell r="E6170"/>
          <cell r="F6170">
            <v>24.41</v>
          </cell>
        </row>
        <row r="6171">
          <cell r="A6171">
            <v>5915492</v>
          </cell>
          <cell r="B6171" t="str">
            <v>SICRO OUTUBRO / 2025</v>
          </cell>
          <cell r="C6171" t="str">
            <v>TRANSPORTE DE VEÍCULOS DE MÉDIO PORTE COM GUINCHO DE RESGATE DE 20 T - RODOVIA EM REVESTIMENTO PRIMÁRIO</v>
          </cell>
          <cell r="D6171" t="str">
            <v>KM</v>
          </cell>
          <cell r="E6171"/>
          <cell r="F6171">
            <v>19.53</v>
          </cell>
        </row>
        <row r="6172">
          <cell r="A6172">
            <v>5915493</v>
          </cell>
          <cell r="B6172" t="str">
            <v>SICRO OUTUBRO / 2025</v>
          </cell>
          <cell r="C6172" t="str">
            <v>TRANSPORTE DE VEÍCULOS DE MÉDIO PORTE COM GUINCHO DE RESGATE DE 20 T - RODOVIA PAVIMENTADA</v>
          </cell>
          <cell r="D6172" t="str">
            <v>KM</v>
          </cell>
          <cell r="E6172"/>
          <cell r="F6172">
            <v>16.21</v>
          </cell>
        </row>
        <row r="6173">
          <cell r="A6173">
            <v>5915488</v>
          </cell>
          <cell r="B6173" t="str">
            <v>SICRO OUTUBRO / 2025</v>
          </cell>
          <cell r="C6173" t="str">
            <v>TRANSPORTE DE VEÍCULOS LEVES COM GUINCHO DE RESGATE DE 5 T - RODOVIA EM LEITO NATURAL</v>
          </cell>
          <cell r="D6173" t="str">
            <v>KM</v>
          </cell>
          <cell r="E6173"/>
          <cell r="F6173">
            <v>15.6</v>
          </cell>
        </row>
        <row r="6174">
          <cell r="A6174">
            <v>5915489</v>
          </cell>
          <cell r="B6174" t="str">
            <v>SICRO OUTUBRO / 2025</v>
          </cell>
          <cell r="C6174" t="str">
            <v>TRANSPORTE DE VEÍCULOS LEVES COM GUINCHO DE RESGATE DE 5 T - RODOVIA EM REVESTIMENTO PRIMÁRIO</v>
          </cell>
          <cell r="D6174" t="str">
            <v>KM</v>
          </cell>
          <cell r="E6174"/>
          <cell r="F6174">
            <v>12.48</v>
          </cell>
        </row>
        <row r="6175">
          <cell r="A6175">
            <v>5915490</v>
          </cell>
          <cell r="B6175" t="str">
            <v>SICRO OUTUBRO / 2025</v>
          </cell>
          <cell r="C6175" t="str">
            <v>TRANSPORTE DE VEÍCULOS LEVES COM GUINCHO DE RESGATE DE 5 T - RODOVIA PAVIMENTADA</v>
          </cell>
          <cell r="D6175" t="str">
            <v>KM</v>
          </cell>
          <cell r="E6175"/>
          <cell r="F6175">
            <v>10.35</v>
          </cell>
        </row>
        <row r="6176">
          <cell r="A6176">
            <v>5915494</v>
          </cell>
          <cell r="B6176" t="str">
            <v>SICRO OUTUBRO / 2025</v>
          </cell>
          <cell r="C6176" t="str">
            <v>TRANSPORTE DE VEÍCULOS PESADOS COM GUINCHO DE RESGATE DE 35 T - RODOVIA EM LEITO NATURAL</v>
          </cell>
          <cell r="D6176" t="str">
            <v>KM</v>
          </cell>
          <cell r="E6176"/>
          <cell r="F6176">
            <v>33.58</v>
          </cell>
        </row>
        <row r="6177">
          <cell r="A6177">
            <v>5915495</v>
          </cell>
          <cell r="B6177" t="str">
            <v>SICRO OUTUBRO / 2025</v>
          </cell>
          <cell r="C6177" t="str">
            <v>TRANSPORTE DE VEÍCULOS PESADOS COM GUINCHO DE RESGATE DE 35 T - RODOVIA EM REVESTIMENTO PRIMÁRIO</v>
          </cell>
          <cell r="D6177" t="str">
            <v>KM</v>
          </cell>
          <cell r="E6177"/>
          <cell r="F6177">
            <v>26.87</v>
          </cell>
        </row>
        <row r="6178">
          <cell r="A6178">
            <v>5915496</v>
          </cell>
          <cell r="B6178" t="str">
            <v>SICRO OUTUBRO / 2025</v>
          </cell>
          <cell r="C6178" t="str">
            <v>TRANSPORTE DE VEÍCULOS PESADOS COM GUINCHO DE RESGATE DE 35 T - RODOVIA PAVIMENTADA</v>
          </cell>
          <cell r="D6178" t="str">
            <v>KM</v>
          </cell>
          <cell r="E6178"/>
          <cell r="F6178">
            <v>22.29</v>
          </cell>
        </row>
        <row r="6179">
          <cell r="A6179">
            <v>5915325</v>
          </cell>
          <cell r="B6179" t="str">
            <v>SICRO OUTUBRO / 2025</v>
          </cell>
          <cell r="C6179" t="str">
            <v>TRANSPORTE EM CAVALO MECÂNICO COM DOLLY DE 4 EIXOS COM CAPACIDADE DE 57 T - RODOVIA EM LEITO NATURAL</v>
          </cell>
          <cell r="D6179" t="str">
            <v>KM</v>
          </cell>
          <cell r="E6179"/>
          <cell r="F6179">
            <v>77.95</v>
          </cell>
        </row>
        <row r="6180">
          <cell r="A6180">
            <v>5915326</v>
          </cell>
          <cell r="B6180" t="str">
            <v>SICRO OUTUBRO / 2025</v>
          </cell>
          <cell r="C6180" t="str">
            <v>TRANSPORTE EM CAVALO MECÂNICO COM DOLLY DE 4 EIXOS COM CAPACIDADE DE 57 T - RODOVIA EM REVESTIMENTO PRIMÁRIO</v>
          </cell>
          <cell r="D6180" t="str">
            <v>KM</v>
          </cell>
          <cell r="E6180"/>
          <cell r="F6180">
            <v>62.35</v>
          </cell>
        </row>
        <row r="6181">
          <cell r="A6181">
            <v>5915327</v>
          </cell>
          <cell r="B6181" t="str">
            <v>SICRO OUTUBRO / 2025</v>
          </cell>
          <cell r="C6181" t="str">
            <v>TRANSPORTE EM CAVALO MECÂNICO COM DOLLY DE 4 EIXOS COM CAPACIDADE DE 57 T - RODOVIA PAVIMENTADA</v>
          </cell>
          <cell r="D6181" t="str">
            <v>KM</v>
          </cell>
          <cell r="E6181"/>
          <cell r="F6181">
            <v>51.71</v>
          </cell>
        </row>
        <row r="6182">
          <cell r="A6182">
            <v>5915328</v>
          </cell>
          <cell r="B6182" t="str">
            <v>SICRO OUTUBRO / 2025</v>
          </cell>
          <cell r="C6182" t="str">
            <v>TRANSPORTE EM CAVALO MECÂNICO COM DOLLYS DE 3 E 4 EIXOS COM CAPACIDADE DE 77 T - RODOVIA EM LEITO NATURAL</v>
          </cell>
          <cell r="D6182" t="str">
            <v>KM</v>
          </cell>
          <cell r="E6182"/>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E6183"/>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E6184"/>
          <cell r="F6184">
            <v>58.4</v>
          </cell>
        </row>
        <row r="6185">
          <cell r="A6185">
            <v>5915331</v>
          </cell>
          <cell r="B6185" t="str">
            <v>SICRO OUTUBRO / 2025</v>
          </cell>
          <cell r="C6185" t="str">
            <v>TRANSPORTE EM CAVALO MECÂNICO COM DOLLYS DE 5 E 4 EIXOS COM CAPACIDADE DE 111 T - RODOVIA EM LEITO NATURAL</v>
          </cell>
          <cell r="D6185" t="str">
            <v>KM</v>
          </cell>
          <cell r="E6185"/>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E6186"/>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E6187"/>
          <cell r="F6187">
            <v>115.62</v>
          </cell>
        </row>
        <row r="6188">
          <cell r="A6188">
            <v>5915364</v>
          </cell>
          <cell r="B6188" t="str">
            <v>SICRO OUTUBRO / 2025</v>
          </cell>
          <cell r="C6188" t="str">
            <v>TRANSPORTE EM CAVALO MECÂNICO COM REBOQUES DE 5 E 4 EIXOS COM CAPACIDADE DE 130 T - RODOVIA EM LEITO NATURAL</v>
          </cell>
          <cell r="D6188" t="str">
            <v>KM</v>
          </cell>
          <cell r="E6188"/>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E6189"/>
          <cell r="F6189">
            <v>188.37</v>
          </cell>
        </row>
        <row r="6190">
          <cell r="A6190">
            <v>5915361</v>
          </cell>
          <cell r="B6190" t="str">
            <v>SICRO OUTUBRO / 2025</v>
          </cell>
          <cell r="C6190" t="str">
            <v>TRANSPORTE EM CAVALO MECÂNICO COM REBOQUES DE 5 E 4 EIXOS COM CAPACIDADE DE 130 T - RODOVIA PAVIMENTADA</v>
          </cell>
          <cell r="D6190" t="str">
            <v>KM</v>
          </cell>
          <cell r="E6190"/>
          <cell r="F6190">
            <v>155.96</v>
          </cell>
        </row>
        <row r="6191">
          <cell r="A6191">
            <v>5919716</v>
          </cell>
          <cell r="B6191" t="str">
            <v>SICRO OUTUBRO / 2025</v>
          </cell>
          <cell r="C6191" t="str">
            <v>TRANSPORTE FLUVIAL DE MATERIAIS DIVERSOS COM PONTÃO FLUTUANTE - CAPACIDADE DE 500 T</v>
          </cell>
          <cell r="D6191" t="str">
            <v>KM</v>
          </cell>
          <cell r="E6191"/>
          <cell r="F6191">
            <v>204.06</v>
          </cell>
        </row>
        <row r="6192">
          <cell r="A6192">
            <v>5919717</v>
          </cell>
          <cell r="B6192" t="str">
            <v>SICRO OUTUBRO / 2025</v>
          </cell>
          <cell r="C6192" t="str">
            <v>TRANSPORTE FLUVIAL DO FLUTUANTE</v>
          </cell>
          <cell r="D6192" t="str">
            <v>KM</v>
          </cell>
          <cell r="E6192"/>
          <cell r="F6192">
            <v>167.48</v>
          </cell>
        </row>
        <row r="6193">
          <cell r="A6193">
            <v>6106220</v>
          </cell>
          <cell r="B6193" t="str">
            <v>SICRO OUTUBRO / 2025</v>
          </cell>
          <cell r="C6193" t="str">
            <v>ARMAÇÃO DE FUSTE DE TUBULÃO EM AÇO CA-50 COM APOIO DE GUINDASTE - FORNECIMENTO, PREPARO E COLOCAÇÃO</v>
          </cell>
          <cell r="D6193" t="str">
            <v>KG</v>
          </cell>
          <cell r="E6193"/>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E6194"/>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E6195"/>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E6196"/>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E6197"/>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E6198"/>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E6199"/>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E6200"/>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E6201"/>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E6202"/>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E6203"/>
          <cell r="F6203">
            <v>297.38</v>
          </cell>
        </row>
        <row r="6204">
          <cell r="A6204">
            <v>6106224</v>
          </cell>
          <cell r="B6204" t="str">
            <v>SICRO OUTUBRO / 2025</v>
          </cell>
          <cell r="C6204" t="str">
            <v>ESCAVAÇÃO MANUAL DE FUSTE DE TUBULÃO A CÉU ABERTO EM MATERIAL DE 2ª CATEGORIA NA PROFUNDIDADE ATÉ 10 M</v>
          </cell>
          <cell r="D6204" t="str">
            <v>M³</v>
          </cell>
          <cell r="E6204"/>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E6205"/>
          <cell r="F6205">
            <v>944.11</v>
          </cell>
        </row>
        <row r="6206">
          <cell r="A6206">
            <v>6106228</v>
          </cell>
          <cell r="B6206" t="str">
            <v>SICRO OUTUBRO / 2025</v>
          </cell>
          <cell r="C6206" t="str">
            <v>ESCAVAÇÃO MANUAL DE FUSTE DE TUBULÃO A CÉU ABERTO EM MATERIAL DE 3ª CATEGORIA NA PROFUNDIDADE ATÉ 10 M</v>
          </cell>
          <cell r="D6206" t="str">
            <v>M³</v>
          </cell>
          <cell r="E6206"/>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E6207"/>
          <cell r="F6207">
            <v>2298.89</v>
          </cell>
        </row>
        <row r="6208">
          <cell r="A6208">
            <v>6106328</v>
          </cell>
          <cell r="B6208" t="str">
            <v>SICRO OUTUBRO / 2025</v>
          </cell>
          <cell r="C6208" t="str">
            <v>ESCAVAÇÃO MECÂNICA DE FUSTE DE TUBULÃO COM CAÇAMBA PARA ROCHA EM MATERIAL DE 2ª CATEGORIA</v>
          </cell>
          <cell r="D6208" t="str">
            <v>M³</v>
          </cell>
          <cell r="E6208"/>
          <cell r="F6208">
            <v>196.77</v>
          </cell>
        </row>
        <row r="6209">
          <cell r="A6209">
            <v>6106330</v>
          </cell>
          <cell r="B6209" t="str">
            <v>SICRO OUTUBRO / 2025</v>
          </cell>
          <cell r="C6209" t="str">
            <v>ESCAVAÇÃO MECÂNICA DE FUSTE DE TUBULÃO COM CAÇAMBA PARA ROCHA EM MATERIAL DE 3ª CATEGORIA</v>
          </cell>
          <cell r="D6209" t="str">
            <v>M³</v>
          </cell>
          <cell r="E6209"/>
          <cell r="F6209">
            <v>979.64</v>
          </cell>
        </row>
        <row r="6210">
          <cell r="A6210">
            <v>6106326</v>
          </cell>
          <cell r="B6210" t="str">
            <v>SICRO OUTUBRO / 2025</v>
          </cell>
          <cell r="C6210" t="str">
            <v>ESCAVAÇÃO MECÂNICA DE FUSTE DE TUBULÃO COM CAÇAMBA PARA SOLOS EM MATERIAL DE 1ª CATEGORIA</v>
          </cell>
          <cell r="D6210" t="str">
            <v>M³</v>
          </cell>
          <cell r="E6210"/>
          <cell r="F6210">
            <v>81.400000000000006</v>
          </cell>
        </row>
        <row r="6211">
          <cell r="A6211">
            <v>6106324</v>
          </cell>
          <cell r="B6211" t="str">
            <v>SICRO OUTUBRO / 2025</v>
          </cell>
          <cell r="C6211" t="str">
            <v>ESCAVAÇÃO MECÂNICA DE FUSTE DE TUBULÃO COM HAMMER GRAB EM MATERIAL DE 1ª CATEGORIA</v>
          </cell>
          <cell r="D6211" t="str">
            <v>M³</v>
          </cell>
          <cell r="E6211"/>
          <cell r="F6211">
            <v>42.24</v>
          </cell>
        </row>
        <row r="6212">
          <cell r="A6212">
            <v>6106327</v>
          </cell>
          <cell r="B6212" t="str">
            <v>SICRO OUTUBRO / 2025</v>
          </cell>
          <cell r="C6212" t="str">
            <v>ESCAVAÇÃO MECÂNICA DE FUSTE DE TUBULÃO COM TRADO PARA ROCHA EM MATERIAL DE 2ª CATEGORIA</v>
          </cell>
          <cell r="D6212" t="str">
            <v>M³</v>
          </cell>
          <cell r="E6212"/>
          <cell r="F6212">
            <v>196.87</v>
          </cell>
        </row>
        <row r="6213">
          <cell r="A6213">
            <v>6106329</v>
          </cell>
          <cell r="B6213" t="str">
            <v>SICRO OUTUBRO / 2025</v>
          </cell>
          <cell r="C6213" t="str">
            <v>ESCAVAÇÃO MECÂNICA DE FUSTE DE TUBULÃO COM TRADO PARA ROCHA EM MATERIAL DE 3ª CATEGORIA</v>
          </cell>
          <cell r="D6213" t="str">
            <v>M³</v>
          </cell>
          <cell r="E6213"/>
          <cell r="F6213">
            <v>981.32</v>
          </cell>
        </row>
        <row r="6214">
          <cell r="A6214">
            <v>6106325</v>
          </cell>
          <cell r="B6214" t="str">
            <v>SICRO OUTUBRO / 2025</v>
          </cell>
          <cell r="C6214" t="str">
            <v>ESCAVAÇÃO MECÂNICA DE FUSTE DE TUBULÃO COM TRADO PARA SOLOS EM MATERIAL DE 1ª CATEGORIA</v>
          </cell>
          <cell r="D6214" t="str">
            <v>M³</v>
          </cell>
          <cell r="E6214"/>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E6215"/>
          <cell r="F6215">
            <v>21.37</v>
          </cell>
        </row>
        <row r="6216">
          <cell r="A6216">
            <v>6205797</v>
          </cell>
          <cell r="B6216" t="str">
            <v>SICRO OUTUBRO / 2025</v>
          </cell>
          <cell r="C6216" t="str">
            <v>CAMBOTAS METÁLICAS TRELIÇADAS - CONFECÇÃO E INSTALAÇÃO</v>
          </cell>
          <cell r="D6216" t="str">
            <v>KG</v>
          </cell>
          <cell r="E6216"/>
          <cell r="F6216">
            <v>13.76</v>
          </cell>
        </row>
        <row r="6217">
          <cell r="A6217">
            <v>6205791</v>
          </cell>
          <cell r="B6217" t="str">
            <v>SICRO OUTUBRO / 2025</v>
          </cell>
          <cell r="C6217" t="str">
            <v>COLUNA DE JET GROUTING HORIZONTAL CCPH EM SOLO - D = 40 CM - PERFURAÇÃO E INJEÇÃO</v>
          </cell>
          <cell r="D6217" t="str">
            <v>M</v>
          </cell>
          <cell r="E6217"/>
          <cell r="F6217">
            <v>475.8</v>
          </cell>
        </row>
        <row r="6218">
          <cell r="A6218">
            <v>6205792</v>
          </cell>
          <cell r="B6218" t="str">
            <v>SICRO OUTUBRO / 2025</v>
          </cell>
          <cell r="C6218" t="str">
            <v>COLUNA DE JET GROUTING HORIZONTAL CCPH EM SOLO - D = 50 CM - PERFURAÇÃO E INJEÇÃO</v>
          </cell>
          <cell r="D6218" t="str">
            <v>M</v>
          </cell>
          <cell r="E6218"/>
          <cell r="F6218">
            <v>568.39</v>
          </cell>
        </row>
        <row r="6219">
          <cell r="A6219">
            <v>6205793</v>
          </cell>
          <cell r="B6219" t="str">
            <v>SICRO OUTUBRO / 2025</v>
          </cell>
          <cell r="C6219" t="str">
            <v>COLUNA DE JET GROUTING HORIZONTAL CCPH EM SOLO - D = 60 CM - PERFURAÇÃO E INJEÇÃO</v>
          </cell>
          <cell r="D6219" t="str">
            <v>M</v>
          </cell>
          <cell r="E6219"/>
          <cell r="F6219">
            <v>665.35</v>
          </cell>
        </row>
        <row r="6220">
          <cell r="A6220">
            <v>6205796</v>
          </cell>
          <cell r="B6220" t="str">
            <v>SICRO OUTUBRO / 2025</v>
          </cell>
          <cell r="C6220" t="str">
            <v>COLUNA DE JET GROUTING VERTICAL EM SOLO - D = 100 CM - PERFURAÇÃO E INJEÇÃO</v>
          </cell>
          <cell r="D6220" t="str">
            <v>M</v>
          </cell>
          <cell r="E6220"/>
          <cell r="F6220">
            <v>1159.92</v>
          </cell>
        </row>
        <row r="6221">
          <cell r="A6221">
            <v>6219451</v>
          </cell>
          <cell r="B6221" t="str">
            <v>SICRO OUTUBRO / 2025</v>
          </cell>
          <cell r="C6221" t="str">
            <v>COLUNA DE JET GROUTING VERTICAL EM SOLO - D = 110 CM - PERFURAÇÃO E INJEÇÃO</v>
          </cell>
          <cell r="D6221" t="str">
            <v>M</v>
          </cell>
          <cell r="E6221"/>
          <cell r="F6221">
            <v>1241.94</v>
          </cell>
        </row>
        <row r="6222">
          <cell r="A6222">
            <v>6219452</v>
          </cell>
          <cell r="B6222" t="str">
            <v>SICRO OUTUBRO / 2025</v>
          </cell>
          <cell r="C6222" t="str">
            <v>COLUNA DE JET GROUTING VERTICAL EM SOLO - D = 120 CM - PERFURAÇÃO E INJEÇÃO</v>
          </cell>
          <cell r="D6222" t="str">
            <v>M</v>
          </cell>
          <cell r="E6222"/>
          <cell r="F6222">
            <v>1328.34</v>
          </cell>
        </row>
        <row r="6223">
          <cell r="A6223">
            <v>6205794</v>
          </cell>
          <cell r="B6223" t="str">
            <v>SICRO OUTUBRO / 2025</v>
          </cell>
          <cell r="C6223" t="str">
            <v>COLUNA DE JET GROUTING VERTICAL EM SOLO - D = 80 CM - PERFURAÇÃO E INJEÇÃO</v>
          </cell>
          <cell r="D6223" t="str">
            <v>M</v>
          </cell>
          <cell r="E6223"/>
          <cell r="F6223">
            <v>1009</v>
          </cell>
        </row>
        <row r="6224">
          <cell r="A6224">
            <v>6205795</v>
          </cell>
          <cell r="B6224" t="str">
            <v>SICRO OUTUBRO / 2025</v>
          </cell>
          <cell r="C6224" t="str">
            <v>COLUNA DE JET GROUTING VERTICAL EM SOLO - D = 90 CM - PERFURAÇÃO E INJEÇÃO</v>
          </cell>
          <cell r="D6224" t="str">
            <v>M</v>
          </cell>
          <cell r="E6224"/>
          <cell r="F6224">
            <v>1082.27</v>
          </cell>
        </row>
        <row r="6225">
          <cell r="A6225">
            <v>6219521</v>
          </cell>
          <cell r="B6225" t="str">
            <v>SICRO OUTUBRO / 2025</v>
          </cell>
          <cell r="C6225" t="str">
            <v>DESMONTE A FRIO E CARGA DE ROCHA EM TÚNEL COM CUNHA HIDRÁULICA - DMT DE 0 A 200 M</v>
          </cell>
          <cell r="D6225" t="str">
            <v>M³</v>
          </cell>
          <cell r="E6225"/>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E6226"/>
          <cell r="F6226">
            <v>473.28</v>
          </cell>
        </row>
        <row r="6227">
          <cell r="A6227">
            <v>6219526</v>
          </cell>
          <cell r="B6227" t="str">
            <v>SICRO OUTUBRO / 2025</v>
          </cell>
          <cell r="C6227" t="str">
            <v>DRENO FILTRANTE EM TUBOS DE PVC D = 40 MM APLICADO EM PAREDES E TETOS DE TÚNEL - FORNECIMENTO E INSTALAÇÃO</v>
          </cell>
          <cell r="D6227" t="str">
            <v>M</v>
          </cell>
          <cell r="E6227"/>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E6228"/>
          <cell r="F6228">
            <v>67.88</v>
          </cell>
        </row>
        <row r="6229">
          <cell r="A6229">
            <v>6219508</v>
          </cell>
          <cell r="B6229" t="str">
            <v>SICRO OUTUBRO / 2025</v>
          </cell>
          <cell r="C6229" t="str">
            <v>ENFILAGEM TUBULAR SISTEMA AUTOPERFURANTE - D = 76 MM</v>
          </cell>
          <cell r="D6229" t="str">
            <v>M</v>
          </cell>
          <cell r="E6229"/>
          <cell r="F6229">
            <v>412.12</v>
          </cell>
        </row>
        <row r="6230">
          <cell r="A6230">
            <v>6219511</v>
          </cell>
          <cell r="B6230" t="str">
            <v>SICRO OUTUBRO / 2025</v>
          </cell>
          <cell r="C6230" t="str">
            <v>ENFILAGEM TUBULAR SISTEMA CONVENCIONAL SCHEDULE 40 - D = 65 MM</v>
          </cell>
          <cell r="D6230" t="str">
            <v>M</v>
          </cell>
          <cell r="E6230"/>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E6231"/>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E6232"/>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E6233"/>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E6234"/>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E6235"/>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E6236"/>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E6237"/>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E6238"/>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E6239"/>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E6240"/>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E6241"/>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E6242"/>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E6243"/>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E6244"/>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E6245"/>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E6246"/>
          <cell r="F6246">
            <v>215.55</v>
          </cell>
        </row>
        <row r="6247">
          <cell r="A6247">
            <v>6219518</v>
          </cell>
          <cell r="B6247" t="str">
            <v>SICRO OUTUBRO / 2025</v>
          </cell>
          <cell r="C6247" t="str">
            <v>ESCAVAÇÃO SUBTERRÂNEA E CARREGAMENTO DO MATERIAL DO REBAIXO EM TÚNEL CLASSE I A IV - DMT DE 0 A 200 M</v>
          </cell>
          <cell r="D6247" t="str">
            <v>M³</v>
          </cell>
          <cell r="E6247"/>
          <cell r="F6247">
            <v>60.57</v>
          </cell>
        </row>
        <row r="6248">
          <cell r="A6248">
            <v>6219504</v>
          </cell>
          <cell r="B6248" t="str">
            <v>SICRO OUTUBRO / 2025</v>
          </cell>
          <cell r="C6248" t="str">
            <v>ESCAVAÇÃO SUBTERRÂNEA E CARREGAMENTO EM TÚNEL CLASSE V - DMT DE 0 A 200 M - SEÇÃO ACIMA DE 90 M²</v>
          </cell>
          <cell r="D6248" t="str">
            <v>M³</v>
          </cell>
          <cell r="E6248"/>
          <cell r="F6248">
            <v>113.61</v>
          </cell>
        </row>
        <row r="6249">
          <cell r="A6249">
            <v>6219422</v>
          </cell>
          <cell r="B6249" t="str">
            <v>SICRO OUTUBRO / 2025</v>
          </cell>
          <cell r="C6249" t="str">
            <v>ESCAVAÇÃO SUBTERRÂNEA E CARREGAMENTO EM TÚNEL CLASSE V - DMT DE 0 A 200 M - SEÇÃO DE 20 A 40 M²</v>
          </cell>
          <cell r="D6249" t="str">
            <v>M³</v>
          </cell>
          <cell r="E6249"/>
          <cell r="F6249">
            <v>255.1</v>
          </cell>
        </row>
        <row r="6250">
          <cell r="A6250">
            <v>6219416</v>
          </cell>
          <cell r="B6250" t="str">
            <v>SICRO OUTUBRO / 2025</v>
          </cell>
          <cell r="C6250" t="str">
            <v>ESCAVAÇÃO SUBTERRÂNEA E CARREGAMENTO EM TÚNEL CLASSE V - DMT DE 0 A 200 M - SEÇÃO DE 40 A 60 M²</v>
          </cell>
          <cell r="D6250" t="str">
            <v>M³</v>
          </cell>
          <cell r="E6250"/>
          <cell r="F6250">
            <v>195.43</v>
          </cell>
        </row>
        <row r="6251">
          <cell r="A6251">
            <v>6219410</v>
          </cell>
          <cell r="B6251" t="str">
            <v>SICRO OUTUBRO / 2025</v>
          </cell>
          <cell r="C6251" t="str">
            <v>ESCAVAÇÃO SUBTERRÂNEA E CARREGAMENTO EM TÚNEL CLASSE V - DMT DE 0 A 200 M - SEÇÃO DE 60 A 90 M²</v>
          </cell>
          <cell r="D6251" t="str">
            <v>M³</v>
          </cell>
          <cell r="E6251"/>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E6252"/>
          <cell r="F6252">
            <v>110.42</v>
          </cell>
        </row>
        <row r="6253">
          <cell r="A6253">
            <v>6219423</v>
          </cell>
          <cell r="B6253" t="str">
            <v>SICRO OUTUBRO / 2025</v>
          </cell>
          <cell r="C6253" t="str">
            <v>ESCAVAÇÃO SUBTERRÂNEA E CARREGAMENTO EM TÚNEL CLASSE VI - DMT DE 0 A 200 M - SEÇÃO DE 20 A 40 M²</v>
          </cell>
          <cell r="D6253" t="str">
            <v>M³</v>
          </cell>
          <cell r="E6253"/>
          <cell r="F6253">
            <v>260.25</v>
          </cell>
        </row>
        <row r="6254">
          <cell r="A6254">
            <v>6219417</v>
          </cell>
          <cell r="B6254" t="str">
            <v>SICRO OUTUBRO / 2025</v>
          </cell>
          <cell r="C6254" t="str">
            <v>ESCAVAÇÃO SUBTERRÂNEA E CARREGAMENTO EM TÚNEL CLASSE VI - DMT DE 0 A 200 M - SEÇÃO DE 40 A 60 M²</v>
          </cell>
          <cell r="D6254" t="str">
            <v>M³</v>
          </cell>
          <cell r="E6254"/>
          <cell r="F6254">
            <v>196.96</v>
          </cell>
        </row>
        <row r="6255">
          <cell r="A6255">
            <v>6219411</v>
          </cell>
          <cell r="B6255" t="str">
            <v>SICRO OUTUBRO / 2025</v>
          </cell>
          <cell r="C6255" t="str">
            <v>ESCAVAÇÃO SUBTERRÂNEA E CARREGAMENTO EM TÚNEL CLASSE VI - DMT DE 0 A 200 M - SEÇÃO DE 60 A 90 M²</v>
          </cell>
          <cell r="D6255" t="str">
            <v>M³</v>
          </cell>
          <cell r="E6255"/>
          <cell r="F6255">
            <v>133.78</v>
          </cell>
        </row>
        <row r="6256">
          <cell r="A6256">
            <v>6219520</v>
          </cell>
          <cell r="B6256" t="str">
            <v>SICRO OUTUBRO / 2025</v>
          </cell>
          <cell r="C6256" t="str">
            <v>PRÉ-FISSURAMENTO EM TÚNEL</v>
          </cell>
          <cell r="D6256" t="str">
            <v>M²</v>
          </cell>
          <cell r="E6256"/>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E6257"/>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E6258"/>
          <cell r="F6258">
            <v>96.99</v>
          </cell>
        </row>
        <row r="6259">
          <cell r="A6259">
            <v>6219524</v>
          </cell>
          <cell r="B6259" t="str">
            <v>SICRO OUTUBRO / 2025</v>
          </cell>
          <cell r="C6259" t="str">
            <v>PREGO GUIA PARA CONTROLE DE ESPESSURA DE CONCRETO PROJETADO D = 16 MM EM TÚNEL - FORNECIMENTO E INSTALAÇÃO</v>
          </cell>
          <cell r="D6259" t="str">
            <v>UN</v>
          </cell>
          <cell r="E6259"/>
          <cell r="F6259">
            <v>14.6</v>
          </cell>
        </row>
        <row r="6260">
          <cell r="A6260">
            <v>6416036</v>
          </cell>
          <cell r="B6260" t="str">
            <v>SICRO OUTUBRO / 2025</v>
          </cell>
          <cell r="C6260" t="str">
            <v>USINAGEM DE AGREGADOS PARA MICRORREVESTIMENTO A FRIO - FAIXA II - BRITA COMERCIAL</v>
          </cell>
          <cell r="D6260" t="str">
            <v>M³</v>
          </cell>
          <cell r="E6260"/>
          <cell r="F6260">
            <v>124.82</v>
          </cell>
        </row>
        <row r="6261">
          <cell r="A6261">
            <v>6416038</v>
          </cell>
          <cell r="B6261" t="str">
            <v>SICRO OUTUBRO / 2025</v>
          </cell>
          <cell r="C6261" t="str">
            <v>USINAGEM DE AGREGADOS PARA MICRORREVESTIMENTO A FRIO - FAIXA II - BRITA PRODUZIDA</v>
          </cell>
          <cell r="D6261" t="str">
            <v>M³</v>
          </cell>
          <cell r="E6261"/>
          <cell r="F6261">
            <v>72.16</v>
          </cell>
        </row>
        <row r="6262">
          <cell r="A6262">
            <v>6416037</v>
          </cell>
          <cell r="B6262" t="str">
            <v>SICRO OUTUBRO / 2025</v>
          </cell>
          <cell r="C6262" t="str">
            <v>USINAGEM DE AGREGADOS PARA MICRORREVESTIMENTO A FRIO - FAIXA III - BRITA COMERCIAL</v>
          </cell>
          <cell r="D6262" t="str">
            <v>M³</v>
          </cell>
          <cell r="E6262"/>
          <cell r="F6262">
            <v>136.86000000000001</v>
          </cell>
        </row>
        <row r="6263">
          <cell r="A6263">
            <v>6416035</v>
          </cell>
          <cell r="B6263" t="str">
            <v>SICRO OUTUBRO / 2025</v>
          </cell>
          <cell r="C6263" t="str">
            <v>USINAGEM DE AGREGADOS PARA MICRORREVESTIMENTO A FRIO - FAIXA III - BRITA PRODUZIDA</v>
          </cell>
          <cell r="D6263" t="str">
            <v>M³</v>
          </cell>
          <cell r="E6263"/>
          <cell r="F6263">
            <v>82.76</v>
          </cell>
        </row>
        <row r="6264">
          <cell r="A6264">
            <v>6416076</v>
          </cell>
          <cell r="B6264" t="str">
            <v>SICRO OUTUBRO / 2025</v>
          </cell>
          <cell r="C6264" t="str">
            <v>USINAGEM DE AREIA-ASFALTO A QUENTE - FAIXA A - AREIA COMERCIAL</v>
          </cell>
          <cell r="D6264" t="str">
            <v>T</v>
          </cell>
          <cell r="E6264"/>
          <cell r="F6264">
            <v>184.93</v>
          </cell>
        </row>
        <row r="6265">
          <cell r="A6265">
            <v>6416075</v>
          </cell>
          <cell r="B6265" t="str">
            <v>SICRO OUTUBRO / 2025</v>
          </cell>
          <cell r="C6265" t="str">
            <v>USINAGEM DE AREIA-ASFALTO A QUENTE - FAIXA A - AREIA EXTRAÍDA</v>
          </cell>
          <cell r="D6265" t="str">
            <v>T</v>
          </cell>
          <cell r="E6265"/>
          <cell r="F6265">
            <v>123.67</v>
          </cell>
        </row>
        <row r="6266">
          <cell r="A6266">
            <v>6416226</v>
          </cell>
          <cell r="B6266" t="str">
            <v>SICRO OUTUBRO / 2025</v>
          </cell>
          <cell r="C6266" t="str">
            <v>USINAGEM DE AREIA-ASFALTO A QUENTE - FAIXA B - AREIA COMERCIAL</v>
          </cell>
          <cell r="D6266" t="str">
            <v>T</v>
          </cell>
          <cell r="E6266"/>
          <cell r="F6266">
            <v>172.94</v>
          </cell>
        </row>
        <row r="6267">
          <cell r="A6267">
            <v>6416225</v>
          </cell>
          <cell r="B6267" t="str">
            <v>SICRO OUTUBRO / 2025</v>
          </cell>
          <cell r="C6267" t="str">
            <v>USINAGEM DE AREIA-ASFALTO A QUENTE - FAIXA B - AREIA EXTRAÍDA</v>
          </cell>
          <cell r="D6267" t="str">
            <v>T</v>
          </cell>
          <cell r="E6267"/>
          <cell r="F6267">
            <v>110.34</v>
          </cell>
        </row>
        <row r="6268">
          <cell r="A6268">
            <v>6416084</v>
          </cell>
          <cell r="B6268" t="str">
            <v>SICRO OUTUBRO / 2025</v>
          </cell>
          <cell r="C6268" t="str">
            <v>USINAGEM DE AREIA-ASFALTO A QUENTE COM ASFALTO POLÍMERO - FAIXA A - AREIA COMERCIAL</v>
          </cell>
          <cell r="D6268" t="str">
            <v>T</v>
          </cell>
          <cell r="E6268"/>
          <cell r="F6268">
            <v>175.56</v>
          </cell>
        </row>
        <row r="6269">
          <cell r="A6269">
            <v>6416083</v>
          </cell>
          <cell r="B6269" t="str">
            <v>SICRO OUTUBRO / 2025</v>
          </cell>
          <cell r="C6269" t="str">
            <v>USINAGEM DE AREIA-ASFALTO A QUENTE COM ASFALTO POLÍMERO - FAIXA A - AREIA EXTRAÍDA</v>
          </cell>
          <cell r="D6269" t="str">
            <v>T</v>
          </cell>
          <cell r="E6269"/>
          <cell r="F6269">
            <v>111.19</v>
          </cell>
        </row>
        <row r="6270">
          <cell r="A6270">
            <v>6416234</v>
          </cell>
          <cell r="B6270" t="str">
            <v>SICRO OUTUBRO / 2025</v>
          </cell>
          <cell r="C6270" t="str">
            <v>USINAGEM DE AREIA-ASFALTO A QUENTE COM ASFALTO POLÍMERO - FAIXA B - AREIA COMERCIAL</v>
          </cell>
          <cell r="D6270" t="str">
            <v>T</v>
          </cell>
          <cell r="E6270"/>
          <cell r="F6270">
            <v>182.41</v>
          </cell>
        </row>
        <row r="6271">
          <cell r="A6271">
            <v>6416233</v>
          </cell>
          <cell r="B6271" t="str">
            <v>SICRO OUTUBRO / 2025</v>
          </cell>
          <cell r="C6271" t="str">
            <v>USINAGEM DE AREIA-ASFALTO A QUENTE COM ASFALTO POLÍMERO - FAIXA B - AREIA EXTRAÍDA</v>
          </cell>
          <cell r="D6271" t="str">
            <v>T</v>
          </cell>
          <cell r="E6271"/>
          <cell r="F6271">
            <v>119.19</v>
          </cell>
        </row>
        <row r="6272">
          <cell r="A6272">
            <v>6416236</v>
          </cell>
          <cell r="B6272" t="str">
            <v>SICRO OUTUBRO / 2025</v>
          </cell>
          <cell r="C6272" t="str">
            <v>USINAGEM DE AREIA-ASFALTO A QUENTE COM ASFALTO POLÍMERO - FAIXA C - AREIA COMERCIAL</v>
          </cell>
          <cell r="D6272" t="str">
            <v>T</v>
          </cell>
          <cell r="E6272"/>
          <cell r="F6272">
            <v>186.88</v>
          </cell>
        </row>
        <row r="6273">
          <cell r="A6273">
            <v>6416235</v>
          </cell>
          <cell r="B6273" t="str">
            <v>SICRO OUTUBRO / 2025</v>
          </cell>
          <cell r="C6273" t="str">
            <v>USINAGEM DE AREIA-ASFALTO A QUENTE COM ASFALTO POLÍMERO - FAIXA C - AREIA EXTRAÍDA</v>
          </cell>
          <cell r="D6273" t="str">
            <v>T</v>
          </cell>
          <cell r="E6273"/>
          <cell r="F6273">
            <v>124.47</v>
          </cell>
        </row>
        <row r="6274">
          <cell r="A6274">
            <v>6416040</v>
          </cell>
          <cell r="B6274" t="str">
            <v>SICRO OUTUBRO / 2025</v>
          </cell>
          <cell r="C6274" t="str">
            <v>USINAGEM DE BRITA GRADUADA COM BRITA COMERCIAL EM USINA DE 300 T/H</v>
          </cell>
          <cell r="D6274" t="str">
            <v>M³</v>
          </cell>
          <cell r="E6274"/>
          <cell r="F6274">
            <v>193.79</v>
          </cell>
        </row>
        <row r="6275">
          <cell r="A6275">
            <v>6416039</v>
          </cell>
          <cell r="B6275" t="str">
            <v>SICRO OUTUBRO / 2025</v>
          </cell>
          <cell r="C6275" t="str">
            <v>USINAGEM DE BRITA GRADUADA COM BRITA PRODUZIDA EM USINA DE 300 T/H</v>
          </cell>
          <cell r="D6275" t="str">
            <v>M³</v>
          </cell>
          <cell r="E6275"/>
          <cell r="F6275">
            <v>100.83</v>
          </cell>
        </row>
        <row r="6276">
          <cell r="A6276">
            <v>6416042</v>
          </cell>
          <cell r="B6276" t="str">
            <v>SICRO OUTUBRO / 2025</v>
          </cell>
          <cell r="C6276" t="str">
            <v>USINAGEM DE BRITA GRADUADA TRATADA COM CIMENTO E BRITA COMERCIAL EM USINA DE 300 T/H</v>
          </cell>
          <cell r="D6276" t="str">
            <v>M³</v>
          </cell>
          <cell r="E6276"/>
          <cell r="F6276">
            <v>246.13</v>
          </cell>
        </row>
        <row r="6277">
          <cell r="A6277">
            <v>6416041</v>
          </cell>
          <cell r="B6277" t="str">
            <v>SICRO OUTUBRO / 2025</v>
          </cell>
          <cell r="C6277" t="str">
            <v>USINAGEM DE BRITA GRADUADA TRATADA COM CIMENTO E BRITA PRODUZIDA EM USINA DE 300 T/H</v>
          </cell>
          <cell r="D6277" t="str">
            <v>M³</v>
          </cell>
          <cell r="E6277"/>
          <cell r="F6277">
            <v>153.72</v>
          </cell>
        </row>
        <row r="6278">
          <cell r="A6278">
            <v>6416080</v>
          </cell>
          <cell r="B6278" t="str">
            <v>SICRO OUTUBRO / 2025</v>
          </cell>
          <cell r="C6278" t="str">
            <v>USINAGEM DE CONCRETO ASFÁLTICO - FAIXA A-25 - AREIA E BRITA COMERCIAIS</v>
          </cell>
          <cell r="D6278" t="str">
            <v>T</v>
          </cell>
          <cell r="E6278"/>
          <cell r="F6278">
            <v>168.65</v>
          </cell>
        </row>
        <row r="6279">
          <cell r="A6279">
            <v>6416079</v>
          </cell>
          <cell r="B6279" t="str">
            <v>SICRO OUTUBRO / 2025</v>
          </cell>
          <cell r="C6279" t="str">
            <v>USINAGEM DE CONCRETO ASFÁLTICO - FAIXA A-25 - AREIA EXTRAÍDA E BRITA PRODUZIDA</v>
          </cell>
          <cell r="D6279" t="str">
            <v>T</v>
          </cell>
          <cell r="E6279"/>
          <cell r="F6279">
            <v>127.14</v>
          </cell>
        </row>
        <row r="6280">
          <cell r="A6280">
            <v>6416143</v>
          </cell>
          <cell r="B6280" t="str">
            <v>SICRO OUTUBRO / 2025</v>
          </cell>
          <cell r="C6280" t="str">
            <v>USINAGEM DE CONCRETO ASFÁLTICO - FAIXA B-19 - AREIA E BRITA COMERCIAIS</v>
          </cell>
          <cell r="D6280" t="str">
            <v>T</v>
          </cell>
          <cell r="E6280"/>
          <cell r="F6280">
            <v>167.32</v>
          </cell>
        </row>
        <row r="6281">
          <cell r="A6281">
            <v>6416262</v>
          </cell>
          <cell r="B6281" t="str">
            <v>SICRO OUTUBRO / 2025</v>
          </cell>
          <cell r="C6281" t="str">
            <v>USINAGEM DE CONCRETO ASFÁLTICO - FAIXA B-19 - AREIA EXTRAÍDA E BRITA PRODUZIDA</v>
          </cell>
          <cell r="D6281" t="str">
            <v>T</v>
          </cell>
          <cell r="E6281"/>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E6283"/>
          <cell r="F6283">
            <v>126.37</v>
          </cell>
        </row>
        <row r="6284">
          <cell r="A6284">
            <v>6416071</v>
          </cell>
          <cell r="B6284" t="str">
            <v>SICRO OUTUBRO / 2025</v>
          </cell>
          <cell r="C6284" t="str">
            <v>USINAGEM DE CONCRETO ASFÁLTICO - FAIXA D-9,5 - AREIA E BRITA COMERCIAIS</v>
          </cell>
          <cell r="D6284" t="str">
            <v>T</v>
          </cell>
          <cell r="E6284"/>
          <cell r="F6284">
            <v>163.85</v>
          </cell>
        </row>
        <row r="6285">
          <cell r="A6285">
            <v>6416072</v>
          </cell>
          <cell r="B6285" t="str">
            <v>SICRO OUTUBRO / 2025</v>
          </cell>
          <cell r="C6285" t="str">
            <v>USINAGEM DE CONCRETO ASFÁLTICO - FAIXA D-9,5 - AREIA EXTRAÍDA E BRITA PRODUZIDA</v>
          </cell>
          <cell r="D6285" t="str">
            <v>T</v>
          </cell>
          <cell r="E6285"/>
          <cell r="F6285">
            <v>126.41</v>
          </cell>
        </row>
        <row r="6286">
          <cell r="A6286">
            <v>6416088</v>
          </cell>
          <cell r="B6286" t="str">
            <v>SICRO OUTUBRO / 2025</v>
          </cell>
          <cell r="C6286" t="str">
            <v>USINAGEM DE CONCRETO ASFÁLTICO COM ASFALTO POLÍMERO - FAIXA A - AREIA E BRITA COMERCIAIS</v>
          </cell>
          <cell r="D6286" t="str">
            <v>T</v>
          </cell>
          <cell r="E6286"/>
          <cell r="F6286">
            <v>186.55</v>
          </cell>
        </row>
        <row r="6287">
          <cell r="A6287">
            <v>6416087</v>
          </cell>
          <cell r="B6287" t="str">
            <v>SICRO OUTUBRO / 2025</v>
          </cell>
          <cell r="C6287" t="str">
            <v>USINAGEM DE CONCRETO ASFÁLTICO COM ASFALTO POLÍMERO - FAIXA A - AREIA EXTRAÍDA E BRITA PRODUZIDA</v>
          </cell>
          <cell r="D6287" t="str">
            <v>T</v>
          </cell>
          <cell r="E6287"/>
          <cell r="F6287">
            <v>134.35</v>
          </cell>
        </row>
        <row r="6288">
          <cell r="A6288">
            <v>6416246</v>
          </cell>
          <cell r="B6288" t="str">
            <v>SICRO OUTUBRO / 2025</v>
          </cell>
          <cell r="C6288" t="str">
            <v>USINAGEM DE CONCRETO ASFÁLTICO COM ASFALTO POLÍMERO - FAIXA B - AREIA E BRITA COMERCIAIS</v>
          </cell>
          <cell r="D6288" t="str">
            <v>T</v>
          </cell>
          <cell r="E6288"/>
          <cell r="F6288">
            <v>190.41</v>
          </cell>
        </row>
        <row r="6289">
          <cell r="A6289">
            <v>6416245</v>
          </cell>
          <cell r="B6289" t="str">
            <v>SICRO OUTUBRO / 2025</v>
          </cell>
          <cell r="C6289" t="str">
            <v>USINAGEM DE CONCRETO ASFÁLTICO COM ASFALTO POLÍMERO - FAIXA B - AREIA EXTRAÍDA E BRITA PRODUZIDA</v>
          </cell>
          <cell r="D6289" t="str">
            <v>T</v>
          </cell>
          <cell r="E6289"/>
          <cell r="F6289">
            <v>137.76</v>
          </cell>
        </row>
        <row r="6290">
          <cell r="A6290">
            <v>6416248</v>
          </cell>
          <cell r="B6290" t="str">
            <v>SICRO OUTUBRO / 2025</v>
          </cell>
          <cell r="C6290" t="str">
            <v>USINAGEM DE CONCRETO ASFÁLTICO COM ASFALTO POLÍMERO - FAIXA C - AREIA E BRITA COMERCIAIS</v>
          </cell>
          <cell r="D6290" t="str">
            <v>T</v>
          </cell>
          <cell r="E6290"/>
          <cell r="F6290">
            <v>197.76</v>
          </cell>
        </row>
        <row r="6291">
          <cell r="A6291">
            <v>6416247</v>
          </cell>
          <cell r="B6291" t="str">
            <v>SICRO OUTUBRO / 2025</v>
          </cell>
          <cell r="C6291" t="str">
            <v>USINAGEM DE CONCRETO ASFÁLTICO COM ASFALTO POLÍMERO - FAIXA C - AREIA EXTRAÍDA E BRITA PRODUZIDA</v>
          </cell>
          <cell r="D6291" t="str">
            <v>T</v>
          </cell>
          <cell r="E6291"/>
          <cell r="F6291">
            <v>141.76</v>
          </cell>
        </row>
        <row r="6292">
          <cell r="A6292">
            <v>6416214</v>
          </cell>
          <cell r="B6292" t="str">
            <v>SICRO OUTUBRO / 2025</v>
          </cell>
          <cell r="C6292" t="str">
            <v>USINAGEM DE CONCRETO ASFÁLTICO COM BORRACHA (GAP GRADED) - BRITA COMERCIAL</v>
          </cell>
          <cell r="D6292" t="str">
            <v>T</v>
          </cell>
          <cell r="E6292"/>
          <cell r="F6292">
            <v>228.61</v>
          </cell>
        </row>
        <row r="6293">
          <cell r="A6293">
            <v>6416218</v>
          </cell>
          <cell r="B6293" t="str">
            <v>SICRO OUTUBRO / 2025</v>
          </cell>
          <cell r="C6293" t="str">
            <v>USINAGEM DE CONCRETO ASFÁLTICO COM BORRACHA (GAP GRADED) - BRITA PRODUZIDA</v>
          </cell>
          <cell r="D6293" t="str">
            <v>T</v>
          </cell>
          <cell r="E6293"/>
          <cell r="F6293">
            <v>187.39</v>
          </cell>
        </row>
        <row r="6294">
          <cell r="A6294">
            <v>6416211</v>
          </cell>
          <cell r="B6294" t="str">
            <v>SICRO OUTUBRO / 2025</v>
          </cell>
          <cell r="C6294" t="str">
            <v>USINAGEM DE CONCRETO ASFÁLTICO COM BORRACHA - FAIXA A - BRITA COMERCIAL</v>
          </cell>
          <cell r="D6294" t="str">
            <v>T</v>
          </cell>
          <cell r="E6294"/>
          <cell r="F6294">
            <v>226.56</v>
          </cell>
        </row>
        <row r="6295">
          <cell r="A6295">
            <v>6416215</v>
          </cell>
          <cell r="B6295" t="str">
            <v>SICRO OUTUBRO / 2025</v>
          </cell>
          <cell r="C6295" t="str">
            <v>USINAGEM DE CONCRETO ASFÁLTICO COM BORRACHA - FAIXA A - BRITA PRODUZIDA</v>
          </cell>
          <cell r="D6295" t="str">
            <v>T</v>
          </cell>
          <cell r="E6295"/>
          <cell r="F6295">
            <v>187.98</v>
          </cell>
        </row>
        <row r="6296">
          <cell r="A6296">
            <v>6416212</v>
          </cell>
          <cell r="B6296" t="str">
            <v>SICRO OUTUBRO / 2025</v>
          </cell>
          <cell r="C6296" t="str">
            <v>USINAGEM DE CONCRETO ASFÁLTICO COM BORRACHA - FAIXA B - BRITA COMERCIAL</v>
          </cell>
          <cell r="D6296" t="str">
            <v>T</v>
          </cell>
          <cell r="E6296"/>
          <cell r="F6296">
            <v>230.83</v>
          </cell>
        </row>
        <row r="6297">
          <cell r="A6297">
            <v>6416216</v>
          </cell>
          <cell r="B6297" t="str">
            <v>SICRO OUTUBRO / 2025</v>
          </cell>
          <cell r="C6297" t="str">
            <v>USINAGEM DE CONCRETO ASFÁLTICO COM BORRACHA - FAIXA B - BRITA PRODUZIDA</v>
          </cell>
          <cell r="D6297" t="str">
            <v>T</v>
          </cell>
          <cell r="E6297"/>
          <cell r="F6297">
            <v>192.84</v>
          </cell>
        </row>
        <row r="6298">
          <cell r="A6298">
            <v>6416213</v>
          </cell>
          <cell r="B6298" t="str">
            <v>SICRO OUTUBRO / 2025</v>
          </cell>
          <cell r="C6298" t="str">
            <v>USINAGEM DE CONCRETO ASFÁLTICO COM BORRACHA - FAIXA C - BRITA COMERCIAL</v>
          </cell>
          <cell r="D6298" t="str">
            <v>T</v>
          </cell>
          <cell r="E6298"/>
          <cell r="F6298">
            <v>231.12</v>
          </cell>
        </row>
        <row r="6299">
          <cell r="A6299">
            <v>6416217</v>
          </cell>
          <cell r="B6299" t="str">
            <v>SICRO OUTUBRO / 2025</v>
          </cell>
          <cell r="C6299" t="str">
            <v>USINAGEM DE CONCRETO ASFÁLTICO COM BORRACHA - FAIXA C - BRITA PRODUZIDA</v>
          </cell>
          <cell r="D6299" t="str">
            <v>T</v>
          </cell>
          <cell r="E6299"/>
          <cell r="F6299">
            <v>195.24</v>
          </cell>
        </row>
        <row r="6300">
          <cell r="A6300">
            <v>6416289</v>
          </cell>
          <cell r="B6300" t="str">
            <v>SICRO OUTUBRO / 2025</v>
          </cell>
          <cell r="C6300" t="str">
            <v>USINAGEM DE CONCRETO ASFÁLTICO RECICLADO A FRIO COM ESPUMA DE ASFALTO, AGREGADO COMERCIAL E CIMENTO</v>
          </cell>
          <cell r="D6300" t="str">
            <v>M³</v>
          </cell>
          <cell r="E6300"/>
          <cell r="F6300">
            <v>134.93</v>
          </cell>
        </row>
        <row r="6301">
          <cell r="A6301">
            <v>6416288</v>
          </cell>
          <cell r="B6301" t="str">
            <v>SICRO OUTUBRO / 2025</v>
          </cell>
          <cell r="C6301" t="str">
            <v>USINAGEM DE CONCRETO ASFÁLTICO RECICLADO A FRIO COM ESPUMA DE ASFALTO, AGREGADO PRODUZIDO E CIMENTO</v>
          </cell>
          <cell r="D6301" t="str">
            <v>M³</v>
          </cell>
          <cell r="E6301"/>
          <cell r="F6301">
            <v>108.08</v>
          </cell>
        </row>
        <row r="6302">
          <cell r="A6302">
            <v>6416098</v>
          </cell>
          <cell r="B6302" t="str">
            <v>SICRO OUTUBRO / 2025</v>
          </cell>
          <cell r="C6302" t="str">
            <v>USINAGEM DE CONCRETO ASFÁLTICO RECICLADO EM USINA FIXA COM ADIÇÃO DE MATERIAL FRESADO E BRITA COMERCIAL</v>
          </cell>
          <cell r="D6302" t="str">
            <v>T</v>
          </cell>
          <cell r="E6302"/>
          <cell r="F6302">
            <v>159.79</v>
          </cell>
        </row>
        <row r="6303">
          <cell r="A6303">
            <v>6416097</v>
          </cell>
          <cell r="B6303" t="str">
            <v>SICRO OUTUBRO / 2025</v>
          </cell>
          <cell r="C6303" t="str">
            <v>USINAGEM DE CONCRETO ASFÁLTICO RECICLADO EM USINA FIXA COM ADIÇÃO DE MATERIAL FRESADO E BRITA PRODUZIDA</v>
          </cell>
          <cell r="D6303" t="str">
            <v>T</v>
          </cell>
          <cell r="E6303"/>
          <cell r="F6303">
            <v>131.91</v>
          </cell>
        </row>
        <row r="6304">
          <cell r="A6304">
            <v>6416258</v>
          </cell>
          <cell r="B6304" t="str">
            <v>SICRO OUTUBRO / 2025</v>
          </cell>
          <cell r="C6304" t="str">
            <v>USINAGEM DE MICRO PRÉ-MISTURADO A QUENTE COM ASFALTO POLÍMERO - BRITA COMERCIAL</v>
          </cell>
          <cell r="D6304" t="str">
            <v>T</v>
          </cell>
          <cell r="E6304"/>
          <cell r="F6304">
            <v>170.36</v>
          </cell>
        </row>
        <row r="6305">
          <cell r="A6305">
            <v>6416259</v>
          </cell>
          <cell r="B6305" t="str">
            <v>SICRO OUTUBRO / 2025</v>
          </cell>
          <cell r="C6305" t="str">
            <v>USINAGEM DE MICRO PRÉ-MISTURADO A QUENTE COM ASFALTO POLÍMERO - BRITA PRODUZIDA</v>
          </cell>
          <cell r="D6305" t="str">
            <v>T</v>
          </cell>
          <cell r="E6305"/>
          <cell r="F6305">
            <v>136.06</v>
          </cell>
        </row>
        <row r="6306">
          <cell r="A6306">
            <v>6416074</v>
          </cell>
          <cell r="B6306" t="str">
            <v>SICRO OUTUBRO / 2025</v>
          </cell>
          <cell r="C6306" t="str">
            <v>USINAGEM DE PRÉ-MISTURADO A FRIO - FAIXA A - AREIA E BRITA COMERCIAIS</v>
          </cell>
          <cell r="D6306" t="str">
            <v>M³</v>
          </cell>
          <cell r="E6306"/>
          <cell r="F6306">
            <v>255.21</v>
          </cell>
        </row>
        <row r="6307">
          <cell r="A6307">
            <v>6416073</v>
          </cell>
          <cell r="B6307" t="str">
            <v>SICRO OUTUBRO / 2025</v>
          </cell>
          <cell r="C6307" t="str">
            <v>USINAGEM DE PRÉ-MISTURADO A FRIO - FAIXA A - AREIA EXTRAÍDA E BRITA PRODUZIDA</v>
          </cell>
          <cell r="D6307" t="str">
            <v>M³</v>
          </cell>
          <cell r="E6307"/>
          <cell r="F6307">
            <v>138.81</v>
          </cell>
        </row>
        <row r="6308">
          <cell r="A6308">
            <v>6416220</v>
          </cell>
          <cell r="B6308" t="str">
            <v>SICRO OUTUBRO / 2025</v>
          </cell>
          <cell r="C6308" t="str">
            <v>USINAGEM DE PRÉ-MISTURADO A FRIO - FAIXA B - AREIA E BRITA COMERCIAIS</v>
          </cell>
          <cell r="D6308" t="str">
            <v>M³</v>
          </cell>
          <cell r="E6308"/>
          <cell r="F6308">
            <v>257.70999999999998</v>
          </cell>
        </row>
        <row r="6309">
          <cell r="A6309">
            <v>6416219</v>
          </cell>
          <cell r="B6309" t="str">
            <v>SICRO OUTUBRO / 2025</v>
          </cell>
          <cell r="C6309" t="str">
            <v>USINAGEM DE PRÉ-MISTURADO A FRIO - FAIXA B - AREIA EXTRAÍDA E BRITA PRODUZIDA</v>
          </cell>
          <cell r="D6309" t="str">
            <v>M³</v>
          </cell>
          <cell r="E6309"/>
          <cell r="F6309">
            <v>135.63999999999999</v>
          </cell>
        </row>
        <row r="6310">
          <cell r="A6310">
            <v>6416222</v>
          </cell>
          <cell r="B6310" t="str">
            <v>SICRO OUTUBRO / 2025</v>
          </cell>
          <cell r="C6310" t="str">
            <v>USINAGEM DE PRÉ-MISTURADO A FRIO - FAIXA C - AREIA E BRITA COMERCIAIS</v>
          </cell>
          <cell r="D6310" t="str">
            <v>M³</v>
          </cell>
          <cell r="E6310"/>
          <cell r="F6310">
            <v>271.18</v>
          </cell>
        </row>
        <row r="6311">
          <cell r="A6311">
            <v>6416221</v>
          </cell>
          <cell r="B6311" t="str">
            <v>SICRO OUTUBRO / 2025</v>
          </cell>
          <cell r="C6311" t="str">
            <v>USINAGEM DE PRÉ-MISTURADO A FRIO - FAIXA C - AREIA EXTRAÍDA E BRITA PRODUZIDA</v>
          </cell>
          <cell r="D6311" t="str">
            <v>M³</v>
          </cell>
          <cell r="E6311"/>
          <cell r="F6311">
            <v>152.93</v>
          </cell>
        </row>
        <row r="6312">
          <cell r="A6312">
            <v>6416224</v>
          </cell>
          <cell r="B6312" t="str">
            <v>SICRO OUTUBRO / 2025</v>
          </cell>
          <cell r="C6312" t="str">
            <v>USINAGEM DE PRÉ-MISTURADO A FRIO - FAIXA D - AREIA E BRITA COMERCIAIS</v>
          </cell>
          <cell r="D6312" t="str">
            <v>M³</v>
          </cell>
          <cell r="E6312"/>
          <cell r="F6312">
            <v>274.02</v>
          </cell>
        </row>
        <row r="6313">
          <cell r="A6313">
            <v>6416223</v>
          </cell>
          <cell r="B6313" t="str">
            <v>SICRO OUTUBRO / 2025</v>
          </cell>
          <cell r="C6313" t="str">
            <v>USINAGEM DE PRÉ-MISTURADO A FRIO - FAIXA D - AREIA EXTRAÍDA E BRITA PRODUZIDA</v>
          </cell>
          <cell r="D6313" t="str">
            <v>M³</v>
          </cell>
          <cell r="E6313"/>
          <cell r="F6313">
            <v>149.75</v>
          </cell>
        </row>
        <row r="6314">
          <cell r="A6314">
            <v>6416082</v>
          </cell>
          <cell r="B6314" t="str">
            <v>SICRO OUTUBRO / 2025</v>
          </cell>
          <cell r="C6314" t="str">
            <v>USINAGEM DE PRÉ-MISTURADO A FRIO COM ASFALTO POLÍMERO - FAIXA A - AREIA E BRITA COMERCIAIS</v>
          </cell>
          <cell r="D6314" t="str">
            <v>M³</v>
          </cell>
          <cell r="E6314"/>
          <cell r="F6314">
            <v>255.21</v>
          </cell>
        </row>
        <row r="6315">
          <cell r="A6315">
            <v>6416081</v>
          </cell>
          <cell r="B6315" t="str">
            <v>SICRO OUTUBRO / 2025</v>
          </cell>
          <cell r="C6315" t="str">
            <v>USINAGEM DE PRÉ-MISTURADO A FRIO COM ASFALTO POLÍMERO - FAIXA A - AREIA EXTRAÍDA E BRITA PRODUZIDA</v>
          </cell>
          <cell r="D6315" t="str">
            <v>M³</v>
          </cell>
          <cell r="E6315"/>
          <cell r="F6315">
            <v>138.81</v>
          </cell>
        </row>
        <row r="6316">
          <cell r="A6316">
            <v>6416228</v>
          </cell>
          <cell r="B6316" t="str">
            <v>SICRO OUTUBRO / 2025</v>
          </cell>
          <cell r="C6316" t="str">
            <v>USINAGEM DE PRÉ-MISTURADO A FRIO COM ASFALTO POLÍMERO - FAIXA B - AREIA E BRITA COMERCIAIS</v>
          </cell>
          <cell r="D6316" t="str">
            <v>M³</v>
          </cell>
          <cell r="E6316"/>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E6317"/>
          <cell r="F6317">
            <v>135.63999999999999</v>
          </cell>
        </row>
        <row r="6318">
          <cell r="A6318">
            <v>6416230</v>
          </cell>
          <cell r="B6318" t="str">
            <v>SICRO OUTUBRO / 2025</v>
          </cell>
          <cell r="C6318" t="str">
            <v>USINAGEM DE PRÉ-MISTURADO A FRIO COM ASFALTO POLÍMERO - FAIXA C - AREIA E BRITA COMERCIAIS</v>
          </cell>
          <cell r="D6318" t="str">
            <v>M³</v>
          </cell>
          <cell r="E6318"/>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E6319"/>
          <cell r="F6319">
            <v>152.34</v>
          </cell>
        </row>
        <row r="6320">
          <cell r="A6320">
            <v>6416232</v>
          </cell>
          <cell r="B6320" t="str">
            <v>SICRO OUTUBRO / 2025</v>
          </cell>
          <cell r="C6320" t="str">
            <v>USINAGEM DE PRÉ-MISTURADO A FRIO COM ASFALTO POLÍMERO - FAIXA D - AREIA E BRITA COMERCIAIS</v>
          </cell>
          <cell r="D6320" t="str">
            <v>M³</v>
          </cell>
          <cell r="E6320"/>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E6321"/>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E6322"/>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E6323"/>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E6324"/>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E6325"/>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E6326"/>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E6327"/>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E6328"/>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E6329"/>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E6330"/>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E6331"/>
          <cell r="F6331">
            <v>138.08000000000001</v>
          </cell>
        </row>
        <row r="6332">
          <cell r="A6332">
            <v>6416250</v>
          </cell>
          <cell r="B6332" t="str">
            <v>SICRO OUTUBRO / 2025</v>
          </cell>
          <cell r="C6332" t="str">
            <v>USINAGEM DE SOLO AREIA (70% - 30%) - MATERIAL DE JAZIDA E AREIA COMERCIAL</v>
          </cell>
          <cell r="D6332" t="str">
            <v>M³</v>
          </cell>
          <cell r="E6332"/>
          <cell r="F6332">
            <v>63.52</v>
          </cell>
        </row>
        <row r="6333">
          <cell r="A6333">
            <v>6416153</v>
          </cell>
          <cell r="B6333" t="str">
            <v>SICRO OUTUBRO / 2025</v>
          </cell>
          <cell r="C6333" t="str">
            <v>USINAGEM DE SOLO AREIA (70% - 30%) - MATERIAL DE JAZIDA E AREIA EXTRAÍDA</v>
          </cell>
          <cell r="D6333" t="str">
            <v>M³</v>
          </cell>
          <cell r="E6333"/>
          <cell r="F6333">
            <v>20.420000000000002</v>
          </cell>
        </row>
        <row r="6334">
          <cell r="A6334">
            <v>6416185</v>
          </cell>
          <cell r="B6334" t="str">
            <v>SICRO OUTUBRO / 2025</v>
          </cell>
          <cell r="C6334" t="str">
            <v>USINAGEM DE SOLO BRITA (70% - 30%) COM 3% CIMENTO - MATERIAL DE JAZIDA E BRITA COMERCIAL</v>
          </cell>
          <cell r="D6334" t="str">
            <v>M³</v>
          </cell>
          <cell r="E6334"/>
          <cell r="F6334">
            <v>108.12</v>
          </cell>
        </row>
        <row r="6335">
          <cell r="A6335">
            <v>6416184</v>
          </cell>
          <cell r="B6335" t="str">
            <v>SICRO OUTUBRO / 2025</v>
          </cell>
          <cell r="C6335" t="str">
            <v>USINAGEM DE SOLO BRITA (70% - 30%) COM 3% CIMENTO - MATERIAL DE JAZIDA E BRITA PRODUZIDA</v>
          </cell>
          <cell r="D6335" t="str">
            <v>M³</v>
          </cell>
          <cell r="E6335"/>
          <cell r="F6335">
            <v>80.19</v>
          </cell>
        </row>
        <row r="6336">
          <cell r="A6336">
            <v>6416030</v>
          </cell>
          <cell r="B6336" t="str">
            <v>SICRO OUTUBRO / 2025</v>
          </cell>
          <cell r="C6336" t="str">
            <v>USINAGEM DE SOLO BRITA (70% - 30%) COM MATERIAL DE JAZIDA E BRITA COMERCIAL EM USINA DE 300 T/H</v>
          </cell>
          <cell r="D6336" t="str">
            <v>M³</v>
          </cell>
          <cell r="E6336"/>
          <cell r="F6336">
            <v>66.8</v>
          </cell>
        </row>
        <row r="6337">
          <cell r="A6337">
            <v>6416029</v>
          </cell>
          <cell r="B6337" t="str">
            <v>SICRO OUTUBRO / 2025</v>
          </cell>
          <cell r="C6337" t="str">
            <v>USINAGEM DE SOLO BRITA (70% - 30%) COM MATERIAL DE JAZIDA E BRITA PRODUZIDA EM USINA DE 300 T/H</v>
          </cell>
          <cell r="D6337" t="str">
            <v>M³</v>
          </cell>
          <cell r="E6337"/>
          <cell r="F6337">
            <v>38</v>
          </cell>
        </row>
        <row r="6338">
          <cell r="A6338">
            <v>6416056</v>
          </cell>
          <cell r="B6338" t="str">
            <v>SICRO OUTUBRO / 2025</v>
          </cell>
          <cell r="C6338" t="str">
            <v>USINAGEM DE SOLO CIMENTO COM 7% DE CIMENTO COM MATERIAL DE JAZIDA EM USINA DE 300 T/H</v>
          </cell>
          <cell r="D6338" t="str">
            <v>M³</v>
          </cell>
          <cell r="E6338"/>
          <cell r="F6338">
            <v>106.95</v>
          </cell>
        </row>
        <row r="6339">
          <cell r="A6339">
            <v>6416278</v>
          </cell>
          <cell r="B6339" t="str">
            <v>SICRO OUTUBRO / 2025</v>
          </cell>
          <cell r="C6339" t="str">
            <v>USINAGEM DE SOLO ESCÓRIA DE ACIARIA (50% - 50%) COM MATERIAL DE JAZIDA EM USINA DE 300 T/H</v>
          </cell>
          <cell r="D6339" t="str">
            <v>M³</v>
          </cell>
          <cell r="E6339"/>
          <cell r="F6339">
            <v>28.84</v>
          </cell>
        </row>
        <row r="6340">
          <cell r="A6340">
            <v>6416047</v>
          </cell>
          <cell r="B6340" t="str">
            <v>SICRO OUTUBRO / 2025</v>
          </cell>
          <cell r="C6340" t="str">
            <v>USINAGEM DE SOLO MELHORADO COM 3% DE CIMENTO COM MATERIAL DE JAZIDA EM USINA DE 300 T/H</v>
          </cell>
          <cell r="D6340" t="str">
            <v>M³</v>
          </cell>
          <cell r="E6340"/>
          <cell r="F6340">
            <v>54.27</v>
          </cell>
        </row>
        <row r="6341">
          <cell r="A6341">
            <v>6416090</v>
          </cell>
          <cell r="B6341" t="str">
            <v>SICRO OUTUBRO / 2025</v>
          </cell>
          <cell r="C6341" t="str">
            <v>USINAGEM PARA PAVIMENTO DE CONCRETO COM FÔRMAS DESLIZANTES - AREIA E BRITA COMERCIAIS</v>
          </cell>
          <cell r="D6341" t="str">
            <v>M³</v>
          </cell>
          <cell r="E6341"/>
          <cell r="F6341">
            <v>404.3</v>
          </cell>
        </row>
        <row r="6342">
          <cell r="A6342">
            <v>6416089</v>
          </cell>
          <cell r="B6342" t="str">
            <v>SICRO OUTUBRO / 2025</v>
          </cell>
          <cell r="C6342" t="str">
            <v>USINAGEM PARA PAVIMENTO DE CONCRETO COM FÔRMAS DESLIZANTES - AREIA EXTRAÍDA E BRITA PRODUZIDA</v>
          </cell>
          <cell r="D6342" t="str">
            <v>M³</v>
          </cell>
          <cell r="E6342"/>
          <cell r="F6342">
            <v>302.05</v>
          </cell>
        </row>
        <row r="6343">
          <cell r="A6343">
            <v>6416094</v>
          </cell>
          <cell r="B6343" t="str">
            <v>SICRO OUTUBRO / 2025</v>
          </cell>
          <cell r="C6343" t="str">
            <v>USINAGEM PARA PAVIMENTO DE CONCRETO COMPACTADO COM ROLO - BRITA COMERCIAL</v>
          </cell>
          <cell r="D6343" t="str">
            <v>M³</v>
          </cell>
          <cell r="E6343"/>
          <cell r="F6343">
            <v>320.38</v>
          </cell>
        </row>
        <row r="6344">
          <cell r="A6344">
            <v>6416093</v>
          </cell>
          <cell r="B6344" t="str">
            <v>SICRO OUTUBRO / 2025</v>
          </cell>
          <cell r="C6344" t="str">
            <v>USINAGEM PARA PAVIMENTO DE CONCRETO COMPACTADO COM ROLO - BRITA PRODUZIDA</v>
          </cell>
          <cell r="D6344" t="str">
            <v>M³</v>
          </cell>
          <cell r="E6344"/>
          <cell r="F6344">
            <v>231.31</v>
          </cell>
        </row>
        <row r="6345">
          <cell r="A6345">
            <v>6416092</v>
          </cell>
          <cell r="B6345" t="str">
            <v>SICRO OUTUBRO / 2025</v>
          </cell>
          <cell r="C6345" t="str">
            <v>USINAGEM PARA SUB-BASE DE CONCRETO COMPACTADO COM ROLO - BRITA COMERCIAL</v>
          </cell>
          <cell r="D6345" t="str">
            <v>M³</v>
          </cell>
          <cell r="E6345"/>
          <cell r="F6345">
            <v>264.44</v>
          </cell>
        </row>
        <row r="6346">
          <cell r="A6346">
            <v>6416091</v>
          </cell>
          <cell r="B6346" t="str">
            <v>SICRO OUTUBRO / 2025</v>
          </cell>
          <cell r="C6346" t="str">
            <v>USINAGEM PARA SUB-BASE DE CONCRETO COMPACTADO COM ROLO - BRITA PRODUZIDA</v>
          </cell>
          <cell r="D6346" t="str">
            <v>M³</v>
          </cell>
          <cell r="E6346"/>
          <cell r="F6346">
            <v>171.31</v>
          </cell>
        </row>
        <row r="6347">
          <cell r="A6347">
            <v>6817809</v>
          </cell>
          <cell r="B6347" t="str">
            <v>SICRO OUTUBRO / 2025</v>
          </cell>
          <cell r="C6347" t="str">
            <v>CONFECÇÃO DE BSCC - SEÇÃO CANAL DE 1,5 X 1,5 M - AREIA E BRITA COMERCIAIS</v>
          </cell>
          <cell r="D6347" t="str">
            <v>M</v>
          </cell>
          <cell r="E6347"/>
          <cell r="F6347">
            <v>1033.8399999999999</v>
          </cell>
        </row>
        <row r="6348">
          <cell r="A6348">
            <v>6817810</v>
          </cell>
          <cell r="B6348" t="str">
            <v>SICRO OUTUBRO / 2025</v>
          </cell>
          <cell r="C6348" t="str">
            <v>CONFECÇÃO DE BSCC - SEÇÃO CANAL DE 1,5 X 1,5 M - AREIA EXTRAÍDA E BRITA PRODUZIDA</v>
          </cell>
          <cell r="D6348" t="str">
            <v>M</v>
          </cell>
          <cell r="E6348"/>
          <cell r="F6348">
            <v>944.18</v>
          </cell>
        </row>
        <row r="6349">
          <cell r="A6349">
            <v>6817811</v>
          </cell>
          <cell r="B6349" t="str">
            <v>SICRO OUTUBRO / 2025</v>
          </cell>
          <cell r="C6349" t="str">
            <v>CONFECÇÃO DE BSCC - SEÇÃO CANAL DE 2,0 X 1,5 M - AREIA E BRITA COMERCIAIS</v>
          </cell>
          <cell r="D6349" t="str">
            <v>M</v>
          </cell>
          <cell r="E6349"/>
          <cell r="F6349">
            <v>1104.72</v>
          </cell>
        </row>
        <row r="6350">
          <cell r="A6350">
            <v>6817812</v>
          </cell>
          <cell r="B6350" t="str">
            <v>SICRO OUTUBRO / 2025</v>
          </cell>
          <cell r="C6350" t="str">
            <v>CONFECÇÃO DE BSCC - SEÇÃO CANAL DE 2,0 X 1,5 M - AREIA EXTRAÍDA E BRITA PRODUZIDA</v>
          </cell>
          <cell r="D6350" t="str">
            <v>M</v>
          </cell>
          <cell r="E6350"/>
          <cell r="F6350">
            <v>1005.62</v>
          </cell>
        </row>
        <row r="6351">
          <cell r="A6351">
            <v>6817813</v>
          </cell>
          <cell r="B6351" t="str">
            <v>SICRO OUTUBRO / 2025</v>
          </cell>
          <cell r="C6351" t="str">
            <v>CONFECÇÃO DE BSCC - SEÇÃO CANAL DE 2,0 X 2,0 M - TIPO I - AREIA E BRITA COMERCIAIS</v>
          </cell>
          <cell r="D6351" t="str">
            <v>M</v>
          </cell>
          <cell r="E6351"/>
          <cell r="F6351">
            <v>1745.79</v>
          </cell>
        </row>
        <row r="6352">
          <cell r="A6352">
            <v>6817814</v>
          </cell>
          <cell r="B6352" t="str">
            <v>SICRO OUTUBRO / 2025</v>
          </cell>
          <cell r="C6352" t="str">
            <v>CONFECÇÃO DE BSCC - SEÇÃO CANAL DE 2,0 X 2,0 M - TIPO I - AREIA EXTRAÍDA E BRITA PRODUZIDA</v>
          </cell>
          <cell r="D6352" t="str">
            <v>M</v>
          </cell>
          <cell r="E6352"/>
          <cell r="F6352">
            <v>1590.07</v>
          </cell>
        </row>
        <row r="6353">
          <cell r="A6353">
            <v>6817815</v>
          </cell>
          <cell r="B6353" t="str">
            <v>SICRO OUTUBRO / 2025</v>
          </cell>
          <cell r="C6353" t="str">
            <v>CONFECÇÃO DE BSCC - SEÇÃO CANAL DE 2,0 X 2,0 M - TIPO II - AREIA E BRITA COMERCIAIS</v>
          </cell>
          <cell r="D6353" t="str">
            <v>M</v>
          </cell>
          <cell r="E6353"/>
          <cell r="F6353">
            <v>1464.23</v>
          </cell>
        </row>
        <row r="6354">
          <cell r="A6354">
            <v>6817816</v>
          </cell>
          <cell r="B6354" t="str">
            <v>SICRO OUTUBRO / 2025</v>
          </cell>
          <cell r="C6354" t="str">
            <v>CONFECÇÃO DE BSCC - SEÇÃO CANAL DE 2,0 X 2,0 M - TIPO II - AREIA EXTRAÍDA E BRITA PRODUZIDA</v>
          </cell>
          <cell r="D6354" t="str">
            <v>M</v>
          </cell>
          <cell r="E6354"/>
          <cell r="F6354">
            <v>1308.51</v>
          </cell>
        </row>
        <row r="6355">
          <cell r="A6355">
            <v>6817817</v>
          </cell>
          <cell r="B6355" t="str">
            <v>SICRO OUTUBRO / 2025</v>
          </cell>
          <cell r="C6355" t="str">
            <v>CONFECÇÃO DE BSCC - SEÇÃO CANAL DE 2,5 X 1,5 M - AREIA E BRITA COMERCIAIS</v>
          </cell>
          <cell r="D6355" t="str">
            <v>M</v>
          </cell>
          <cell r="E6355"/>
          <cell r="F6355">
            <v>1187.06</v>
          </cell>
        </row>
        <row r="6356">
          <cell r="A6356">
            <v>6817818</v>
          </cell>
          <cell r="B6356" t="str">
            <v>SICRO OUTUBRO / 2025</v>
          </cell>
          <cell r="C6356" t="str">
            <v>CONFECÇÃO DE BSCC - SEÇÃO CANAL DE 2,5 X 1,5 M - AREIA EXTRAÍDA E BRITA PRODUZIDA</v>
          </cell>
          <cell r="D6356" t="str">
            <v>M</v>
          </cell>
          <cell r="E6356"/>
          <cell r="F6356">
            <v>1079.71</v>
          </cell>
        </row>
        <row r="6357">
          <cell r="A6357">
            <v>6817819</v>
          </cell>
          <cell r="B6357" t="str">
            <v>SICRO OUTUBRO / 2025</v>
          </cell>
          <cell r="C6357" t="str">
            <v>CONFECÇÃO DE BSCC - SEÇÃO CANAL DE 2,5 X 2,0 M - TIPO I - AREIA E BRITA COMERCIAIS</v>
          </cell>
          <cell r="D6357" t="str">
            <v>M</v>
          </cell>
          <cell r="E6357"/>
          <cell r="F6357">
            <v>1833.36</v>
          </cell>
        </row>
        <row r="6358">
          <cell r="A6358">
            <v>6817820</v>
          </cell>
          <cell r="B6358" t="str">
            <v>SICRO OUTUBRO / 2025</v>
          </cell>
          <cell r="C6358" t="str">
            <v>CONFECÇÃO DE BSCC - SEÇÃO CANAL DE 2,5 X 2,0 M - TIPO I - AREIA EXTRAÍDA E BRITA PRODUZIDA</v>
          </cell>
          <cell r="D6358" t="str">
            <v>M</v>
          </cell>
          <cell r="E6358"/>
          <cell r="F6358">
            <v>1665.85</v>
          </cell>
        </row>
        <row r="6359">
          <cell r="A6359">
            <v>6817821</v>
          </cell>
          <cell r="B6359" t="str">
            <v>SICRO OUTUBRO / 2025</v>
          </cell>
          <cell r="C6359" t="str">
            <v>CONFECÇÃO DE BSCC - SEÇÃO CANAL DE 2,5 X 2,0 M - TIPO II - AREIA E BRITA COMERCIAIS</v>
          </cell>
          <cell r="D6359" t="str">
            <v>M</v>
          </cell>
          <cell r="E6359"/>
          <cell r="F6359">
            <v>1561.11</v>
          </cell>
        </row>
        <row r="6360">
          <cell r="A6360">
            <v>6817822</v>
          </cell>
          <cell r="B6360" t="str">
            <v>SICRO OUTUBRO / 2025</v>
          </cell>
          <cell r="C6360" t="str">
            <v>CONFECÇÃO DE BSCC - SEÇÃO CANAL DE 2,5 X 2,0 M - TIPO II - AREIA EXTRAÍDA E BRITA PRODUZIDA</v>
          </cell>
          <cell r="D6360" t="str">
            <v>M</v>
          </cell>
          <cell r="E6360"/>
          <cell r="F6360">
            <v>1393.59</v>
          </cell>
        </row>
        <row r="6361">
          <cell r="A6361">
            <v>6817823</v>
          </cell>
          <cell r="B6361" t="str">
            <v>SICRO OUTUBRO / 2025</v>
          </cell>
          <cell r="C6361" t="str">
            <v>CONFECÇÃO DE BSCC - SEÇÃO CANAL DE 3,0 X 1,5 M - AREIA E BRITA COMERCIAIS</v>
          </cell>
          <cell r="D6361" t="str">
            <v>M</v>
          </cell>
          <cell r="E6361"/>
          <cell r="F6361">
            <v>1274.01</v>
          </cell>
        </row>
        <row r="6362">
          <cell r="A6362">
            <v>6817824</v>
          </cell>
          <cell r="B6362" t="str">
            <v>SICRO OUTUBRO / 2025</v>
          </cell>
          <cell r="C6362" t="str">
            <v>CONFECÇÃO DE BSCC - SEÇÃO CANAL DE 3,0 X 1,5 M - AREIA EXTRAÍDA E BRITA PRODUZIDA</v>
          </cell>
          <cell r="D6362" t="str">
            <v>M</v>
          </cell>
          <cell r="E6362"/>
          <cell r="F6362">
            <v>1157.22</v>
          </cell>
        </row>
        <row r="6363">
          <cell r="A6363">
            <v>6817825</v>
          </cell>
          <cell r="B6363" t="str">
            <v>SICRO OUTUBRO / 2025</v>
          </cell>
          <cell r="C6363" t="str">
            <v>CONFECÇÃO DE BSCC - SEÇÃO CANAL DE 3,0 X 2,0 M - TIPO I - AREIA E BRITA COMERCIAIS</v>
          </cell>
          <cell r="D6363" t="str">
            <v>M</v>
          </cell>
          <cell r="E6363"/>
          <cell r="F6363">
            <v>1859.26</v>
          </cell>
        </row>
        <row r="6364">
          <cell r="A6364">
            <v>6817826</v>
          </cell>
          <cell r="B6364" t="str">
            <v>SICRO OUTUBRO / 2025</v>
          </cell>
          <cell r="C6364" t="str">
            <v>CONFECÇÃO DE BSCC - SEÇÃO CANAL DE 3,0 X 2,0 M - TIPO I - AREIA EXTRAÍDA E BRITA PRODUZIDA</v>
          </cell>
          <cell r="D6364" t="str">
            <v>M</v>
          </cell>
          <cell r="E6364"/>
          <cell r="F6364">
            <v>1679.95</v>
          </cell>
        </row>
        <row r="6365">
          <cell r="A6365">
            <v>6817827</v>
          </cell>
          <cell r="B6365" t="str">
            <v>SICRO OUTUBRO / 2025</v>
          </cell>
          <cell r="C6365" t="str">
            <v>CONFECÇÃO DE BSCC - SEÇÃO CANAL DE 3,0 X 2,0 M - TIPO II - AREIA E BRITA COMERCIAIS</v>
          </cell>
          <cell r="D6365" t="str">
            <v>M</v>
          </cell>
          <cell r="E6365"/>
          <cell r="F6365">
            <v>1657.98</v>
          </cell>
        </row>
        <row r="6366">
          <cell r="A6366">
            <v>6817828</v>
          </cell>
          <cell r="B6366" t="str">
            <v>SICRO OUTUBRO / 2025</v>
          </cell>
          <cell r="C6366" t="str">
            <v>CONFECÇÃO DE BSCC - SEÇÃO CANAL DE 3,0 X 2,0 M - TIPO II - AREIA EXTRAÍDA E BRITA PRODUZIDA</v>
          </cell>
          <cell r="D6366" t="str">
            <v>M</v>
          </cell>
          <cell r="E6366"/>
          <cell r="F6366">
            <v>1478.66</v>
          </cell>
        </row>
        <row r="6367">
          <cell r="A6367">
            <v>6817753</v>
          </cell>
          <cell r="B6367" t="str">
            <v>SICRO OUTUBRO / 2025</v>
          </cell>
          <cell r="C6367" t="str">
            <v>CONFECÇÃO DE BSCC - SEÇÃO FECHADA DE 1,5 X 1,5 M - ALTURA DO ATERRO DE 0,25 A 1,00 M - AREIA E BRITA COMERCIAIS</v>
          </cell>
          <cell r="D6367" t="str">
            <v>M</v>
          </cell>
          <cell r="E6367"/>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E6368"/>
          <cell r="F6368">
            <v>1266.93</v>
          </cell>
        </row>
        <row r="6369">
          <cell r="A6369">
            <v>6817755</v>
          </cell>
          <cell r="B6369" t="str">
            <v>SICRO OUTUBRO / 2025</v>
          </cell>
          <cell r="C6369" t="str">
            <v>CONFECÇÃO DE BSCC - SEÇÃO FECHADA DE 1,5 X 1,5 M - ALTURA DO ATERRO DE 1,00 A 2,50 M - AREIA E BRITA COMERCIAIS</v>
          </cell>
          <cell r="D6369" t="str">
            <v>M</v>
          </cell>
          <cell r="E6369"/>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E6370"/>
          <cell r="F6370">
            <v>1204.73</v>
          </cell>
        </row>
        <row r="6371">
          <cell r="A6371">
            <v>6817763</v>
          </cell>
          <cell r="B6371" t="str">
            <v>SICRO OUTUBRO / 2025</v>
          </cell>
          <cell r="C6371" t="str">
            <v>CONFECÇÃO DE BSCC - SEÇÃO FECHADA DE 1,5 X 1,5 M - ALTURA DO ATERRO DE 10,00 A 12,50 M - AREIA E BRITA COMERCIAIS</v>
          </cell>
          <cell r="D6371" t="str">
            <v>M</v>
          </cell>
          <cell r="E6371"/>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E6372"/>
          <cell r="F6372">
            <v>1524.83</v>
          </cell>
        </row>
        <row r="6373">
          <cell r="A6373">
            <v>6817765</v>
          </cell>
          <cell r="B6373" t="str">
            <v>SICRO OUTUBRO / 2025</v>
          </cell>
          <cell r="C6373" t="str">
            <v>CONFECÇÃO DE BSCC - SEÇÃO FECHADA DE 1,5 X 1,5 M - ALTURA DO ATERRO DE 12,50 A 15,00 M - AREIA E BRITA COMERCIAIS</v>
          </cell>
          <cell r="D6373" t="str">
            <v>M</v>
          </cell>
          <cell r="E6373"/>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E6374"/>
          <cell r="F6374">
            <v>1825.02</v>
          </cell>
        </row>
        <row r="6375">
          <cell r="A6375">
            <v>6817757</v>
          </cell>
          <cell r="B6375" t="str">
            <v>SICRO OUTUBRO / 2025</v>
          </cell>
          <cell r="C6375" t="str">
            <v>CONFECÇÃO DE BSCC - SEÇÃO FECHADA DE 1,5 X 1,5 M - ALTURA DO ATERRO DE 2,50 A 5,00 M - AREIA E BRITA COMERCIAIS</v>
          </cell>
          <cell r="D6375" t="str">
            <v>M</v>
          </cell>
          <cell r="E6375"/>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E6376"/>
          <cell r="F6376">
            <v>1204.73</v>
          </cell>
        </row>
        <row r="6377">
          <cell r="A6377">
            <v>6817759</v>
          </cell>
          <cell r="B6377" t="str">
            <v>SICRO OUTUBRO / 2025</v>
          </cell>
          <cell r="C6377" t="str">
            <v>CONFECÇÃO DE BSCC - SEÇÃO FECHADA DE 1,5 X 1,5 M - ALTURA DO ATERRO DE 5,00 A 7,50 M - AREIA E BRITA COMERCIAIS</v>
          </cell>
          <cell r="D6377" t="str">
            <v>M</v>
          </cell>
          <cell r="E6377"/>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E6378"/>
          <cell r="F6378">
            <v>1330.74</v>
          </cell>
        </row>
        <row r="6379">
          <cell r="A6379">
            <v>6817761</v>
          </cell>
          <cell r="B6379" t="str">
            <v>SICRO OUTUBRO / 2025</v>
          </cell>
          <cell r="C6379" t="str">
            <v>CONFECÇÃO DE BSCC - SEÇÃO FECHADA DE 1,5 X 1,5 M - ALTURA DO ATERRO DE 7,50 A 10,00 M - AREIA E BRITA COMERCIAIS</v>
          </cell>
          <cell r="D6379" t="str">
            <v>M</v>
          </cell>
          <cell r="E6379"/>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E6380"/>
          <cell r="F6380">
            <v>1628.06</v>
          </cell>
        </row>
        <row r="6381">
          <cell r="A6381">
            <v>6817767</v>
          </cell>
          <cell r="B6381" t="str">
            <v>SICRO OUTUBRO / 2025</v>
          </cell>
          <cell r="C6381" t="str">
            <v>CONFECÇÃO DE BSCC - SEÇÃO FECHADA DE 2,0 X 2,0 M - ALTURA DO ATERRO DE 0,25 A 1,00 M - AREIA E BRITA COMERCIAIS</v>
          </cell>
          <cell r="D6381" t="str">
            <v>M</v>
          </cell>
          <cell r="E6381"/>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E6382"/>
          <cell r="F6382">
            <v>1886.93</v>
          </cell>
        </row>
        <row r="6383">
          <cell r="A6383">
            <v>6817769</v>
          </cell>
          <cell r="B6383" t="str">
            <v>SICRO OUTUBRO / 2025</v>
          </cell>
          <cell r="C6383" t="str">
            <v>CONFECÇÃO DE BSCC - SEÇÃO FECHADA DE 2,0 X 2,0 M - ALTURA DO ATERRO DE 1,00 A 2,50 M - AREIA E BRITA COMERCIAIS</v>
          </cell>
          <cell r="D6383" t="str">
            <v>M</v>
          </cell>
          <cell r="E6383"/>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E6384"/>
          <cell r="F6384">
            <v>1552.74</v>
          </cell>
        </row>
        <row r="6385">
          <cell r="A6385">
            <v>6817777</v>
          </cell>
          <cell r="B6385" t="str">
            <v>SICRO OUTUBRO / 2025</v>
          </cell>
          <cell r="C6385" t="str">
            <v>CONFECÇÃO DE BSCC - SEÇÃO FECHADA DE 2,0 X 2,0 M - ALTURA DO ATERRO DE 10,00 A 12,50 M - AREIA E BRITA COMERCIAIS</v>
          </cell>
          <cell r="D6385" t="str">
            <v>M</v>
          </cell>
          <cell r="E6385"/>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E6386"/>
          <cell r="F6386">
            <v>2677.87</v>
          </cell>
        </row>
        <row r="6387">
          <cell r="A6387">
            <v>6817779</v>
          </cell>
          <cell r="B6387" t="str">
            <v>SICRO OUTUBRO / 2025</v>
          </cell>
          <cell r="C6387" t="str">
            <v>CONFECÇÃO DE BSCC - SEÇÃO FECHADA DE 2,0 X 2,0 M - ALTURA DO ATERRO DE 12,50 A 15,00 M - AREIA E BRITA COMERCIAIS</v>
          </cell>
          <cell r="D6387" t="str">
            <v>M</v>
          </cell>
          <cell r="E6387"/>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E6388"/>
          <cell r="F6388">
            <v>3157.43</v>
          </cell>
        </row>
        <row r="6389">
          <cell r="A6389">
            <v>6817771</v>
          </cell>
          <cell r="B6389" t="str">
            <v>SICRO OUTUBRO / 2025</v>
          </cell>
          <cell r="C6389" t="str">
            <v>CONFECÇÃO DE BSCC - SEÇÃO FECHADA DE 2,0 X 2,0 M - ALTURA DO ATERRO DE 2,50 A 5,00 M - AREIA E BRITA COMERCIAIS</v>
          </cell>
          <cell r="D6389" t="str">
            <v>M</v>
          </cell>
          <cell r="E6389"/>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E6390"/>
          <cell r="F6390">
            <v>1818.1</v>
          </cell>
        </row>
        <row r="6391">
          <cell r="A6391">
            <v>6817773</v>
          </cell>
          <cell r="B6391" t="str">
            <v>SICRO OUTUBRO / 2025</v>
          </cell>
          <cell r="C6391" t="str">
            <v>CONFECÇÃO DE BSCC - SEÇÃO FECHADA DE 2,0 X 2,0 M - ALTURA DO ATERRO DE 5,00 A 7,50 M - AREIA E BRITA COMERCIAIS</v>
          </cell>
          <cell r="D6391" t="str">
            <v>M</v>
          </cell>
          <cell r="E6391"/>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E6392"/>
          <cell r="F6392">
            <v>2172.85</v>
          </cell>
        </row>
        <row r="6393">
          <cell r="A6393">
            <v>6817775</v>
          </cell>
          <cell r="B6393" t="str">
            <v>SICRO OUTUBRO / 2025</v>
          </cell>
          <cell r="C6393" t="str">
            <v>CONFECÇÃO DE BSCC - SEÇÃO FECHADA DE 2,0 X 2,0 M - ALTURA DO ATERRO DE 7,50 A 10,00 M - AREIA E BRITA COMERCIAIS</v>
          </cell>
          <cell r="D6393" t="str">
            <v>M</v>
          </cell>
          <cell r="E6393"/>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E6394"/>
          <cell r="F6394">
            <v>2433.14</v>
          </cell>
        </row>
        <row r="6395">
          <cell r="A6395">
            <v>6817781</v>
          </cell>
          <cell r="B6395" t="str">
            <v>SICRO OUTUBRO / 2025</v>
          </cell>
          <cell r="C6395" t="str">
            <v>CONFECÇÃO DE BSCC - SEÇÃO FECHADA DE 2,5 X 2,5 M - ALTURA DO ATERRO DE 0,25 A 1,00 M - AREIA E BRITA COMERCIAIS</v>
          </cell>
          <cell r="D6395" t="str">
            <v>M</v>
          </cell>
          <cell r="E6395"/>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E6396"/>
          <cell r="F6396">
            <v>2608.44</v>
          </cell>
        </row>
        <row r="6397">
          <cell r="A6397">
            <v>6817783</v>
          </cell>
          <cell r="B6397" t="str">
            <v>SICRO OUTUBRO / 2025</v>
          </cell>
          <cell r="C6397" t="str">
            <v>CONFECÇÃO DE BSCC - SEÇÃO FECHADA DE 2,5 X 2,5 M - ALTURA DO ATERRO DE 1,00 A 2,50 M - AREIA E BRITA COMERCIAIS</v>
          </cell>
          <cell r="D6397" t="str">
            <v>M</v>
          </cell>
          <cell r="E6397"/>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E6398"/>
          <cell r="F6398">
            <v>2083.59</v>
          </cell>
        </row>
        <row r="6399">
          <cell r="A6399">
            <v>6817791</v>
          </cell>
          <cell r="B6399" t="str">
            <v>SICRO OUTUBRO / 2025</v>
          </cell>
          <cell r="C6399" t="str">
            <v>CONFECÇÃO DE BSCC - SEÇÃO FECHADA DE 2,5 X 2,5 M - ALTURA DO ATERRO DE 10,00 A 12,50 M - AREIA E BRITA COMERCIAIS</v>
          </cell>
          <cell r="D6399" t="str">
            <v>M</v>
          </cell>
          <cell r="E6399"/>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E6400"/>
          <cell r="F6400">
            <v>3918.76</v>
          </cell>
        </row>
        <row r="6401">
          <cell r="A6401">
            <v>6817793</v>
          </cell>
          <cell r="B6401" t="str">
            <v>SICRO OUTUBRO / 2025</v>
          </cell>
          <cell r="C6401" t="str">
            <v>CONFECÇÃO DE BSCC - SEÇÃO FECHADA DE 2,5 X 2,5 M - ALTURA DO ATERRO DE 12,50 A 15,00 M - AREIA E BRITA COMERCIAIS</v>
          </cell>
          <cell r="D6401" t="str">
            <v>M</v>
          </cell>
          <cell r="E6401"/>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E6402"/>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E6403"/>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E6404"/>
          <cell r="F6404">
            <v>2667.81</v>
          </cell>
        </row>
        <row r="6405">
          <cell r="A6405">
            <v>6817787</v>
          </cell>
          <cell r="B6405" t="str">
            <v>SICRO OUTUBRO / 2025</v>
          </cell>
          <cell r="C6405" t="str">
            <v>CONFECÇÃO DE BSCC - SEÇÃO FECHADA DE 2,5 X 2,5 M - ALTURA DO ATERRO DE 5,00 A 7,50 M - AREIA E BRITA COMERCIAIS</v>
          </cell>
          <cell r="D6405" t="str">
            <v>M</v>
          </cell>
          <cell r="E6405"/>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E6406"/>
          <cell r="F6406">
            <v>3166.32</v>
          </cell>
        </row>
        <row r="6407">
          <cell r="A6407">
            <v>6817789</v>
          </cell>
          <cell r="B6407" t="str">
            <v>SICRO OUTUBRO / 2025</v>
          </cell>
          <cell r="C6407" t="str">
            <v>CONFECÇÃO DE BSCC - SEÇÃO FECHADA DE 2,5 X 2,5 M - ALTURA DO ATERRO DE 7,50 A 10,00 M - AREIA E BRITA COMERCIAIS</v>
          </cell>
          <cell r="D6407" t="str">
            <v>M</v>
          </cell>
          <cell r="E6407"/>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E6408"/>
          <cell r="F6408">
            <v>3584.91</v>
          </cell>
        </row>
        <row r="6409">
          <cell r="A6409">
            <v>6817795</v>
          </cell>
          <cell r="B6409" t="str">
            <v>SICRO OUTUBRO / 2025</v>
          </cell>
          <cell r="C6409" t="str">
            <v>CONFECÇÃO DE BSCC - SEÇÃO FECHADA DE 3,0 X 3,0 M - ALTURA DO ATERRO DE 0,25 A 1,00 M - AREIA E BRITA COMERCIAIS</v>
          </cell>
          <cell r="D6409" t="str">
            <v>M</v>
          </cell>
          <cell r="E6409"/>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E6410"/>
          <cell r="F6410">
            <v>3397.08</v>
          </cell>
        </row>
        <row r="6411">
          <cell r="A6411">
            <v>6817797</v>
          </cell>
          <cell r="B6411" t="str">
            <v>SICRO OUTUBRO / 2025</v>
          </cell>
          <cell r="C6411" t="str">
            <v>CONFECÇÃO DE BSCC - SEÇÃO FECHADA DE 3,0 X 3,0 M - ALTURA DO ATERRO DE 1,00 A 2,50 M - AREIA E BRITA COMERCIAIS</v>
          </cell>
          <cell r="D6411" t="str">
            <v>M</v>
          </cell>
          <cell r="E6411"/>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E6412"/>
          <cell r="F6412">
            <v>2844.11</v>
          </cell>
        </row>
        <row r="6413">
          <cell r="A6413">
            <v>6817805</v>
          </cell>
          <cell r="B6413" t="str">
            <v>SICRO OUTUBRO / 2025</v>
          </cell>
          <cell r="C6413" t="str">
            <v>CONFECÇÃO DE BSCC - SEÇÃO FECHADA DE 3,0 X 3,0 M - ALTURA DO ATERRO DE 10,00 A 12,50 M - AREIA E BRITA COMERCIAIS</v>
          </cell>
          <cell r="D6413" t="str">
            <v>M</v>
          </cell>
          <cell r="E6413"/>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E6414"/>
          <cell r="F6414">
            <v>5599.61</v>
          </cell>
        </row>
        <row r="6415">
          <cell r="A6415">
            <v>6817807</v>
          </cell>
          <cell r="B6415" t="str">
            <v>SICRO OUTUBRO / 2025</v>
          </cell>
          <cell r="C6415" t="str">
            <v>CONFECÇÃO DE BSCC - SEÇÃO FECHADA DE 3,0 X 3,0 M - ALTURA DO ATERRO DE 12,50 A 15,00 M - AREIA E BRITA COMERCIAIS</v>
          </cell>
          <cell r="D6415" t="str">
            <v>M</v>
          </cell>
          <cell r="E6415"/>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E6416"/>
          <cell r="F6416">
            <v>6247.53</v>
          </cell>
        </row>
        <row r="6417">
          <cell r="A6417">
            <v>6817799</v>
          </cell>
          <cell r="B6417" t="str">
            <v>SICRO OUTUBRO / 2025</v>
          </cell>
          <cell r="C6417" t="str">
            <v>CONFECÇÃO DE BSCC - SEÇÃO FECHADA DE 3,0 X 3,0 M - ALTURA DO ATERRO DE 2,50 A 5,00 M - AREIA E BRITA COMERCIAIS</v>
          </cell>
          <cell r="D6417" t="str">
            <v>M</v>
          </cell>
          <cell r="E6417"/>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E6418"/>
          <cell r="F6418">
            <v>3559.37</v>
          </cell>
        </row>
        <row r="6419">
          <cell r="A6419">
            <v>6817801</v>
          </cell>
          <cell r="B6419" t="str">
            <v>SICRO OUTUBRO / 2025</v>
          </cell>
          <cell r="C6419" t="str">
            <v>CONFECÇÃO DE BSCC - SEÇÃO FECHADA DE 3,0 X 3,0 M - ALTURA DO ATERRO DE 5,00 A 7,50 M - AREIA E BRITA COMERCIAIS</v>
          </cell>
          <cell r="D6419" t="str">
            <v>M</v>
          </cell>
          <cell r="E6419"/>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E6420"/>
          <cell r="F6420">
            <v>4460.78</v>
          </cell>
        </row>
        <row r="6421">
          <cell r="A6421">
            <v>6817803</v>
          </cell>
          <cell r="B6421" t="str">
            <v>SICRO OUTUBRO / 2025</v>
          </cell>
          <cell r="C6421" t="str">
            <v>CONFECÇÃO DE BSCC - SEÇÃO FECHADA DE 3,0 X 3,0 M - ALTURA DO ATERRO DE 7,50 A 10,00 M - AREIA E BRITA COMERCIAIS</v>
          </cell>
          <cell r="D6421" t="str">
            <v>M</v>
          </cell>
          <cell r="E6421"/>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E6422"/>
          <cell r="F6422">
            <v>5024.1400000000003</v>
          </cell>
        </row>
        <row r="6423">
          <cell r="A6423">
            <v>6817885</v>
          </cell>
          <cell r="B6423" t="str">
            <v>SICRO OUTUBRO / 2025</v>
          </cell>
          <cell r="C6423" t="str">
            <v>CORPO DE BSCC - SEÇÃO CANAL DE 1,5 X 1,5 M - PRÉ-MOLDADO - AREIA E BRITA COMERCIAIS</v>
          </cell>
          <cell r="D6423" t="str">
            <v>M</v>
          </cell>
          <cell r="E6423"/>
          <cell r="F6423">
            <v>1305.02</v>
          </cell>
        </row>
        <row r="6424">
          <cell r="A6424">
            <v>6817886</v>
          </cell>
          <cell r="B6424" t="str">
            <v>SICRO OUTUBRO / 2025</v>
          </cell>
          <cell r="C6424" t="str">
            <v>CORPO DE BSCC - SEÇÃO CANAL DE 1,5 X 1,5 M - PRÉ-MOLDADO - AREIA EXTRAÍDA E BRITA PRODUZIDA</v>
          </cell>
          <cell r="D6424" t="str">
            <v>M</v>
          </cell>
          <cell r="E6424"/>
          <cell r="F6424">
            <v>1181.93</v>
          </cell>
        </row>
        <row r="6425">
          <cell r="A6425">
            <v>6817887</v>
          </cell>
          <cell r="B6425" t="str">
            <v>SICRO OUTUBRO / 2025</v>
          </cell>
          <cell r="C6425" t="str">
            <v>CORPO DE BSCC - SEÇÃO CANAL DE 2,0 X 1,5 M - PRÉ-MOLDADO - AREIA E BRITA COMERCIAIS</v>
          </cell>
          <cell r="D6425" t="str">
            <v>M</v>
          </cell>
          <cell r="E6425"/>
          <cell r="F6425">
            <v>1420.03</v>
          </cell>
        </row>
        <row r="6426">
          <cell r="A6426">
            <v>6817888</v>
          </cell>
          <cell r="B6426" t="str">
            <v>SICRO OUTUBRO / 2025</v>
          </cell>
          <cell r="C6426" t="str">
            <v>CORPO DE BSCC - SEÇÃO CANAL DE 2,0 X 1,5 M - PRÉ-MOLDADO - AREIA EXTRAÍDA E BRITA PRODUZIDA</v>
          </cell>
          <cell r="D6426" t="str">
            <v>M</v>
          </cell>
          <cell r="E6426"/>
          <cell r="F6426">
            <v>1279.5899999999999</v>
          </cell>
        </row>
        <row r="6427">
          <cell r="A6427">
            <v>6817889</v>
          </cell>
          <cell r="B6427" t="str">
            <v>SICRO OUTUBRO / 2025</v>
          </cell>
          <cell r="C6427" t="str">
            <v>CORPO DE BSCC - SEÇÃO CANAL DE 2,0 X 2,0 M - PRÉ-MOLDADO - TIPO I - AREIA E BRITA COMERCIAIS</v>
          </cell>
          <cell r="D6427" t="str">
            <v>M</v>
          </cell>
          <cell r="E6427"/>
          <cell r="F6427">
            <v>2106.85</v>
          </cell>
        </row>
        <row r="6428">
          <cell r="A6428">
            <v>6817890</v>
          </cell>
          <cell r="B6428" t="str">
            <v>SICRO OUTUBRO / 2025</v>
          </cell>
          <cell r="C6428" t="str">
            <v>CORPO DE BSCC - SEÇÃO CANAL DE 2,0 X 2,0 M - PRÉ-MOLDADO - TIPO I - AREIA EXTRAÍDA E BRITA PRODUZIDA</v>
          </cell>
          <cell r="D6428" t="str">
            <v>M</v>
          </cell>
          <cell r="E6428"/>
          <cell r="F6428">
            <v>1908.43</v>
          </cell>
        </row>
        <row r="6429">
          <cell r="A6429">
            <v>6817891</v>
          </cell>
          <cell r="B6429" t="str">
            <v>SICRO OUTUBRO / 2025</v>
          </cell>
          <cell r="C6429" t="str">
            <v>CORPO DE BSCC - SEÇÃO CANAL DE 2,0 X 2,0 M - PRÉ-MOLDADO - TIPO II - AREIA E BRITA COMERCIAIS</v>
          </cell>
          <cell r="D6429" t="str">
            <v>M</v>
          </cell>
          <cell r="E6429"/>
          <cell r="F6429">
            <v>1825.29</v>
          </cell>
        </row>
        <row r="6430">
          <cell r="A6430">
            <v>6817892</v>
          </cell>
          <cell r="B6430" t="str">
            <v>SICRO OUTUBRO / 2025</v>
          </cell>
          <cell r="C6430" t="str">
            <v>CORPO DE BSCC - SEÇÃO CANAL DE 2,0 X 2,0 M - PRÉ-MOLDADO - TIPO II - AREIA EXTRAÍDA E BRITA PRODUZIDA</v>
          </cell>
          <cell r="D6430" t="str">
            <v>M</v>
          </cell>
          <cell r="E6430"/>
          <cell r="F6430">
            <v>1626.87</v>
          </cell>
        </row>
        <row r="6431">
          <cell r="A6431">
            <v>6817893</v>
          </cell>
          <cell r="B6431" t="str">
            <v>SICRO OUTUBRO / 2025</v>
          </cell>
          <cell r="C6431" t="str">
            <v>CORPO DE BSCC - SEÇÃO CANAL DE 2,5 X 1,5 M - PRÉ-MOLDADO - AREIA E BRITA COMERCIAIS</v>
          </cell>
          <cell r="D6431" t="str">
            <v>M</v>
          </cell>
          <cell r="E6431"/>
          <cell r="F6431">
            <v>1590.57</v>
          </cell>
        </row>
        <row r="6432">
          <cell r="A6432">
            <v>6817894</v>
          </cell>
          <cell r="B6432" t="str">
            <v>SICRO OUTUBRO / 2025</v>
          </cell>
          <cell r="C6432" t="str">
            <v>CORPO DE BSCC - SEÇÃO CANAL DE 2,5 X 1,5 M - PRÉ-MOLDADO - AREIA EXTRAÍDA E BRITA PRODUZIDA</v>
          </cell>
          <cell r="D6432" t="str">
            <v>M</v>
          </cell>
          <cell r="E6432"/>
          <cell r="F6432">
            <v>1431.73</v>
          </cell>
        </row>
        <row r="6433">
          <cell r="A6433">
            <v>6817895</v>
          </cell>
          <cell r="B6433" t="str">
            <v>SICRO OUTUBRO / 2025</v>
          </cell>
          <cell r="C6433" t="str">
            <v>CORPO DE BSCC - SEÇÃO CANAL DE 2,5 X 2,0 M - PRÉ-MOLDADO - TIPO I - AREIA E BRITA COMERCIAIS</v>
          </cell>
          <cell r="D6433" t="str">
            <v>M</v>
          </cell>
          <cell r="E6433"/>
          <cell r="F6433">
            <v>2266.7199999999998</v>
          </cell>
        </row>
        <row r="6434">
          <cell r="A6434">
            <v>6817896</v>
          </cell>
          <cell r="B6434" t="str">
            <v>SICRO OUTUBRO / 2025</v>
          </cell>
          <cell r="C6434" t="str">
            <v>CORPO DE BSCC - SEÇÃO CANAL DE 2,5 X 2,0 M - PRÉ-MOLDADO - TIPO I - AREIA EXTRAÍDA E BRITA PRODUZIDA</v>
          </cell>
          <cell r="D6434" t="str">
            <v>M</v>
          </cell>
          <cell r="E6434"/>
          <cell r="F6434">
            <v>2047.47</v>
          </cell>
        </row>
        <row r="6435">
          <cell r="A6435">
            <v>6817897</v>
          </cell>
          <cell r="B6435" t="str">
            <v>SICRO OUTUBRO / 2025</v>
          </cell>
          <cell r="C6435" t="str">
            <v>CORPO DE BSCC - SEÇÃO CANAL DE 2,5 X 2,0 M - PRÉ-MOLDADO - TIPO II - AREIA E BRITA COMERCIAIS</v>
          </cell>
          <cell r="D6435" t="str">
            <v>M</v>
          </cell>
          <cell r="E6435"/>
          <cell r="F6435">
            <v>1994.47</v>
          </cell>
        </row>
        <row r="6436">
          <cell r="A6436">
            <v>6817898</v>
          </cell>
          <cell r="B6436" t="str">
            <v>SICRO OUTUBRO / 2025</v>
          </cell>
          <cell r="C6436" t="str">
            <v>CORPO DE BSCC - SEÇÃO CANAL DE 2,5 X 2,0 M - PRÉ-MOLDADO - TIPO II - AREIA EXTRAÍDA E BRITA PRODUZIDA</v>
          </cell>
          <cell r="D6436" t="str">
            <v>M</v>
          </cell>
          <cell r="E6436"/>
          <cell r="F6436">
            <v>1775.21</v>
          </cell>
        </row>
        <row r="6437">
          <cell r="A6437">
            <v>6817899</v>
          </cell>
          <cell r="B6437" t="str">
            <v>SICRO OUTUBRO / 2025</v>
          </cell>
          <cell r="C6437" t="str">
            <v>CORPO DE BSCC - SEÇÃO CANAL DE 3,0 X 1,5 M - PRÉ-MOLDADO - AREIA E BRITA COMERCIAIS</v>
          </cell>
          <cell r="D6437" t="str">
            <v>M</v>
          </cell>
          <cell r="E6437"/>
          <cell r="F6437">
            <v>1749.08</v>
          </cell>
        </row>
        <row r="6438">
          <cell r="A6438">
            <v>6817900</v>
          </cell>
          <cell r="B6438" t="str">
            <v>SICRO OUTUBRO / 2025</v>
          </cell>
          <cell r="C6438" t="str">
            <v>CORPO DE BSCC - SEÇÃO CANAL DE 3,0 X 1,5 M - PRÉ-MOLDADO - AREIA EXTRAÍDA E BRITA PRODUZIDA</v>
          </cell>
          <cell r="D6438" t="str">
            <v>M</v>
          </cell>
          <cell r="E6438"/>
          <cell r="F6438">
            <v>1571.75</v>
          </cell>
        </row>
        <row r="6439">
          <cell r="A6439">
            <v>6817901</v>
          </cell>
          <cell r="B6439" t="str">
            <v>SICRO OUTUBRO / 2025</v>
          </cell>
          <cell r="C6439" t="str">
            <v>CORPO DE BSCC - SEÇÃO CANAL DE 3,0 X 2,0 M - PRÉ-MOLDADO - TIPO I - AREIA E BRITA COMERCIAIS</v>
          </cell>
          <cell r="D6439" t="str">
            <v>M</v>
          </cell>
          <cell r="E6439"/>
          <cell r="F6439">
            <v>2368.59</v>
          </cell>
        </row>
        <row r="6440">
          <cell r="A6440">
            <v>6817902</v>
          </cell>
          <cell r="B6440" t="str">
            <v>SICRO OUTUBRO / 2025</v>
          </cell>
          <cell r="C6440" t="str">
            <v>CORPO DE BSCC - SEÇÃO CANAL DE 3,0 X 2,0 M - PRÉ-MOLDADO - TIPO I - AREIA EXTRAÍDA E BRITA PRODUZIDA</v>
          </cell>
          <cell r="D6440" t="str">
            <v>M</v>
          </cell>
          <cell r="E6440"/>
          <cell r="F6440">
            <v>2127.37</v>
          </cell>
        </row>
        <row r="6441">
          <cell r="A6441">
            <v>6817903</v>
          </cell>
          <cell r="B6441" t="str">
            <v>SICRO OUTUBRO / 2025</v>
          </cell>
          <cell r="C6441" t="str">
            <v>CORPO DE BSCC - SEÇÃO CANAL DE 3,0 X 2,0 M - PRÉ-MOLDADO - TIPO II - AREIA E BRITA COMERCIAIS</v>
          </cell>
          <cell r="D6441" t="str">
            <v>M</v>
          </cell>
          <cell r="E6441"/>
          <cell r="F6441">
            <v>2167.31</v>
          </cell>
        </row>
        <row r="6442">
          <cell r="A6442">
            <v>6817904</v>
          </cell>
          <cell r="B6442" t="str">
            <v>SICRO OUTUBRO / 2025</v>
          </cell>
          <cell r="C6442" t="str">
            <v>CORPO DE BSCC - SEÇÃO CANAL DE 3,0 X 2,0 M - PRÉ-MOLDADO - TIPO II - AREIA EXTRAÍDA E BRITA PRODUZIDA</v>
          </cell>
          <cell r="D6442" t="str">
            <v>M</v>
          </cell>
          <cell r="E6442"/>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E6443"/>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E6444"/>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E6445"/>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E6446"/>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E6447"/>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E6448"/>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E6449"/>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E6450"/>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E6451"/>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E6452"/>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E6453"/>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E6454"/>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E6455"/>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E6456"/>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E6457"/>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E6458"/>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E6459"/>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E6460"/>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E6461"/>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E6462"/>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E6463"/>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E6464"/>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E6465"/>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E6466"/>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E6467"/>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E6468"/>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E6469"/>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E6470"/>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E6471"/>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E6472"/>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E6473"/>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E6474"/>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E6475"/>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E6476"/>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E6477"/>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E6478"/>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E6479"/>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E6480"/>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E6481"/>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E6482"/>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E6483"/>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E6484"/>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E6485"/>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E6486"/>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E6487"/>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E6488"/>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E6489"/>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E6490"/>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E6491"/>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E6492"/>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E6493"/>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E6494"/>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E6495"/>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E6496"/>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E6497"/>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E6498"/>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E6499"/>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E6500"/>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E6501"/>
          <cell r="F6501">
            <v>3343.7</v>
          </cell>
        </row>
        <row r="6502">
          <cell r="A6502">
            <v>7107387</v>
          </cell>
          <cell r="B6502" t="str">
            <v>SICRO OUTUBRO / 2025</v>
          </cell>
          <cell r="C6502" t="str">
            <v>AMARRAÇÃO DO SISTEMA DE FUNDEIO PARA POITA DE 25 A 58,3 T (PESOS SUBMERSOS DE 15 A 35 T)</v>
          </cell>
          <cell r="D6502" t="str">
            <v>UN</v>
          </cell>
          <cell r="E6502"/>
          <cell r="F6502">
            <v>1829.58</v>
          </cell>
        </row>
        <row r="6503">
          <cell r="A6503">
            <v>7107386</v>
          </cell>
          <cell r="B6503" t="str">
            <v>SICRO OUTUBRO / 2025</v>
          </cell>
          <cell r="C6503" t="str">
            <v>AMARRAÇÃO DO SISTEMA DE FUNDEIO PARA POITA DE ATÉ 25 T (PESO SUBMERSO = 15 T)</v>
          </cell>
          <cell r="D6503" t="str">
            <v>UN</v>
          </cell>
          <cell r="E6503"/>
          <cell r="F6503">
            <v>740.52</v>
          </cell>
        </row>
        <row r="6504">
          <cell r="A6504">
            <v>7119715</v>
          </cell>
          <cell r="B6504" t="str">
            <v>SICRO OUTUBRO / 2025</v>
          </cell>
          <cell r="C6504" t="str">
            <v>ÂNODO DE SACRIFÍCIO PARA PROTEÇÃO DO CASCO - FORNECIMENTO E INSTALAÇÃO</v>
          </cell>
          <cell r="D6504" t="str">
            <v>UN</v>
          </cell>
          <cell r="E6504"/>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E6505"/>
          <cell r="F6505">
            <v>9323.7999999999993</v>
          </cell>
        </row>
        <row r="6506">
          <cell r="A6506">
            <v>7119712</v>
          </cell>
          <cell r="B6506" t="str">
            <v>SICRO OUTUBRO / 2025</v>
          </cell>
          <cell r="C6506" t="str">
            <v>CABO DE SEGURANÇA PARA CONEXÃO DA PONTE - FORNECIMENTO E INSTALAÇÃO</v>
          </cell>
          <cell r="D6506" t="str">
            <v>UN</v>
          </cell>
          <cell r="E6506"/>
          <cell r="F6506">
            <v>9779.0300000000007</v>
          </cell>
        </row>
        <row r="6507">
          <cell r="A6507">
            <v>7119694</v>
          </cell>
          <cell r="B6507" t="str">
            <v>SICRO OUTUBRO / 2025</v>
          </cell>
          <cell r="C6507" t="str">
            <v>CONFECÇÃO DE MORTO DE CONCRETO DE 13 T</v>
          </cell>
          <cell r="D6507" t="str">
            <v>UN</v>
          </cell>
          <cell r="E6507"/>
          <cell r="F6507">
            <v>8563.02</v>
          </cell>
        </row>
        <row r="6508">
          <cell r="A6508">
            <v>7119695</v>
          </cell>
          <cell r="B6508" t="str">
            <v>SICRO OUTUBRO / 2025</v>
          </cell>
          <cell r="C6508" t="str">
            <v>CONFECÇÃO DE MORTO DE CONCRETO DE 14 T</v>
          </cell>
          <cell r="D6508" t="str">
            <v>UN</v>
          </cell>
          <cell r="E6508"/>
          <cell r="F6508">
            <v>9276.11</v>
          </cell>
        </row>
        <row r="6509">
          <cell r="A6509">
            <v>7119696</v>
          </cell>
          <cell r="B6509" t="str">
            <v>SICRO OUTUBRO / 2025</v>
          </cell>
          <cell r="C6509" t="str">
            <v>CONFECÇÃO DE MORTO DE CONCRETO DE 22 T</v>
          </cell>
          <cell r="D6509" t="str">
            <v>UN</v>
          </cell>
          <cell r="E6509"/>
          <cell r="F6509">
            <v>14646.74</v>
          </cell>
        </row>
        <row r="6510">
          <cell r="A6510">
            <v>7119697</v>
          </cell>
          <cell r="B6510" t="str">
            <v>SICRO OUTUBRO / 2025</v>
          </cell>
          <cell r="C6510" t="str">
            <v>CONFECÇÃO DE MORTO DE CONCRETO DE 36 T</v>
          </cell>
          <cell r="D6510" t="str">
            <v>UN</v>
          </cell>
          <cell r="E6510"/>
          <cell r="F6510">
            <v>23198.11</v>
          </cell>
        </row>
        <row r="6511">
          <cell r="A6511">
            <v>7119698</v>
          </cell>
          <cell r="B6511" t="str">
            <v>SICRO OUTUBRO / 2025</v>
          </cell>
          <cell r="C6511" t="str">
            <v>CONFECÇÃO DE MORTO DE CONCRETO DE 48 T</v>
          </cell>
          <cell r="D6511" t="str">
            <v>UN</v>
          </cell>
          <cell r="E6511"/>
          <cell r="F6511">
            <v>29622.82</v>
          </cell>
        </row>
        <row r="6512">
          <cell r="A6512">
            <v>7119688</v>
          </cell>
          <cell r="B6512" t="str">
            <v>SICRO OUTUBRO / 2025</v>
          </cell>
          <cell r="C6512" t="str">
            <v>CONFECÇÃO DE POITA DE CONCRETO COM GARRAS METÁLICAS DE 13,3 T (PESO SUBMERSO = 8 T)</v>
          </cell>
          <cell r="D6512" t="str">
            <v>UN</v>
          </cell>
          <cell r="E6512"/>
          <cell r="F6512">
            <v>8730.02</v>
          </cell>
        </row>
        <row r="6513">
          <cell r="A6513">
            <v>7119689</v>
          </cell>
          <cell r="B6513" t="str">
            <v>SICRO OUTUBRO / 2025</v>
          </cell>
          <cell r="C6513" t="str">
            <v>CONFECÇÃO DE POITA DE CONCRETO COM GARRAS METÁLICAS DE 25 T (PESO SUBMERSO = 15 T)</v>
          </cell>
          <cell r="D6513" t="str">
            <v>UN</v>
          </cell>
          <cell r="E6513"/>
          <cell r="F6513">
            <v>16783.939999999999</v>
          </cell>
        </row>
        <row r="6514">
          <cell r="A6514">
            <v>7119690</v>
          </cell>
          <cell r="B6514" t="str">
            <v>SICRO OUTUBRO / 2025</v>
          </cell>
          <cell r="C6514" t="str">
            <v>CONFECÇÃO DE POITA DE CONCRETO COM GARRAS METÁLICAS DE 30 T (PESO SUBMERSO = 18 T)</v>
          </cell>
          <cell r="D6514" t="str">
            <v>UN</v>
          </cell>
          <cell r="E6514"/>
          <cell r="F6514">
            <v>20033.62</v>
          </cell>
        </row>
        <row r="6515">
          <cell r="A6515">
            <v>7119691</v>
          </cell>
          <cell r="B6515" t="str">
            <v>SICRO OUTUBRO / 2025</v>
          </cell>
          <cell r="C6515" t="str">
            <v>CONFECÇÃO DE POITA DE CONCRETO COM GARRAS METÁLICAS DE 41,7 T (PESO SUBMERSO = 25 T)</v>
          </cell>
          <cell r="D6515" t="str">
            <v>UN</v>
          </cell>
          <cell r="E6515"/>
          <cell r="F6515">
            <v>27757.41</v>
          </cell>
        </row>
        <row r="6516">
          <cell r="A6516">
            <v>7119692</v>
          </cell>
          <cell r="B6516" t="str">
            <v>SICRO OUTUBRO / 2025</v>
          </cell>
          <cell r="C6516" t="str">
            <v>CONFECÇÃO DE POITA DE CONCRETO COM GARRAS METÁLICAS DE 45,8 T (PESO SUBMERSO = 27,5 T)</v>
          </cell>
          <cell r="D6516" t="str">
            <v>UN</v>
          </cell>
          <cell r="E6516"/>
          <cell r="F6516">
            <v>30513.62</v>
          </cell>
        </row>
        <row r="6517">
          <cell r="A6517">
            <v>7119693</v>
          </cell>
          <cell r="B6517" t="str">
            <v>SICRO OUTUBRO / 2025</v>
          </cell>
          <cell r="C6517" t="str">
            <v>CONFECÇÃO DE POITA DE CONCRETO COM GARRAS METÁLICAS DE 58,3 T (PESO SUBMERSO = 35 T)</v>
          </cell>
          <cell r="D6517" t="str">
            <v>UN</v>
          </cell>
          <cell r="E6517"/>
          <cell r="F6517">
            <v>38773.769999999997</v>
          </cell>
        </row>
        <row r="6518">
          <cell r="A6518">
            <v>7119687</v>
          </cell>
          <cell r="B6518" t="str">
            <v>SICRO OUTUBRO / 2025</v>
          </cell>
          <cell r="C6518" t="str">
            <v>CONFECÇÃO DE POITA DE CONCRETO COM GARRAS METÁLICAS DE 6,7 T (PESO SUBMERSO = 4 T)</v>
          </cell>
          <cell r="D6518" t="str">
            <v>UN</v>
          </cell>
          <cell r="E6518"/>
          <cell r="F6518">
            <v>4585.26</v>
          </cell>
        </row>
        <row r="6519">
          <cell r="A6519">
            <v>7119681</v>
          </cell>
          <cell r="B6519" t="str">
            <v>SICRO OUTUBRO / 2025</v>
          </cell>
          <cell r="C6519" t="str">
            <v>CONFECÇÃO DE POITA DE CONCRETO DE 13,3 T (PESO SUBMERSO = 8 T)</v>
          </cell>
          <cell r="D6519" t="str">
            <v>UN</v>
          </cell>
          <cell r="E6519"/>
          <cell r="F6519">
            <v>9275.52</v>
          </cell>
        </row>
        <row r="6520">
          <cell r="A6520">
            <v>7119682</v>
          </cell>
          <cell r="B6520" t="str">
            <v>SICRO OUTUBRO / 2025</v>
          </cell>
          <cell r="C6520" t="str">
            <v>CONFECÇÃO DE POITA DE CONCRETO DE 25 T (PESO SUBMERSO = 15 T)</v>
          </cell>
          <cell r="D6520" t="str">
            <v>UN</v>
          </cell>
          <cell r="E6520"/>
          <cell r="F6520">
            <v>17760.97</v>
          </cell>
        </row>
        <row r="6521">
          <cell r="A6521">
            <v>7119683</v>
          </cell>
          <cell r="B6521" t="str">
            <v>SICRO OUTUBRO / 2025</v>
          </cell>
          <cell r="C6521" t="str">
            <v>CONFECÇÃO DE POITA DE CONCRETO DE 30 T (PESO SUBMERSO = 18 T)</v>
          </cell>
          <cell r="D6521" t="str">
            <v>UN</v>
          </cell>
          <cell r="E6521"/>
          <cell r="F6521">
            <v>21195.29</v>
          </cell>
        </row>
        <row r="6522">
          <cell r="A6522">
            <v>7119684</v>
          </cell>
          <cell r="B6522" t="str">
            <v>SICRO OUTUBRO / 2025</v>
          </cell>
          <cell r="C6522" t="str">
            <v>CONFECÇÃO DE POITA DE CONCRETO DE 41,7 T (PESO SUBMERSO = 25 T)</v>
          </cell>
          <cell r="D6522" t="str">
            <v>UN</v>
          </cell>
          <cell r="E6522"/>
          <cell r="F6522">
            <v>29340.7</v>
          </cell>
        </row>
        <row r="6523">
          <cell r="A6523">
            <v>7119685</v>
          </cell>
          <cell r="B6523" t="str">
            <v>SICRO OUTUBRO / 2025</v>
          </cell>
          <cell r="C6523" t="str">
            <v>CONFECÇÃO DE POITA DE CONCRETO DE 45,8 T (PESO SUBMERSO = 27,5 T)</v>
          </cell>
          <cell r="D6523" t="str">
            <v>UN</v>
          </cell>
          <cell r="E6523"/>
          <cell r="F6523">
            <v>32246.799999999999</v>
          </cell>
        </row>
        <row r="6524">
          <cell r="A6524">
            <v>7119686</v>
          </cell>
          <cell r="B6524" t="str">
            <v>SICRO OUTUBRO / 2025</v>
          </cell>
          <cell r="C6524" t="str">
            <v>CONFECÇÃO DE POITA DE CONCRETO DE 58,3 T (PESO SUBMERSO = 35 T)</v>
          </cell>
          <cell r="D6524" t="str">
            <v>UN</v>
          </cell>
          <cell r="E6524"/>
          <cell r="F6524">
            <v>40959.83</v>
          </cell>
        </row>
        <row r="6525">
          <cell r="A6525">
            <v>7119680</v>
          </cell>
          <cell r="B6525" t="str">
            <v>SICRO OUTUBRO / 2025</v>
          </cell>
          <cell r="C6525" t="str">
            <v>CONFECÇÃO DE POITA DE CONCRETO DE 6,7 T (PESO SUBMERSO = 4 T)</v>
          </cell>
          <cell r="D6525" t="str">
            <v>UN</v>
          </cell>
          <cell r="E6525"/>
          <cell r="F6525">
            <v>4872.2</v>
          </cell>
        </row>
        <row r="6526">
          <cell r="A6526">
            <v>7119710</v>
          </cell>
          <cell r="B6526" t="str">
            <v>SICRO OUTUBRO / 2025</v>
          </cell>
          <cell r="C6526" t="str">
            <v>DEFENSA DE PNEUS PARA PROTEÇÃO DO FLUTUANTE - CONFECÇÃO E INSTALAÇÃO</v>
          </cell>
          <cell r="D6526" t="str">
            <v>UN</v>
          </cell>
          <cell r="E6526"/>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E6527"/>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E6528"/>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E6529"/>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E6530"/>
          <cell r="F6530">
            <v>18693.32</v>
          </cell>
        </row>
        <row r="6531">
          <cell r="A6531">
            <v>7119708</v>
          </cell>
          <cell r="B6531" t="str">
            <v>SICRO OUTUBRO / 2025</v>
          </cell>
          <cell r="C6531" t="str">
            <v>GUINCHO MANUAL PARA SISTEMA DE FUNDEIO COM CAPACIDADE DE TRAÇÃO DE 100 KN - FORNECIMENTO E INSTALAÇÃO</v>
          </cell>
          <cell r="D6531" t="str">
            <v>UN</v>
          </cell>
          <cell r="E6531"/>
          <cell r="F6531">
            <v>221240.52</v>
          </cell>
        </row>
        <row r="6532">
          <cell r="A6532">
            <v>7119709</v>
          </cell>
          <cell r="B6532" t="str">
            <v>SICRO OUTUBRO / 2025</v>
          </cell>
          <cell r="C6532" t="str">
            <v>GUINCHO MANUAL PARA SISTEMA DE FUNDEIO COM CAPACIDADE DE TRAÇÃO DE 200 KN - FORNECIMENTO E INSTALAÇÃO</v>
          </cell>
          <cell r="D6532" t="str">
            <v>UN</v>
          </cell>
          <cell r="E6532"/>
          <cell r="F6532">
            <v>359942.36</v>
          </cell>
        </row>
        <row r="6533">
          <cell r="A6533">
            <v>7119706</v>
          </cell>
          <cell r="B6533" t="str">
            <v>SICRO OUTUBRO / 2025</v>
          </cell>
          <cell r="C6533" t="str">
            <v>IMPLANTAÇÃO DO SISTEMA NAVAL TIPO I - PONTE MÓVEL E FLUTUANTE PRINCIPAL</v>
          </cell>
          <cell r="D6533" t="str">
            <v>UN</v>
          </cell>
          <cell r="E6533"/>
          <cell r="F6533">
            <v>54271.92</v>
          </cell>
        </row>
        <row r="6534">
          <cell r="A6534">
            <v>7119707</v>
          </cell>
          <cell r="B6534" t="str">
            <v>SICRO OUTUBRO / 2025</v>
          </cell>
          <cell r="C6534" t="str">
            <v>IMPLANTAÇÃO DO SISTEMA NAVAL TIPO II - PONTES MÓVEIS, FLUTUANTE INTERMEDIÁRIO E FLUTUANTE PRINCIPAL</v>
          </cell>
          <cell r="D6534" t="str">
            <v>UN</v>
          </cell>
          <cell r="E6534"/>
          <cell r="F6534">
            <v>126781.48</v>
          </cell>
        </row>
        <row r="6535">
          <cell r="A6535">
            <v>7119648</v>
          </cell>
          <cell r="B6535" t="str">
            <v>SICRO OUTUBRO / 2025</v>
          </cell>
          <cell r="C6535" t="str">
            <v>LANÇAMENTO DA EMBARCAÇÃO COM USO DE AIRBAG</v>
          </cell>
          <cell r="D6535" t="str">
            <v>UN</v>
          </cell>
          <cell r="E6535"/>
          <cell r="F6535">
            <v>2550.2399999999998</v>
          </cell>
        </row>
        <row r="6536">
          <cell r="A6536">
            <v>7107385</v>
          </cell>
          <cell r="B6536" t="str">
            <v>SICRO OUTUBRO / 2025</v>
          </cell>
          <cell r="C6536" t="str">
            <v>LANÇAMENTO DE POITA DE CONCRETO DE 15 A 35 T - PESO SUBMERSO</v>
          </cell>
          <cell r="D6536" t="str">
            <v>T</v>
          </cell>
          <cell r="E6536"/>
          <cell r="F6536">
            <v>1102.8699999999999</v>
          </cell>
        </row>
        <row r="6537">
          <cell r="A6537">
            <v>7107390</v>
          </cell>
          <cell r="B6537" t="str">
            <v>SICRO OUTUBRO / 2025</v>
          </cell>
          <cell r="C6537" t="str">
            <v>LANÇAMENTO DE POITA DE CONCRETO DE ATÉ 15 T - PESO SUBMERSO</v>
          </cell>
          <cell r="D6537" t="str">
            <v>T</v>
          </cell>
          <cell r="E6537"/>
          <cell r="F6537">
            <v>689.31</v>
          </cell>
        </row>
        <row r="6538">
          <cell r="A6538">
            <v>7119711</v>
          </cell>
          <cell r="B6538" t="str">
            <v>SICRO OUTUBRO / 2025</v>
          </cell>
          <cell r="C6538" t="str">
            <v>MANCAL DE CONEXÃO - CONFECÇÃO E INSTALAÇÃO</v>
          </cell>
          <cell r="D6538" t="str">
            <v>UN</v>
          </cell>
          <cell r="E6538"/>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E6539"/>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E6540"/>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E6541"/>
          <cell r="F6541">
            <v>55.21</v>
          </cell>
        </row>
        <row r="6542">
          <cell r="A6542">
            <v>7107382</v>
          </cell>
          <cell r="B6542" t="str">
            <v>SICRO OUTUBRO / 2025</v>
          </cell>
          <cell r="C6542" t="str">
            <v>MANUTENÇÃO DE TRATAMENTO SUPERFICIAL E PINTURA DO FUNDO DO FLUTUANTE</v>
          </cell>
          <cell r="D6542" t="str">
            <v>M²</v>
          </cell>
          <cell r="E6542"/>
          <cell r="F6542">
            <v>133.66</v>
          </cell>
        </row>
        <row r="6543">
          <cell r="A6543">
            <v>7119713</v>
          </cell>
          <cell r="B6543" t="str">
            <v>SICRO OUTUBRO / 2025</v>
          </cell>
          <cell r="C6543" t="str">
            <v>MOLINETE MANUAL PARA SISTEMA DE FUNDEIO COM CAPACIDADE DE TRAÇÃO DE 70 KN - FORNECIMENTO E INSTALAÇÃO</v>
          </cell>
          <cell r="D6543" t="str">
            <v>UN</v>
          </cell>
          <cell r="E6543"/>
          <cell r="F6543">
            <v>322025.40000000002</v>
          </cell>
        </row>
        <row r="6544">
          <cell r="A6544">
            <v>7119646</v>
          </cell>
          <cell r="B6544" t="str">
            <v>SICRO OUTUBRO / 2025</v>
          </cell>
          <cell r="C6544" t="str">
            <v>TRANSPORTE INTERNO EM ESTALEIRO</v>
          </cell>
          <cell r="D6544" t="str">
            <v>T</v>
          </cell>
          <cell r="E6544"/>
          <cell r="F6544">
            <v>1720.44</v>
          </cell>
        </row>
        <row r="6545">
          <cell r="A6545">
            <v>7107384</v>
          </cell>
          <cell r="B6545" t="str">
            <v>SICRO OUTUBRO / 2025</v>
          </cell>
          <cell r="C6545" t="str">
            <v>TRATAMENTO SUPERFICIAL E PINTURA DA PONTE E DEMAIS ESTRUTURAS METÁLICAS NAVAIS - EXCETO FUNDO DO FLUTUANTE</v>
          </cell>
          <cell r="D6545" t="str">
            <v>M²</v>
          </cell>
          <cell r="E6545"/>
          <cell r="F6545">
            <v>113.2</v>
          </cell>
        </row>
        <row r="6546">
          <cell r="A6546">
            <v>7107378</v>
          </cell>
          <cell r="B6546" t="str">
            <v>SICRO OUTUBRO / 2025</v>
          </cell>
          <cell r="C6546" t="str">
            <v>TRATAMENTO SUPERFICIAL E PINTURA DO FUNDO DO FLUTUANTE</v>
          </cell>
          <cell r="D6546" t="str">
            <v>M²</v>
          </cell>
          <cell r="E6546"/>
          <cell r="F6546">
            <v>184.72</v>
          </cell>
        </row>
        <row r="6547">
          <cell r="A6547"/>
          <cell r="B6547"/>
          <cell r="C6547"/>
          <cell r="D6547"/>
          <cell r="E6547"/>
          <cell r="F6547"/>
        </row>
        <row r="6548">
          <cell r="A6548"/>
          <cell r="B6548"/>
          <cell r="C6548"/>
          <cell r="D6548"/>
          <cell r="E6548"/>
          <cell r="F6548"/>
        </row>
        <row r="6549">
          <cell r="A6549"/>
          <cell r="B6549"/>
          <cell r="C6549"/>
          <cell r="D6549"/>
          <cell r="E6549"/>
          <cell r="F6549"/>
        </row>
        <row r="6550">
          <cell r="A6550"/>
          <cell r="B6550"/>
          <cell r="C6550"/>
          <cell r="D6550"/>
          <cell r="E6550"/>
          <cell r="F6550"/>
        </row>
        <row r="6551">
          <cell r="A6551"/>
          <cell r="B6551"/>
          <cell r="C6551"/>
          <cell r="D6551"/>
          <cell r="E6551"/>
          <cell r="F6551"/>
        </row>
        <row r="6552">
          <cell r="A6552"/>
          <cell r="B6552"/>
          <cell r="C6552"/>
          <cell r="D6552"/>
          <cell r="E6552"/>
          <cell r="F6552"/>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D46"/>
          <cell r="E46"/>
          <cell r="F46" t="str">
            <v>SINAPI-I DEZEMBRO 2025</v>
          </cell>
        </row>
        <row r="47">
          <cell r="A47">
            <v>37599</v>
          </cell>
          <cell r="B47" t="str">
            <v>ACESSORIO INICIADOR NAO ELETRICO, TUBO DE 6 M, TEMPO DE RETARDO DE *160* MS</v>
          </cell>
          <cell r="C47" t="str">
            <v>UN</v>
          </cell>
          <cell r="D47"/>
          <cell r="E47"/>
          <cell r="F47" t="str">
            <v>SINAPI-I DEZEMBRO 2025</v>
          </cell>
        </row>
        <row r="48">
          <cell r="A48">
            <v>1</v>
          </cell>
          <cell r="B48" t="str">
            <v>ACETILENO - RECARGA DE GAS PARA CILINDRO (NAO INCLUI TROCA/MANUTENCAO DO CILINDRO)</v>
          </cell>
          <cell r="C48" t="str">
            <v>KG</v>
          </cell>
          <cell r="D48"/>
          <cell r="E48"/>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D69"/>
          <cell r="E69"/>
          <cell r="F69" t="str">
            <v>SINAPI-I DEZEMBRO 2025</v>
          </cell>
        </row>
        <row r="70">
          <cell r="A70">
            <v>40411</v>
          </cell>
          <cell r="B70" t="str">
            <v>ACOPLAMENTO RIGIDO EM FERRO FUNDIDO PARA SISTEMA DE TUBULACAO RANHURADA, DN 65 MM (2 1/2")</v>
          </cell>
          <cell r="C70" t="str">
            <v>UN</v>
          </cell>
          <cell r="D70"/>
          <cell r="E70"/>
          <cell r="F70" t="str">
            <v>SINAPI-I DEZEMBRO 2025</v>
          </cell>
        </row>
        <row r="71">
          <cell r="A71">
            <v>40412</v>
          </cell>
          <cell r="B71" t="str">
            <v>ACOPLAMENTO RIGIDO EM FERRO FUNDIDO PARA SISTEMA DE TUBULACAO RANHURADA, DN 80 MM (3")</v>
          </cell>
          <cell r="C71" t="str">
            <v>UN</v>
          </cell>
          <cell r="D71"/>
          <cell r="E71"/>
          <cell r="F71" t="str">
            <v>SINAPI-I DEZEMBRO 2025</v>
          </cell>
        </row>
        <row r="72">
          <cell r="A72">
            <v>44254</v>
          </cell>
          <cell r="B72" t="str">
            <v>ADAPTADOR CPVC, ROSCAVEL, COM FLANGES E ANEL DE VEDACAO, 15 MM, CAIXA D'AGUA PARA AGUA QUENTE</v>
          </cell>
          <cell r="C72" t="str">
            <v>UN</v>
          </cell>
          <cell r="D72"/>
          <cell r="E72"/>
          <cell r="F72" t="str">
            <v>SINAPI-I DEZEMBRO 2025</v>
          </cell>
        </row>
        <row r="73">
          <cell r="A73">
            <v>44255</v>
          </cell>
          <cell r="B73" t="str">
            <v>ADAPTADOR CPVC, ROSCAVEL, COM FLANGES E ANEL DE VEDACAO, 22 MM, CAIXA D'AGUA PARA AGUA QUENTE</v>
          </cell>
          <cell r="C73" t="str">
            <v>UN</v>
          </cell>
          <cell r="D73"/>
          <cell r="E73"/>
          <cell r="F73" t="str">
            <v>SINAPI-I DEZEMBRO 2025</v>
          </cell>
        </row>
        <row r="74">
          <cell r="A74">
            <v>44256</v>
          </cell>
          <cell r="B74" t="str">
            <v>ADAPTADOR CPVC, ROSCAVEL, COM FLANGES E ANEL DE VEDACAO, 28 MM, CAIXA D'AGUA PARA AGUA QUENTE</v>
          </cell>
          <cell r="C74" t="str">
            <v>UN</v>
          </cell>
          <cell r="D74"/>
          <cell r="E74"/>
          <cell r="F74" t="str">
            <v>SINAPI-I DEZEMBRO 2025</v>
          </cell>
        </row>
        <row r="75">
          <cell r="A75">
            <v>44257</v>
          </cell>
          <cell r="B75" t="str">
            <v>ADAPTADOR CPVC, ROSCAVEL, COM FLANGES E ANEL DE VEDACAO, 35 MM, CAIXA D'AGUA PARA AGUA QUENTE</v>
          </cell>
          <cell r="C75" t="str">
            <v>UN</v>
          </cell>
          <cell r="D75"/>
          <cell r="E75"/>
          <cell r="F75" t="str">
            <v>SINAPI-I DEZEMBRO 2025</v>
          </cell>
        </row>
        <row r="76">
          <cell r="A76">
            <v>44258</v>
          </cell>
          <cell r="B76" t="str">
            <v>ADAPTADOR CPVC, ROSCAVEL, COM FLANGES E ANEL DE VEDACAO, 42 MM, CAIXA D'AGUA PARA AGUA QUENTE</v>
          </cell>
          <cell r="C76" t="str">
            <v>UN</v>
          </cell>
          <cell r="D76"/>
          <cell r="E76"/>
          <cell r="F76" t="str">
            <v>SINAPI-I DEZEMBRO 2025</v>
          </cell>
        </row>
        <row r="77">
          <cell r="A77">
            <v>44259</v>
          </cell>
          <cell r="B77" t="str">
            <v>ADAPTADOR CPVC, ROSCAVEL, COM FLANGES E ANEL DE VEDACAO, 54 MM, CAIXA D'AGUA PARA AGUA QUENTE</v>
          </cell>
          <cell r="C77" t="str">
            <v>UN</v>
          </cell>
          <cell r="D77"/>
          <cell r="E77"/>
          <cell r="F77" t="str">
            <v>SINAPI-I DEZEMBRO 2025</v>
          </cell>
        </row>
        <row r="78">
          <cell r="A78">
            <v>37997</v>
          </cell>
          <cell r="B78" t="str">
            <v>ADAPTADOR CPVC, SOLDAVEL, 15 MM, PARA AGUA QUENTE</v>
          </cell>
          <cell r="C78" t="str">
            <v>UN</v>
          </cell>
          <cell r="D78"/>
          <cell r="E78"/>
          <cell r="F78" t="str">
            <v>SINAPI-I DEZEMBRO 2025</v>
          </cell>
        </row>
        <row r="79">
          <cell r="A79">
            <v>37998</v>
          </cell>
          <cell r="B79" t="str">
            <v>ADAPTADOR CPVC, SOLDAVEL, 22 MM, PARA AGUA QUENTE</v>
          </cell>
          <cell r="C79" t="str">
            <v>UN</v>
          </cell>
          <cell r="D79"/>
          <cell r="E79"/>
          <cell r="F79" t="str">
            <v>SINAPI-I DEZEMBRO 2025</v>
          </cell>
        </row>
        <row r="80">
          <cell r="A80">
            <v>55</v>
          </cell>
          <cell r="B80" t="str">
            <v>ADAPTADOR DE COMPRESSAO EM POLIPROPILENO (PP), PARA TUBO EM PEAD, 20 MM X 1/2", PARA LIGACAO PREDIAL DE AGUA (NTS 179)</v>
          </cell>
          <cell r="C80" t="str">
            <v>UN</v>
          </cell>
          <cell r="D80"/>
          <cell r="E80"/>
          <cell r="F80" t="str">
            <v>SINAPI-I DEZEMBRO 2025</v>
          </cell>
        </row>
        <row r="81">
          <cell r="A81">
            <v>61</v>
          </cell>
          <cell r="B81" t="str">
            <v>ADAPTADOR DE COMPRESSAO EM POLIPROPILENO (PP), PARA TUBO EM PEAD, 20 MM X 3/4", PARA LIGACAO PREDIAL DE AGUA (NTS 179)</v>
          </cell>
          <cell r="C81" t="str">
            <v>UN</v>
          </cell>
          <cell r="D81"/>
          <cell r="E81"/>
          <cell r="F81" t="str">
            <v>SINAPI-I DEZEMBRO 2025</v>
          </cell>
        </row>
        <row r="82">
          <cell r="A82">
            <v>62</v>
          </cell>
          <cell r="B82" t="str">
            <v>ADAPTADOR DE COMPRESSAO EM POLIPROPILENO (PP), PARA TUBO EM PEAD, 32 MM X 1", PARA LIGACAO PREDIAL DE AGUA (NTS 179)</v>
          </cell>
          <cell r="C82" t="str">
            <v>UN</v>
          </cell>
          <cell r="D82"/>
          <cell r="E82"/>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D85"/>
          <cell r="E85"/>
          <cell r="F85" t="str">
            <v>SINAPI-I DEZEMBRO 2025</v>
          </cell>
        </row>
        <row r="86">
          <cell r="A86">
            <v>48</v>
          </cell>
          <cell r="B86" t="str">
            <v>ADAPTADOR PVC PBA, BOLSA/ROSCA, JE, DN 50 / DE 60 MM</v>
          </cell>
          <cell r="C86" t="str">
            <v>UN</v>
          </cell>
          <cell r="D86"/>
          <cell r="E86"/>
          <cell r="F86" t="str">
            <v>SINAPI-I DEZEMBRO 2025</v>
          </cell>
        </row>
        <row r="87">
          <cell r="A87">
            <v>46</v>
          </cell>
          <cell r="B87" t="str">
            <v>ADAPTADOR PVC PBA, BOLSA/ROSCA, JE, DN 75 / DE 85 MM</v>
          </cell>
          <cell r="C87" t="str">
            <v>UN</v>
          </cell>
          <cell r="D87"/>
          <cell r="E87"/>
          <cell r="F87" t="str">
            <v>SINAPI-I DEZEMBRO 2025</v>
          </cell>
        </row>
        <row r="88">
          <cell r="A88">
            <v>52</v>
          </cell>
          <cell r="B88" t="str">
            <v>ADAPTADOR PVC PBA, PONTA/ROSCA, JE, DN 50 / DE 60 MM</v>
          </cell>
          <cell r="C88" t="str">
            <v>UN</v>
          </cell>
          <cell r="D88"/>
          <cell r="E88"/>
          <cell r="F88" t="str">
            <v>SINAPI-I DEZEMBRO 2025</v>
          </cell>
        </row>
        <row r="89">
          <cell r="A89">
            <v>43</v>
          </cell>
          <cell r="B89" t="str">
            <v>ADAPTADOR PVC PBA, PONTA/ROSCA, JE, DN 75 / DE 85 MM</v>
          </cell>
          <cell r="C89" t="str">
            <v>UN</v>
          </cell>
          <cell r="D89"/>
          <cell r="E89"/>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D106"/>
          <cell r="E106"/>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D144"/>
          <cell r="E144"/>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D159"/>
          <cell r="E159"/>
          <cell r="F159" t="str">
            <v>SINAPI-I DEZEMBRO 2025</v>
          </cell>
        </row>
        <row r="160">
          <cell r="A160">
            <v>417</v>
          </cell>
          <cell r="B160" t="str">
            <v>ALCA PREFORMADA DE DISTRIBUICAO, EM ACO GALVANIZADO, PARA CABO DE ALUMINIO DIAMETRO 16 A 25 MM</v>
          </cell>
          <cell r="C160" t="str">
            <v>UN</v>
          </cell>
          <cell r="D160"/>
          <cell r="E160"/>
          <cell r="F160" t="str">
            <v>SINAPI-I DEZEMBRO 2025</v>
          </cell>
        </row>
        <row r="161">
          <cell r="A161">
            <v>11273</v>
          </cell>
          <cell r="B161" t="str">
            <v>ALCA PREFORMADA DE DISTRIBUICAO, EM ACO GALVANIZADO, PARA CONDUTORES DE ALUMINIO AWG 1/0 (CAA 6/1 OU CA 7 FIOS)</v>
          </cell>
          <cell r="C161" t="str">
            <v>UN</v>
          </cell>
          <cell r="D161"/>
          <cell r="E161"/>
          <cell r="F161" t="str">
            <v>SINAPI-I DEZEMBRO 2025</v>
          </cell>
        </row>
        <row r="162">
          <cell r="A162">
            <v>11272</v>
          </cell>
          <cell r="B162" t="str">
            <v>ALCA PREFORMADA DE DISTRIBUICAO, EM ACO GALVANIZADO, PARA CONDUTORES DE ALUMINIO AWG 2 (CAA 6/1 OU CA 7 FIOS)</v>
          </cell>
          <cell r="C162" t="str">
            <v>UN</v>
          </cell>
          <cell r="D162"/>
          <cell r="E162"/>
          <cell r="F162" t="str">
            <v>SINAPI-I DEZEMBRO 2025</v>
          </cell>
        </row>
        <row r="163">
          <cell r="A163">
            <v>11275</v>
          </cell>
          <cell r="B163" t="str">
            <v>ALCA PREFORMADA DE SERVICO, EM ACO GALVANIZADO, PARA CONDUTORES DE ALUMINIO AWG 4 (CAA 6/1)</v>
          </cell>
          <cell r="C163" t="str">
            <v>UN</v>
          </cell>
          <cell r="D163"/>
          <cell r="E163"/>
          <cell r="F163" t="str">
            <v>SINAPI-I DEZEMBRO 2025</v>
          </cell>
        </row>
        <row r="164">
          <cell r="A164">
            <v>11274</v>
          </cell>
          <cell r="B164" t="str">
            <v>ALCA PREFORMADA DE SERVICO, EM ACO GALVANIZADO, PARA CONDUTORES DE ALUMINIO AWG 6 (CAA 6/1)</v>
          </cell>
          <cell r="C164" t="str">
            <v>UN</v>
          </cell>
          <cell r="D164"/>
          <cell r="E164"/>
          <cell r="F164" t="str">
            <v>SINAPI-I DEZEMBRO 2025</v>
          </cell>
        </row>
        <row r="165">
          <cell r="A165">
            <v>45208</v>
          </cell>
          <cell r="B165" t="str">
            <v>ALICATE AMPERIMETRO, TENSAO AC/DC, CAPACIDADE MAXIMA 1000 A</v>
          </cell>
          <cell r="C165" t="str">
            <v>UN</v>
          </cell>
          <cell r="D165"/>
          <cell r="E165"/>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D169"/>
          <cell r="E169"/>
          <cell r="F169" t="str">
            <v>SINAPI-I DEZEMBRO 2025</v>
          </cell>
        </row>
        <row r="170">
          <cell r="A170">
            <v>38468</v>
          </cell>
          <cell r="B170" t="str">
            <v>ALICATE DE PRESSAO 11" PARA SOLDA, TIPO U</v>
          </cell>
          <cell r="C170" t="str">
            <v>UN</v>
          </cell>
          <cell r="D170"/>
          <cell r="E170"/>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D177"/>
          <cell r="E177"/>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D180"/>
          <cell r="E180"/>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D213"/>
          <cell r="E213"/>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D245"/>
          <cell r="E245"/>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D247"/>
          <cell r="E247"/>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D250"/>
          <cell r="E250"/>
          <cell r="F250" t="str">
            <v>SINAPI-I DEZEMBRO 2025</v>
          </cell>
        </row>
        <row r="251">
          <cell r="A251">
            <v>34476</v>
          </cell>
          <cell r="B251" t="str">
            <v>AQUECEDOR SOLAR COM RESERVATORIO TERMICO DE 400 L E *2* PLACAS COLETORAS DE *2,0* M2 (NAO INCLUI ACESSORIOS) (SEM INSTALACAO)</v>
          </cell>
          <cell r="C251" t="str">
            <v>UN</v>
          </cell>
          <cell r="D251"/>
          <cell r="E251"/>
          <cell r="F251" t="str">
            <v>SINAPI-I DEZEMBRO 2025</v>
          </cell>
        </row>
        <row r="252">
          <cell r="A252">
            <v>34477</v>
          </cell>
          <cell r="B252" t="str">
            <v>AQUECEDOR SOLAR COM RESERVATORIO TERMICO DE 600 L E *3* PLACAS COLETORAS DE *2,0* M2 (NAO INCLUI ACESSORIOS) (SEM INSTALACAO)</v>
          </cell>
          <cell r="C252" t="str">
            <v>UN</v>
          </cell>
          <cell r="D252"/>
          <cell r="E252"/>
          <cell r="F252" t="str">
            <v>SINAPI-I DEZEMBRO 2025</v>
          </cell>
        </row>
        <row r="253">
          <cell r="A253">
            <v>34482</v>
          </cell>
          <cell r="B253" t="str">
            <v>AQUECEDOR SOLAR COM RESERVATORIO TERMICO DE 800 L E *4* PLACAS COLETORAS DE *2,0* M2 (NAO INCLUI ACESSORIOS) (SEM INSTALACAO)</v>
          </cell>
          <cell r="C253" t="str">
            <v>UN</v>
          </cell>
          <cell r="D253"/>
          <cell r="E253"/>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D254"/>
          <cell r="E254"/>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D320"/>
          <cell r="E320"/>
          <cell r="F320" t="str">
            <v>SINAPI-I DEZEMBRO 2025</v>
          </cell>
        </row>
        <row r="321">
          <cell r="A321">
            <v>6081</v>
          </cell>
          <cell r="B321" t="str">
            <v>ARGILA OU BARRO PARA ATERRO/REATERRO (COM TRANSPORTE ATE 10 KM)</v>
          </cell>
          <cell r="C321" t="str">
            <v>M3</v>
          </cell>
          <cell r="D321"/>
          <cell r="E321"/>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D323"/>
          <cell r="E323"/>
          <cell r="F323" t="str">
            <v>SINAPI-I DEZEMBRO 2025</v>
          </cell>
        </row>
        <row r="324">
          <cell r="A324">
            <v>1091</v>
          </cell>
          <cell r="B324" t="str">
            <v>ARMACAO VERTICAL COM HASTE E CONTRA-PINO, EM CHAPA DE ACO GALVANIZADO 3/16", COM 1 ESTRIBO E 1 ISOLADOR</v>
          </cell>
          <cell r="C324" t="str">
            <v>UN</v>
          </cell>
          <cell r="D324"/>
          <cell r="E324"/>
          <cell r="F324" t="str">
            <v>SINAPI-I DEZEMBRO 2025</v>
          </cell>
        </row>
        <row r="325">
          <cell r="A325">
            <v>1094</v>
          </cell>
          <cell r="B325" t="str">
            <v>ARMACAO VERTICAL COM HASTE E CONTRA-PINO, EM CHAPA DE ACO GALVANIZADO 3/16", COM 1 ESTRIBO, SEM ISOLADOR</v>
          </cell>
          <cell r="C325" t="str">
            <v>UN</v>
          </cell>
          <cell r="D325"/>
          <cell r="E325"/>
          <cell r="F325" t="str">
            <v>SINAPI-I DEZEMBRO 2025</v>
          </cell>
        </row>
        <row r="326">
          <cell r="A326">
            <v>1095</v>
          </cell>
          <cell r="B326" t="str">
            <v>ARMACAO VERTICAL COM HASTE E CONTRA-PINO, EM CHAPA DE ACO GALVANIZADO 3/16", COM 2 ESTRIBOS, E 2 ISOLADORES</v>
          </cell>
          <cell r="C326" t="str">
            <v>UN</v>
          </cell>
          <cell r="D326"/>
          <cell r="E326"/>
          <cell r="F326" t="str">
            <v>SINAPI-I DEZEMBRO 2025</v>
          </cell>
        </row>
        <row r="327">
          <cell r="A327">
            <v>1092</v>
          </cell>
          <cell r="B327" t="str">
            <v>ARMACAO VERTICAL COM HASTE E CONTRA-PINO, EM CHAPA DE ACO GALVANIZADO 3/16", COM 2 ESTRIBOS, SEM ISOLADOR</v>
          </cell>
          <cell r="C327" t="str">
            <v>UN</v>
          </cell>
          <cell r="D327"/>
          <cell r="E327"/>
          <cell r="F327" t="str">
            <v>SINAPI-I DEZEMBRO 2025</v>
          </cell>
        </row>
        <row r="328">
          <cell r="A328">
            <v>1093</v>
          </cell>
          <cell r="B328" t="str">
            <v>ARMACAO VERTICAL COM HASTE E CONTRA-PINO, EM CHAPA DE ACO GALVANIZADO 3/16", COM 3 ESTRIBOS E 3 ISOLADORES</v>
          </cell>
          <cell r="C328" t="str">
            <v>UN</v>
          </cell>
          <cell r="D328"/>
          <cell r="E328"/>
          <cell r="F328" t="str">
            <v>SINAPI-I DEZEMBRO 2025</v>
          </cell>
        </row>
        <row r="329">
          <cell r="A329">
            <v>1090</v>
          </cell>
          <cell r="B329" t="str">
            <v>ARMACAO VERTICAL COM HASTE E CONTRA-PINO, EM CHAPA DE ACO GALVANIZADO 3/16", COM 3 ESTRIBOS, SEM ISOLADOR</v>
          </cell>
          <cell r="C329" t="str">
            <v>UN</v>
          </cell>
          <cell r="D329"/>
          <cell r="E329"/>
          <cell r="F329" t="str">
            <v>SINAPI-I DEZEMBRO 2025</v>
          </cell>
        </row>
        <row r="330">
          <cell r="A330">
            <v>1096</v>
          </cell>
          <cell r="B330" t="str">
            <v>ARMACAO VERTICAL COM HASTE E CONTRA-PINO, EM CHAPA DE ACO GALVANIZADO 3/16", COM 4 ESTRIBOS E 4 ISOLADORES</v>
          </cell>
          <cell r="C330" t="str">
            <v>UN</v>
          </cell>
          <cell r="D330"/>
          <cell r="E330"/>
          <cell r="F330" t="str">
            <v>SINAPI-I DEZEMBRO 2025</v>
          </cell>
        </row>
        <row r="331">
          <cell r="A331">
            <v>1097</v>
          </cell>
          <cell r="B331" t="str">
            <v>ARMACAO VERTICAL COM HASTE E CONTRA-PINO, EM CHAPA DE ACO GALVANIZADO 3/16", COM 4 ESTRIBOS, SEM ISOLADOR</v>
          </cell>
          <cell r="C331" t="str">
            <v>UN</v>
          </cell>
          <cell r="D331"/>
          <cell r="E331"/>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D340"/>
          <cell r="E340"/>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D351"/>
          <cell r="E351"/>
          <cell r="F351" t="str">
            <v>SINAPI-I DEZEMBRO 2025</v>
          </cell>
        </row>
        <row r="352">
          <cell r="A352">
            <v>379</v>
          </cell>
          <cell r="B352" t="str">
            <v>ARRUELA QUADRADA EM ACO GALVANIZADO, DIMENSAO = 38 MM, ESPESSURA = 3MM, DIAMETRO DO FURO= 18 MM</v>
          </cell>
          <cell r="C352" t="str">
            <v>UN</v>
          </cell>
          <cell r="D352"/>
          <cell r="E352"/>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D408"/>
          <cell r="E408"/>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D434"/>
          <cell r="E434"/>
          <cell r="F434" t="str">
            <v>SINAPI-I DEZEMBRO 2025</v>
          </cell>
        </row>
        <row r="435">
          <cell r="A435">
            <v>36220</v>
          </cell>
          <cell r="B435" t="str">
            <v>BARRA DE APOIO RETA, EM ALUMINIO, COMPRIMENTO 70CM, DIAMETRO MINIMO 3 CM</v>
          </cell>
          <cell r="C435" t="str">
            <v>UN</v>
          </cell>
          <cell r="D435"/>
          <cell r="E435"/>
          <cell r="F435" t="str">
            <v>SINAPI-I DEZEMBRO 2025</v>
          </cell>
        </row>
        <row r="436">
          <cell r="A436">
            <v>36080</v>
          </cell>
          <cell r="B436" t="str">
            <v>BARRA DE APOIO RETA, EM ALUMINIO, COMPRIMENTO 80 CM, DIAMETRO MINIMO 3 CM</v>
          </cell>
          <cell r="C436" t="str">
            <v>UN</v>
          </cell>
          <cell r="D436"/>
          <cell r="E436"/>
          <cell r="F436" t="str">
            <v>SINAPI-I DEZEMBRO 2025</v>
          </cell>
        </row>
        <row r="437">
          <cell r="A437">
            <v>36223</v>
          </cell>
          <cell r="B437" t="str">
            <v>BARRA DE APOIO RETA, EM ALUMINIO, COMPRIMENTO 90 CM, DIAMETRO MINIMO 3 CM</v>
          </cell>
          <cell r="C437" t="str">
            <v>UN</v>
          </cell>
          <cell r="D437"/>
          <cell r="E437"/>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D439"/>
          <cell r="E439"/>
          <cell r="F439" t="str">
            <v>SINAPI-I DEZEMBRO 2025</v>
          </cell>
        </row>
        <row r="440">
          <cell r="A440">
            <v>10956</v>
          </cell>
          <cell r="B440" t="str">
            <v>BASE PARA MASTRO DE PARA-RAIOS DIAMETRO NOMINAL 2"</v>
          </cell>
          <cell r="C440" t="str">
            <v>UN</v>
          </cell>
          <cell r="D440"/>
          <cell r="E440"/>
          <cell r="F440" t="str">
            <v>SINAPI-I DEZEMBRO 2025</v>
          </cell>
        </row>
        <row r="441">
          <cell r="A441">
            <v>39380</v>
          </cell>
          <cell r="B441" t="str">
            <v>BASE PARA RELE COM SUPORTE METALICO</v>
          </cell>
          <cell r="C441" t="str">
            <v>UN</v>
          </cell>
          <cell r="D441"/>
          <cell r="E441"/>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D443"/>
          <cell r="E443"/>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D448"/>
          <cell r="E448"/>
          <cell r="F448" t="str">
            <v>SINAPI-I DEZEMBRO 2025</v>
          </cell>
        </row>
        <row r="449">
          <cell r="A449">
            <v>43366</v>
          </cell>
          <cell r="B449" t="str">
            <v>BENTONITA, ARGILA CONSTITUIDA POR MONTMORILONITA</v>
          </cell>
          <cell r="C449" t="str">
            <v>KG</v>
          </cell>
          <cell r="D449"/>
          <cell r="E449"/>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D457"/>
          <cell r="E457"/>
          <cell r="F457" t="str">
            <v>SINAPI-I DEZEMBRO 2025</v>
          </cell>
        </row>
        <row r="458">
          <cell r="A458">
            <v>716</v>
          </cell>
          <cell r="B458" t="str">
            <v>BLOCO / TIJOLO DE VIDRO INCOLOR, XADREZ, *20 X 20 X 10* CM (A X L X E)</v>
          </cell>
          <cell r="C458" t="str">
            <v>UN</v>
          </cell>
          <cell r="D458"/>
          <cell r="E458"/>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D479"/>
          <cell r="E479"/>
          <cell r="F479" t="str">
            <v>SINAPI-I DEZEMBRO 2025</v>
          </cell>
        </row>
        <row r="480">
          <cell r="A480">
            <v>41371</v>
          </cell>
          <cell r="B480" t="str">
            <v>BLOCO CONCRETO CELULAR AUTOCLAVADO 7,5 X 30 X 60 CM (E X A X C)</v>
          </cell>
          <cell r="C480" t="str">
            <v>M2</v>
          </cell>
          <cell r="D480"/>
          <cell r="E480"/>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D507"/>
          <cell r="E507"/>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D514"/>
          <cell r="E514"/>
          <cell r="F514" t="str">
            <v>SINAPI-I DEZEMBRO 2025</v>
          </cell>
        </row>
        <row r="515">
          <cell r="A515">
            <v>34600</v>
          </cell>
          <cell r="B515" t="str">
            <v>BLOCO DE VEDACAO DE CONCRETO CELULAR AUTOCLAVADO 15 X 30 X 60 CM (E X A X C)</v>
          </cell>
          <cell r="C515" t="str">
            <v>M2</v>
          </cell>
          <cell r="D515"/>
          <cell r="E515"/>
          <cell r="F515" t="str">
            <v>SINAPI-I DEZEMBRO 2025</v>
          </cell>
        </row>
        <row r="516">
          <cell r="A516">
            <v>652</v>
          </cell>
          <cell r="B516" t="str">
            <v>BLOCO DE VEDACAO DE CONCRETO CELULAR AUTOCLAVADO 20 X 30 X 60 CM (E X A X C)</v>
          </cell>
          <cell r="C516" t="str">
            <v>M2</v>
          </cell>
          <cell r="D516"/>
          <cell r="E516"/>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D518"/>
          <cell r="E518"/>
          <cell r="F518" t="str">
            <v>SINAPI-I DEZEMBRO 2025</v>
          </cell>
        </row>
        <row r="519">
          <cell r="A519">
            <v>11981</v>
          </cell>
          <cell r="B519" t="str">
            <v>BLOCO DE VIDRO / ELEMENTO VAZADO, INCOLOR, VENEZIANA, DE *20 X 10 X 8* CM (A X L X E)</v>
          </cell>
          <cell r="C519" t="str">
            <v>UN</v>
          </cell>
          <cell r="D519"/>
          <cell r="E519"/>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D560"/>
          <cell r="E560"/>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D572"/>
          <cell r="E572"/>
          <cell r="F572" t="str">
            <v>SINAPI-I DEZEMBRO 2025</v>
          </cell>
        </row>
        <row r="573">
          <cell r="A573">
            <v>39886</v>
          </cell>
          <cell r="B573" t="str">
            <v>BUCHA DE REDUCAO DE COBRE SEM ANEL DE SOLDA, PONTA X BOLSA, 22 X 15 MM</v>
          </cell>
          <cell r="C573" t="str">
            <v>UN</v>
          </cell>
          <cell r="D573"/>
          <cell r="E573"/>
          <cell r="F573" t="str">
            <v>SINAPI-I DEZEMBRO 2025</v>
          </cell>
        </row>
        <row r="574">
          <cell r="A574">
            <v>39887</v>
          </cell>
          <cell r="B574" t="str">
            <v>BUCHA DE REDUCAO DE COBRE SEM ANEL DE SOLDA, PONTA X BOLSA, 28 X 22 MM</v>
          </cell>
          <cell r="C574" t="str">
            <v>UN</v>
          </cell>
          <cell r="D574"/>
          <cell r="E574"/>
          <cell r="F574" t="str">
            <v>SINAPI-I DEZEMBRO 2025</v>
          </cell>
        </row>
        <row r="575">
          <cell r="A575">
            <v>39888</v>
          </cell>
          <cell r="B575" t="str">
            <v>BUCHA DE REDUCAO DE COBRE SEM ANEL DE SOLDA, PONTA X BOLSA, 35 X 28 MM</v>
          </cell>
          <cell r="C575" t="str">
            <v>UN</v>
          </cell>
          <cell r="D575"/>
          <cell r="E575"/>
          <cell r="F575" t="str">
            <v>SINAPI-I DEZEMBRO 2025</v>
          </cell>
        </row>
        <row r="576">
          <cell r="A576">
            <v>39890</v>
          </cell>
          <cell r="B576" t="str">
            <v>BUCHA DE REDUCAO DE COBRE SEM ANEL DE SOLDA, PONTA X BOLSA, 42 X 35 MM</v>
          </cell>
          <cell r="C576" t="str">
            <v>UN</v>
          </cell>
          <cell r="D576"/>
          <cell r="E576"/>
          <cell r="F576" t="str">
            <v>SINAPI-I DEZEMBRO 2025</v>
          </cell>
        </row>
        <row r="577">
          <cell r="A577">
            <v>39891</v>
          </cell>
          <cell r="B577" t="str">
            <v>BUCHA DE REDUCAO DE COBRE SEM ANEL DE SOLDA, PONTA X BOLSA, 54 X 42 MM</v>
          </cell>
          <cell r="C577" t="str">
            <v>UN</v>
          </cell>
          <cell r="D577"/>
          <cell r="E577"/>
          <cell r="F577" t="str">
            <v>SINAPI-I DEZEMBRO 2025</v>
          </cell>
        </row>
        <row r="578">
          <cell r="A578">
            <v>39892</v>
          </cell>
          <cell r="B578" t="str">
            <v>BUCHA DE REDUCAO DE COBRE SEM ANEL DE SOLDA, PONTA X BOLSA, 66 X 54 MM</v>
          </cell>
          <cell r="C578" t="str">
            <v>UN</v>
          </cell>
          <cell r="D578"/>
          <cell r="E578"/>
          <cell r="F578" t="str">
            <v>SINAPI-I DEZEMBRO 2025</v>
          </cell>
        </row>
        <row r="579">
          <cell r="A579">
            <v>790</v>
          </cell>
          <cell r="B579" t="str">
            <v>BUCHA DE REDUCAO DE FERRO GALVANIZADO, COM ROSCA BSP, DE 1 1/2" X 1 1/4"</v>
          </cell>
          <cell r="C579" t="str">
            <v>UN</v>
          </cell>
          <cell r="D579"/>
          <cell r="E579"/>
          <cell r="F579" t="str">
            <v>SINAPI-I DEZEMBRO 2025</v>
          </cell>
        </row>
        <row r="580">
          <cell r="A580">
            <v>791</v>
          </cell>
          <cell r="B580" t="str">
            <v>BUCHA DE REDUCAO DE FERRO GALVANIZADO, COM ROSCA BSP, DE 1 1/2" X 1"</v>
          </cell>
          <cell r="C580" t="str">
            <v>UN</v>
          </cell>
          <cell r="D580"/>
          <cell r="E580"/>
          <cell r="F580" t="str">
            <v>SINAPI-I DEZEMBRO 2025</v>
          </cell>
        </row>
        <row r="581">
          <cell r="A581">
            <v>766</v>
          </cell>
          <cell r="B581" t="str">
            <v>BUCHA DE REDUCAO DE FERRO GALVANIZADO, COM ROSCA BSP, DE 1 1/2" X 1/2"</v>
          </cell>
          <cell r="C581" t="str">
            <v>UN</v>
          </cell>
          <cell r="D581"/>
          <cell r="E581"/>
          <cell r="F581" t="str">
            <v>SINAPI-I DEZEMBRO 2025</v>
          </cell>
        </row>
        <row r="582">
          <cell r="A582">
            <v>767</v>
          </cell>
          <cell r="B582" t="str">
            <v>BUCHA DE REDUCAO DE FERRO GALVANIZADO, COM ROSCA BSP, DE 1 1/2" X 3/4"</v>
          </cell>
          <cell r="C582" t="str">
            <v>UN</v>
          </cell>
          <cell r="D582"/>
          <cell r="E582"/>
          <cell r="F582" t="str">
            <v>SINAPI-I DEZEMBRO 2025</v>
          </cell>
        </row>
        <row r="583">
          <cell r="A583">
            <v>789</v>
          </cell>
          <cell r="B583" t="str">
            <v>BUCHA DE REDUCAO DE FERRO GALVANIZADO, COM ROSCA BSP, DE 1 1/4" X 1"</v>
          </cell>
          <cell r="C583" t="str">
            <v>UN</v>
          </cell>
          <cell r="D583"/>
          <cell r="E583"/>
          <cell r="F583" t="str">
            <v>SINAPI-I DEZEMBRO 2025</v>
          </cell>
        </row>
        <row r="584">
          <cell r="A584">
            <v>768</v>
          </cell>
          <cell r="B584" t="str">
            <v>BUCHA DE REDUCAO DE FERRO GALVANIZADO, COM ROSCA BSP, DE 1 1/4" X 1/2"</v>
          </cell>
          <cell r="C584" t="str">
            <v>UN</v>
          </cell>
          <cell r="D584"/>
          <cell r="E584"/>
          <cell r="F584" t="str">
            <v>SINAPI-I DEZEMBRO 2025</v>
          </cell>
        </row>
        <row r="585">
          <cell r="A585">
            <v>769</v>
          </cell>
          <cell r="B585" t="str">
            <v>BUCHA DE REDUCAO DE FERRO GALVANIZADO, COM ROSCA BSP, DE 1 1/4" X 3/4"</v>
          </cell>
          <cell r="C585" t="str">
            <v>UN</v>
          </cell>
          <cell r="D585"/>
          <cell r="E585"/>
          <cell r="F585" t="str">
            <v>SINAPI-I DEZEMBRO 2025</v>
          </cell>
        </row>
        <row r="586">
          <cell r="A586">
            <v>764</v>
          </cell>
          <cell r="B586" t="str">
            <v>BUCHA DE REDUCAO DE FERRO GALVANIZADO, COM ROSCA BSP, DE 1" X 1/2"</v>
          </cell>
          <cell r="C586" t="str">
            <v>UN</v>
          </cell>
          <cell r="D586"/>
          <cell r="E586"/>
          <cell r="F586" t="str">
            <v>SINAPI-I DEZEMBRO 2025</v>
          </cell>
        </row>
        <row r="587">
          <cell r="A587">
            <v>765</v>
          </cell>
          <cell r="B587" t="str">
            <v>BUCHA DE REDUCAO DE FERRO GALVANIZADO, COM ROSCA BSP, DE 1" X 3/4"</v>
          </cell>
          <cell r="C587" t="str">
            <v>UN</v>
          </cell>
          <cell r="D587"/>
          <cell r="E587"/>
          <cell r="F587" t="str">
            <v>SINAPI-I DEZEMBRO 2025</v>
          </cell>
        </row>
        <row r="588">
          <cell r="A588">
            <v>770</v>
          </cell>
          <cell r="B588" t="str">
            <v>BUCHA DE REDUCAO DE FERRO GALVANIZADO, COM ROSCA BSP, DE 1/2" X 1/4"</v>
          </cell>
          <cell r="C588" t="str">
            <v>UN</v>
          </cell>
          <cell r="D588"/>
          <cell r="E588"/>
          <cell r="F588" t="str">
            <v>SINAPI-I DEZEMBRO 2025</v>
          </cell>
        </row>
        <row r="589">
          <cell r="A589">
            <v>12394</v>
          </cell>
          <cell r="B589" t="str">
            <v>BUCHA DE REDUCAO DE FERRO GALVANIZADO, COM ROSCA BSP, DE 1/2" X 3/8"</v>
          </cell>
          <cell r="C589" t="str">
            <v>UN</v>
          </cell>
          <cell r="D589"/>
          <cell r="E589"/>
          <cell r="F589" t="str">
            <v>SINAPI-I DEZEMBRO 2025</v>
          </cell>
        </row>
        <row r="590">
          <cell r="A590">
            <v>787</v>
          </cell>
          <cell r="B590" t="str">
            <v>BUCHA DE REDUCAO DE FERRO GALVANIZADO, COM ROSCA BSP, DE 2 1/2" X 1 1/2"</v>
          </cell>
          <cell r="C590" t="str">
            <v>UN</v>
          </cell>
          <cell r="D590"/>
          <cell r="E590"/>
          <cell r="F590" t="str">
            <v>SINAPI-I DEZEMBRO 2025</v>
          </cell>
        </row>
        <row r="591">
          <cell r="A591">
            <v>774</v>
          </cell>
          <cell r="B591" t="str">
            <v>BUCHA DE REDUCAO DE FERRO GALVANIZADO, COM ROSCA BSP, DE 2 1/2" X 1 1/4"</v>
          </cell>
          <cell r="C591" t="str">
            <v>UN</v>
          </cell>
          <cell r="D591"/>
          <cell r="E591"/>
          <cell r="F591" t="str">
            <v>SINAPI-I DEZEMBRO 2025</v>
          </cell>
        </row>
        <row r="592">
          <cell r="A592">
            <v>773</v>
          </cell>
          <cell r="B592" t="str">
            <v>BUCHA DE REDUCAO DE FERRO GALVANIZADO, COM ROSCA BSP, DE 2 1/2" X 1"</v>
          </cell>
          <cell r="C592" t="str">
            <v>UN</v>
          </cell>
          <cell r="D592"/>
          <cell r="E592"/>
          <cell r="F592" t="str">
            <v>SINAPI-I DEZEMBRO 2025</v>
          </cell>
        </row>
        <row r="593">
          <cell r="A593">
            <v>775</v>
          </cell>
          <cell r="B593" t="str">
            <v>BUCHA DE REDUCAO DE FERRO GALVANIZADO, COM ROSCA BSP, DE 2 1/2" X 2"</v>
          </cell>
          <cell r="C593" t="str">
            <v>UN</v>
          </cell>
          <cell r="D593"/>
          <cell r="E593"/>
          <cell r="F593" t="str">
            <v>SINAPI-I DEZEMBRO 2025</v>
          </cell>
        </row>
        <row r="594">
          <cell r="A594">
            <v>788</v>
          </cell>
          <cell r="B594" t="str">
            <v>BUCHA DE REDUCAO DE FERRO GALVANIZADO, COM ROSCA BSP, DE 2" X 1 1/2"</v>
          </cell>
          <cell r="C594" t="str">
            <v>UN</v>
          </cell>
          <cell r="D594"/>
          <cell r="E594"/>
          <cell r="F594" t="str">
            <v>SINAPI-I DEZEMBRO 2025</v>
          </cell>
        </row>
        <row r="595">
          <cell r="A595">
            <v>772</v>
          </cell>
          <cell r="B595" t="str">
            <v>BUCHA DE REDUCAO DE FERRO GALVANIZADO, COM ROSCA BSP, DE 2" X 1 1/4"</v>
          </cell>
          <cell r="C595" t="str">
            <v>UN</v>
          </cell>
          <cell r="D595"/>
          <cell r="E595"/>
          <cell r="F595" t="str">
            <v>SINAPI-I DEZEMBRO 2025</v>
          </cell>
        </row>
        <row r="596">
          <cell r="A596">
            <v>771</v>
          </cell>
          <cell r="B596" t="str">
            <v>BUCHA DE REDUCAO DE FERRO GALVANIZADO, COM ROSCA BSP, DE 2" X 1"</v>
          </cell>
          <cell r="C596" t="str">
            <v>UN</v>
          </cell>
          <cell r="D596"/>
          <cell r="E596"/>
          <cell r="F596" t="str">
            <v>SINAPI-I DEZEMBRO 2025</v>
          </cell>
        </row>
        <row r="597">
          <cell r="A597">
            <v>776</v>
          </cell>
          <cell r="B597" t="str">
            <v>BUCHA DE REDUCAO DE FERRO GALVANIZADO, COM ROSCA BSP, DE 3" X 1 1/2"</v>
          </cell>
          <cell r="C597" t="str">
            <v>UN</v>
          </cell>
          <cell r="D597"/>
          <cell r="E597"/>
          <cell r="F597" t="str">
            <v>SINAPI-I DEZEMBRO 2025</v>
          </cell>
        </row>
        <row r="598">
          <cell r="A598">
            <v>777</v>
          </cell>
          <cell r="B598" t="str">
            <v>BUCHA DE REDUCAO DE FERRO GALVANIZADO, COM ROSCA BSP, DE 3" X 1 1/4"</v>
          </cell>
          <cell r="C598" t="str">
            <v>UN</v>
          </cell>
          <cell r="D598"/>
          <cell r="E598"/>
          <cell r="F598" t="str">
            <v>SINAPI-I DEZEMBRO 2025</v>
          </cell>
        </row>
        <row r="599">
          <cell r="A599">
            <v>780</v>
          </cell>
          <cell r="B599" t="str">
            <v>BUCHA DE REDUCAO DE FERRO GALVANIZADO, COM ROSCA BSP, DE 3" X 2 1/2"</v>
          </cell>
          <cell r="C599" t="str">
            <v>UN</v>
          </cell>
          <cell r="D599"/>
          <cell r="E599"/>
          <cell r="F599" t="str">
            <v>SINAPI-I DEZEMBRO 2025</v>
          </cell>
        </row>
        <row r="600">
          <cell r="A600">
            <v>778</v>
          </cell>
          <cell r="B600" t="str">
            <v>BUCHA DE REDUCAO DE FERRO GALVANIZADO, COM ROSCA BSP, DE 3" X 2"</v>
          </cell>
          <cell r="C600" t="str">
            <v>UN</v>
          </cell>
          <cell r="D600"/>
          <cell r="E600"/>
          <cell r="F600" t="str">
            <v>SINAPI-I DEZEMBRO 2025</v>
          </cell>
        </row>
        <row r="601">
          <cell r="A601">
            <v>779</v>
          </cell>
          <cell r="B601" t="str">
            <v>BUCHA DE REDUCAO DE FERRO GALVANIZADO, COM ROSCA BSP, DE 3/4" X 1/2"</v>
          </cell>
          <cell r="C601" t="str">
            <v>UN</v>
          </cell>
          <cell r="D601"/>
          <cell r="E601"/>
          <cell r="F601" t="str">
            <v>SINAPI-I DEZEMBRO 2025</v>
          </cell>
        </row>
        <row r="602">
          <cell r="A602">
            <v>781</v>
          </cell>
          <cell r="B602" t="str">
            <v>BUCHA DE REDUCAO DE FERRO GALVANIZADO, COM ROSCA BSP, DE 4" X 2 1/2"</v>
          </cell>
          <cell r="C602" t="str">
            <v>UN</v>
          </cell>
          <cell r="D602"/>
          <cell r="E602"/>
          <cell r="F602" t="str">
            <v>SINAPI-I DEZEMBRO 2025</v>
          </cell>
        </row>
        <row r="603">
          <cell r="A603">
            <v>786</v>
          </cell>
          <cell r="B603" t="str">
            <v>BUCHA DE REDUCAO DE FERRO GALVANIZADO, COM ROSCA BSP, DE 4" X 2"</v>
          </cell>
          <cell r="C603" t="str">
            <v>UN</v>
          </cell>
          <cell r="D603"/>
          <cell r="E603"/>
          <cell r="F603" t="str">
            <v>SINAPI-I DEZEMBRO 2025</v>
          </cell>
        </row>
        <row r="604">
          <cell r="A604">
            <v>782</v>
          </cell>
          <cell r="B604" t="str">
            <v>BUCHA DE REDUCAO DE FERRO GALVANIZADO, COM ROSCA BSP, DE 4" X 3"</v>
          </cell>
          <cell r="C604" t="str">
            <v>UN</v>
          </cell>
          <cell r="D604"/>
          <cell r="E604"/>
          <cell r="F604" t="str">
            <v>SINAPI-I DEZEMBRO 2025</v>
          </cell>
        </row>
        <row r="605">
          <cell r="A605">
            <v>783</v>
          </cell>
          <cell r="B605" t="str">
            <v>BUCHA DE REDUCAO DE FERRO GALVANIZADO, COM ROSCA BSP, DE 5" X 4"</v>
          </cell>
          <cell r="C605" t="str">
            <v>UN</v>
          </cell>
          <cell r="D605"/>
          <cell r="E605"/>
          <cell r="F605" t="str">
            <v>SINAPI-I DEZEMBRO 2025</v>
          </cell>
        </row>
        <row r="606">
          <cell r="A606">
            <v>785</v>
          </cell>
          <cell r="B606" t="str">
            <v>BUCHA DE REDUCAO DE FERRO GALVANIZADO, COM ROSCA BSP, DE 6" X 4"</v>
          </cell>
          <cell r="C606" t="str">
            <v>UN</v>
          </cell>
          <cell r="D606"/>
          <cell r="E606"/>
          <cell r="F606" t="str">
            <v>SINAPI-I DEZEMBRO 2025</v>
          </cell>
        </row>
        <row r="607">
          <cell r="A607">
            <v>784</v>
          </cell>
          <cell r="B607" t="str">
            <v>BUCHA DE REDUCAO DE FERRO GALVANIZADO, COM ROSCA BSP, DE 6" X 5"</v>
          </cell>
          <cell r="C607" t="str">
            <v>UN</v>
          </cell>
          <cell r="D607"/>
          <cell r="E607"/>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D651"/>
          <cell r="E651"/>
          <cell r="F651" t="str">
            <v>SINAPI-I DEZEMBRO 2025</v>
          </cell>
        </row>
        <row r="652">
          <cell r="A652">
            <v>38002</v>
          </cell>
          <cell r="B652" t="str">
            <v>BUCHA DE REDUCAO, CPVC, SOLDAVEL, 28 X 22 MM, PARA AGUA QUENTE</v>
          </cell>
          <cell r="C652" t="str">
            <v>UN</v>
          </cell>
          <cell r="D652"/>
          <cell r="E652"/>
          <cell r="F652" t="str">
            <v>SINAPI-I DEZEMBRO 2025</v>
          </cell>
        </row>
        <row r="653">
          <cell r="A653">
            <v>38003</v>
          </cell>
          <cell r="B653" t="str">
            <v>BUCHA DE REDUCAO, CPVC, SOLDAVEL, 35 X 28 MM, PARA AGUA QUENTE</v>
          </cell>
          <cell r="C653" t="str">
            <v>UN</v>
          </cell>
          <cell r="D653"/>
          <cell r="E653"/>
          <cell r="F653" t="str">
            <v>SINAPI-I DEZEMBRO 2025</v>
          </cell>
        </row>
        <row r="654">
          <cell r="A654">
            <v>38004</v>
          </cell>
          <cell r="B654" t="str">
            <v>BUCHA DE REDUCAO, CPVC, SOLDAVEL, 42 X 22 MM, PARA AGUA QUENTE</v>
          </cell>
          <cell r="C654" t="str">
            <v>UN</v>
          </cell>
          <cell r="D654"/>
          <cell r="E654"/>
          <cell r="F654" t="str">
            <v>SINAPI-I DEZEMBRO 2025</v>
          </cell>
        </row>
        <row r="655">
          <cell r="A655">
            <v>44263</v>
          </cell>
          <cell r="B655" t="str">
            <v>BUCHA DE REDUCAO, CPVC, SOLDAVEL, 54 X 35 MM, PARA AGUA QUENTE</v>
          </cell>
          <cell r="C655" t="str">
            <v>UN</v>
          </cell>
          <cell r="D655"/>
          <cell r="E655"/>
          <cell r="F655" t="str">
            <v>SINAPI-I DEZEMBRO 2025</v>
          </cell>
        </row>
        <row r="656">
          <cell r="A656">
            <v>36327</v>
          </cell>
          <cell r="B656" t="str">
            <v>BUCHA DE REDUCAO, PPR, DN 25 X 20 MM, PARA AGUA QUENTE PREDIAL</v>
          </cell>
          <cell r="C656" t="str">
            <v>UN</v>
          </cell>
          <cell r="D656"/>
          <cell r="E656"/>
          <cell r="F656" t="str">
            <v>SINAPI-I DEZEMBRO 2025</v>
          </cell>
        </row>
        <row r="657">
          <cell r="A657">
            <v>38992</v>
          </cell>
          <cell r="B657" t="str">
            <v>BUCHA DE REDUCAO, PPR, DN 32 X 25 MM, PARA AGUA QUENTE E FRIA PREDIAL</v>
          </cell>
          <cell r="C657" t="str">
            <v>UN</v>
          </cell>
          <cell r="D657"/>
          <cell r="E657"/>
          <cell r="F657" t="str">
            <v>SINAPI-I DEZEMBRO 2025</v>
          </cell>
        </row>
        <row r="658">
          <cell r="A658">
            <v>38993</v>
          </cell>
          <cell r="B658" t="str">
            <v>BUCHA DE REDUCAO, PPR, DN 40 X 25 MM, PARA AGUA QUENTE E FRIA PREDIAL</v>
          </cell>
          <cell r="C658" t="str">
            <v>UN</v>
          </cell>
          <cell r="D658"/>
          <cell r="E658"/>
          <cell r="F658" t="str">
            <v>SINAPI-I DEZEMBRO 2025</v>
          </cell>
        </row>
        <row r="659">
          <cell r="A659">
            <v>44175</v>
          </cell>
          <cell r="B659" t="str">
            <v>BUCHA DE REDUCAO, PPR, DN 50 X 25 MM, PARA AGUA QUENTE E FRIA PREDIAL</v>
          </cell>
          <cell r="C659" t="str">
            <v>UN</v>
          </cell>
          <cell r="D659"/>
          <cell r="E659"/>
          <cell r="F659" t="str">
            <v>SINAPI-I DEZEMBRO 2025</v>
          </cell>
        </row>
        <row r="660">
          <cell r="A660">
            <v>44177</v>
          </cell>
          <cell r="B660" t="str">
            <v>BUCHA DE REDUCAO, PPR, DN 50 X 32 MM, PARA AGUA QUENTE E FRIA PREDIAL</v>
          </cell>
          <cell r="C660" t="str">
            <v>UN</v>
          </cell>
          <cell r="D660"/>
          <cell r="E660"/>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D803"/>
          <cell r="E803"/>
          <cell r="F803" t="str">
            <v>SINAPI-I DEZEMBRO 2025</v>
          </cell>
        </row>
        <row r="804">
          <cell r="A804">
            <v>37733</v>
          </cell>
          <cell r="B804" t="str">
            <v>CACAMBA METALICA BASCULANTE COM CAPACIDADE DE 6 M3 (INCLUI MONTAGEM, NAO INCLUI CAMINHAO)</v>
          </cell>
          <cell r="C804" t="str">
            <v>UN</v>
          </cell>
          <cell r="D804"/>
          <cell r="E804"/>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D929"/>
          <cell r="E929"/>
          <cell r="F929" t="str">
            <v>SINAPI-I DEZEMBRO 2025</v>
          </cell>
        </row>
        <row r="930">
          <cell r="A930">
            <v>10541</v>
          </cell>
          <cell r="B930" t="str">
            <v>CALHA/CANALETA DE CONCRETO SIMPLES, TIPO MEIA CANA, DIAMETRO DE 30 CM, PARA AGUA PLUVIAL</v>
          </cell>
          <cell r="C930" t="str">
            <v>M</v>
          </cell>
          <cell r="D930"/>
          <cell r="E930"/>
          <cell r="F930" t="str">
            <v>SINAPI-I DEZEMBRO 2025</v>
          </cell>
        </row>
        <row r="931">
          <cell r="A931">
            <v>10542</v>
          </cell>
          <cell r="B931" t="str">
            <v>CALHA/CANALETA DE CONCRETO SIMPLES, TIPO MEIA CANA, DIAMETRO DE 40 CM, PARA AGUA PLUVIAL</v>
          </cell>
          <cell r="C931" t="str">
            <v>M</v>
          </cell>
          <cell r="D931"/>
          <cell r="E931"/>
          <cell r="F931" t="str">
            <v>SINAPI-I DEZEMBRO 2025</v>
          </cell>
        </row>
        <row r="932">
          <cell r="A932">
            <v>10543</v>
          </cell>
          <cell r="B932" t="str">
            <v>CALHA/CANALETA DE CONCRETO SIMPLES, TIPO MEIA CANA, DIAMETRO DE 50 CM, PARA AGUA PLUVIAL</v>
          </cell>
          <cell r="C932" t="str">
            <v>M</v>
          </cell>
          <cell r="D932"/>
          <cell r="E932"/>
          <cell r="F932" t="str">
            <v>SINAPI-I DEZEMBRO 2025</v>
          </cell>
        </row>
        <row r="933">
          <cell r="A933">
            <v>10544</v>
          </cell>
          <cell r="B933" t="str">
            <v>CALHA/CANALETA DE CONCRETO SIMPLES, TIPO MEIA CANA, DIAMETRO DE 60 CM, PARA AGUA PLUVIAL</v>
          </cell>
          <cell r="C933" t="str">
            <v>M</v>
          </cell>
          <cell r="D933"/>
          <cell r="E933"/>
          <cell r="F933" t="str">
            <v>SINAPI-I DEZEMBRO 2025</v>
          </cell>
        </row>
        <row r="934">
          <cell r="A934">
            <v>10545</v>
          </cell>
          <cell r="B934" t="str">
            <v>CALHA/CANALETA DE CONCRETO SIMPLES, TIPO MEIA CANA, DIAMETRO DE 80 CM, PARA AGUA PLUVIAL</v>
          </cell>
          <cell r="C934" t="str">
            <v>M</v>
          </cell>
          <cell r="D934"/>
          <cell r="E934"/>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D958"/>
          <cell r="E958"/>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D962"/>
          <cell r="E962"/>
          <cell r="F962" t="str">
            <v>SINAPI-I DEZEMBRO 2025</v>
          </cell>
        </row>
        <row r="963">
          <cell r="A963">
            <v>592</v>
          </cell>
          <cell r="B963" t="str">
            <v>CANTONEIRA EM ALUMINIO, ABAS IGUAIS, LARGURA DE 25,40 MM (1"), ESPESSURA DE 3,17 MM (1/8") E PESO LINEAR DE APROXIMADAMENTE 0,408 KG/M</v>
          </cell>
          <cell r="C963" t="str">
            <v>KG</v>
          </cell>
          <cell r="D963"/>
          <cell r="E963"/>
          <cell r="F963" t="str">
            <v>SINAPI-I DEZEMBRO 2025</v>
          </cell>
        </row>
        <row r="964">
          <cell r="A964">
            <v>586</v>
          </cell>
          <cell r="B964" t="str">
            <v>CANTONEIRA EM ALUMINIO, ABAS IGUAIS, LARGURA DE 25,40 MM (1"), ESPESSURA DE 4,76 MM (3/16") E PESO LINEAR DE APROXIMADAMENTE 0,593 KG/M</v>
          </cell>
          <cell r="C964" t="str">
            <v>M</v>
          </cell>
          <cell r="D964"/>
          <cell r="E964"/>
          <cell r="F964" t="str">
            <v>SINAPI-I DEZEMBRO 2025</v>
          </cell>
        </row>
        <row r="965">
          <cell r="A965">
            <v>588</v>
          </cell>
          <cell r="B965" t="str">
            <v>CANTONEIRA EM ALUMINIO, ABAS IGUAIS, LARGURA DE 31,75 MM (1 1/4"), ESPESSURA DE 4,76 MM (3/16") E PESO LINEAR DE APROXIMADAMENTE 0,755 KG/M</v>
          </cell>
          <cell r="C965" t="str">
            <v>M</v>
          </cell>
          <cell r="D965"/>
          <cell r="E965"/>
          <cell r="F965" t="str">
            <v>SINAPI-I DEZEMBRO 2025</v>
          </cell>
        </row>
        <row r="966">
          <cell r="A966">
            <v>591</v>
          </cell>
          <cell r="B966" t="str">
            <v>CANTONEIRA EM ALUMINIO, ABAS IGUAIS, LARGURA DE 38,10 MM (1 1/2"), ESPESSURA DE 4,76 MM (3/16") E PESO LINEAR DE APROXIMADAMENTE 0,915 KG/M</v>
          </cell>
          <cell r="C966" t="str">
            <v>KG</v>
          </cell>
          <cell r="D966"/>
          <cell r="E966"/>
          <cell r="F966" t="str">
            <v>SINAPI-I DEZEMBRO 2025</v>
          </cell>
        </row>
        <row r="967">
          <cell r="A967">
            <v>584</v>
          </cell>
          <cell r="B967" t="str">
            <v>CANTONEIRA EM ALUMINIO, ABAS IGUAIS, LARGURA DE 50,80 MM (2"), ESPESSURA DE 3,17 MM (1/8") E PESO LINEAR DE APROXIMADAMENTE 0,842 KG/M</v>
          </cell>
          <cell r="C967" t="str">
            <v>M</v>
          </cell>
          <cell r="D967"/>
          <cell r="E967"/>
          <cell r="F967" t="str">
            <v>SINAPI-I DEZEMBRO 2025</v>
          </cell>
        </row>
        <row r="968">
          <cell r="A968">
            <v>589</v>
          </cell>
          <cell r="B968" t="str">
            <v>CANTONEIRA EM ALUMINIO, ABAS IGUAIS, LARGURA DE 50,80 MM (2"), ESPESSURA DE 6,35 MM (1/4") E PESO LINEAR DE APROXIMADAMENTE 1,630 KG/M</v>
          </cell>
          <cell r="C968" t="str">
            <v>M</v>
          </cell>
          <cell r="D968"/>
          <cell r="E968"/>
          <cell r="F968" t="str">
            <v>SINAPI-I DEZEMBRO 2025</v>
          </cell>
        </row>
        <row r="969">
          <cell r="A969">
            <v>1165</v>
          </cell>
          <cell r="B969" t="str">
            <v>CAP OU TAMPAO DE FERRO GALVANIZADO, COM ROSCA BSP, DE 1 1/2"</v>
          </cell>
          <cell r="C969" t="str">
            <v>UN</v>
          </cell>
          <cell r="D969"/>
          <cell r="E969"/>
          <cell r="F969" t="str">
            <v>SINAPI-I DEZEMBRO 2025</v>
          </cell>
        </row>
        <row r="970">
          <cell r="A970">
            <v>1164</v>
          </cell>
          <cell r="B970" t="str">
            <v>CAP OU TAMPAO DE FERRO GALVANIZADO, COM ROSCA BSP, DE 1 1/4"</v>
          </cell>
          <cell r="C970" t="str">
            <v>UN</v>
          </cell>
          <cell r="D970"/>
          <cell r="E970"/>
          <cell r="F970" t="str">
            <v>SINAPI-I DEZEMBRO 2025</v>
          </cell>
        </row>
        <row r="971">
          <cell r="A971">
            <v>1170</v>
          </cell>
          <cell r="B971" t="str">
            <v>CAP OU TAMPAO DE FERRO GALVANIZADO, COM ROSCA BSP, DE 1"</v>
          </cell>
          <cell r="C971" t="str">
            <v>UN</v>
          </cell>
          <cell r="D971"/>
          <cell r="E971"/>
          <cell r="F971" t="str">
            <v>SINAPI-I DEZEMBRO 2025</v>
          </cell>
        </row>
        <row r="972">
          <cell r="A972">
            <v>1162</v>
          </cell>
          <cell r="B972" t="str">
            <v>CAP OU TAMPAO DE FERRO GALVANIZADO, COM ROSCA BSP, DE 1/2"</v>
          </cell>
          <cell r="C972" t="str">
            <v>UN</v>
          </cell>
          <cell r="D972"/>
          <cell r="E972"/>
          <cell r="F972" t="str">
            <v>SINAPI-I DEZEMBRO 2025</v>
          </cell>
        </row>
        <row r="973">
          <cell r="A973">
            <v>12395</v>
          </cell>
          <cell r="B973" t="str">
            <v>CAP OU TAMPAO DE FERRO GALVANIZADO, COM ROSCA BSP, DE 1/4"</v>
          </cell>
          <cell r="C973" t="str">
            <v>UN</v>
          </cell>
          <cell r="D973"/>
          <cell r="E973"/>
          <cell r="F973" t="str">
            <v>SINAPI-I DEZEMBRO 2025</v>
          </cell>
        </row>
        <row r="974">
          <cell r="A974">
            <v>1169</v>
          </cell>
          <cell r="B974" t="str">
            <v>CAP OU TAMPAO DE FERRO GALVANIZADO, COM ROSCA BSP, DE 2 1/2"</v>
          </cell>
          <cell r="C974" t="str">
            <v>UN</v>
          </cell>
          <cell r="D974"/>
          <cell r="E974"/>
          <cell r="F974" t="str">
            <v>SINAPI-I DEZEMBRO 2025</v>
          </cell>
        </row>
        <row r="975">
          <cell r="A975">
            <v>1166</v>
          </cell>
          <cell r="B975" t="str">
            <v>CAP OU TAMPAO DE FERRO GALVANIZADO, COM ROSCA BSP, DE 2"</v>
          </cell>
          <cell r="C975" t="str">
            <v>UN</v>
          </cell>
          <cell r="D975"/>
          <cell r="E975"/>
          <cell r="F975" t="str">
            <v>SINAPI-I DEZEMBRO 2025</v>
          </cell>
        </row>
        <row r="976">
          <cell r="A976">
            <v>1168</v>
          </cell>
          <cell r="B976" t="str">
            <v>CAP OU TAMPAO DE FERRO GALVANIZADO, COM ROSCA BSP, DE 3"</v>
          </cell>
          <cell r="C976" t="str">
            <v>UN</v>
          </cell>
          <cell r="D976"/>
          <cell r="E976"/>
          <cell r="F976" t="str">
            <v>SINAPI-I DEZEMBRO 2025</v>
          </cell>
        </row>
        <row r="977">
          <cell r="A977">
            <v>1163</v>
          </cell>
          <cell r="B977" t="str">
            <v>CAP OU TAMPAO DE FERRO GALVANIZADO, COM ROSCA BSP, DE 3/4"</v>
          </cell>
          <cell r="C977" t="str">
            <v>UN</v>
          </cell>
          <cell r="D977"/>
          <cell r="E977"/>
          <cell r="F977" t="str">
            <v>SINAPI-I DEZEMBRO 2025</v>
          </cell>
        </row>
        <row r="978">
          <cell r="A978">
            <v>12396</v>
          </cell>
          <cell r="B978" t="str">
            <v>CAP OU TAMPAO DE FERRO GALVANIZADO, COM ROSCA BSP, DE 3/8"</v>
          </cell>
          <cell r="C978" t="str">
            <v>UN</v>
          </cell>
          <cell r="D978"/>
          <cell r="E978"/>
          <cell r="F978" t="str">
            <v>SINAPI-I DEZEMBRO 2025</v>
          </cell>
        </row>
        <row r="979">
          <cell r="A979">
            <v>1167</v>
          </cell>
          <cell r="B979" t="str">
            <v>CAP OU TAMPAO DE FERRO GALVANIZADO, COM ROSCA BSP, DE 4"</v>
          </cell>
          <cell r="C979" t="str">
            <v>UN</v>
          </cell>
          <cell r="D979"/>
          <cell r="E979"/>
          <cell r="F979" t="str">
            <v>SINAPI-I DEZEMBRO 2025</v>
          </cell>
        </row>
        <row r="980">
          <cell r="A980">
            <v>36331</v>
          </cell>
          <cell r="B980" t="str">
            <v>CAP PPR DN 20 MM, PARA AGUA QUENTE PREDIAL</v>
          </cell>
          <cell r="C980" t="str">
            <v>UN</v>
          </cell>
          <cell r="D980"/>
          <cell r="E980"/>
          <cell r="F980" t="str">
            <v>SINAPI-I DEZEMBRO 2025</v>
          </cell>
        </row>
        <row r="981">
          <cell r="A981">
            <v>36346</v>
          </cell>
          <cell r="B981" t="str">
            <v>CAP PPR DN 25 MM, PARA AGUA QUENTE PREDIAL</v>
          </cell>
          <cell r="C981" t="str">
            <v>UN</v>
          </cell>
          <cell r="D981"/>
          <cell r="E981"/>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D998"/>
          <cell r="E998"/>
          <cell r="F998" t="str">
            <v>SINAPI-I DEZEMBRO 2025</v>
          </cell>
        </row>
        <row r="999">
          <cell r="A999">
            <v>1206</v>
          </cell>
          <cell r="B999" t="str">
            <v>CAP, PVC PBA, JE, DN 50 / DE 60 MM, PARA REDE DE AGUA (NBR 10351)</v>
          </cell>
          <cell r="C999" t="str">
            <v>UN</v>
          </cell>
          <cell r="D999"/>
          <cell r="E999"/>
          <cell r="F999" t="str">
            <v>SINAPI-I DEZEMBRO 2025</v>
          </cell>
        </row>
        <row r="1000">
          <cell r="A1000">
            <v>1183</v>
          </cell>
          <cell r="B1000" t="str">
            <v>CAP, PVC PBA, JE, DN 75 / DE 85 MM, PARA REDE DE AGUA (NBR 10351)</v>
          </cell>
          <cell r="C1000" t="str">
            <v>UN</v>
          </cell>
          <cell r="D1000"/>
          <cell r="E1000"/>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D1005"/>
          <cell r="E1005"/>
          <cell r="F1005" t="str">
            <v>SINAPI-I DEZEMBRO 2025</v>
          </cell>
        </row>
        <row r="1006">
          <cell r="A1006">
            <v>1633</v>
          </cell>
          <cell r="B1006" t="str">
            <v>CAPACITOR TRIFASICO, POTENCIA 5 KVAR, TENSAO 220 V, FORNECIDO COM CAPA PROTETORA, RESISTOR INTERNO A UNIDADE CAPACITIVA</v>
          </cell>
          <cell r="C1006" t="str">
            <v>UN</v>
          </cell>
          <cell r="D1006"/>
          <cell r="E1006"/>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D1008"/>
          <cell r="E1008"/>
          <cell r="F1008" t="str">
            <v>SINAPI-I DEZEMBRO 2025</v>
          </cell>
        </row>
        <row r="1009">
          <cell r="A1009">
            <v>41411</v>
          </cell>
          <cell r="B1009" t="str">
            <v>CAPTOR FRANKLIN (4 PONTAS), EM LATAO CROMADO, H = 300 MM, UMA DESCIDA</v>
          </cell>
          <cell r="C1009" t="str">
            <v>UN</v>
          </cell>
          <cell r="D1009"/>
          <cell r="E1009"/>
          <cell r="F1009" t="str">
            <v>SINAPI-I DEZEMBRO 2025</v>
          </cell>
        </row>
        <row r="1010">
          <cell r="A1010">
            <v>41412</v>
          </cell>
          <cell r="B1010" t="str">
            <v>CAPTOR FRANKLIN (4 PONTAS), EM LATAO CROMADO, H = 350 MM, DUAS DESCIDAS</v>
          </cell>
          <cell r="C1010" t="str">
            <v>UN</v>
          </cell>
          <cell r="D1010"/>
          <cell r="E1010"/>
          <cell r="F1010" t="str">
            <v>SINAPI-I DEZEMBRO 2025</v>
          </cell>
        </row>
        <row r="1011">
          <cell r="A1011">
            <v>41413</v>
          </cell>
          <cell r="B1011" t="str">
            <v>CAPTOR FRANKLIN (4 PONTAS), EM LATAO CROMADO, H=350 MM, UMA DESCIDA</v>
          </cell>
          <cell r="C1011" t="str">
            <v>UN</v>
          </cell>
          <cell r="D1011"/>
          <cell r="E1011"/>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D1012"/>
          <cell r="E1012"/>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D1013"/>
          <cell r="E1013"/>
          <cell r="F1013" t="str">
            <v>SINAPI-I DEZEMBRO 2025</v>
          </cell>
        </row>
        <row r="1014">
          <cell r="A1014">
            <v>10710</v>
          </cell>
          <cell r="B1014" t="str">
            <v>CARPETE DE NYLON EM MANTA PARA TRAFEGO COMERCIAL PESADO, E = 6 A 7 MM (INSTALADO)</v>
          </cell>
          <cell r="C1014" t="str">
            <v>M2</v>
          </cell>
          <cell r="D1014"/>
          <cell r="E1014"/>
          <cell r="F1014" t="str">
            <v>SINAPI-I DEZEMBRO 2025</v>
          </cell>
        </row>
        <row r="1015">
          <cell r="A1015">
            <v>10709</v>
          </cell>
          <cell r="B1015" t="str">
            <v>CARPETE DE NYLON EM MANTA PARA TRAFEGO COMERCIAL PESADO, E = 9 A 10 MM (INSTALADO)</v>
          </cell>
          <cell r="C1015" t="str">
            <v>M2</v>
          </cell>
          <cell r="D1015"/>
          <cell r="E1015"/>
          <cell r="F1015" t="str">
            <v>SINAPI-I DEZEMBRO 2025</v>
          </cell>
        </row>
        <row r="1016">
          <cell r="A1016">
            <v>39636</v>
          </cell>
          <cell r="B1016" t="str">
            <v>CARPETE DE NYLON EM PLACAS 50 X 50 CM PARA TRAFEGO COMERCIAL PESADO, E = 6,5 MM (INSTALADO)</v>
          </cell>
          <cell r="C1016" t="str">
            <v>M2</v>
          </cell>
          <cell r="D1016"/>
          <cell r="E1016"/>
          <cell r="F1016" t="str">
            <v>SINAPI-I DEZEMBRO 2025</v>
          </cell>
        </row>
        <row r="1017">
          <cell r="A1017">
            <v>10708</v>
          </cell>
          <cell r="B1017" t="str">
            <v>CARPETE DE POLIESTER EM MANTA PARA TRAFEGO COMERCIAL PESADO, E = 4 A 5 MM (INSTALADO)</v>
          </cell>
          <cell r="C1017" t="str">
            <v>M2</v>
          </cell>
          <cell r="D1017"/>
          <cell r="E1017"/>
          <cell r="F1017" t="str">
            <v>SINAPI-I DEZEMBRO 2025</v>
          </cell>
        </row>
        <row r="1018">
          <cell r="A1018">
            <v>39635</v>
          </cell>
          <cell r="B1018" t="str">
            <v>CARPETE DE POLIPROPILENO EM MANTA PARA TRAFEGO COMERCIAL MEDIO, E = 5 A 6 MM (INSTALADO)</v>
          </cell>
          <cell r="C1018" t="str">
            <v>M2</v>
          </cell>
          <cell r="D1018"/>
          <cell r="E1018"/>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D1028"/>
          <cell r="E1028"/>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D1029"/>
          <cell r="E1029"/>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D1030"/>
          <cell r="E1030"/>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D1031"/>
          <cell r="E1031"/>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D1033"/>
          <cell r="E1033"/>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D1034"/>
          <cell r="E1034"/>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D1035"/>
          <cell r="E1035"/>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D1036"/>
          <cell r="E1036"/>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D1093"/>
          <cell r="E1093"/>
          <cell r="F1093" t="str">
            <v>SINAPI-I DEZEMBRO 2025</v>
          </cell>
        </row>
        <row r="1094">
          <cell r="A1094">
            <v>43124</v>
          </cell>
          <cell r="B1094" t="str">
            <v>CHAPA EM ACO GALVANIZADO PARA STEEL DECK, COM NERVURAS TRAPEZOIDAIS, LARGURA UTIL DE 915 MM E ESPESSURA DE 0,95 MM</v>
          </cell>
          <cell r="C1094" t="str">
            <v>M2</v>
          </cell>
          <cell r="D1094"/>
          <cell r="E1094"/>
          <cell r="F1094" t="str">
            <v>SINAPI-I DEZEMBRO 2025</v>
          </cell>
        </row>
        <row r="1095">
          <cell r="A1095">
            <v>43125</v>
          </cell>
          <cell r="B1095" t="str">
            <v>CHAPA EM ACO GALVANIZADO PARA STEEL DECK, COM NERVURAS TRAPEZOIDAIS, LARGURA UTIL DE 915 MM E ESPESSURA DE 1,25 MM</v>
          </cell>
          <cell r="C1095" t="str">
            <v>M2</v>
          </cell>
          <cell r="D1095"/>
          <cell r="E1095"/>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D1127"/>
          <cell r="E1127"/>
          <cell r="F1127" t="str">
            <v>SINAPI-I DEZEMBRO 2025</v>
          </cell>
        </row>
        <row r="1128">
          <cell r="A1128">
            <v>12327</v>
          </cell>
          <cell r="B1128" t="str">
            <v>CINTA CIRCULAR EM ACO GALVANIZADO DE 210 MM DE DIAMETRO PARA INSTALACAO DE TRANSFORMADOR EM POSTE DE CONCRETO</v>
          </cell>
          <cell r="C1128" t="str">
            <v>UN</v>
          </cell>
          <cell r="D1128"/>
          <cell r="E1128"/>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D1133"/>
          <cell r="E1133"/>
          <cell r="F1133" t="str">
            <v>SINAPI-I DEZEMBRO 2025</v>
          </cell>
        </row>
        <row r="1134">
          <cell r="A1134">
            <v>37419</v>
          </cell>
          <cell r="B1134" t="str">
            <v>COLAR DE TOMADA EM POLIPROPILENO, PP, COM PARAFUSOS, PARA PEAD, 63 X 3/4" - LIGACAO PREDIAL DE AGUA</v>
          </cell>
          <cell r="C1134" t="str">
            <v>UN</v>
          </cell>
          <cell r="D1134"/>
          <cell r="E1134"/>
          <cell r="F1134" t="str">
            <v>SINAPI-I DEZEMBRO 2025</v>
          </cell>
        </row>
        <row r="1135">
          <cell r="A1135">
            <v>1427</v>
          </cell>
          <cell r="B1135" t="str">
            <v>COLAR TOMADA PVC, COM TRAVAS, SAIDA COM ROSCA, DE 110 MM X 1/2" OU 110 MM X 3/4", PARA LIGACAO PREDIAL DE AGUA</v>
          </cell>
          <cell r="C1135" t="str">
            <v>UN</v>
          </cell>
          <cell r="D1135"/>
          <cell r="E1135"/>
          <cell r="F1135" t="str">
            <v>SINAPI-I DEZEMBRO 2025</v>
          </cell>
        </row>
        <row r="1136">
          <cell r="A1136">
            <v>1402</v>
          </cell>
          <cell r="B1136" t="str">
            <v>COLAR TOMADA PVC, COM TRAVAS, SAIDA COM ROSCA, DE 32 MM X 1/2" OU 32 MM X 3/4", PARA LIGACAO PREDIAL DE AGUA</v>
          </cell>
          <cell r="C1136" t="str">
            <v>UN</v>
          </cell>
          <cell r="D1136"/>
          <cell r="E1136"/>
          <cell r="F1136" t="str">
            <v>SINAPI-I DEZEMBRO 2025</v>
          </cell>
        </row>
        <row r="1137">
          <cell r="A1137">
            <v>1420</v>
          </cell>
          <cell r="B1137" t="str">
            <v>COLAR TOMADA PVC, COM TRAVAS, SAIDA COM ROSCA, DE 40 MM X 1/2" OU 40 MM X 3/4", PARA LIGACAO PREDIAL DE AGUA</v>
          </cell>
          <cell r="C1137" t="str">
            <v>UN</v>
          </cell>
          <cell r="D1137"/>
          <cell r="E1137"/>
          <cell r="F1137" t="str">
            <v>SINAPI-I DEZEMBRO 2025</v>
          </cell>
        </row>
        <row r="1138">
          <cell r="A1138">
            <v>1419</v>
          </cell>
          <cell r="B1138" t="str">
            <v>COLAR TOMADA PVC, COM TRAVAS, SAIDA COM ROSCA, DE 50 MM X 1/2" OU 50 MM X 3/4", PARA LIGACAO PREDIAL DE AGUA</v>
          </cell>
          <cell r="C1138" t="str">
            <v>UN</v>
          </cell>
          <cell r="D1138"/>
          <cell r="E1138"/>
          <cell r="F1138" t="str">
            <v>SINAPI-I DEZEMBRO 2025</v>
          </cell>
        </row>
        <row r="1139">
          <cell r="A1139">
            <v>1414</v>
          </cell>
          <cell r="B1139" t="str">
            <v>COLAR TOMADA PVC, COM TRAVAS, SAIDA COM ROSCA, DE 60 MM X 1/2" OU 60 MM X 3/4", PARA LIGACAO PREDIAL DE AGUA</v>
          </cell>
          <cell r="C1139" t="str">
            <v>UN</v>
          </cell>
          <cell r="D1139"/>
          <cell r="E1139"/>
          <cell r="F1139" t="str">
            <v>SINAPI-I DEZEMBRO 2025</v>
          </cell>
        </row>
        <row r="1140">
          <cell r="A1140">
            <v>1413</v>
          </cell>
          <cell r="B1140" t="str">
            <v>COLAR TOMADA PVC, COM TRAVAS, SAIDA COM ROSCA, DE 75 MM X 1/2" OU 75 MM X 3/4", PARA LIGACAO PREDIAL DE AGUA</v>
          </cell>
          <cell r="C1140" t="str">
            <v>UN</v>
          </cell>
          <cell r="D1140"/>
          <cell r="E1140"/>
          <cell r="F1140" t="str">
            <v>SINAPI-I DEZEMBRO 2025</v>
          </cell>
        </row>
        <row r="1141">
          <cell r="A1141">
            <v>1412</v>
          </cell>
          <cell r="B1141" t="str">
            <v>COLAR TOMADA PVC, COM TRAVAS, SAIDA COM ROSCA, DE 85 MM X 1/2" OU 85 MM X 3/4", PARA LIGACAO PREDIAL DE AGUA</v>
          </cell>
          <cell r="C1141" t="str">
            <v>UN</v>
          </cell>
          <cell r="D1141"/>
          <cell r="E1141"/>
          <cell r="F1141" t="str">
            <v>SINAPI-I DEZEMBRO 2025</v>
          </cell>
        </row>
        <row r="1142">
          <cell r="A1142">
            <v>1406</v>
          </cell>
          <cell r="B1142" t="str">
            <v>COLAR TOMADA PVC, COM TRAVAS, SAIDA ROSCAVEL COM BUCHA DE LATAO, DE 60 MM X 1/2" OU 60 MM X 3/4", PARA LIGACAO PREDIAL DE AGUA</v>
          </cell>
          <cell r="C1142" t="str">
            <v>UN</v>
          </cell>
          <cell r="D1142"/>
          <cell r="E1142"/>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D1144"/>
          <cell r="E1144"/>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D1145"/>
          <cell r="E1145"/>
          <cell r="F1145" t="str">
            <v>SINAPI-I DEZEMBRO 2025</v>
          </cell>
        </row>
        <row r="1146">
          <cell r="A1146">
            <v>13458</v>
          </cell>
          <cell r="B1146" t="str">
            <v>COMPACTADOR DE SOLOS DE PERCURSAO (SOQUETE) COM MOTOR A GASOLINA 4 TEMPOS DE 4 HP (4 CV)</v>
          </cell>
          <cell r="C1146" t="str">
            <v>UN</v>
          </cell>
          <cell r="D1146"/>
          <cell r="E1146"/>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D1155"/>
          <cell r="E1155"/>
          <cell r="F1155" t="str">
            <v>SINAPI-I DEZEMBRO 2025</v>
          </cell>
        </row>
        <row r="1156">
          <cell r="A1156">
            <v>36526</v>
          </cell>
          <cell r="B1156" t="str">
            <v>COMPRESSOR DE AR REBOCAVEL VAZAO 400 PCM, PRESSAO EFETIVA DE TRABALHO 102 PSI, MOTOR DIESEL, POTENCIA 110 CV</v>
          </cell>
          <cell r="C1156" t="str">
            <v>UN</v>
          </cell>
          <cell r="D1156"/>
          <cell r="E1156"/>
          <cell r="F1156" t="str">
            <v>SINAPI-I DEZEMBRO 2025</v>
          </cell>
        </row>
        <row r="1157">
          <cell r="A1157">
            <v>36523</v>
          </cell>
          <cell r="B1157" t="str">
            <v>COMPRESSOR DE AR REBOCAVEL VAZAO 748 PCM, PRESSAO EFETIVA DE TRABALHO 102 PSI, MOTOR DIESEL, POTENCIA 210 CV</v>
          </cell>
          <cell r="C1157" t="str">
            <v>UN</v>
          </cell>
          <cell r="D1157"/>
          <cell r="E1157"/>
          <cell r="F1157" t="str">
            <v>SINAPI-I DEZEMBRO 2025</v>
          </cell>
        </row>
        <row r="1158">
          <cell r="A1158">
            <v>36522</v>
          </cell>
          <cell r="B1158" t="str">
            <v>COMPRESSOR DE AR REBOCAVEL, VAZAO 189 PCM, PRESSAO EFETIVA DE TRABALHO 102 PSI, MOTOR DIESEL, POTENCIA 63 CV</v>
          </cell>
          <cell r="C1158" t="str">
            <v>UN</v>
          </cell>
          <cell r="D1158"/>
          <cell r="E1158"/>
          <cell r="F1158" t="str">
            <v>SINAPI-I DEZEMBRO 2025</v>
          </cell>
        </row>
        <row r="1159">
          <cell r="A1159">
            <v>36525</v>
          </cell>
          <cell r="B1159" t="str">
            <v>COMPRESSOR DE AR REBOCAVEL, VAZAO 250 PCM, PRESSAO EFETIVA DE TRABALHO 102 PSI, MOTOR DIESEL, POTENCIA 81 CV</v>
          </cell>
          <cell r="C1159" t="str">
            <v>UN</v>
          </cell>
          <cell r="D1159"/>
          <cell r="E1159"/>
          <cell r="F1159" t="str">
            <v>SINAPI-I DEZEMBRO 2025</v>
          </cell>
        </row>
        <row r="1160">
          <cell r="A1160">
            <v>13803</v>
          </cell>
          <cell r="B1160" t="str">
            <v>COMPRESSOR DE AR REBOCAVEL, VAZAO 89 PCM, PRESSAO EFETIVA DE TRABALHO *102* PSI, MOTOR DIESEL, POTENCIA *20* CV</v>
          </cell>
          <cell r="C1160" t="str">
            <v>UN</v>
          </cell>
          <cell r="D1160"/>
          <cell r="E1160"/>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D1258"/>
          <cell r="E1258"/>
          <cell r="F1258" t="str">
            <v>SINAPI-I DEZEMBRO 2025</v>
          </cell>
        </row>
        <row r="1259">
          <cell r="A1259">
            <v>38999</v>
          </cell>
          <cell r="B1259" t="str">
            <v>CONECTOR / ADAPTADOR F/F, COM INSERTO METALICO, PPR, DN 32 MM X 3/4", PARA AGUA QUENTE E FRIA PREDIAL</v>
          </cell>
          <cell r="C1259" t="str">
            <v>UN</v>
          </cell>
          <cell r="D1259"/>
          <cell r="E1259"/>
          <cell r="F1259" t="str">
            <v>SINAPI-I DEZEMBRO 2025</v>
          </cell>
        </row>
        <row r="1260">
          <cell r="A1260">
            <v>38996</v>
          </cell>
          <cell r="B1260" t="str">
            <v>CONECTOR / ADAPTADOR F/M, COM INSERTO METALICO, PPR, DN 25 MM X 1/2", PARA AGUA QUENTE E FRIA PREDIAL</v>
          </cell>
          <cell r="C1260" t="str">
            <v>UN</v>
          </cell>
          <cell r="D1260"/>
          <cell r="E1260"/>
          <cell r="F1260" t="str">
            <v>SINAPI-I DEZEMBRO 2025</v>
          </cell>
        </row>
        <row r="1261">
          <cell r="A1261">
            <v>44173</v>
          </cell>
          <cell r="B1261" t="str">
            <v>CONECTOR / ADAPTADOR F/M, COM INSERTO METALICO, PPR, DN 25 MM X 3/4", PARA AGUA QUENTE E FRIA PREDIAL</v>
          </cell>
          <cell r="C1261" t="str">
            <v>UN</v>
          </cell>
          <cell r="D1261"/>
          <cell r="E1261"/>
          <cell r="F1261" t="str">
            <v>SINAPI-I DEZEMBRO 2025</v>
          </cell>
        </row>
        <row r="1262">
          <cell r="A1262">
            <v>44174</v>
          </cell>
          <cell r="B1262" t="str">
            <v>CONECTOR / ADAPTADOR F/M, COM INSERTO METALICO, PPR, DN 32 MM X 1", PARA AGUA QUENTE E FRIA PREDIAL</v>
          </cell>
          <cell r="C1262" t="str">
            <v>UN</v>
          </cell>
          <cell r="D1262"/>
          <cell r="E1262"/>
          <cell r="F1262" t="str">
            <v>SINAPI-I DEZEMBRO 2025</v>
          </cell>
        </row>
        <row r="1263">
          <cell r="A1263">
            <v>38997</v>
          </cell>
          <cell r="B1263" t="str">
            <v>CONECTOR / ADAPTADOR F/M, COM INSERTO METALICO, PPR, DN 32 MM X 3/4", PARA AGUA QUENTE E FRIA PREDIAL</v>
          </cell>
          <cell r="C1263" t="str">
            <v>UN</v>
          </cell>
          <cell r="D1263"/>
          <cell r="E1263"/>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D1266"/>
          <cell r="E1266"/>
          <cell r="F1266" t="str">
            <v>SINAPI-I DEZEMBRO 2025</v>
          </cell>
        </row>
        <row r="1267">
          <cell r="A1267">
            <v>39863</v>
          </cell>
          <cell r="B1267" t="str">
            <v>CONECTOR BRONZE/LATAO SEM ANEL DE SOLDA, BOLSA X ROSCA F, 22 MM X 1/2"</v>
          </cell>
          <cell r="C1267" t="str">
            <v>UN</v>
          </cell>
          <cell r="D1267"/>
          <cell r="E1267"/>
          <cell r="F1267" t="str">
            <v>SINAPI-I DEZEMBRO 2025</v>
          </cell>
        </row>
        <row r="1268">
          <cell r="A1268">
            <v>39864</v>
          </cell>
          <cell r="B1268" t="str">
            <v>CONECTOR BRONZE/LATAO SEM ANEL DE SOLDA, BOLSA X ROSCA F, 22 MM X 3/4"</v>
          </cell>
          <cell r="C1268" t="str">
            <v>UN</v>
          </cell>
          <cell r="D1268"/>
          <cell r="E1268"/>
          <cell r="F1268" t="str">
            <v>SINAPI-I DEZEMBRO 2025</v>
          </cell>
        </row>
        <row r="1269">
          <cell r="A1269">
            <v>39865</v>
          </cell>
          <cell r="B1269" t="str">
            <v>CONECTOR BRONZE/LATAO SEM ANEL DE SOLDA, BOLSA X ROSCA F, 28 MM X 1/2"</v>
          </cell>
          <cell r="C1269" t="str">
            <v>UN</v>
          </cell>
          <cell r="D1269"/>
          <cell r="E1269"/>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D1311"/>
          <cell r="E1311"/>
          <cell r="F1311" t="str">
            <v>SINAPI-I DEZEMBRO 2025</v>
          </cell>
        </row>
        <row r="1312">
          <cell r="A1312">
            <v>38005</v>
          </cell>
          <cell r="B1312" t="str">
            <v>CONECTOR, CPVC, SOLDAVEL, 15 MM X 1/2", PARA AGUA QUENTE</v>
          </cell>
          <cell r="C1312" t="str">
            <v>UN</v>
          </cell>
          <cell r="D1312"/>
          <cell r="E1312"/>
          <cell r="F1312" t="str">
            <v>SINAPI-I DEZEMBRO 2025</v>
          </cell>
        </row>
        <row r="1313">
          <cell r="A1313">
            <v>38006</v>
          </cell>
          <cell r="B1313" t="str">
            <v>CONECTOR, CPVC, SOLDAVEL, 22 MM X 1/2", PARA AGUA QUENTE</v>
          </cell>
          <cell r="C1313" t="str">
            <v>UN</v>
          </cell>
          <cell r="D1313"/>
          <cell r="E1313"/>
          <cell r="F1313" t="str">
            <v>SINAPI-I DEZEMBRO 2025</v>
          </cell>
        </row>
        <row r="1314">
          <cell r="A1314">
            <v>38428</v>
          </cell>
          <cell r="B1314" t="str">
            <v>CONECTOR, CPVC, SOLDAVEL, 22 MM X 3/4", PARA AGUA QUENTE</v>
          </cell>
          <cell r="C1314" t="str">
            <v>UN</v>
          </cell>
          <cell r="D1314"/>
          <cell r="E1314"/>
          <cell r="F1314" t="str">
            <v>SINAPI-I DEZEMBRO 2025</v>
          </cell>
        </row>
        <row r="1315">
          <cell r="A1315">
            <v>38007</v>
          </cell>
          <cell r="B1315" t="str">
            <v>CONECTOR, CPVC, SOLDAVEL, 28 MM X 1", PARA AGUA QUENTE</v>
          </cell>
          <cell r="C1315" t="str">
            <v>UN</v>
          </cell>
          <cell r="D1315"/>
          <cell r="E1315"/>
          <cell r="F1315" t="str">
            <v>SINAPI-I DEZEMBRO 2025</v>
          </cell>
        </row>
        <row r="1316">
          <cell r="A1316">
            <v>38008</v>
          </cell>
          <cell r="B1316" t="str">
            <v>CONECTOR, CPVC, SOLDAVEL, 35 MM X 1 1/4", PARA AGUA QUENTE</v>
          </cell>
          <cell r="C1316" t="str">
            <v>UN</v>
          </cell>
          <cell r="D1316"/>
          <cell r="E1316"/>
          <cell r="F1316" t="str">
            <v>SINAPI-I DEZEMBRO 2025</v>
          </cell>
        </row>
        <row r="1317">
          <cell r="A1317">
            <v>38009</v>
          </cell>
          <cell r="B1317" t="str">
            <v>CONECTOR, CPVC, SOLDAVEL, 42 MM X 1 1/2", PARA AGUA QUENTE</v>
          </cell>
          <cell r="C1317" t="str">
            <v>UN</v>
          </cell>
          <cell r="D1317"/>
          <cell r="E1317"/>
          <cell r="F1317" t="str">
            <v>SINAPI-I DEZEMBRO 2025</v>
          </cell>
        </row>
        <row r="1318">
          <cell r="A1318">
            <v>44248</v>
          </cell>
          <cell r="B1318" t="str">
            <v>CONECTOR, CPVC, SOLDAVEL, 54 MM X 2", PARA AGUA QUENTE</v>
          </cell>
          <cell r="C1318" t="str">
            <v>UN</v>
          </cell>
          <cell r="D1318"/>
          <cell r="E1318"/>
          <cell r="F1318" t="str">
            <v>SINAPI-I DEZEMBRO 2025</v>
          </cell>
        </row>
        <row r="1319">
          <cell r="A1319">
            <v>44249</v>
          </cell>
          <cell r="B1319" t="str">
            <v>CONECTOR, CPVC, SOLDAVEL, 73 MM X 2 1/2", PARA AGUA QUENTE</v>
          </cell>
          <cell r="C1319" t="str">
            <v>UN</v>
          </cell>
          <cell r="D1319"/>
          <cell r="E1319"/>
          <cell r="F1319" t="str">
            <v>SINAPI-I DEZEMBRO 2025</v>
          </cell>
        </row>
        <row r="1320">
          <cell r="A1320">
            <v>44250</v>
          </cell>
          <cell r="B1320" t="str">
            <v>CONECTOR, CPVC, SOLDAVEL, 89 MM X 3", PARA AGUA QUENTE</v>
          </cell>
          <cell r="C1320" t="str">
            <v>UN</v>
          </cell>
          <cell r="D1320"/>
          <cell r="E1320"/>
          <cell r="F1320" t="str">
            <v>SINAPI-I DEZEMBRO 2025</v>
          </cell>
        </row>
        <row r="1321">
          <cell r="A1321">
            <v>39279</v>
          </cell>
          <cell r="B1321" t="str">
            <v>CONECTOR/ADAPTADOR FIXO, ROSCA FEMEA, EM PLASTICO, DN 16 MM X 1/2", PARA CONEXAO COM CRIMPAGEM, EM TUBO PEX PARA INST. AGUA QUENTE/FRIA</v>
          </cell>
          <cell r="C1321" t="str">
            <v>UN</v>
          </cell>
          <cell r="D1321"/>
          <cell r="E1321"/>
          <cell r="F1321" t="str">
            <v>SINAPI-I DEZEMBRO 2025</v>
          </cell>
        </row>
        <row r="1322">
          <cell r="A1322">
            <v>39280</v>
          </cell>
          <cell r="B1322" t="str">
            <v>CONECTOR/ADAPTADOR FIXO, ROSCA FEMEA, EM PLASTICO, DN 20 MM X 1/2", PARA CONEXAO COM CRIMPAGEM, EM TUBO PEX PARA INST. AGUA QUENTE/FRIA</v>
          </cell>
          <cell r="C1322" t="str">
            <v>UN</v>
          </cell>
          <cell r="D1322"/>
          <cell r="E1322"/>
          <cell r="F1322" t="str">
            <v>SINAPI-I DEZEMBRO 2025</v>
          </cell>
        </row>
        <row r="1323">
          <cell r="A1323">
            <v>39281</v>
          </cell>
          <cell r="B1323" t="str">
            <v>CONECTOR/ADAPTADOR FIXO, ROSCA FEMEA, EM PLASTICO, DN 20 MM X 3/4", PARA CONEXAO COM CRIMPAGEM, EM TUBO PEX PARA INST. AGUA QUENTE/FRIA</v>
          </cell>
          <cell r="C1323" t="str">
            <v>UN</v>
          </cell>
          <cell r="D1323"/>
          <cell r="E1323"/>
          <cell r="F1323" t="str">
            <v>SINAPI-I DEZEMBRO 2025</v>
          </cell>
        </row>
        <row r="1324">
          <cell r="A1324">
            <v>39282</v>
          </cell>
          <cell r="B1324" t="str">
            <v>CONECTOR/ADAPTADOR FIXO, ROSCA FEMEA, EM PLASTICO, DN 25 MM X 3/4", PARA CONEXAO COM CRIMPAGEM, EM TUBO PEX PARA INST. AGUA QUENTE/FRIA</v>
          </cell>
          <cell r="C1324" t="str">
            <v>UN</v>
          </cell>
          <cell r="D1324"/>
          <cell r="E1324"/>
          <cell r="F1324" t="str">
            <v>SINAPI-I DEZEMBRO 2025</v>
          </cell>
        </row>
        <row r="1325">
          <cell r="A1325">
            <v>38844</v>
          </cell>
          <cell r="B1325" t="str">
            <v>CONECTOR/ADAPTADOR FIXO, ROSCA FEMEA, METALICA, COM ANEL DESLIZANTE, DN 16 MM X 1/2", PARA TUBO PEX PARA INST. AGUA QUENTE/FRIA</v>
          </cell>
          <cell r="C1325" t="str">
            <v>UN</v>
          </cell>
          <cell r="D1325"/>
          <cell r="E1325"/>
          <cell r="F1325" t="str">
            <v>SINAPI-I DEZEMBRO 2025</v>
          </cell>
        </row>
        <row r="1326">
          <cell r="A1326">
            <v>38846</v>
          </cell>
          <cell r="B1326" t="str">
            <v>CONECTOR/ADAPTADOR FIXO, ROSCA FEMEA, METALICA, COM ANEL DESLIZANTE, DN 20 MM X 1/2", PARA TUBO PEX PARA INST. AGUA QUENTE/FRIA</v>
          </cell>
          <cell r="C1326" t="str">
            <v>UN</v>
          </cell>
          <cell r="D1326"/>
          <cell r="E1326"/>
          <cell r="F1326" t="str">
            <v>SINAPI-I DEZEMBRO 2025</v>
          </cell>
        </row>
        <row r="1327">
          <cell r="A1327">
            <v>38847</v>
          </cell>
          <cell r="B1327" t="str">
            <v>CONECTOR/ADAPTADOR FIXO, ROSCA FEMEA, METALICA, COM ANEL DESLIZANTE, DN 20 MM X 3/4", PARA TUBO PEX PARA INST. AGUA QUENTE/FRIA</v>
          </cell>
          <cell r="C1327" t="str">
            <v>UN</v>
          </cell>
          <cell r="D1327"/>
          <cell r="E1327"/>
          <cell r="F1327" t="str">
            <v>SINAPI-I DEZEMBRO 2025</v>
          </cell>
        </row>
        <row r="1328">
          <cell r="A1328">
            <v>38850</v>
          </cell>
          <cell r="B1328" t="str">
            <v>CONECTOR/ADAPTADOR FIXO, ROSCA FEMEA, METALICA, COM ANEL DESLIZANTE, DN 25 MM X 1", PARA TUBO PEX PARA INST. AGUA QUENTE/FRIA</v>
          </cell>
          <cell r="C1328" t="str">
            <v>UN</v>
          </cell>
          <cell r="D1328"/>
          <cell r="E1328"/>
          <cell r="F1328" t="str">
            <v>SINAPI-I DEZEMBRO 2025</v>
          </cell>
        </row>
        <row r="1329">
          <cell r="A1329">
            <v>38848</v>
          </cell>
          <cell r="B1329" t="str">
            <v>CONECTOR/ADAPTADOR FIXO, ROSCA FEMEA, METALICA, COM ANEL DESLIZANTE, DN 25 MM X 3/4", PARA TUBO PEX PARA INST. AGUA QUENTE/FRIA</v>
          </cell>
          <cell r="C1329" t="str">
            <v>UN</v>
          </cell>
          <cell r="D1329"/>
          <cell r="E1329"/>
          <cell r="F1329" t="str">
            <v>SINAPI-I DEZEMBRO 2025</v>
          </cell>
        </row>
        <row r="1330">
          <cell r="A1330">
            <v>38851</v>
          </cell>
          <cell r="B1330" t="str">
            <v>CONECTOR/ADAPTADOR FIXO, ROSCA FEMEA, METALICA, COM ANEL DESLIZANTE, DN 32 MM X 1", PARA TUBO PEX PARA INST. AGUA QUENTE/FRIA</v>
          </cell>
          <cell r="C1330" t="str">
            <v>UN</v>
          </cell>
          <cell r="D1330"/>
          <cell r="E1330"/>
          <cell r="F1330" t="str">
            <v>SINAPI-I DEZEMBRO 2025</v>
          </cell>
        </row>
        <row r="1331">
          <cell r="A1331">
            <v>38854</v>
          </cell>
          <cell r="B1331" t="str">
            <v>CONECTOR/ADAPTADOR MOVEL, ROSCA FEMEA, METALICA, COM ANEL DESLIZANTE, DN 16 MM X 3/4", PARA TUBO PEX PARA INST. AGUA QUENTE/FRIA</v>
          </cell>
          <cell r="C1331" t="str">
            <v>UN</v>
          </cell>
          <cell r="D1331"/>
          <cell r="E1331"/>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D1337"/>
          <cell r="E1337"/>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D1338"/>
          <cell r="E1338"/>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D1339"/>
          <cell r="E1339"/>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D1341"/>
          <cell r="E1341"/>
          <cell r="F1341" t="str">
            <v>SINAPI-I DEZEMBRO 2025</v>
          </cell>
        </row>
        <row r="1342">
          <cell r="A1342">
            <v>1626</v>
          </cell>
          <cell r="B1342" t="str">
            <v>CONTATOR TRIPOLAR, CORRENTE DE *185* A, TENSAO NOMINAL DE *500* V, CATEGORIA AC-2 E AC-3</v>
          </cell>
          <cell r="C1342" t="str">
            <v>UN</v>
          </cell>
          <cell r="D1342"/>
          <cell r="E1342"/>
          <cell r="F1342" t="str">
            <v>SINAPI-I DEZEMBRO 2025</v>
          </cell>
        </row>
        <row r="1343">
          <cell r="A1343">
            <v>1625</v>
          </cell>
          <cell r="B1343" t="str">
            <v>CONTATOR TRIPOLAR, CORRENTE DE *22* A, TENSAO NOMINAL DE *500* V, CATEGORIA AC-2 E AC-3</v>
          </cell>
          <cell r="C1343" t="str">
            <v>UN</v>
          </cell>
          <cell r="D1343"/>
          <cell r="E1343"/>
          <cell r="F1343" t="str">
            <v>SINAPI-I DEZEMBRO 2025</v>
          </cell>
        </row>
        <row r="1344">
          <cell r="A1344">
            <v>1622</v>
          </cell>
          <cell r="B1344" t="str">
            <v>CONTATOR TRIPOLAR, CORRENTE DE *265* A, TENSAO NOMINAL DE *500* V, CATEGORIA AC-2 E AC-3</v>
          </cell>
          <cell r="C1344" t="str">
            <v>UN</v>
          </cell>
          <cell r="D1344"/>
          <cell r="E1344"/>
          <cell r="F1344" t="str">
            <v>SINAPI-I DEZEMBRO 2025</v>
          </cell>
        </row>
        <row r="1345">
          <cell r="A1345">
            <v>1620</v>
          </cell>
          <cell r="B1345" t="str">
            <v>CONTATOR TRIPOLAR, CORRENTE DE *38* A, TENSAO NOMINAL DE *500* V, CATEGORIA AC-2 E AC-3</v>
          </cell>
          <cell r="C1345" t="str">
            <v>UN</v>
          </cell>
          <cell r="D1345"/>
          <cell r="E1345"/>
          <cell r="F1345" t="str">
            <v>SINAPI-I DEZEMBRO 2025</v>
          </cell>
        </row>
        <row r="1346">
          <cell r="A1346">
            <v>1629</v>
          </cell>
          <cell r="B1346" t="str">
            <v>CONTATOR TRIPOLAR, CORRENTE DE *500* A, TENSAO NOMINAL DE *500* V, CATEGORIA AC-2 E AC-3</v>
          </cell>
          <cell r="C1346" t="str">
            <v>UN</v>
          </cell>
          <cell r="D1346"/>
          <cell r="E1346"/>
          <cell r="F1346" t="str">
            <v>SINAPI-I DEZEMBRO 2025</v>
          </cell>
        </row>
        <row r="1347">
          <cell r="A1347">
            <v>1627</v>
          </cell>
          <cell r="B1347" t="str">
            <v>CONTATOR TRIPOLAR, CORRENTE DE *65* A, TENSAO NOMINAL DE *500* V, CATEGORIA AC-2 E AC-3</v>
          </cell>
          <cell r="C1347" t="str">
            <v>UN</v>
          </cell>
          <cell r="D1347"/>
          <cell r="E1347"/>
          <cell r="F1347" t="str">
            <v>SINAPI-I DEZEMBRO 2025</v>
          </cell>
        </row>
        <row r="1348">
          <cell r="A1348">
            <v>1623</v>
          </cell>
          <cell r="B1348" t="str">
            <v>CONTATOR TRIPOLAR, CORRENTE DE 12 A, TENSAO NOMINAL DE *500* V, CATEGORIA AC-2 E AC-3</v>
          </cell>
          <cell r="C1348" t="str">
            <v>UN</v>
          </cell>
          <cell r="D1348"/>
          <cell r="E1348"/>
          <cell r="F1348" t="str">
            <v>SINAPI-I DEZEMBRO 2025</v>
          </cell>
        </row>
        <row r="1349">
          <cell r="A1349">
            <v>1619</v>
          </cell>
          <cell r="B1349" t="str">
            <v>CONTATOR TRIPOLAR, CORRENTE DE 25 A, TENSAO NOMINAL DE *500* V, CATEGORIA AC-2 E AC-3</v>
          </cell>
          <cell r="C1349" t="str">
            <v>UN</v>
          </cell>
          <cell r="D1349"/>
          <cell r="E1349"/>
          <cell r="F1349" t="str">
            <v>SINAPI-I DEZEMBRO 2025</v>
          </cell>
        </row>
        <row r="1350">
          <cell r="A1350">
            <v>1630</v>
          </cell>
          <cell r="B1350" t="str">
            <v>CONTATOR TRIPOLAR, CORRENTE DE 250 A, TENSAO NOMINAL DE *500* V, PARA ACIONAMENTO DE CAPACITORES</v>
          </cell>
          <cell r="C1350" t="str">
            <v>UN</v>
          </cell>
          <cell r="D1350"/>
          <cell r="E1350"/>
          <cell r="F1350" t="str">
            <v>SINAPI-I DEZEMBRO 2025</v>
          </cell>
        </row>
        <row r="1351">
          <cell r="A1351">
            <v>1616</v>
          </cell>
          <cell r="B1351" t="str">
            <v>CONTATOR TRIPOLAR, CORRENTE DE 300 A, TENSAO NOMINAL DE *500* V, CATEGORIA AC-2 E AC-3</v>
          </cell>
          <cell r="C1351" t="str">
            <v>UN</v>
          </cell>
          <cell r="D1351"/>
          <cell r="E1351"/>
          <cell r="F1351" t="str">
            <v>SINAPI-I DEZEMBRO 2025</v>
          </cell>
        </row>
        <row r="1352">
          <cell r="A1352">
            <v>1614</v>
          </cell>
          <cell r="B1352" t="str">
            <v>CONTATOR TRIPOLAR, CORRENTE DE 32 A, TENSAO NOMINAL DE *500* V, CATEGORIA AC-2 E AC-3</v>
          </cell>
          <cell r="C1352" t="str">
            <v>UN</v>
          </cell>
          <cell r="D1352"/>
          <cell r="E1352"/>
          <cell r="F1352" t="str">
            <v>SINAPI-I DEZEMBRO 2025</v>
          </cell>
        </row>
        <row r="1353">
          <cell r="A1353">
            <v>1617</v>
          </cell>
          <cell r="B1353" t="str">
            <v>CONTATOR TRIPOLAR, CORRENTE DE 400 A, TENSAO NOMINAL DE *500* V, CATEGORIA AC-2 E AC-3</v>
          </cell>
          <cell r="C1353" t="str">
            <v>UN</v>
          </cell>
          <cell r="D1353"/>
          <cell r="E1353"/>
          <cell r="F1353" t="str">
            <v>SINAPI-I DEZEMBRO 2025</v>
          </cell>
        </row>
        <row r="1354">
          <cell r="A1354">
            <v>1621</v>
          </cell>
          <cell r="B1354" t="str">
            <v>CONTATOR TRIPOLAR, CORRENTE DE 45 A, TENSAO NOMINAL DE *500* V, CATEGORIA AC-2 E AC-3</v>
          </cell>
          <cell r="C1354" t="str">
            <v>UN</v>
          </cell>
          <cell r="D1354"/>
          <cell r="E1354"/>
          <cell r="F1354" t="str">
            <v>SINAPI-I DEZEMBRO 2025</v>
          </cell>
        </row>
        <row r="1355">
          <cell r="A1355">
            <v>1624</v>
          </cell>
          <cell r="B1355" t="str">
            <v>CONTATOR TRIPOLAR, CORRENTE DE 630 A, TENSAO NOMINAL DE *500* V, CATEGORIA AC-2 E AC-3</v>
          </cell>
          <cell r="C1355" t="str">
            <v>UN</v>
          </cell>
          <cell r="D1355"/>
          <cell r="E1355"/>
          <cell r="F1355" t="str">
            <v>SINAPI-I DEZEMBRO 2025</v>
          </cell>
        </row>
        <row r="1356">
          <cell r="A1356">
            <v>1615</v>
          </cell>
          <cell r="B1356" t="str">
            <v>CONTATOR TRIPOLAR, CORRENTE DE 75 A, TENSAO NOMINAL DE *500* V, CATEGORIA AC-2 E AC-3</v>
          </cell>
          <cell r="C1356" t="str">
            <v>UN</v>
          </cell>
          <cell r="D1356"/>
          <cell r="E1356"/>
          <cell r="F1356" t="str">
            <v>SINAPI-I DEZEMBRO 2025</v>
          </cell>
        </row>
        <row r="1357">
          <cell r="A1357">
            <v>1612</v>
          </cell>
          <cell r="B1357" t="str">
            <v>CONTATOR TRIPOLAR, CORRENTE DE 9 A, TENSAO NOMINAL DE *500* V, CATEGORIA AC-2 E AC-3</v>
          </cell>
          <cell r="C1357" t="str">
            <v>UN</v>
          </cell>
          <cell r="D1357"/>
          <cell r="E1357"/>
          <cell r="F1357" t="str">
            <v>SINAPI-I DEZEMBRO 2025</v>
          </cell>
        </row>
        <row r="1358">
          <cell r="A1358">
            <v>1618</v>
          </cell>
          <cell r="B1358" t="str">
            <v>CONTATOR TRIPOLAR, CORRENTE DE 95 A, TENSAO NOMINAL DE *500* V, CATEGORIA AC-2 E AC-3</v>
          </cell>
          <cell r="C1358" t="str">
            <v>UN</v>
          </cell>
          <cell r="D1358"/>
          <cell r="E1358"/>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D1368"/>
          <cell r="E1368"/>
          <cell r="F1368" t="str">
            <v>SINAPI-I DEZEMBRO 2025</v>
          </cell>
        </row>
        <row r="1369">
          <cell r="A1369">
            <v>1634</v>
          </cell>
          <cell r="B1369" t="str">
            <v>CORDEL DETONANTE, NP 10 G/M</v>
          </cell>
          <cell r="C1369" t="str">
            <v>M</v>
          </cell>
          <cell r="D1369"/>
          <cell r="E1369"/>
          <cell r="F1369" t="str">
            <v>SINAPI-I DEZEMBRO 2025</v>
          </cell>
        </row>
        <row r="1370">
          <cell r="A1370">
            <v>44274</v>
          </cell>
          <cell r="B1370" t="str">
            <v>COROA PARA PERFURATRIZ T38, D = 2 1/2", 6 X 4 BOTOES BALISTICOS, FACE PLANA</v>
          </cell>
          <cell r="C1370" t="str">
            <v>UN</v>
          </cell>
          <cell r="D1370"/>
          <cell r="E1370"/>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D1373"/>
          <cell r="E1373"/>
          <cell r="F1373" t="str">
            <v>SINAPI-I DEZEMBRO 2025</v>
          </cell>
        </row>
        <row r="1374">
          <cell r="A1374">
            <v>45657</v>
          </cell>
          <cell r="B1374" t="str">
            <v>CORTADEIRA HIDRAULICA DE VERGALHAO, PARA ACO DE DIAMETRO ATE 50 MM, MOTOR ELETRICO TRIFASICO, POTENCIA DE 5,5 HP A 7,5 HP</v>
          </cell>
          <cell r="C1374" t="str">
            <v>UN</v>
          </cell>
          <cell r="D1374"/>
          <cell r="E1374"/>
          <cell r="F1374" t="str">
            <v>SINAPI-I DEZEMBRO 2025</v>
          </cell>
        </row>
        <row r="1375">
          <cell r="A1375">
            <v>3446</v>
          </cell>
          <cell r="B1375" t="str">
            <v>COTOVELO 45 GRAUS DE FERRO GALVANIZADO, COM ROSCA BSP, DE 1 1/2"</v>
          </cell>
          <cell r="C1375" t="str">
            <v>UN</v>
          </cell>
          <cell r="D1375"/>
          <cell r="E1375"/>
          <cell r="F1375" t="str">
            <v>SINAPI-I DEZEMBRO 2025</v>
          </cell>
        </row>
        <row r="1376">
          <cell r="A1376">
            <v>3445</v>
          </cell>
          <cell r="B1376" t="str">
            <v>COTOVELO 45 GRAUS DE FERRO GALVANIZADO, COM ROSCA BSP, DE 1 1/4"</v>
          </cell>
          <cell r="C1376" t="str">
            <v>UN</v>
          </cell>
          <cell r="D1376"/>
          <cell r="E1376"/>
          <cell r="F1376" t="str">
            <v>SINAPI-I DEZEMBRO 2025</v>
          </cell>
        </row>
        <row r="1377">
          <cell r="A1377">
            <v>3444</v>
          </cell>
          <cell r="B1377" t="str">
            <v>COTOVELO 45 GRAUS DE FERRO GALVANIZADO, COM ROSCA BSP, DE 1"</v>
          </cell>
          <cell r="C1377" t="str">
            <v>UN</v>
          </cell>
          <cell r="D1377"/>
          <cell r="E1377"/>
          <cell r="F1377" t="str">
            <v>SINAPI-I DEZEMBRO 2025</v>
          </cell>
        </row>
        <row r="1378">
          <cell r="A1378">
            <v>3441</v>
          </cell>
          <cell r="B1378" t="str">
            <v>COTOVELO 45 GRAUS DE FERRO GALVANIZADO, COM ROSCA BSP, DE 1/2"</v>
          </cell>
          <cell r="C1378" t="str">
            <v>UN</v>
          </cell>
          <cell r="D1378"/>
          <cell r="E1378"/>
          <cell r="F1378" t="str">
            <v>SINAPI-I DEZEMBRO 2025</v>
          </cell>
        </row>
        <row r="1379">
          <cell r="A1379">
            <v>12402</v>
          </cell>
          <cell r="B1379" t="str">
            <v>COTOVELO 45 GRAUS DE FERRO GALVANIZADO, COM ROSCA BSP, DE 2 1/2"</v>
          </cell>
          <cell r="C1379" t="str">
            <v>UN</v>
          </cell>
          <cell r="D1379"/>
          <cell r="E1379"/>
          <cell r="F1379" t="str">
            <v>SINAPI-I DEZEMBRO 2025</v>
          </cell>
        </row>
        <row r="1380">
          <cell r="A1380">
            <v>3447</v>
          </cell>
          <cell r="B1380" t="str">
            <v>COTOVELO 45 GRAUS DE FERRO GALVANIZADO, COM ROSCA BSP, DE 2"</v>
          </cell>
          <cell r="C1380" t="str">
            <v>UN</v>
          </cell>
          <cell r="D1380"/>
          <cell r="E1380"/>
          <cell r="F1380" t="str">
            <v>SINAPI-I DEZEMBRO 2025</v>
          </cell>
        </row>
        <row r="1381">
          <cell r="A1381">
            <v>3448</v>
          </cell>
          <cell r="B1381" t="str">
            <v>COTOVELO 45 GRAUS DE FERRO GALVANIZADO, COM ROSCA BSP, DE 3"</v>
          </cell>
          <cell r="C1381" t="str">
            <v>UN</v>
          </cell>
          <cell r="D1381"/>
          <cell r="E1381"/>
          <cell r="F1381" t="str">
            <v>SINAPI-I DEZEMBRO 2025</v>
          </cell>
        </row>
        <row r="1382">
          <cell r="A1382">
            <v>3442</v>
          </cell>
          <cell r="B1382" t="str">
            <v>COTOVELO 45 GRAUS DE FERRO GALVANIZADO, COM ROSCA BSP, DE 3/4"</v>
          </cell>
          <cell r="C1382" t="str">
            <v>UN</v>
          </cell>
          <cell r="D1382"/>
          <cell r="E1382"/>
          <cell r="F1382" t="str">
            <v>SINAPI-I DEZEMBRO 2025</v>
          </cell>
        </row>
        <row r="1383">
          <cell r="A1383">
            <v>3449</v>
          </cell>
          <cell r="B1383" t="str">
            <v>COTOVELO 45 GRAUS DE FERRO GALVANIZADO, COM ROSCA BSP, DE 4"</v>
          </cell>
          <cell r="C1383" t="str">
            <v>UN</v>
          </cell>
          <cell r="D1383"/>
          <cell r="E1383"/>
          <cell r="F1383" t="str">
            <v>SINAPI-I DEZEMBRO 2025</v>
          </cell>
        </row>
        <row r="1384">
          <cell r="A1384">
            <v>37438</v>
          </cell>
          <cell r="B1384" t="str">
            <v>COTOVELO 45 GRAUS, PEAD PE 100, DE 125 MM, PARA ELETROFUSAO</v>
          </cell>
          <cell r="C1384" t="str">
            <v>UN</v>
          </cell>
          <cell r="D1384"/>
          <cell r="E1384"/>
          <cell r="F1384" t="str">
            <v>SINAPI-I DEZEMBRO 2025</v>
          </cell>
        </row>
        <row r="1385">
          <cell r="A1385">
            <v>37439</v>
          </cell>
          <cell r="B1385" t="str">
            <v>COTOVELO 45 GRAUS, PEAD PE 100, DE 200 MM, PARA ELETROFUSAO</v>
          </cell>
          <cell r="C1385" t="str">
            <v>UN</v>
          </cell>
          <cell r="D1385"/>
          <cell r="E1385"/>
          <cell r="F1385" t="str">
            <v>SINAPI-I DEZEMBRO 2025</v>
          </cell>
        </row>
        <row r="1386">
          <cell r="A1386">
            <v>37435</v>
          </cell>
          <cell r="B1386" t="str">
            <v>COTOVELO 45 GRAUS, PEAD PE 100, DE 32 MM, PARA ELETROFUSAO</v>
          </cell>
          <cell r="C1386" t="str">
            <v>UN</v>
          </cell>
          <cell r="D1386"/>
          <cell r="E1386"/>
          <cell r="F1386" t="str">
            <v>SINAPI-I DEZEMBRO 2025</v>
          </cell>
        </row>
        <row r="1387">
          <cell r="A1387">
            <v>37436</v>
          </cell>
          <cell r="B1387" t="str">
            <v>COTOVELO 45 GRAUS, PEAD PE 100, DE 40 MM, PARA ELETROFUSAO</v>
          </cell>
          <cell r="C1387" t="str">
            <v>UN</v>
          </cell>
          <cell r="D1387"/>
          <cell r="E1387"/>
          <cell r="F1387" t="str">
            <v>SINAPI-I DEZEMBRO 2025</v>
          </cell>
        </row>
        <row r="1388">
          <cell r="A1388">
            <v>37437</v>
          </cell>
          <cell r="B1388" t="str">
            <v>COTOVELO 45 GRAUS, PEAD PE 100, DE 63 MM, PARA ELETROFUSAO</v>
          </cell>
          <cell r="C1388" t="str">
            <v>UN</v>
          </cell>
          <cell r="D1388"/>
          <cell r="E1388"/>
          <cell r="F1388" t="str">
            <v>SINAPI-I DEZEMBRO 2025</v>
          </cell>
        </row>
        <row r="1389">
          <cell r="A1389">
            <v>3473</v>
          </cell>
          <cell r="B1389" t="str">
            <v>COTOVELO 90 GRAUS DE FERRO GALVANIZADO, COM ROSCA BSP MACHO/FEMEA, DE 1 1/2"</v>
          </cell>
          <cell r="C1389" t="str">
            <v>UN</v>
          </cell>
          <cell r="D1389"/>
          <cell r="E1389"/>
          <cell r="F1389" t="str">
            <v>SINAPI-I DEZEMBRO 2025</v>
          </cell>
        </row>
        <row r="1390">
          <cell r="A1390">
            <v>3474</v>
          </cell>
          <cell r="B1390" t="str">
            <v>COTOVELO 90 GRAUS DE FERRO GALVANIZADO, COM ROSCA BSP MACHO/FEMEA, DE 1 1/4"</v>
          </cell>
          <cell r="C1390" t="str">
            <v>UN</v>
          </cell>
          <cell r="D1390"/>
          <cell r="E1390"/>
          <cell r="F1390" t="str">
            <v>SINAPI-I DEZEMBRO 2025</v>
          </cell>
        </row>
        <row r="1391">
          <cell r="A1391">
            <v>3443</v>
          </cell>
          <cell r="B1391" t="str">
            <v>COTOVELO 90 GRAUS DE FERRO GALVANIZADO, COM ROSCA BSP MACHO/FEMEA, DE 1"</v>
          </cell>
          <cell r="C1391" t="str">
            <v>UN</v>
          </cell>
          <cell r="D1391"/>
          <cell r="E1391"/>
          <cell r="F1391" t="str">
            <v>SINAPI-I DEZEMBRO 2025</v>
          </cell>
        </row>
        <row r="1392">
          <cell r="A1392">
            <v>3450</v>
          </cell>
          <cell r="B1392" t="str">
            <v>COTOVELO 90 GRAUS DE FERRO GALVANIZADO, COM ROSCA BSP MACHO/FEMEA, DE 1/2"</v>
          </cell>
          <cell r="C1392" t="str">
            <v>UN</v>
          </cell>
          <cell r="D1392"/>
          <cell r="E1392"/>
          <cell r="F1392" t="str">
            <v>SINAPI-I DEZEMBRO 2025</v>
          </cell>
        </row>
        <row r="1393">
          <cell r="A1393">
            <v>3453</v>
          </cell>
          <cell r="B1393" t="str">
            <v>COTOVELO 90 GRAUS DE FERRO GALVANIZADO, COM ROSCA BSP MACHO/FEMEA, DE 2 1/2"</v>
          </cell>
          <cell r="C1393" t="str">
            <v>UN</v>
          </cell>
          <cell r="D1393"/>
          <cell r="E1393"/>
          <cell r="F1393" t="str">
            <v>SINAPI-I DEZEMBRO 2025</v>
          </cell>
        </row>
        <row r="1394">
          <cell r="A1394">
            <v>3452</v>
          </cell>
          <cell r="B1394" t="str">
            <v>COTOVELO 90 GRAUS DE FERRO GALVANIZADO, COM ROSCA BSP MACHO/FEMEA, DE 2"</v>
          </cell>
          <cell r="C1394" t="str">
            <v>UN</v>
          </cell>
          <cell r="D1394"/>
          <cell r="E1394"/>
          <cell r="F1394" t="str">
            <v>SINAPI-I DEZEMBRO 2025</v>
          </cell>
        </row>
        <row r="1395">
          <cell r="A1395">
            <v>3454</v>
          </cell>
          <cell r="B1395" t="str">
            <v>COTOVELO 90 GRAUS DE FERRO GALVANIZADO, COM ROSCA BSP MACHO/FEMEA, DE 3"</v>
          </cell>
          <cell r="C1395" t="str">
            <v>UN</v>
          </cell>
          <cell r="D1395"/>
          <cell r="E1395"/>
          <cell r="F1395" t="str">
            <v>SINAPI-I DEZEMBRO 2025</v>
          </cell>
        </row>
        <row r="1396">
          <cell r="A1396">
            <v>3451</v>
          </cell>
          <cell r="B1396" t="str">
            <v>COTOVELO 90 GRAUS DE FERRO GALVANIZADO, COM ROSCA BSP MACHO/FEMEA, DE 3/4"</v>
          </cell>
          <cell r="C1396" t="str">
            <v>UN</v>
          </cell>
          <cell r="D1396"/>
          <cell r="E1396"/>
          <cell r="F1396" t="str">
            <v>SINAPI-I DEZEMBRO 2025</v>
          </cell>
        </row>
        <row r="1397">
          <cell r="A1397">
            <v>3458</v>
          </cell>
          <cell r="B1397" t="str">
            <v>COTOVELO 90 GRAUS DE FERRO GALVANIZADO, COM ROSCA BSP, DE 1 1/2"</v>
          </cell>
          <cell r="C1397" t="str">
            <v>UN</v>
          </cell>
          <cell r="D1397"/>
          <cell r="E1397"/>
          <cell r="F1397" t="str">
            <v>SINAPI-I DEZEMBRO 2025</v>
          </cell>
        </row>
        <row r="1398">
          <cell r="A1398">
            <v>3457</v>
          </cell>
          <cell r="B1398" t="str">
            <v>COTOVELO 90 GRAUS DE FERRO GALVANIZADO, COM ROSCA BSP, DE 1 1/4"</v>
          </cell>
          <cell r="C1398" t="str">
            <v>UN</v>
          </cell>
          <cell r="D1398"/>
          <cell r="E1398"/>
          <cell r="F1398" t="str">
            <v>SINAPI-I DEZEMBRO 2025</v>
          </cell>
        </row>
        <row r="1399">
          <cell r="A1399">
            <v>3472</v>
          </cell>
          <cell r="B1399" t="str">
            <v>COTOVELO 90 GRAUS DE FERRO GALVANIZADO, COM ROSCA BSP, DE 1"</v>
          </cell>
          <cell r="C1399" t="str">
            <v>UN</v>
          </cell>
          <cell r="D1399"/>
          <cell r="E1399"/>
          <cell r="F1399" t="str">
            <v>SINAPI-I DEZEMBRO 2025</v>
          </cell>
        </row>
        <row r="1400">
          <cell r="A1400">
            <v>3455</v>
          </cell>
          <cell r="B1400" t="str">
            <v>COTOVELO 90 GRAUS DE FERRO GALVANIZADO, COM ROSCA BSP, DE 1/2"</v>
          </cell>
          <cell r="C1400" t="str">
            <v>UN</v>
          </cell>
          <cell r="D1400"/>
          <cell r="E1400"/>
          <cell r="F1400" t="str">
            <v>SINAPI-I DEZEMBRO 2025</v>
          </cell>
        </row>
        <row r="1401">
          <cell r="A1401">
            <v>3470</v>
          </cell>
          <cell r="B1401" t="str">
            <v>COTOVELO 90 GRAUS DE FERRO GALVANIZADO, COM ROSCA BSP, DE 2 1/2"</v>
          </cell>
          <cell r="C1401" t="str">
            <v>UN</v>
          </cell>
          <cell r="D1401"/>
          <cell r="E1401"/>
          <cell r="F1401" t="str">
            <v>SINAPI-I DEZEMBRO 2025</v>
          </cell>
        </row>
        <row r="1402">
          <cell r="A1402">
            <v>3471</v>
          </cell>
          <cell r="B1402" t="str">
            <v>COTOVELO 90 GRAUS DE FERRO GALVANIZADO, COM ROSCA BSP, DE 2"</v>
          </cell>
          <cell r="C1402" t="str">
            <v>UN</v>
          </cell>
          <cell r="D1402"/>
          <cell r="E1402"/>
          <cell r="F1402" t="str">
            <v>SINAPI-I DEZEMBRO 2025</v>
          </cell>
        </row>
        <row r="1403">
          <cell r="A1403">
            <v>3459</v>
          </cell>
          <cell r="B1403" t="str">
            <v>COTOVELO 90 GRAUS DE FERRO GALVANIZADO, COM ROSCA BSP, DE 3"</v>
          </cell>
          <cell r="C1403" t="str">
            <v>UN</v>
          </cell>
          <cell r="D1403"/>
          <cell r="E1403"/>
          <cell r="F1403" t="str">
            <v>SINAPI-I DEZEMBRO 2025</v>
          </cell>
        </row>
        <row r="1404">
          <cell r="A1404">
            <v>3456</v>
          </cell>
          <cell r="B1404" t="str">
            <v>COTOVELO 90 GRAUS DE FERRO GALVANIZADO, COM ROSCA BSP, DE 3/4"</v>
          </cell>
          <cell r="C1404" t="str">
            <v>UN</v>
          </cell>
          <cell r="D1404"/>
          <cell r="E1404"/>
          <cell r="F1404" t="str">
            <v>SINAPI-I DEZEMBRO 2025</v>
          </cell>
        </row>
        <row r="1405">
          <cell r="A1405">
            <v>3469</v>
          </cell>
          <cell r="B1405" t="str">
            <v>COTOVELO 90 GRAUS DE FERRO GALVANIZADO, COM ROSCA BSP, DE 4"</v>
          </cell>
          <cell r="C1405" t="str">
            <v>UN</v>
          </cell>
          <cell r="D1405"/>
          <cell r="E1405"/>
          <cell r="F1405" t="str">
            <v>SINAPI-I DEZEMBRO 2025</v>
          </cell>
        </row>
        <row r="1406">
          <cell r="A1406">
            <v>3460</v>
          </cell>
          <cell r="B1406" t="str">
            <v>COTOVELO 90 GRAUS DE FERRO GALVANIZADO, COM ROSCA BSP, DE 5"</v>
          </cell>
          <cell r="C1406" t="str">
            <v>UN</v>
          </cell>
          <cell r="D1406"/>
          <cell r="E1406"/>
          <cell r="F1406" t="str">
            <v>SINAPI-I DEZEMBRO 2025</v>
          </cell>
        </row>
        <row r="1407">
          <cell r="A1407">
            <v>3461</v>
          </cell>
          <cell r="B1407" t="str">
            <v>COTOVELO 90 GRAUS DE FERRO GALVANIZADO, COM ROSCA BSP, DE 6"</v>
          </cell>
          <cell r="C1407" t="str">
            <v>UN</v>
          </cell>
          <cell r="D1407"/>
          <cell r="E1407"/>
          <cell r="F1407" t="str">
            <v>SINAPI-I DEZEMBRO 2025</v>
          </cell>
        </row>
        <row r="1408">
          <cell r="A1408">
            <v>37433</v>
          </cell>
          <cell r="B1408" t="str">
            <v>COTOVELO 90 GRAUS, PEAD PE 100, DE 125 MM, PARA ELETROFUSAO</v>
          </cell>
          <cell r="C1408" t="str">
            <v>UN</v>
          </cell>
          <cell r="D1408"/>
          <cell r="E1408"/>
          <cell r="F1408" t="str">
            <v>SINAPI-I DEZEMBRO 2025</v>
          </cell>
        </row>
        <row r="1409">
          <cell r="A1409">
            <v>37430</v>
          </cell>
          <cell r="B1409" t="str">
            <v>COTOVELO 90 GRAUS, PEAD PE 100, DE 20 MM, PARA ELETROFUSAO</v>
          </cell>
          <cell r="C1409" t="str">
            <v>UN</v>
          </cell>
          <cell r="D1409"/>
          <cell r="E1409"/>
          <cell r="F1409" t="str">
            <v>SINAPI-I DEZEMBRO 2025</v>
          </cell>
        </row>
        <row r="1410">
          <cell r="A1410">
            <v>37434</v>
          </cell>
          <cell r="B1410" t="str">
            <v>COTOVELO 90 GRAUS, PEAD PE 100, DE 200 MM, PARA ELETROFUSAO</v>
          </cell>
          <cell r="C1410" t="str">
            <v>UN</v>
          </cell>
          <cell r="D1410"/>
          <cell r="E1410"/>
          <cell r="F1410" t="str">
            <v>SINAPI-I DEZEMBRO 2025</v>
          </cell>
        </row>
        <row r="1411">
          <cell r="A1411">
            <v>37431</v>
          </cell>
          <cell r="B1411" t="str">
            <v>COTOVELO 90 GRAUS, PEAD PE 100, DE 32 MM, PARA ELETROFUSAO</v>
          </cell>
          <cell r="C1411" t="str">
            <v>UN</v>
          </cell>
          <cell r="D1411"/>
          <cell r="E1411"/>
          <cell r="F1411" t="str">
            <v>SINAPI-I DEZEMBRO 2025</v>
          </cell>
        </row>
        <row r="1412">
          <cell r="A1412">
            <v>37432</v>
          </cell>
          <cell r="B1412" t="str">
            <v>COTOVELO 90 GRAUS, PEAD PE 100, DE 63 MM, PARA ELETROFUSAO</v>
          </cell>
          <cell r="C1412" t="str">
            <v>UN</v>
          </cell>
          <cell r="D1412"/>
          <cell r="E1412"/>
          <cell r="F1412" t="str">
            <v>SINAPI-I DEZEMBRO 2025</v>
          </cell>
        </row>
        <row r="1413">
          <cell r="A1413">
            <v>39869</v>
          </cell>
          <cell r="B1413" t="str">
            <v>COTOVELO BRONZE/LATAO SEM ANEL DE SOLDA, BOLSA X ROSCA F, 15MM X 1/2"</v>
          </cell>
          <cell r="C1413" t="str">
            <v>UN</v>
          </cell>
          <cell r="D1413"/>
          <cell r="E1413"/>
          <cell r="F1413" t="str">
            <v>SINAPI-I DEZEMBRO 2025</v>
          </cell>
        </row>
        <row r="1414">
          <cell r="A1414">
            <v>39870</v>
          </cell>
          <cell r="B1414" t="str">
            <v>COTOVELO BRONZE/LATAO SEM ANEL DE SOLDA, BOLSA X ROSCA F, 22MM X 1/2"</v>
          </cell>
          <cell r="C1414" t="str">
            <v>UN</v>
          </cell>
          <cell r="D1414"/>
          <cell r="E1414"/>
          <cell r="F1414" t="str">
            <v>SINAPI-I DEZEMBRO 2025</v>
          </cell>
        </row>
        <row r="1415">
          <cell r="A1415">
            <v>39871</v>
          </cell>
          <cell r="B1415" t="str">
            <v>COTOVELO BRONZE/LATAO SEM ANEL DE SOLDA, BOLSA X ROSCA F, 22MM X 3/4"</v>
          </cell>
          <cell r="C1415" t="str">
            <v>UN</v>
          </cell>
          <cell r="D1415"/>
          <cell r="E1415"/>
          <cell r="F1415" t="str">
            <v>SINAPI-I DEZEMBRO 2025</v>
          </cell>
        </row>
        <row r="1416">
          <cell r="A1416">
            <v>12722</v>
          </cell>
          <cell r="B1416" t="str">
            <v>COTOVELO DE COBRE 90 GRAUS SEM ANEL DE SOLDA, BOLSA X BOLSA, 104 MM</v>
          </cell>
          <cell r="C1416" t="str">
            <v>UN</v>
          </cell>
          <cell r="D1416"/>
          <cell r="E1416"/>
          <cell r="F1416" t="str">
            <v>SINAPI-I DEZEMBRO 2025</v>
          </cell>
        </row>
        <row r="1417">
          <cell r="A1417">
            <v>12714</v>
          </cell>
          <cell r="B1417" t="str">
            <v>COTOVELO DE COBRE 90 GRAUS SEM ANEL DE SOLDA, BOLSA X BOLSA, 15 MM</v>
          </cell>
          <cell r="C1417" t="str">
            <v>UN</v>
          </cell>
          <cell r="D1417"/>
          <cell r="E1417"/>
          <cell r="F1417" t="str">
            <v>SINAPI-I DEZEMBRO 2025</v>
          </cell>
        </row>
        <row r="1418">
          <cell r="A1418">
            <v>12715</v>
          </cell>
          <cell r="B1418" t="str">
            <v>COTOVELO DE COBRE 90 GRAUS SEM ANEL DE SOLDA, BOLSA X BOLSA, 22 MM</v>
          </cell>
          <cell r="C1418" t="str">
            <v>UN</v>
          </cell>
          <cell r="D1418"/>
          <cell r="E1418"/>
          <cell r="F1418" t="str">
            <v>SINAPI-I DEZEMBRO 2025</v>
          </cell>
        </row>
        <row r="1419">
          <cell r="A1419">
            <v>12716</v>
          </cell>
          <cell r="B1419" t="str">
            <v>COTOVELO DE COBRE 90 GRAUS SEM ANEL DE SOLDA, BOLSA X BOLSA, 28 MM</v>
          </cell>
          <cell r="C1419" t="str">
            <v>UN</v>
          </cell>
          <cell r="D1419"/>
          <cell r="E1419"/>
          <cell r="F1419" t="str">
            <v>SINAPI-I DEZEMBRO 2025</v>
          </cell>
        </row>
        <row r="1420">
          <cell r="A1420">
            <v>12717</v>
          </cell>
          <cell r="B1420" t="str">
            <v>COTOVELO DE COBRE 90 GRAUS SEM ANEL DE SOLDA, BOLSA X BOLSA, 35 MM</v>
          </cell>
          <cell r="C1420" t="str">
            <v>UN</v>
          </cell>
          <cell r="D1420"/>
          <cell r="E1420"/>
          <cell r="F1420" t="str">
            <v>SINAPI-I DEZEMBRO 2025</v>
          </cell>
        </row>
        <row r="1421">
          <cell r="A1421">
            <v>12718</v>
          </cell>
          <cell r="B1421" t="str">
            <v>COTOVELO DE COBRE 90 GRAUS SEM ANEL DE SOLDA, BOLSA X BOLSA, 42 MM</v>
          </cell>
          <cell r="C1421" t="str">
            <v>UN</v>
          </cell>
          <cell r="D1421"/>
          <cell r="E1421"/>
          <cell r="F1421" t="str">
            <v>SINAPI-I DEZEMBRO 2025</v>
          </cell>
        </row>
        <row r="1422">
          <cell r="A1422">
            <v>12719</v>
          </cell>
          <cell r="B1422" t="str">
            <v>COTOVELO DE COBRE 90 GRAUS SEM ANEL DE SOLDA, BOLSA X BOLSA, 54 MM</v>
          </cell>
          <cell r="C1422" t="str">
            <v>UN</v>
          </cell>
          <cell r="D1422"/>
          <cell r="E1422"/>
          <cell r="F1422" t="str">
            <v>SINAPI-I DEZEMBRO 2025</v>
          </cell>
        </row>
        <row r="1423">
          <cell r="A1423">
            <v>12720</v>
          </cell>
          <cell r="B1423" t="str">
            <v>COTOVELO DE COBRE 90 GRAUS SEM ANEL DE SOLDA, BOLSA X BOLSA, 66 MM</v>
          </cell>
          <cell r="C1423" t="str">
            <v>UN</v>
          </cell>
          <cell r="D1423"/>
          <cell r="E1423"/>
          <cell r="F1423" t="str">
            <v>SINAPI-I DEZEMBRO 2025</v>
          </cell>
        </row>
        <row r="1424">
          <cell r="A1424">
            <v>12721</v>
          </cell>
          <cell r="B1424" t="str">
            <v>COTOVELO DE COBRE 90 GRAUS SEM ANEL DE SOLDA, BOLSA X BOLSA, 79 MM</v>
          </cell>
          <cell r="C1424" t="str">
            <v>UN</v>
          </cell>
          <cell r="D1424"/>
          <cell r="E1424"/>
          <cell r="F1424" t="str">
            <v>SINAPI-I DEZEMBRO 2025</v>
          </cell>
        </row>
        <row r="1425">
          <cell r="A1425">
            <v>3468</v>
          </cell>
          <cell r="B1425" t="str">
            <v>COTOVELO DE REDUCAO 90 GRAUS DE FERRO GALVANIZADO, COM ROSCA BSP, DE 1 1/2" X 1"</v>
          </cell>
          <cell r="C1425" t="str">
            <v>UN</v>
          </cell>
          <cell r="D1425"/>
          <cell r="E1425"/>
          <cell r="F1425" t="str">
            <v>SINAPI-I DEZEMBRO 2025</v>
          </cell>
        </row>
        <row r="1426">
          <cell r="A1426">
            <v>3465</v>
          </cell>
          <cell r="B1426" t="str">
            <v>COTOVELO DE REDUCAO 90 GRAUS DE FERRO GALVANIZADO, COM ROSCA BSP, DE 1 1/2" X 3/4"</v>
          </cell>
          <cell r="C1426" t="str">
            <v>UN</v>
          </cell>
          <cell r="D1426"/>
          <cell r="E1426"/>
          <cell r="F1426" t="str">
            <v>SINAPI-I DEZEMBRO 2025</v>
          </cell>
        </row>
        <row r="1427">
          <cell r="A1427">
            <v>12403</v>
          </cell>
          <cell r="B1427" t="str">
            <v>COTOVELO DE REDUCAO 90 GRAUS DE FERRO GALVANIZADO, COM ROSCA BSP, DE 1 1/4" X 1"</v>
          </cell>
          <cell r="C1427" t="str">
            <v>UN</v>
          </cell>
          <cell r="D1427"/>
          <cell r="E1427"/>
          <cell r="F1427" t="str">
            <v>SINAPI-I DEZEMBRO 2025</v>
          </cell>
        </row>
        <row r="1428">
          <cell r="A1428">
            <v>3463</v>
          </cell>
          <cell r="B1428" t="str">
            <v>COTOVELO DE REDUCAO 90 GRAUS DE FERRO GALVANIZADO, COM ROSCA BSP, DE 1" X 1/2"</v>
          </cell>
          <cell r="C1428" t="str">
            <v>UN</v>
          </cell>
          <cell r="D1428"/>
          <cell r="E1428"/>
          <cell r="F1428" t="str">
            <v>SINAPI-I DEZEMBRO 2025</v>
          </cell>
        </row>
        <row r="1429">
          <cell r="A1429">
            <v>3464</v>
          </cell>
          <cell r="B1429" t="str">
            <v>COTOVELO DE REDUCAO 90 GRAUS DE FERRO GALVANIZADO, COM ROSCA BSP, DE 1" X 3/4"</v>
          </cell>
          <cell r="C1429" t="str">
            <v>UN</v>
          </cell>
          <cell r="D1429"/>
          <cell r="E1429"/>
          <cell r="F1429" t="str">
            <v>SINAPI-I DEZEMBRO 2025</v>
          </cell>
        </row>
        <row r="1430">
          <cell r="A1430">
            <v>3466</v>
          </cell>
          <cell r="B1430" t="str">
            <v>COTOVELO DE REDUCAO 90 GRAUS DE FERRO GALVANIZADO, COM ROSCA BSP, DE 2 1/2" X 2"</v>
          </cell>
          <cell r="C1430" t="str">
            <v>UN</v>
          </cell>
          <cell r="D1430"/>
          <cell r="E1430"/>
          <cell r="F1430" t="str">
            <v>SINAPI-I DEZEMBRO 2025</v>
          </cell>
        </row>
        <row r="1431">
          <cell r="A1431">
            <v>3467</v>
          </cell>
          <cell r="B1431" t="str">
            <v>COTOVELO DE REDUCAO 90 GRAUS DE FERRO GALVANIZADO, COM ROSCA BSP, DE 2" X 1 1/2"</v>
          </cell>
          <cell r="C1431" t="str">
            <v>UN</v>
          </cell>
          <cell r="D1431"/>
          <cell r="E1431"/>
          <cell r="F1431" t="str">
            <v>SINAPI-I DEZEMBRO 2025</v>
          </cell>
        </row>
        <row r="1432">
          <cell r="A1432">
            <v>3462</v>
          </cell>
          <cell r="B1432" t="str">
            <v>COTOVELO DE REDUCAO 90 GRAUS DE FERRO GALVANIZADO, COM ROSCA BSP, DE 3/4" X 1/2"</v>
          </cell>
          <cell r="C1432" t="str">
            <v>UN</v>
          </cell>
          <cell r="D1432"/>
          <cell r="E1432"/>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D1433"/>
          <cell r="E1433"/>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D1434"/>
          <cell r="E1434"/>
          <cell r="F1434" t="str">
            <v>SINAPI-I DEZEMBRO 2025</v>
          </cell>
        </row>
        <row r="1435">
          <cell r="A1435">
            <v>41817</v>
          </cell>
          <cell r="B1435" t="str">
            <v>COTOVELO HORIZONTAL RETO 90 GRAUS, PARA ELETROCALHA, EM CHAPA LISA DE ACO GALVANIZADO ESPESSURA #14, 700 X 50 MM (L X A), SEM VIROLA, SEM TAMPA</v>
          </cell>
          <cell r="C1435" t="str">
            <v>UN</v>
          </cell>
          <cell r="D1435"/>
          <cell r="E1435"/>
          <cell r="F1435" t="str">
            <v>SINAPI-I DEZEMBRO 2025</v>
          </cell>
        </row>
        <row r="1436">
          <cell r="A1436">
            <v>41819</v>
          </cell>
          <cell r="B1436" t="str">
            <v>COTOVELO HORIZONTAL RETO 90 GRAUS, PARA ELETROCALHA, EM CHAPA LISA DE ACO GALVANIZADO ESPESSURA #14, 800 X 50 MM (L X A), SEM VIROLA, SEM TAMPA</v>
          </cell>
          <cell r="C1436" t="str">
            <v>UN</v>
          </cell>
          <cell r="D1436"/>
          <cell r="E1436"/>
          <cell r="F1436" t="str">
            <v>SINAPI-I DEZEMBRO 2025</v>
          </cell>
        </row>
        <row r="1437">
          <cell r="A1437">
            <v>41815</v>
          </cell>
          <cell r="B1437" t="str">
            <v>COTOVELO HORIZONTAL RETO 90 GRAUS, PARA ELETROCALHA, EM CHAPA LISA DE ACO GALVANIZADO ESPESSURA #16, 500 X 50 MM (L X A), SEM VIROLA, SEM TAMPA</v>
          </cell>
          <cell r="C1437" t="str">
            <v>UN</v>
          </cell>
          <cell r="D1437"/>
          <cell r="E1437"/>
          <cell r="F1437" t="str">
            <v>SINAPI-I DEZEMBRO 2025</v>
          </cell>
        </row>
        <row r="1438">
          <cell r="A1438">
            <v>41816</v>
          </cell>
          <cell r="B1438" t="str">
            <v>COTOVELO HORIZONTAL RETO 90 GRAUS, PARA ELETROCALHA, EM CHAPA LISA DE ACO GALVANIZADO ESPESSURA #16, 600 X 50 MM (L X A), SEM VIROLA, SEM TAMPA</v>
          </cell>
          <cell r="C1438" t="str">
            <v>UN</v>
          </cell>
          <cell r="D1438"/>
          <cell r="E1438"/>
          <cell r="F1438" t="str">
            <v>SINAPI-I DEZEMBRO 2025</v>
          </cell>
        </row>
        <row r="1439">
          <cell r="A1439">
            <v>41812</v>
          </cell>
          <cell r="B1439" t="str">
            <v>COTOVELO HORIZONTAL RETO 90 GRAUS, PARA ELETROCALHA, EM CHAPA LISA DE ACO GALVANIZADO ESPESSURA #18, 300 X 50 MM (L X A), SEM VIROLA, SEM TAMPA</v>
          </cell>
          <cell r="C1439" t="str">
            <v>UN</v>
          </cell>
          <cell r="D1439"/>
          <cell r="E1439"/>
          <cell r="F1439" t="str">
            <v>SINAPI-I DEZEMBRO 2025</v>
          </cell>
        </row>
        <row r="1440">
          <cell r="A1440">
            <v>41813</v>
          </cell>
          <cell r="B1440" t="str">
            <v>COTOVELO HORIZONTAL RETO 90 GRAUS, PARA ELETROCALHA, EM CHAPA LISA DE ACO GALVANIZADO ESPESSURA #18, 400 X 50 MM (L X A), SEM VIROLA, SEM TAMPA</v>
          </cell>
          <cell r="C1440" t="str">
            <v>UN</v>
          </cell>
          <cell r="D1440"/>
          <cell r="E1440"/>
          <cell r="F1440" t="str">
            <v>SINAPI-I DEZEMBRO 2025</v>
          </cell>
        </row>
        <row r="1441">
          <cell r="A1441">
            <v>41806</v>
          </cell>
          <cell r="B1441" t="str">
            <v>COTOVELO HORIZONTAL RETO 90 GRAUS, PARA ELETROCALHA, EM CHAPA LISA DE ACO GALVANIZADO ESPESSURA #22, 100 X 50 MM (L X A), SEM VIROLA, SEM TAMPA</v>
          </cell>
          <cell r="C1441" t="str">
            <v>UN</v>
          </cell>
          <cell r="D1441"/>
          <cell r="E1441"/>
          <cell r="F1441" t="str">
            <v>SINAPI-I DEZEMBRO 2025</v>
          </cell>
        </row>
        <row r="1442">
          <cell r="A1442">
            <v>41807</v>
          </cell>
          <cell r="B1442" t="str">
            <v>COTOVELO HORIZONTAL RETO 90 GRAUS, PARA ELETROCALHA, EM CHAPA LISA DE ACO GALVANIZADO ESPESSURA #22, 125 X 50 MM (L X A), SEM VIROLA, SEM TAMPA</v>
          </cell>
          <cell r="C1442" t="str">
            <v>UN</v>
          </cell>
          <cell r="D1442"/>
          <cell r="E1442"/>
          <cell r="F1442" t="str">
            <v>SINAPI-I DEZEMBRO 2025</v>
          </cell>
        </row>
        <row r="1443">
          <cell r="A1443">
            <v>41809</v>
          </cell>
          <cell r="B1443" t="str">
            <v>COTOVELO HORIZONTAL RETO 90 GRAUS, PARA ELETROCALHA, EM CHAPA LISA DE ACO GALVANIZADO ESPESSURA #22, 200 X 50 MM (L X A), SEM VIROLA, SEM TAMPA</v>
          </cell>
          <cell r="C1443" t="str">
            <v>UN</v>
          </cell>
          <cell r="D1443"/>
          <cell r="E1443"/>
          <cell r="F1443" t="str">
            <v>SINAPI-I DEZEMBRO 2025</v>
          </cell>
        </row>
        <row r="1444">
          <cell r="A1444">
            <v>41811</v>
          </cell>
          <cell r="B1444" t="str">
            <v>COTOVELO HORIZONTAL RETO 90 GRAUS, PARA ELETROCALHA, EM CHAPA LISA DE ACO GALVANIZADO ESPESSURA #22, 250 X 50 MM (L X A), SEM VIROLA, SEM TAMPA</v>
          </cell>
          <cell r="C1444" t="str">
            <v>UN</v>
          </cell>
          <cell r="D1444"/>
          <cell r="E1444"/>
          <cell r="F1444" t="str">
            <v>SINAPI-I DEZEMBRO 2025</v>
          </cell>
        </row>
        <row r="1445">
          <cell r="A1445">
            <v>41814</v>
          </cell>
          <cell r="B1445" t="str">
            <v>COTOVELO HORIZONTAL RETO 90 GRAUS, PARA ELETROCALHA, EM CHAPA LISA DE ACO GALVANIZADO ESPESSURA #22, 50 X 50 MM (L X A), SEM VIROLA, SEM TAMPA</v>
          </cell>
          <cell r="C1445" t="str">
            <v>UN</v>
          </cell>
          <cell r="D1445"/>
          <cell r="E1445"/>
          <cell r="F1445" t="str">
            <v>SINAPI-I DEZEMBRO 2025</v>
          </cell>
        </row>
        <row r="1446">
          <cell r="A1446">
            <v>41818</v>
          </cell>
          <cell r="B1446" t="str">
            <v>COTOVELO HORIZONTAL RETO 90 GRAUS, PARA ELETROCALHA, EM CHAPA LISA DE ACO GALVANIZADO ESPESSURA #22, 75 X 50 MM (L X A), SEM VIROLA, SEM TAMPA</v>
          </cell>
          <cell r="C1446" t="str">
            <v>UN</v>
          </cell>
          <cell r="D1446"/>
          <cell r="E1446"/>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D1447"/>
          <cell r="E1447"/>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D1448"/>
          <cell r="E1448"/>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D1449"/>
          <cell r="E1449"/>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D1450"/>
          <cell r="E1450"/>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D1451"/>
          <cell r="E1451"/>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D1452"/>
          <cell r="E1452"/>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D1453"/>
          <cell r="E1453"/>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D1454"/>
          <cell r="E1454"/>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D1455"/>
          <cell r="E1455"/>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D1456"/>
          <cell r="E1456"/>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D1457"/>
          <cell r="E1457"/>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D1458"/>
          <cell r="E1458"/>
          <cell r="F1458" t="str">
            <v>SINAPI-I DEZEMBRO 2025</v>
          </cell>
        </row>
        <row r="1459">
          <cell r="A1459">
            <v>37416</v>
          </cell>
          <cell r="B1459" t="str">
            <v>COTOVELO/JOELHO 90 GRAUS, EM POLIPROPILENO, PN 16, PARA TUBOS PEAD, 20 X 20 MM - LIGACAO PREDIAL DE AGUA</v>
          </cell>
          <cell r="C1459" t="str">
            <v>UN</v>
          </cell>
          <cell r="D1459"/>
          <cell r="E1459"/>
          <cell r="F1459" t="str">
            <v>SINAPI-I DEZEMBRO 2025</v>
          </cell>
        </row>
        <row r="1460">
          <cell r="A1460">
            <v>37417</v>
          </cell>
          <cell r="B1460" t="str">
            <v>COTOVELO/JOELHO 90 GRAUS, EM POLIPROPILENO, PN 16, PARA TUBOS PEAD, 32 X 32 MM - LIGACAO PREDIAL DE AGUA</v>
          </cell>
          <cell r="C1460" t="str">
            <v>UN</v>
          </cell>
          <cell r="D1460"/>
          <cell r="E1460"/>
          <cell r="F1460" t="str">
            <v>SINAPI-I DEZEMBRO 2025</v>
          </cell>
        </row>
        <row r="1461">
          <cell r="A1461">
            <v>37413</v>
          </cell>
          <cell r="B1461" t="str">
            <v>COTOVELO/JOELHO COM ADAPTADOR, 90 GRAUS, EM POLIPROPILENO, PN 16, PARA TUBOS PEAD, 20 MM X 1/2" - LIGACAO PREDIAL DE AGUA</v>
          </cell>
          <cell r="C1461" t="str">
            <v>UN</v>
          </cell>
          <cell r="D1461"/>
          <cell r="E1461"/>
          <cell r="F1461" t="str">
            <v>SINAPI-I DEZEMBRO 2025</v>
          </cell>
        </row>
        <row r="1462">
          <cell r="A1462">
            <v>37414</v>
          </cell>
          <cell r="B1462" t="str">
            <v>COTOVELO/JOELHO COM ADAPTADOR, 90 GRAUS, EM POLIPROPILENO, PN 16, PARA TUBOS PEAD, 20 MM X 3/4" - LIGACAO PREDIAL DE AGUA</v>
          </cell>
          <cell r="C1462" t="str">
            <v>UN</v>
          </cell>
          <cell r="D1462"/>
          <cell r="E1462"/>
          <cell r="F1462" t="str">
            <v>SINAPI-I DEZEMBRO 2025</v>
          </cell>
        </row>
        <row r="1463">
          <cell r="A1463">
            <v>37415</v>
          </cell>
          <cell r="B1463" t="str">
            <v>COTOVELO/JOELHO COM ADAPTADOR, 90 GRAUS, EM POLIPROPILENO, PN 16, PARA TUBOS PEAD, 32 MM X 1" - LIGACAO PREDIAL DE AGUA</v>
          </cell>
          <cell r="C1463" t="str">
            <v>UN</v>
          </cell>
          <cell r="D1463"/>
          <cell r="E1463"/>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D1466"/>
          <cell r="E1466"/>
          <cell r="F1466" t="str">
            <v>SINAPI-I DEZEMBRO 2025</v>
          </cell>
        </row>
        <row r="1467">
          <cell r="A1467">
            <v>1649</v>
          </cell>
          <cell r="B1467" t="str">
            <v>CRUZETA DE FERRO GALVANIZADO, COM ROSCA BSP, DE 1 1/2"</v>
          </cell>
          <cell r="C1467" t="str">
            <v>UN</v>
          </cell>
          <cell r="D1467"/>
          <cell r="E1467"/>
          <cell r="F1467" t="str">
            <v>SINAPI-I DEZEMBRO 2025</v>
          </cell>
        </row>
        <row r="1468">
          <cell r="A1468">
            <v>1653</v>
          </cell>
          <cell r="B1468" t="str">
            <v>CRUZETA DE FERRO GALVANIZADO, COM ROSCA BSP, DE 1 1/4"</v>
          </cell>
          <cell r="C1468" t="str">
            <v>UN</v>
          </cell>
          <cell r="D1468"/>
          <cell r="E1468"/>
          <cell r="F1468" t="str">
            <v>SINAPI-I DEZEMBRO 2025</v>
          </cell>
        </row>
        <row r="1469">
          <cell r="A1469">
            <v>1648</v>
          </cell>
          <cell r="B1469" t="str">
            <v>CRUZETA DE FERRO GALVANIZADO, COM ROSCA BSP, DE 1"</v>
          </cell>
          <cell r="C1469" t="str">
            <v>UN</v>
          </cell>
          <cell r="D1469"/>
          <cell r="E1469"/>
          <cell r="F1469" t="str">
            <v>SINAPI-I DEZEMBRO 2025</v>
          </cell>
        </row>
        <row r="1470">
          <cell r="A1470">
            <v>1647</v>
          </cell>
          <cell r="B1470" t="str">
            <v>CRUZETA DE FERRO GALVANIZADO, COM ROSCA BSP, DE 1/2"</v>
          </cell>
          <cell r="C1470" t="str">
            <v>UN</v>
          </cell>
          <cell r="D1470"/>
          <cell r="E1470"/>
          <cell r="F1470" t="str">
            <v>SINAPI-I DEZEMBRO 2025</v>
          </cell>
        </row>
        <row r="1471">
          <cell r="A1471">
            <v>1651</v>
          </cell>
          <cell r="B1471" t="str">
            <v>CRUZETA DE FERRO GALVANIZADO, COM ROSCA BSP, DE 2 1/2"</v>
          </cell>
          <cell r="C1471" t="str">
            <v>UN</v>
          </cell>
          <cell r="D1471"/>
          <cell r="E1471"/>
          <cell r="F1471" t="str">
            <v>SINAPI-I DEZEMBRO 2025</v>
          </cell>
        </row>
        <row r="1472">
          <cell r="A1472">
            <v>1650</v>
          </cell>
          <cell r="B1472" t="str">
            <v>CRUZETA DE FERRO GALVANIZADO, COM ROSCA BSP, DE 2"</v>
          </cell>
          <cell r="C1472" t="str">
            <v>UN</v>
          </cell>
          <cell r="D1472"/>
          <cell r="E1472"/>
          <cell r="F1472" t="str">
            <v>SINAPI-I DEZEMBRO 2025</v>
          </cell>
        </row>
        <row r="1473">
          <cell r="A1473">
            <v>1652</v>
          </cell>
          <cell r="B1473" t="str">
            <v>CRUZETA DE FERRO GALVANIZADO, COM ROSCA BSP, DE 3"</v>
          </cell>
          <cell r="C1473" t="str">
            <v>UN</v>
          </cell>
          <cell r="D1473"/>
          <cell r="E1473"/>
          <cell r="F1473" t="str">
            <v>SINAPI-I DEZEMBRO 2025</v>
          </cell>
        </row>
        <row r="1474">
          <cell r="A1474">
            <v>1654</v>
          </cell>
          <cell r="B1474" t="str">
            <v>CRUZETA DE FERRO GALVANIZADO, COM ROSCA BSP, DE 3/4"</v>
          </cell>
          <cell r="C1474" t="str">
            <v>UN</v>
          </cell>
          <cell r="D1474"/>
          <cell r="E1474"/>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D1486"/>
          <cell r="E1486"/>
          <cell r="F1486" t="str">
            <v>SINAPI-I DEZEMBRO 2025</v>
          </cell>
        </row>
        <row r="1487">
          <cell r="A1487">
            <v>2622</v>
          </cell>
          <cell r="B1487" t="str">
            <v>CURVA 135 GRAUS PARA ELETRODUTO, EM ACO GALVANIZADO ELETROLITICO, COM ROSCA, DIAMETRO DE 15 MM (1/2"), ESPESSURA DE 1,50 MM</v>
          </cell>
          <cell r="C1487" t="str">
            <v>UN</v>
          </cell>
          <cell r="D1487"/>
          <cell r="E1487"/>
          <cell r="F1487" t="str">
            <v>SINAPI-I DEZEMBRO 2025</v>
          </cell>
        </row>
        <row r="1488">
          <cell r="A1488">
            <v>2623</v>
          </cell>
          <cell r="B1488" t="str">
            <v>CURVA 135 GRAUS PARA ELETRODUTO, EM ACO GALVANIZADO ELETROLITICO, COM ROSCA, DIAMETRO DE 20 MM (3/4"), ESPESSURA DE 1,50 MM</v>
          </cell>
          <cell r="C1488" t="str">
            <v>UN</v>
          </cell>
          <cell r="D1488"/>
          <cell r="E1488"/>
          <cell r="F1488" t="str">
            <v>SINAPI-I DEZEMBRO 2025</v>
          </cell>
        </row>
        <row r="1489">
          <cell r="A1489">
            <v>2624</v>
          </cell>
          <cell r="B1489" t="str">
            <v>CURVA 135 GRAUS PARA ELETRODUTO, EM ACO GALVANIZADO ELETROLITICO, COM ROSCA, DIAMETRO DE 25 MM (1"), ESPESSURA DE 1,50 MM</v>
          </cell>
          <cell r="C1489" t="str">
            <v>UN</v>
          </cell>
          <cell r="D1489"/>
          <cell r="E1489"/>
          <cell r="F1489" t="str">
            <v>SINAPI-I DEZEMBRO 2025</v>
          </cell>
        </row>
        <row r="1490">
          <cell r="A1490">
            <v>2625</v>
          </cell>
          <cell r="B1490" t="str">
            <v>CURVA 135 GRAUS PARA ELETRODUTO, EM ACO GALVANIZADO ELETROLITICO, COM ROSCA, DIAMETRO DE 32 MM (1 1/4"), ESPESSURA DE 1,50 MM</v>
          </cell>
          <cell r="C1490" t="str">
            <v>UN</v>
          </cell>
          <cell r="D1490"/>
          <cell r="E1490"/>
          <cell r="F1490" t="str">
            <v>SINAPI-I DEZEMBRO 2025</v>
          </cell>
        </row>
        <row r="1491">
          <cell r="A1491">
            <v>2626</v>
          </cell>
          <cell r="B1491" t="str">
            <v>CURVA 135 GRAUS PARA ELETRODUTO, EM ACO GALVANIZADO ELETROLITICO, COM ROSCA, DIAMETRO DE 40 MM (1 1/2"), ESPESSURA DE 1,50 MM</v>
          </cell>
          <cell r="C1491" t="str">
            <v>UN</v>
          </cell>
          <cell r="D1491"/>
          <cell r="E1491"/>
          <cell r="F1491" t="str">
            <v>SINAPI-I DEZEMBRO 2025</v>
          </cell>
        </row>
        <row r="1492">
          <cell r="A1492">
            <v>2630</v>
          </cell>
          <cell r="B1492" t="str">
            <v>CURVA 135 GRAUS PARA ELETRODUTO, EM ACO GALVANIZADO ELETROLITICO, COM ROSCA, DIAMETRO DE 50 MM (2")</v>
          </cell>
          <cell r="C1492" t="str">
            <v>UN</v>
          </cell>
          <cell r="D1492"/>
          <cell r="E1492"/>
          <cell r="F1492" t="str">
            <v>SINAPI-I DEZEMBRO 2025</v>
          </cell>
        </row>
        <row r="1493">
          <cell r="A1493">
            <v>2627</v>
          </cell>
          <cell r="B1493" t="str">
            <v>CURVA 135 GRAUS PARA ELETRODUTO, EM ACO GALVANIZADO ELETROLITICO, COM ROSCA, DIAMETRO DE 65 MM (2 1/2")</v>
          </cell>
          <cell r="C1493" t="str">
            <v>UN</v>
          </cell>
          <cell r="D1493"/>
          <cell r="E1493"/>
          <cell r="F1493" t="str">
            <v>SINAPI-I DEZEMBRO 2025</v>
          </cell>
        </row>
        <row r="1494">
          <cell r="A1494">
            <v>2629</v>
          </cell>
          <cell r="B1494" t="str">
            <v>CURVA 135 GRAUS PARA ELETRODUTO, EM ACO GALVANIZADO ELETROLITICO, COM ROSCA, DIAMETRO DE 80 MM (3")</v>
          </cell>
          <cell r="C1494" t="str">
            <v>UN</v>
          </cell>
          <cell r="D1494"/>
          <cell r="E1494"/>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D1503"/>
          <cell r="E1503"/>
          <cell r="F1503" t="str">
            <v>SINAPI-I DEZEMBRO 2025</v>
          </cell>
        </row>
        <row r="1504">
          <cell r="A1504">
            <v>39880</v>
          </cell>
          <cell r="B1504" t="str">
            <v>CURVA 45 GRAUS DE COBRE SEM ANEL DE SOLDA, BOLSA X BOLSA, 22 MM</v>
          </cell>
          <cell r="C1504" t="str">
            <v>UN</v>
          </cell>
          <cell r="D1504"/>
          <cell r="E1504"/>
          <cell r="F1504" t="str">
            <v>SINAPI-I DEZEMBRO 2025</v>
          </cell>
        </row>
        <row r="1505">
          <cell r="A1505">
            <v>39881</v>
          </cell>
          <cell r="B1505" t="str">
            <v>CURVA 45 GRAUS DE COBRE SEM ANEL DE SOLDA, BOLSA X BOLSA, 28 MM</v>
          </cell>
          <cell r="C1505" t="str">
            <v>UN</v>
          </cell>
          <cell r="D1505"/>
          <cell r="E1505"/>
          <cell r="F1505" t="str">
            <v>SINAPI-I DEZEMBRO 2025</v>
          </cell>
        </row>
        <row r="1506">
          <cell r="A1506">
            <v>39882</v>
          </cell>
          <cell r="B1506" t="str">
            <v>CURVA 45 GRAUS DE COBRE SEM ANEL DE SOLDA, BOLSA X BOLSA, 35 MM</v>
          </cell>
          <cell r="C1506" t="str">
            <v>UN</v>
          </cell>
          <cell r="D1506"/>
          <cell r="E1506"/>
          <cell r="F1506" t="str">
            <v>SINAPI-I DEZEMBRO 2025</v>
          </cell>
        </row>
        <row r="1507">
          <cell r="A1507">
            <v>39883</v>
          </cell>
          <cell r="B1507" t="str">
            <v>CURVA 45 GRAUS DE COBRE SEM ANEL DE SOLDA, BOLSA X BOLSA, 42 MM</v>
          </cell>
          <cell r="C1507" t="str">
            <v>UN</v>
          </cell>
          <cell r="D1507"/>
          <cell r="E1507"/>
          <cell r="F1507" t="str">
            <v>SINAPI-I DEZEMBRO 2025</v>
          </cell>
        </row>
        <row r="1508">
          <cell r="A1508">
            <v>39884</v>
          </cell>
          <cell r="B1508" t="str">
            <v>CURVA 45 GRAUS DE COBRE SEM ANEL DE SOLDA, BOLSA X BOLSA, 54 MM</v>
          </cell>
          <cell r="C1508" t="str">
            <v>UN</v>
          </cell>
          <cell r="D1508"/>
          <cell r="E1508"/>
          <cell r="F1508" t="str">
            <v>SINAPI-I DEZEMBRO 2025</v>
          </cell>
        </row>
        <row r="1509">
          <cell r="A1509">
            <v>39885</v>
          </cell>
          <cell r="B1509" t="str">
            <v>CURVA 45 GRAUS DE COBRE SEM ANEL DE SOLDA, BOLSA X BOLSA, 66 MM</v>
          </cell>
          <cell r="C1509" t="str">
            <v>UN</v>
          </cell>
          <cell r="D1509"/>
          <cell r="E1509"/>
          <cell r="F1509" t="str">
            <v>SINAPI-I DEZEMBRO 2025</v>
          </cell>
        </row>
        <row r="1510">
          <cell r="A1510">
            <v>1777</v>
          </cell>
          <cell r="B1510" t="str">
            <v>CURVA 45 GRAUS DE FERRO GALVANIZADO, COM ROSCA BSP FEMEA, DE 1 1/2"</v>
          </cell>
          <cell r="C1510" t="str">
            <v>UN</v>
          </cell>
          <cell r="D1510"/>
          <cell r="E1510"/>
          <cell r="F1510" t="str">
            <v>SINAPI-I DEZEMBRO 2025</v>
          </cell>
        </row>
        <row r="1511">
          <cell r="A1511">
            <v>1819</v>
          </cell>
          <cell r="B1511" t="str">
            <v>CURVA 45 GRAUS DE FERRO GALVANIZADO, COM ROSCA BSP FEMEA, DE 1 1/4"</v>
          </cell>
          <cell r="C1511" t="str">
            <v>UN</v>
          </cell>
          <cell r="D1511"/>
          <cell r="E1511"/>
          <cell r="F1511" t="str">
            <v>SINAPI-I DEZEMBRO 2025</v>
          </cell>
        </row>
        <row r="1512">
          <cell r="A1512">
            <v>1776</v>
          </cell>
          <cell r="B1512" t="str">
            <v>CURVA 45 GRAUS DE FERRO GALVANIZADO, COM ROSCA BSP FEMEA, DE 1"</v>
          </cell>
          <cell r="C1512" t="str">
            <v>UN</v>
          </cell>
          <cell r="D1512"/>
          <cell r="E1512"/>
          <cell r="F1512" t="str">
            <v>SINAPI-I DEZEMBRO 2025</v>
          </cell>
        </row>
        <row r="1513">
          <cell r="A1513">
            <v>1775</v>
          </cell>
          <cell r="B1513" t="str">
            <v>CURVA 45 GRAUS DE FERRO GALVANIZADO, COM ROSCA BSP FEMEA, DE 1/2"</v>
          </cell>
          <cell r="C1513" t="str">
            <v>UN</v>
          </cell>
          <cell r="D1513"/>
          <cell r="E1513"/>
          <cell r="F1513" t="str">
            <v>SINAPI-I DEZEMBRO 2025</v>
          </cell>
        </row>
        <row r="1514">
          <cell r="A1514">
            <v>1778</v>
          </cell>
          <cell r="B1514" t="str">
            <v>CURVA 45 GRAUS DE FERRO GALVANIZADO, COM ROSCA BSP FEMEA, DE 2 1/2"</v>
          </cell>
          <cell r="C1514" t="str">
            <v>UN</v>
          </cell>
          <cell r="D1514"/>
          <cell r="E1514"/>
          <cell r="F1514" t="str">
            <v>SINAPI-I DEZEMBRO 2025</v>
          </cell>
        </row>
        <row r="1515">
          <cell r="A1515">
            <v>1818</v>
          </cell>
          <cell r="B1515" t="str">
            <v>CURVA 45 GRAUS DE FERRO GALVANIZADO, COM ROSCA BSP FEMEA, DE 2"</v>
          </cell>
          <cell r="C1515" t="str">
            <v>UN</v>
          </cell>
          <cell r="D1515"/>
          <cell r="E1515"/>
          <cell r="F1515" t="str">
            <v>SINAPI-I DEZEMBRO 2025</v>
          </cell>
        </row>
        <row r="1516">
          <cell r="A1516">
            <v>1779</v>
          </cell>
          <cell r="B1516" t="str">
            <v>CURVA 45 GRAUS DE FERRO GALVANIZADO, COM ROSCA BSP FEMEA, DE 3"</v>
          </cell>
          <cell r="C1516" t="str">
            <v>UN</v>
          </cell>
          <cell r="D1516"/>
          <cell r="E1516"/>
          <cell r="F1516" t="str">
            <v>SINAPI-I DEZEMBRO 2025</v>
          </cell>
        </row>
        <row r="1517">
          <cell r="A1517">
            <v>1820</v>
          </cell>
          <cell r="B1517" t="str">
            <v>CURVA 45 GRAUS DE FERRO GALVANIZADO, COM ROSCA BSP FEMEA, DE 3/4"</v>
          </cell>
          <cell r="C1517" t="str">
            <v>UN</v>
          </cell>
          <cell r="D1517"/>
          <cell r="E1517"/>
          <cell r="F1517" t="str">
            <v>SINAPI-I DEZEMBRO 2025</v>
          </cell>
        </row>
        <row r="1518">
          <cell r="A1518">
            <v>1780</v>
          </cell>
          <cell r="B1518" t="str">
            <v>CURVA 45 GRAUS DE FERRO GALVANIZADO, COM ROSCA BSP FEMEA, DE 4"</v>
          </cell>
          <cell r="C1518" t="str">
            <v>UN</v>
          </cell>
          <cell r="D1518"/>
          <cell r="E1518"/>
          <cell r="F1518" t="str">
            <v>SINAPI-I DEZEMBRO 2025</v>
          </cell>
        </row>
        <row r="1519">
          <cell r="A1519">
            <v>1783</v>
          </cell>
          <cell r="B1519" t="str">
            <v>CURVA 45 GRAUS DE FERRO GALVANIZADO, COM ROSCA BSP MACHO/FEMEA, DE 1 1/2"</v>
          </cell>
          <cell r="C1519" t="str">
            <v>UN</v>
          </cell>
          <cell r="D1519"/>
          <cell r="E1519"/>
          <cell r="F1519" t="str">
            <v>SINAPI-I DEZEMBRO 2025</v>
          </cell>
        </row>
        <row r="1520">
          <cell r="A1520">
            <v>1782</v>
          </cell>
          <cell r="B1520" t="str">
            <v>CURVA 45 GRAUS DE FERRO GALVANIZADO, COM ROSCA BSP MACHO/FEMEA, DE 1 1/4"</v>
          </cell>
          <cell r="C1520" t="str">
            <v>UN</v>
          </cell>
          <cell r="D1520"/>
          <cell r="E1520"/>
          <cell r="F1520" t="str">
            <v>SINAPI-I DEZEMBRO 2025</v>
          </cell>
        </row>
        <row r="1521">
          <cell r="A1521">
            <v>1781</v>
          </cell>
          <cell r="B1521" t="str">
            <v>CURVA 45 GRAUS DE FERRO GALVANIZADO, COM ROSCA BSP MACHO/FEMEA, DE 1"</v>
          </cell>
          <cell r="C1521" t="str">
            <v>UN</v>
          </cell>
          <cell r="D1521"/>
          <cell r="E1521"/>
          <cell r="F1521" t="str">
            <v>SINAPI-I DEZEMBRO 2025</v>
          </cell>
        </row>
        <row r="1522">
          <cell r="A1522">
            <v>1817</v>
          </cell>
          <cell r="B1522" t="str">
            <v>CURVA 45 GRAUS DE FERRO GALVANIZADO, COM ROSCA BSP MACHO/FEMEA, DE 1/2"</v>
          </cell>
          <cell r="C1522" t="str">
            <v>UN</v>
          </cell>
          <cell r="D1522"/>
          <cell r="E1522"/>
          <cell r="F1522" t="str">
            <v>SINAPI-I DEZEMBRO 2025</v>
          </cell>
        </row>
        <row r="1523">
          <cell r="A1523">
            <v>1784</v>
          </cell>
          <cell r="B1523" t="str">
            <v>CURVA 45 GRAUS DE FERRO GALVANIZADO, COM ROSCA BSP MACHO/FEMEA, DE 2 1/2"</v>
          </cell>
          <cell r="C1523" t="str">
            <v>UN</v>
          </cell>
          <cell r="D1523"/>
          <cell r="E1523"/>
          <cell r="F1523" t="str">
            <v>SINAPI-I DEZEMBRO 2025</v>
          </cell>
        </row>
        <row r="1524">
          <cell r="A1524">
            <v>1810</v>
          </cell>
          <cell r="B1524" t="str">
            <v>CURVA 45 GRAUS DE FERRO GALVANIZADO, COM ROSCA BSP MACHO/FEMEA, DE 2"</v>
          </cell>
          <cell r="C1524" t="str">
            <v>UN</v>
          </cell>
          <cell r="D1524"/>
          <cell r="E1524"/>
          <cell r="F1524" t="str">
            <v>SINAPI-I DEZEMBRO 2025</v>
          </cell>
        </row>
        <row r="1525">
          <cell r="A1525">
            <v>1812</v>
          </cell>
          <cell r="B1525" t="str">
            <v>CURVA 45 GRAUS DE FERRO GALVANIZADO, COM ROSCA BSP MACHO/FEMEA, DE 3"</v>
          </cell>
          <cell r="C1525" t="str">
            <v>UN</v>
          </cell>
          <cell r="D1525"/>
          <cell r="E1525"/>
          <cell r="F1525" t="str">
            <v>SINAPI-I DEZEMBRO 2025</v>
          </cell>
        </row>
        <row r="1526">
          <cell r="A1526">
            <v>1811</v>
          </cell>
          <cell r="B1526" t="str">
            <v>CURVA 45 GRAUS DE FERRO GALVANIZADO, COM ROSCA BSP MACHO/FEMEA, DE 3/4"</v>
          </cell>
          <cell r="C1526" t="str">
            <v>UN</v>
          </cell>
          <cell r="D1526"/>
          <cell r="E1526"/>
          <cell r="F1526" t="str">
            <v>SINAPI-I DEZEMBRO 2025</v>
          </cell>
        </row>
        <row r="1527">
          <cell r="A1527">
            <v>40386</v>
          </cell>
          <cell r="B1527" t="str">
            <v>CURVA 45 GRAUS EM ACO CARBONO, SOLDAVEL, PRESSAO 3.000 LBS, DN 1 1/2"</v>
          </cell>
          <cell r="C1527" t="str">
            <v>UN</v>
          </cell>
          <cell r="D1527"/>
          <cell r="E1527"/>
          <cell r="F1527" t="str">
            <v>SINAPI-I DEZEMBRO 2025</v>
          </cell>
        </row>
        <row r="1528">
          <cell r="A1528">
            <v>40384</v>
          </cell>
          <cell r="B1528" t="str">
            <v>CURVA 45 GRAUS EM ACO CARBONO, SOLDAVEL, PRESSAO 3.000 LBS, DN 1 1/4"</v>
          </cell>
          <cell r="C1528" t="str">
            <v>UN</v>
          </cell>
          <cell r="D1528"/>
          <cell r="E1528"/>
          <cell r="F1528" t="str">
            <v>SINAPI-I DEZEMBRO 2025</v>
          </cell>
        </row>
        <row r="1529">
          <cell r="A1529">
            <v>40423</v>
          </cell>
          <cell r="B1529" t="str">
            <v>CURVA 45 GRAUS EM ACO CARBONO, SOLDAVEL, PRESSAO 3.000 LBS, DN 1"</v>
          </cell>
          <cell r="C1529" t="str">
            <v>UN</v>
          </cell>
          <cell r="D1529"/>
          <cell r="E1529"/>
          <cell r="F1529" t="str">
            <v>SINAPI-I DEZEMBRO 2025</v>
          </cell>
        </row>
        <row r="1530">
          <cell r="A1530">
            <v>40379</v>
          </cell>
          <cell r="B1530" t="str">
            <v>CURVA 45 GRAUS EM ACO CARBONO, SOLDAVEL, PRESSAO 3.000 LBS, DN 1/2"</v>
          </cell>
          <cell r="C1530" t="str">
            <v>UN</v>
          </cell>
          <cell r="D1530"/>
          <cell r="E1530"/>
          <cell r="F1530" t="str">
            <v>SINAPI-I DEZEMBRO 2025</v>
          </cell>
        </row>
        <row r="1531">
          <cell r="A1531">
            <v>40389</v>
          </cell>
          <cell r="B1531" t="str">
            <v>CURVA 45 GRAUS EM ACO CARBONO, SOLDAVEL, PRESSAO 3.000 LBS, DN 2 1/2"</v>
          </cell>
          <cell r="C1531" t="str">
            <v>UN</v>
          </cell>
          <cell r="D1531"/>
          <cell r="E1531"/>
          <cell r="F1531" t="str">
            <v>SINAPI-I DEZEMBRO 2025</v>
          </cell>
        </row>
        <row r="1532">
          <cell r="A1532">
            <v>40388</v>
          </cell>
          <cell r="B1532" t="str">
            <v>CURVA 45 GRAUS EM ACO CARBONO, SOLDAVEL, PRESSAO 3.000 LBS, DN 2"</v>
          </cell>
          <cell r="C1532" t="str">
            <v>UN</v>
          </cell>
          <cell r="D1532"/>
          <cell r="E1532"/>
          <cell r="F1532" t="str">
            <v>SINAPI-I DEZEMBRO 2025</v>
          </cell>
        </row>
        <row r="1533">
          <cell r="A1533">
            <v>40391</v>
          </cell>
          <cell r="B1533" t="str">
            <v>CURVA 45 GRAUS EM ACO CARBONO, SOLDAVEL, PRESSAO 3.000 LBS, DN 3"</v>
          </cell>
          <cell r="C1533" t="str">
            <v>UN</v>
          </cell>
          <cell r="D1533"/>
          <cell r="E1533"/>
          <cell r="F1533" t="str">
            <v>SINAPI-I DEZEMBRO 2025</v>
          </cell>
        </row>
        <row r="1534">
          <cell r="A1534">
            <v>40381</v>
          </cell>
          <cell r="B1534" t="str">
            <v>CURVA 45 GRAUS EM ACO CARBONO, SOLDAVEL, PRESSAO 3.000 LBS, DN 3/4"</v>
          </cell>
          <cell r="C1534" t="str">
            <v>UN</v>
          </cell>
          <cell r="D1534"/>
          <cell r="E1534"/>
          <cell r="F1534" t="str">
            <v>SINAPI-I DEZEMBRO 2025</v>
          </cell>
        </row>
        <row r="1535">
          <cell r="A1535">
            <v>2609</v>
          </cell>
          <cell r="B1535" t="str">
            <v>CURVA 45 GRAUS PARA ELETRODUTO, EM ACO GALVANIZADO ELETROLITICO, COM ROSCA, DIAMETRO DE 20 MM (3/4"), ESPESSURA DE 1,50 MM</v>
          </cell>
          <cell r="C1535" t="str">
            <v>UN</v>
          </cell>
          <cell r="D1535"/>
          <cell r="E1535"/>
          <cell r="F1535" t="str">
            <v>SINAPI-I DEZEMBRO 2025</v>
          </cell>
        </row>
        <row r="1536">
          <cell r="A1536">
            <v>2634</v>
          </cell>
          <cell r="B1536" t="str">
            <v>CURVA 45 GRAUS PARA ELETRODUTO, EM ACO GALVANIZADO ELETROLITICO, COM ROSCA, DIAMETRO DE 25 MM (1"), ESPESSURA DE 1,50 MM</v>
          </cell>
          <cell r="C1536" t="str">
            <v>UN</v>
          </cell>
          <cell r="D1536"/>
          <cell r="E1536"/>
          <cell r="F1536" t="str">
            <v>SINAPI-I DEZEMBRO 2025</v>
          </cell>
        </row>
        <row r="1537">
          <cell r="A1537">
            <v>2611</v>
          </cell>
          <cell r="B1537" t="str">
            <v>CURVA 45 GRAUS PARA ELETRODUTO, EM ACO GALVANIZADO ELETROLITICO, COM ROSCA, DIAMETRO DE 40 MM (1 1/2"), ESPESSURA DE 1,50 MM</v>
          </cell>
          <cell r="C1537" t="str">
            <v>UN</v>
          </cell>
          <cell r="D1537"/>
          <cell r="E1537"/>
          <cell r="F1537" t="str">
            <v>SINAPI-I DEZEMBRO 2025</v>
          </cell>
        </row>
        <row r="1538">
          <cell r="A1538">
            <v>40414</v>
          </cell>
          <cell r="B1538" t="str">
            <v>CURVA 45 GRAUS RANHURADA EM FERRO FUNDIDO, DN 50 MM (2")</v>
          </cell>
          <cell r="C1538" t="str">
            <v>UN</v>
          </cell>
          <cell r="D1538"/>
          <cell r="E1538"/>
          <cell r="F1538" t="str">
            <v>SINAPI-I DEZEMBRO 2025</v>
          </cell>
        </row>
        <row r="1539">
          <cell r="A1539">
            <v>40416</v>
          </cell>
          <cell r="B1539" t="str">
            <v>CURVA 45 GRAUS RANHURADA EM FERRO FUNDIDO, DN 65 MM (2 1/2")</v>
          </cell>
          <cell r="C1539" t="str">
            <v>UN</v>
          </cell>
          <cell r="D1539"/>
          <cell r="E1539"/>
          <cell r="F1539" t="str">
            <v>SINAPI-I DEZEMBRO 2025</v>
          </cell>
        </row>
        <row r="1540">
          <cell r="A1540">
            <v>40418</v>
          </cell>
          <cell r="B1540" t="str">
            <v>CURVA 45 GRAUS RANHURADA EM FERRO FUNDIDO, DN 80 MM (3")</v>
          </cell>
          <cell r="C1540" t="str">
            <v>UN</v>
          </cell>
          <cell r="D1540"/>
          <cell r="E1540"/>
          <cell r="F1540" t="str">
            <v>SINAPI-I DEZEMBRO 2025</v>
          </cell>
        </row>
        <row r="1541">
          <cell r="A1541">
            <v>34359</v>
          </cell>
          <cell r="B1541" t="str">
            <v>CURVA 90 GRAUS DE BARRA CHATA EM ALUMINIO 3/4" X 1/4" X 300 MM</v>
          </cell>
          <cell r="C1541" t="str">
            <v>UN</v>
          </cell>
          <cell r="D1541"/>
          <cell r="E1541"/>
          <cell r="F1541" t="str">
            <v>SINAPI-I DEZEMBRO 2025</v>
          </cell>
        </row>
        <row r="1542">
          <cell r="A1542">
            <v>1789</v>
          </cell>
          <cell r="B1542" t="str">
            <v>CURVA 90 GRAUS DE FERRO GALVANIZADO, COM ROSCA BSP FEMEA, DE 1 1/2"</v>
          </cell>
          <cell r="C1542" t="str">
            <v>UN</v>
          </cell>
          <cell r="D1542"/>
          <cell r="E1542"/>
          <cell r="F1542" t="str">
            <v>SINAPI-I DEZEMBRO 2025</v>
          </cell>
        </row>
        <row r="1543">
          <cell r="A1543">
            <v>1788</v>
          </cell>
          <cell r="B1543" t="str">
            <v>CURVA 90 GRAUS DE FERRO GALVANIZADO, COM ROSCA BSP FEMEA, DE 1 1/4"</v>
          </cell>
          <cell r="C1543" t="str">
            <v>UN</v>
          </cell>
          <cell r="D1543"/>
          <cell r="E1543"/>
          <cell r="F1543" t="str">
            <v>SINAPI-I DEZEMBRO 2025</v>
          </cell>
        </row>
        <row r="1544">
          <cell r="A1544">
            <v>1787</v>
          </cell>
          <cell r="B1544" t="str">
            <v>CURVA 90 GRAUS DE FERRO GALVANIZADO, COM ROSCA BSP FEMEA, DE 1"</v>
          </cell>
          <cell r="C1544" t="str">
            <v>UN</v>
          </cell>
          <cell r="D1544"/>
          <cell r="E1544"/>
          <cell r="F1544" t="str">
            <v>SINAPI-I DEZEMBRO 2025</v>
          </cell>
        </row>
        <row r="1545">
          <cell r="A1545">
            <v>1786</v>
          </cell>
          <cell r="B1545" t="str">
            <v>CURVA 90 GRAUS DE FERRO GALVANIZADO, COM ROSCA BSP FEMEA, DE 1/2"</v>
          </cell>
          <cell r="C1545" t="str">
            <v>UN</v>
          </cell>
          <cell r="D1545"/>
          <cell r="E1545"/>
          <cell r="F1545" t="str">
            <v>SINAPI-I DEZEMBRO 2025</v>
          </cell>
        </row>
        <row r="1546">
          <cell r="A1546">
            <v>1791</v>
          </cell>
          <cell r="B1546" t="str">
            <v>CURVA 90 GRAUS DE FERRO GALVANIZADO, COM ROSCA BSP FEMEA, DE 2 1/2"</v>
          </cell>
          <cell r="C1546" t="str">
            <v>UN</v>
          </cell>
          <cell r="D1546"/>
          <cell r="E1546"/>
          <cell r="F1546" t="str">
            <v>SINAPI-I DEZEMBRO 2025</v>
          </cell>
        </row>
        <row r="1547">
          <cell r="A1547">
            <v>1790</v>
          </cell>
          <cell r="B1547" t="str">
            <v>CURVA 90 GRAUS DE FERRO GALVANIZADO, COM ROSCA BSP FEMEA, DE 2"</v>
          </cell>
          <cell r="C1547" t="str">
            <v>UN</v>
          </cell>
          <cell r="D1547"/>
          <cell r="E1547"/>
          <cell r="F1547" t="str">
            <v>SINAPI-I DEZEMBRO 2025</v>
          </cell>
        </row>
        <row r="1548">
          <cell r="A1548">
            <v>1792</v>
          </cell>
          <cell r="B1548" t="str">
            <v>CURVA 90 GRAUS DE FERRO GALVANIZADO, COM ROSCA BSP FEMEA, DE 3"</v>
          </cell>
          <cell r="C1548" t="str">
            <v>UN</v>
          </cell>
          <cell r="D1548"/>
          <cell r="E1548"/>
          <cell r="F1548" t="str">
            <v>SINAPI-I DEZEMBRO 2025</v>
          </cell>
        </row>
        <row r="1549">
          <cell r="A1549">
            <v>1813</v>
          </cell>
          <cell r="B1549" t="str">
            <v>CURVA 90 GRAUS DE FERRO GALVANIZADO, COM ROSCA BSP FEMEA, DE 3/4"</v>
          </cell>
          <cell r="C1549" t="str">
            <v>UN</v>
          </cell>
          <cell r="D1549"/>
          <cell r="E1549"/>
          <cell r="F1549" t="str">
            <v>SINAPI-I DEZEMBRO 2025</v>
          </cell>
        </row>
        <row r="1550">
          <cell r="A1550">
            <v>1793</v>
          </cell>
          <cell r="B1550" t="str">
            <v>CURVA 90 GRAUS DE FERRO GALVANIZADO, COM ROSCA BSP FEMEA, DE 4"</v>
          </cell>
          <cell r="C1550" t="str">
            <v>UN</v>
          </cell>
          <cell r="D1550"/>
          <cell r="E1550"/>
          <cell r="F1550" t="str">
            <v>SINAPI-I DEZEMBRO 2025</v>
          </cell>
        </row>
        <row r="1551">
          <cell r="A1551">
            <v>1797</v>
          </cell>
          <cell r="B1551" t="str">
            <v>CURVA 90 GRAUS DE FERRO GALVANIZADO, COM ROSCA BSP MACHO, DE 1 1/2"</v>
          </cell>
          <cell r="C1551" t="str">
            <v>UN</v>
          </cell>
          <cell r="D1551"/>
          <cell r="E1551"/>
          <cell r="F1551" t="str">
            <v>SINAPI-I DEZEMBRO 2025</v>
          </cell>
        </row>
        <row r="1552">
          <cell r="A1552">
            <v>1796</v>
          </cell>
          <cell r="B1552" t="str">
            <v>CURVA 90 GRAUS DE FERRO GALVANIZADO, COM ROSCA BSP MACHO, DE 1 1/4"</v>
          </cell>
          <cell r="C1552" t="str">
            <v>UN</v>
          </cell>
          <cell r="D1552"/>
          <cell r="E1552"/>
          <cell r="F1552" t="str">
            <v>SINAPI-I DEZEMBRO 2025</v>
          </cell>
        </row>
        <row r="1553">
          <cell r="A1553">
            <v>1816</v>
          </cell>
          <cell r="B1553" t="str">
            <v>CURVA 90 GRAUS DE FERRO GALVANIZADO, COM ROSCA BSP MACHO, DE 1"</v>
          </cell>
          <cell r="C1553" t="str">
            <v>UN</v>
          </cell>
          <cell r="D1553"/>
          <cell r="E1553"/>
          <cell r="F1553" t="str">
            <v>SINAPI-I DEZEMBRO 2025</v>
          </cell>
        </row>
        <row r="1554">
          <cell r="A1554">
            <v>1794</v>
          </cell>
          <cell r="B1554" t="str">
            <v>CURVA 90 GRAUS DE FERRO GALVANIZADO, COM ROSCA BSP MACHO, DE 1/2"</v>
          </cell>
          <cell r="C1554" t="str">
            <v>UN</v>
          </cell>
          <cell r="D1554"/>
          <cell r="E1554"/>
          <cell r="F1554" t="str">
            <v>SINAPI-I DEZEMBRO 2025</v>
          </cell>
        </row>
        <row r="1555">
          <cell r="A1555">
            <v>1815</v>
          </cell>
          <cell r="B1555" t="str">
            <v>CURVA 90 GRAUS DE FERRO GALVANIZADO, COM ROSCA BSP MACHO, DE 2 1/2"</v>
          </cell>
          <cell r="C1555" t="str">
            <v>UN</v>
          </cell>
          <cell r="D1555"/>
          <cell r="E1555"/>
          <cell r="F1555" t="str">
            <v>SINAPI-I DEZEMBRO 2025</v>
          </cell>
        </row>
        <row r="1556">
          <cell r="A1556">
            <v>1798</v>
          </cell>
          <cell r="B1556" t="str">
            <v>CURVA 90 GRAUS DE FERRO GALVANIZADO, COM ROSCA BSP MACHO, DE 2"</v>
          </cell>
          <cell r="C1556" t="str">
            <v>UN</v>
          </cell>
          <cell r="D1556"/>
          <cell r="E1556"/>
          <cell r="F1556" t="str">
            <v>SINAPI-I DEZEMBRO 2025</v>
          </cell>
        </row>
        <row r="1557">
          <cell r="A1557">
            <v>1799</v>
          </cell>
          <cell r="B1557" t="str">
            <v>CURVA 90 GRAUS DE FERRO GALVANIZADO, COM ROSCA BSP MACHO, DE 3"</v>
          </cell>
          <cell r="C1557" t="str">
            <v>UN</v>
          </cell>
          <cell r="D1557"/>
          <cell r="E1557"/>
          <cell r="F1557" t="str">
            <v>SINAPI-I DEZEMBRO 2025</v>
          </cell>
        </row>
        <row r="1558">
          <cell r="A1558">
            <v>1795</v>
          </cell>
          <cell r="B1558" t="str">
            <v>CURVA 90 GRAUS DE FERRO GALVANIZADO, COM ROSCA BSP MACHO, DE 3/4"</v>
          </cell>
          <cell r="C1558" t="str">
            <v>UN</v>
          </cell>
          <cell r="D1558"/>
          <cell r="E1558"/>
          <cell r="F1558" t="str">
            <v>SINAPI-I DEZEMBRO 2025</v>
          </cell>
        </row>
        <row r="1559">
          <cell r="A1559">
            <v>1800</v>
          </cell>
          <cell r="B1559" t="str">
            <v>CURVA 90 GRAUS DE FERRO GALVANIZADO, COM ROSCA BSP MACHO, DE 4"</v>
          </cell>
          <cell r="C1559" t="str">
            <v>UN</v>
          </cell>
          <cell r="D1559"/>
          <cell r="E1559"/>
          <cell r="F1559" t="str">
            <v>SINAPI-I DEZEMBRO 2025</v>
          </cell>
        </row>
        <row r="1560">
          <cell r="A1560">
            <v>1802</v>
          </cell>
          <cell r="B1560" t="str">
            <v>CURVA 90 GRAUS DE FERRO GALVANIZADO, COM ROSCA BSP MACHO, DE 6"</v>
          </cell>
          <cell r="C1560" t="str">
            <v>UN</v>
          </cell>
          <cell r="D1560"/>
          <cell r="E1560"/>
          <cell r="F1560" t="str">
            <v>SINAPI-I DEZEMBRO 2025</v>
          </cell>
        </row>
        <row r="1561">
          <cell r="A1561">
            <v>1809</v>
          </cell>
          <cell r="B1561" t="str">
            <v>CURVA 90 GRAUS DE FERRO GALVANIZADO, COM ROSCA BSP MACHO/FEMEA, DE 1 1/2"</v>
          </cell>
          <cell r="C1561" t="str">
            <v>UN</v>
          </cell>
          <cell r="D1561"/>
          <cell r="E1561"/>
          <cell r="F1561" t="str">
            <v>SINAPI-I DEZEMBRO 2025</v>
          </cell>
        </row>
        <row r="1562">
          <cell r="A1562">
            <v>1814</v>
          </cell>
          <cell r="B1562" t="str">
            <v>CURVA 90 GRAUS DE FERRO GALVANIZADO, COM ROSCA BSP MACHO/FEMEA, DE 1 1/4"</v>
          </cell>
          <cell r="C1562" t="str">
            <v>UN</v>
          </cell>
          <cell r="D1562"/>
          <cell r="E1562"/>
          <cell r="F1562" t="str">
            <v>SINAPI-I DEZEMBRO 2025</v>
          </cell>
        </row>
        <row r="1563">
          <cell r="A1563">
            <v>1805</v>
          </cell>
          <cell r="B1563" t="str">
            <v>CURVA 90 GRAUS DE FERRO GALVANIZADO, COM ROSCA BSP MACHO/FEMEA, DE 1"</v>
          </cell>
          <cell r="C1563" t="str">
            <v>UN</v>
          </cell>
          <cell r="D1563"/>
          <cell r="E1563"/>
          <cell r="F1563" t="str">
            <v>SINAPI-I DEZEMBRO 2025</v>
          </cell>
        </row>
        <row r="1564">
          <cell r="A1564">
            <v>1803</v>
          </cell>
          <cell r="B1564" t="str">
            <v>CURVA 90 GRAUS DE FERRO GALVANIZADO, COM ROSCA BSP MACHO/FEMEA, DE 1/2"</v>
          </cell>
          <cell r="C1564" t="str">
            <v>UN</v>
          </cell>
          <cell r="D1564"/>
          <cell r="E1564"/>
          <cell r="F1564" t="str">
            <v>SINAPI-I DEZEMBRO 2025</v>
          </cell>
        </row>
        <row r="1565">
          <cell r="A1565">
            <v>1821</v>
          </cell>
          <cell r="B1565" t="str">
            <v>CURVA 90 GRAUS DE FERRO GALVANIZADO, COM ROSCA BSP MACHO/FEMEA, DE 2 1/2"</v>
          </cell>
          <cell r="C1565" t="str">
            <v>UN</v>
          </cell>
          <cell r="D1565"/>
          <cell r="E1565"/>
          <cell r="F1565" t="str">
            <v>SINAPI-I DEZEMBRO 2025</v>
          </cell>
        </row>
        <row r="1566">
          <cell r="A1566">
            <v>1806</v>
          </cell>
          <cell r="B1566" t="str">
            <v>CURVA 90 GRAUS DE FERRO GALVANIZADO, COM ROSCA BSP MACHO/FEMEA, DE 2"</v>
          </cell>
          <cell r="C1566" t="str">
            <v>UN</v>
          </cell>
          <cell r="D1566"/>
          <cell r="E1566"/>
          <cell r="F1566" t="str">
            <v>SINAPI-I DEZEMBRO 2025</v>
          </cell>
        </row>
        <row r="1567">
          <cell r="A1567">
            <v>1807</v>
          </cell>
          <cell r="B1567" t="str">
            <v>CURVA 90 GRAUS DE FERRO GALVANIZADO, COM ROSCA BSP MACHO/FEMEA, DE 3"</v>
          </cell>
          <cell r="C1567" t="str">
            <v>UN</v>
          </cell>
          <cell r="D1567"/>
          <cell r="E1567"/>
          <cell r="F1567" t="str">
            <v>SINAPI-I DEZEMBRO 2025</v>
          </cell>
        </row>
        <row r="1568">
          <cell r="A1568">
            <v>1804</v>
          </cell>
          <cell r="B1568" t="str">
            <v>CURVA 90 GRAUS DE FERRO GALVANIZADO, COM ROSCA BSP MACHO/FEMEA, DE 3/4"</v>
          </cell>
          <cell r="C1568" t="str">
            <v>UN</v>
          </cell>
          <cell r="D1568"/>
          <cell r="E1568"/>
          <cell r="F1568" t="str">
            <v>SINAPI-I DEZEMBRO 2025</v>
          </cell>
        </row>
        <row r="1569">
          <cell r="A1569">
            <v>1808</v>
          </cell>
          <cell r="B1569" t="str">
            <v>CURVA 90 GRAUS DE FERRO GALVANIZADO, COM ROSCA BSP MACHO/FEMEA, DE 4"</v>
          </cell>
          <cell r="C1569" t="str">
            <v>UN</v>
          </cell>
          <cell r="D1569"/>
          <cell r="E1569"/>
          <cell r="F1569" t="str">
            <v>SINAPI-I DEZEMBRO 2025</v>
          </cell>
        </row>
        <row r="1570">
          <cell r="A1570">
            <v>40385</v>
          </cell>
          <cell r="B1570" t="str">
            <v>CURVA 90 GRAUS EM ACO CARBONO, RAIO CURTO, SOLDAVEL, PRESSAO 3.000 LBS, DN 1 1/2"</v>
          </cell>
          <cell r="C1570" t="str">
            <v>UN</v>
          </cell>
          <cell r="D1570"/>
          <cell r="E1570"/>
          <cell r="F1570" t="str">
            <v>SINAPI-I DEZEMBRO 2025</v>
          </cell>
        </row>
        <row r="1571">
          <cell r="A1571">
            <v>40383</v>
          </cell>
          <cell r="B1571" t="str">
            <v>CURVA 90 GRAUS EM ACO CARBONO, RAIO CURTO, SOLDAVEL, PRESSAO 3.000 LBS, DN 1 1/4"</v>
          </cell>
          <cell r="C1571" t="str">
            <v>UN</v>
          </cell>
          <cell r="D1571"/>
          <cell r="E1571"/>
          <cell r="F1571" t="str">
            <v>SINAPI-I DEZEMBRO 2025</v>
          </cell>
        </row>
        <row r="1572">
          <cell r="A1572">
            <v>40382</v>
          </cell>
          <cell r="B1572" t="str">
            <v>CURVA 90 GRAUS EM ACO CARBONO, RAIO CURTO, SOLDAVEL, PRESSAO 3.000 LBS, DN 1"</v>
          </cell>
          <cell r="C1572" t="str">
            <v>UN</v>
          </cell>
          <cell r="D1572"/>
          <cell r="E1572"/>
          <cell r="F1572" t="str">
            <v>SINAPI-I DEZEMBRO 2025</v>
          </cell>
        </row>
        <row r="1573">
          <cell r="A1573">
            <v>40378</v>
          </cell>
          <cell r="B1573" t="str">
            <v>CURVA 90 GRAUS EM ACO CARBONO, RAIO CURTO, SOLDAVEL, PRESSAO 3.000 LBS, DN 1/2"</v>
          </cell>
          <cell r="C1573" t="str">
            <v>UN</v>
          </cell>
          <cell r="D1573"/>
          <cell r="E1573"/>
          <cell r="F1573" t="str">
            <v>SINAPI-I DEZEMBRO 2025</v>
          </cell>
        </row>
        <row r="1574">
          <cell r="A1574">
            <v>40422</v>
          </cell>
          <cell r="B1574" t="str">
            <v>CURVA 90 GRAUS EM ACO CARBONO, RAIO CURTO, SOLDAVEL, PRESSAO 3.000 LBS, DN 2 1/2"</v>
          </cell>
          <cell r="C1574" t="str">
            <v>UN</v>
          </cell>
          <cell r="D1574"/>
          <cell r="E1574"/>
          <cell r="F1574" t="str">
            <v>SINAPI-I DEZEMBRO 2025</v>
          </cell>
        </row>
        <row r="1575">
          <cell r="A1575">
            <v>40387</v>
          </cell>
          <cell r="B1575" t="str">
            <v>CURVA 90 GRAUS EM ACO CARBONO, RAIO CURTO, SOLDAVEL, PRESSAO 3.000 LBS, DN 2"</v>
          </cell>
          <cell r="C1575" t="str">
            <v>UN</v>
          </cell>
          <cell r="D1575"/>
          <cell r="E1575"/>
          <cell r="F1575" t="str">
            <v>SINAPI-I DEZEMBRO 2025</v>
          </cell>
        </row>
        <row r="1576">
          <cell r="A1576">
            <v>40390</v>
          </cell>
          <cell r="B1576" t="str">
            <v>CURVA 90 GRAUS EM ACO CARBONO, RAIO CURTO, SOLDAVEL, PRESSAO 3.000 LBS, DN 3"</v>
          </cell>
          <cell r="C1576" t="str">
            <v>UN</v>
          </cell>
          <cell r="D1576"/>
          <cell r="E1576"/>
          <cell r="F1576" t="str">
            <v>SINAPI-I DEZEMBRO 2025</v>
          </cell>
        </row>
        <row r="1577">
          <cell r="A1577">
            <v>40380</v>
          </cell>
          <cell r="B1577" t="str">
            <v>CURVA 90 GRAUS EM ACO CARBONO, RAIO CURTO, SOLDAVEL, PRESSAO 3.000 LBS, DN 3/4"</v>
          </cell>
          <cell r="C1577" t="str">
            <v>UN</v>
          </cell>
          <cell r="D1577"/>
          <cell r="E1577"/>
          <cell r="F1577" t="str">
            <v>SINAPI-I DEZEMBRO 2025</v>
          </cell>
        </row>
        <row r="1578">
          <cell r="A1578">
            <v>2621</v>
          </cell>
          <cell r="B1578" t="str">
            <v>CURVA 90 GRAUS PARA ELETRODUTO, EM ACO GALVANIZADO ELETROLITICO, COM ROSCA, DIAMETRO DE 100 MM (4")</v>
          </cell>
          <cell r="C1578" t="str">
            <v>UN</v>
          </cell>
          <cell r="D1578"/>
          <cell r="E1578"/>
          <cell r="F1578" t="str">
            <v>SINAPI-I DEZEMBRO 2025</v>
          </cell>
        </row>
        <row r="1579">
          <cell r="A1579">
            <v>2616</v>
          </cell>
          <cell r="B1579" t="str">
            <v>CURVA 90 GRAUS PARA ELETRODUTO, EM ACO GALVANIZADO ELETROLITICO, COM ROSCA, DIAMETRO DE 15 MM (1/2"), ESPESSURA DE 1,50 MM</v>
          </cell>
          <cell r="C1579" t="str">
            <v>UN</v>
          </cell>
          <cell r="D1579"/>
          <cell r="E1579"/>
          <cell r="F1579" t="str">
            <v>SINAPI-I DEZEMBRO 2025</v>
          </cell>
        </row>
        <row r="1580">
          <cell r="A1580">
            <v>2633</v>
          </cell>
          <cell r="B1580" t="str">
            <v>CURVA 90 GRAUS PARA ELETRODUTO, EM ACO GALVANIZADO ELETROLITICO, COM ROSCA, DIAMETRO DE 20 MM (3/4"), ESPESSURA DE 1,50 MM</v>
          </cell>
          <cell r="C1580" t="str">
            <v>UN</v>
          </cell>
          <cell r="D1580"/>
          <cell r="E1580"/>
          <cell r="F1580" t="str">
            <v>SINAPI-I DEZEMBRO 2025</v>
          </cell>
        </row>
        <row r="1581">
          <cell r="A1581">
            <v>2617</v>
          </cell>
          <cell r="B1581" t="str">
            <v>CURVA 90 GRAUS PARA ELETRODUTO, EM ACO GALVANIZADO ELETROLITICO, COM ROSCA, DIAMETRO DE 25 MM (1"), ESPESSURA DE 1,50 MM</v>
          </cell>
          <cell r="C1581" t="str">
            <v>UN</v>
          </cell>
          <cell r="D1581"/>
          <cell r="E1581"/>
          <cell r="F1581" t="str">
            <v>SINAPI-I DEZEMBRO 2025</v>
          </cell>
        </row>
        <row r="1582">
          <cell r="A1582">
            <v>2618</v>
          </cell>
          <cell r="B1582" t="str">
            <v>CURVA 90 GRAUS PARA ELETRODUTO, EM ACO GALVANIZADO ELETROLITICO, COM ROSCA, DIAMETRO DE 32 MM (1 1/4"), ESPESSURA DE 1,50 MM</v>
          </cell>
          <cell r="C1582" t="str">
            <v>UN</v>
          </cell>
          <cell r="D1582"/>
          <cell r="E1582"/>
          <cell r="F1582" t="str">
            <v>SINAPI-I DEZEMBRO 2025</v>
          </cell>
        </row>
        <row r="1583">
          <cell r="A1583">
            <v>2632</v>
          </cell>
          <cell r="B1583" t="str">
            <v>CURVA 90 GRAUS PARA ELETRODUTO, EM ACO GALVANIZADO ELETROLITICO, COM ROSCA, DIAMETRO DE 40 MM (1 1/2"), ESPESSURA DE 1,50 MM</v>
          </cell>
          <cell r="C1583" t="str">
            <v>UN</v>
          </cell>
          <cell r="D1583"/>
          <cell r="E1583"/>
          <cell r="F1583" t="str">
            <v>SINAPI-I DEZEMBRO 2025</v>
          </cell>
        </row>
        <row r="1584">
          <cell r="A1584">
            <v>2631</v>
          </cell>
          <cell r="B1584" t="str">
            <v>CURVA 90 GRAUS PARA ELETRODUTO, EM ACO GALVANIZADO ELETROLITICO, COM ROSCA, DIAMETRO DE 50 MM (2")</v>
          </cell>
          <cell r="C1584" t="str">
            <v>UN</v>
          </cell>
          <cell r="D1584"/>
          <cell r="E1584"/>
          <cell r="F1584" t="str">
            <v>SINAPI-I DEZEMBRO 2025</v>
          </cell>
        </row>
        <row r="1585">
          <cell r="A1585">
            <v>2619</v>
          </cell>
          <cell r="B1585" t="str">
            <v>CURVA 90 GRAUS PARA ELETRODUTO, EM ACO GALVANIZADO ELETROLITICO, COM ROSCA, DIAMETRO DE 65 MM (2 1/2")</v>
          </cell>
          <cell r="C1585" t="str">
            <v>UN</v>
          </cell>
          <cell r="D1585"/>
          <cell r="E1585"/>
          <cell r="F1585" t="str">
            <v>SINAPI-I DEZEMBRO 2025</v>
          </cell>
        </row>
        <row r="1586">
          <cell r="A1586">
            <v>2620</v>
          </cell>
          <cell r="B1586" t="str">
            <v>CURVA 90 GRAUS PARA ELETRODUTO, EM ACO GALVANIZADO ELETROLITICO, COM ROSCA, DIAMETRO DE 80 MM (3")</v>
          </cell>
          <cell r="C1586" t="str">
            <v>UN</v>
          </cell>
          <cell r="D1586"/>
          <cell r="E1586"/>
          <cell r="F1586" t="str">
            <v>SINAPI-I DEZEMBRO 2025</v>
          </cell>
        </row>
        <row r="1587">
          <cell r="A1587">
            <v>40413</v>
          </cell>
          <cell r="B1587" t="str">
            <v>CURVA 90 GRAUS RANHURADA EM FERRO FUNDIDO, DN 50 MM (2")</v>
          </cell>
          <cell r="C1587" t="str">
            <v>UN</v>
          </cell>
          <cell r="D1587"/>
          <cell r="E1587"/>
          <cell r="F1587" t="str">
            <v>SINAPI-I DEZEMBRO 2025</v>
          </cell>
        </row>
        <row r="1588">
          <cell r="A1588">
            <v>40415</v>
          </cell>
          <cell r="B1588" t="str">
            <v>CURVA 90 GRAUS RANHURADA EM FERRO FUNDIDO, DN 65 MM (2 1/2")</v>
          </cell>
          <cell r="C1588" t="str">
            <v>UN</v>
          </cell>
          <cell r="D1588"/>
          <cell r="E1588"/>
          <cell r="F1588" t="str">
            <v>SINAPI-I DEZEMBRO 2025</v>
          </cell>
        </row>
        <row r="1589">
          <cell r="A1589">
            <v>40417</v>
          </cell>
          <cell r="B1589" t="str">
            <v>CURVA 90 GRAUS RANHURADA EM FERRO FUNDIDO, DN 80 MM (3")</v>
          </cell>
          <cell r="C1589" t="str">
            <v>UN</v>
          </cell>
          <cell r="D1589"/>
          <cell r="E1589"/>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D1602"/>
          <cell r="E1602"/>
          <cell r="F1602" t="str">
            <v>SINAPI-I DEZEMBRO 2025</v>
          </cell>
        </row>
        <row r="1603">
          <cell r="A1603">
            <v>37972</v>
          </cell>
          <cell r="B1603" t="str">
            <v>CURVA CPVC, 90 GRAUS, SOLDAVEL, 22 MM, PARA AGUA QUENTE</v>
          </cell>
          <cell r="C1603" t="str">
            <v>UN</v>
          </cell>
          <cell r="D1603"/>
          <cell r="E1603"/>
          <cell r="F1603" t="str">
            <v>SINAPI-I DEZEMBRO 2025</v>
          </cell>
        </row>
        <row r="1604">
          <cell r="A1604">
            <v>37973</v>
          </cell>
          <cell r="B1604" t="str">
            <v>CURVA CPVC, 90 GRAUS, SOLDAVEL, 28 MM, PARA AGUA QUENTE</v>
          </cell>
          <cell r="C1604" t="str">
            <v>UN</v>
          </cell>
          <cell r="D1604"/>
          <cell r="E1604"/>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D1623"/>
          <cell r="E1623"/>
          <cell r="F1623" t="str">
            <v>SINAPI-I DEZEMBRO 2025</v>
          </cell>
        </row>
        <row r="1624">
          <cell r="A1624">
            <v>39867</v>
          </cell>
          <cell r="B1624" t="str">
            <v>CURVA DE TRANSPOSICAO BRONZE/LATAO SEM ANEL DE SOLDA, BOLSA X BOLSA, 22 MM</v>
          </cell>
          <cell r="C1624" t="str">
            <v>UN</v>
          </cell>
          <cell r="D1624"/>
          <cell r="E1624"/>
          <cell r="F1624" t="str">
            <v>SINAPI-I DEZEMBRO 2025</v>
          </cell>
        </row>
        <row r="1625">
          <cell r="A1625">
            <v>39868</v>
          </cell>
          <cell r="B1625" t="str">
            <v>CURVA DE TRANSPOSICAO BRONZE/LATAO SEM ANEL DE SOLDA, BOLSA X BOLSA, 28 MM</v>
          </cell>
          <cell r="C1625" t="str">
            <v>UN</v>
          </cell>
          <cell r="D1625"/>
          <cell r="E1625"/>
          <cell r="F1625" t="str">
            <v>SINAPI-I DEZEMBRO 2025</v>
          </cell>
        </row>
        <row r="1626">
          <cell r="A1626">
            <v>37999</v>
          </cell>
          <cell r="B1626" t="str">
            <v>CURVA DE TRANSPOSICAO, CPVC, SOLDAVEL, 15 MM</v>
          </cell>
          <cell r="C1626" t="str">
            <v>UN</v>
          </cell>
          <cell r="D1626"/>
          <cell r="E1626"/>
          <cell r="F1626" t="str">
            <v>SINAPI-I DEZEMBRO 2025</v>
          </cell>
        </row>
        <row r="1627">
          <cell r="A1627">
            <v>38000</v>
          </cell>
          <cell r="B1627" t="str">
            <v>CURVA DE TRANSPOSICAO, CPVC, SOLDAVEL, 22 MM</v>
          </cell>
          <cell r="C1627" t="str">
            <v>UN</v>
          </cell>
          <cell r="D1627"/>
          <cell r="E1627"/>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D1631"/>
          <cell r="E1631"/>
          <cell r="F1631" t="str">
            <v>SINAPI-I DEZEMBRO 2025</v>
          </cell>
        </row>
        <row r="1632">
          <cell r="A1632">
            <v>43957</v>
          </cell>
          <cell r="B1632" t="str">
            <v>CURVA HORIZONTAL 90 GRAUS PERFURADA, PARA ELETROCALHA, EM CHAPA DE ACO GALVANIZADO ESPESSURA #14, 800 X 50 MM (L X A), SEM VIROLA, SEM TAMPA</v>
          </cell>
          <cell r="C1632" t="str">
            <v>UN</v>
          </cell>
          <cell r="D1632"/>
          <cell r="E1632"/>
          <cell r="F1632" t="str">
            <v>SINAPI-I DEZEMBRO 2025</v>
          </cell>
        </row>
        <row r="1633">
          <cell r="A1633">
            <v>43950</v>
          </cell>
          <cell r="B1633" t="str">
            <v>CURVA HORIZONTAL 90 GRAUS PERFURADA, PARA ELETROCALHA, EM CHAPA DE ACO GALVANIZADO ESPESSURA #16, 500 X 50 MM (L X A), SEM VIROLA, SEM TAMPA</v>
          </cell>
          <cell r="C1633" t="str">
            <v>UN</v>
          </cell>
          <cell r="D1633"/>
          <cell r="E1633"/>
          <cell r="F1633" t="str">
            <v>SINAPI-I DEZEMBRO 2025</v>
          </cell>
        </row>
        <row r="1634">
          <cell r="A1634">
            <v>43954</v>
          </cell>
          <cell r="B1634" t="str">
            <v>CURVA HORIZONTAL 90 GRAUS PERFURADA, PARA ELETROCALHA, EM CHAPA DE ACO GALVANIZADO ESPESSURA #16, 600 X 50 MM (L X A), SEM VIROLA, SEM TAMPA</v>
          </cell>
          <cell r="C1634" t="str">
            <v>UN</v>
          </cell>
          <cell r="D1634"/>
          <cell r="E1634"/>
          <cell r="F1634" t="str">
            <v>SINAPI-I DEZEMBRO 2025</v>
          </cell>
        </row>
        <row r="1635">
          <cell r="A1635">
            <v>43945</v>
          </cell>
          <cell r="B1635" t="str">
            <v>CURVA HORIZONTAL 90 GRAUS PERFURADA, PARA ELETROCALHA, EM CHAPA DE ACO GALVANIZADO ESPESSURA #18, 300 X 50 MM (L X A), SEM VIROLA, SEM TAMPA</v>
          </cell>
          <cell r="C1635" t="str">
            <v>UN</v>
          </cell>
          <cell r="D1635"/>
          <cell r="E1635"/>
          <cell r="F1635" t="str">
            <v>SINAPI-I DEZEMBRO 2025</v>
          </cell>
        </row>
        <row r="1636">
          <cell r="A1636">
            <v>43947</v>
          </cell>
          <cell r="B1636" t="str">
            <v>CURVA HORIZONTAL 90 GRAUS PERFURADA, PARA ELETROCALHA, EM CHAPA DE ACO GALVANIZADO ESPESSURA #18, 400 X 50 MM (L X A), SEM VIROLA, SEM TAMPA</v>
          </cell>
          <cell r="C1636" t="str">
            <v>UN</v>
          </cell>
          <cell r="D1636"/>
          <cell r="E1636"/>
          <cell r="F1636" t="str">
            <v>SINAPI-I DEZEMBRO 2025</v>
          </cell>
        </row>
        <row r="1637">
          <cell r="A1637">
            <v>43920</v>
          </cell>
          <cell r="B1637" t="str">
            <v>CURVA HORIZONTAL 90 GRAUS PERFURADA, PARA ELETROCALHA, EM CHAPA DE ACO GALVANIZADO ESPESSURA #22, 100 X 50 MM (L X A), SEM VIROLA, SEM TAMPA</v>
          </cell>
          <cell r="C1637" t="str">
            <v>UN</v>
          </cell>
          <cell r="D1637"/>
          <cell r="E1637"/>
          <cell r="F1637" t="str">
            <v>SINAPI-I DEZEMBRO 2025</v>
          </cell>
        </row>
        <row r="1638">
          <cell r="A1638">
            <v>43921</v>
          </cell>
          <cell r="B1638" t="str">
            <v>CURVA HORIZONTAL 90 GRAUS PERFURADA, PARA ELETROCALHA, EM CHAPA DE ACO GALVANIZADO ESPESSURA #22, 125 X 50 MM (L X A), SEM VIROLA, SEM TAMPA</v>
          </cell>
          <cell r="C1638" t="str">
            <v>UN</v>
          </cell>
          <cell r="D1638"/>
          <cell r="E1638"/>
          <cell r="F1638" t="str">
            <v>SINAPI-I DEZEMBRO 2025</v>
          </cell>
        </row>
        <row r="1639">
          <cell r="A1639">
            <v>43922</v>
          </cell>
          <cell r="B1639" t="str">
            <v>CURVA HORIZONTAL 90 GRAUS PERFURADA, PARA ELETROCALHA, EM CHAPA DE ACO GALVANIZADO ESPESSURA #22, 150 X 50 MM (L X A), SEM VIROLA, SEM TAMPA</v>
          </cell>
          <cell r="C1639" t="str">
            <v>UN</v>
          </cell>
          <cell r="D1639"/>
          <cell r="E1639"/>
          <cell r="F1639" t="str">
            <v>SINAPI-I DEZEMBRO 2025</v>
          </cell>
        </row>
        <row r="1640">
          <cell r="A1640">
            <v>43923</v>
          </cell>
          <cell r="B1640" t="str">
            <v>CURVA HORIZONTAL 90 GRAUS PERFURADA, PARA ELETROCALHA, EM CHAPA DE ACO GALVANIZADO ESPESSURA #22, 200 X 50 MM (L X A), SEM VIROLA, SEM TAMPA</v>
          </cell>
          <cell r="C1640" t="str">
            <v>UN</v>
          </cell>
          <cell r="D1640"/>
          <cell r="E1640"/>
          <cell r="F1640" t="str">
            <v>SINAPI-I DEZEMBRO 2025</v>
          </cell>
        </row>
        <row r="1641">
          <cell r="A1641">
            <v>43924</v>
          </cell>
          <cell r="B1641" t="str">
            <v>CURVA HORIZONTAL 90 GRAUS PERFURADA, PARA ELETROCALHA, EM CHAPA DE ACO GALVANIZADO ESPESSURA #22, 250 X 50 MM (L X A), SEM VIROLA, SEM TAMPA</v>
          </cell>
          <cell r="C1641" t="str">
            <v>UN</v>
          </cell>
          <cell r="D1641"/>
          <cell r="E1641"/>
          <cell r="F1641" t="str">
            <v>SINAPI-I DEZEMBRO 2025</v>
          </cell>
        </row>
        <row r="1642">
          <cell r="A1642">
            <v>43952</v>
          </cell>
          <cell r="B1642" t="str">
            <v>CURVA HORIZONTAL 90 GRAUS PERFURADA, PARA ELETROCALHA, EM CHAPA DE ACO GALVANIZADO ESPESSURA #22, 50 X 50 MM (L X A), SEM VIROLA, SEM TAMPA</v>
          </cell>
          <cell r="C1642" t="str">
            <v>UN</v>
          </cell>
          <cell r="D1642"/>
          <cell r="E1642"/>
          <cell r="F1642" t="str">
            <v>SINAPI-I DEZEMBRO 2025</v>
          </cell>
        </row>
        <row r="1643">
          <cell r="A1643">
            <v>43956</v>
          </cell>
          <cell r="B1643" t="str">
            <v>CURVA HORIZONTAL 90 GRAUS PERFURADA, PARA ELETROCALHA, EM CHAPA DE ACO GALVANIZADO ESPESSURA #22, 75 X 50 MM (L X A), SEM VIROLA, SEM TAMPA</v>
          </cell>
          <cell r="C1643" t="str">
            <v>UN</v>
          </cell>
          <cell r="D1643"/>
          <cell r="E1643"/>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D1648"/>
          <cell r="E1648"/>
          <cell r="F1648" t="str">
            <v>SINAPI-I DEZEMBRO 2025</v>
          </cell>
        </row>
        <row r="1649">
          <cell r="A1649">
            <v>36356</v>
          </cell>
          <cell r="B1649" t="str">
            <v>CURVA PPR 90 GRAUS, F/F, DN 25 MM, PARA AGUA QUENTE PREDIAL</v>
          </cell>
          <cell r="C1649" t="str">
            <v>UN</v>
          </cell>
          <cell r="D1649"/>
          <cell r="E1649"/>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D1662"/>
          <cell r="E1662"/>
          <cell r="F1662" t="str">
            <v>SINAPI-I DEZEMBRO 2025</v>
          </cell>
        </row>
        <row r="1663">
          <cell r="A1663">
            <v>1831</v>
          </cell>
          <cell r="B1663" t="str">
            <v>CURVA PVC PBA, JE, PB, 45 GRAUS, DN 50 / DE 60 MM, PARA REDE DE AGUA</v>
          </cell>
          <cell r="C1663" t="str">
            <v>UN</v>
          </cell>
          <cell r="D1663"/>
          <cell r="E1663"/>
          <cell r="F1663" t="str">
            <v>SINAPI-I DEZEMBRO 2025</v>
          </cell>
        </row>
        <row r="1664">
          <cell r="A1664">
            <v>1825</v>
          </cell>
          <cell r="B1664" t="str">
            <v>CURVA PVC PBA, JE, PB, 45 GRAUS, DN 75 / DE 85 MM, PARA REDE DE AGUA</v>
          </cell>
          <cell r="C1664" t="str">
            <v>UN</v>
          </cell>
          <cell r="D1664"/>
          <cell r="E1664"/>
          <cell r="F1664" t="str">
            <v>SINAPI-I DEZEMBRO 2025</v>
          </cell>
        </row>
        <row r="1665">
          <cell r="A1665">
            <v>1828</v>
          </cell>
          <cell r="B1665" t="str">
            <v>CURVA PVC PBA, JE, PB, 90 GRAUS, DN 100 / DE 110 MM, PARA REDE DE AGUA</v>
          </cell>
          <cell r="C1665" t="str">
            <v>UN</v>
          </cell>
          <cell r="D1665"/>
          <cell r="E1665"/>
          <cell r="F1665" t="str">
            <v>SINAPI-I DEZEMBRO 2025</v>
          </cell>
        </row>
        <row r="1666">
          <cell r="A1666">
            <v>1845</v>
          </cell>
          <cell r="B1666" t="str">
            <v>CURVA PVC PBA, JE, PB, 90 GRAUS, DN 50 / DE 60 MM, PARA REDE DE AGUA</v>
          </cell>
          <cell r="C1666" t="str">
            <v>UN</v>
          </cell>
          <cell r="D1666"/>
          <cell r="E1666"/>
          <cell r="F1666" t="str">
            <v>SINAPI-I DEZEMBRO 2025</v>
          </cell>
        </row>
        <row r="1667">
          <cell r="A1667">
            <v>1824</v>
          </cell>
          <cell r="B1667" t="str">
            <v>CURVA PVC PBA, JE, PB, 90 GRAUS, DN 75 / DE 85 MM, PARA REDE DE AGUA</v>
          </cell>
          <cell r="C1667" t="str">
            <v>UN</v>
          </cell>
          <cell r="D1667"/>
          <cell r="E1667"/>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D1674"/>
          <cell r="E1674"/>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D1685"/>
          <cell r="E1685"/>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D1760"/>
          <cell r="E1760"/>
          <cell r="F1760" t="str">
            <v>SINAPI-I DEZEMBRO 2025</v>
          </cell>
        </row>
        <row r="1761">
          <cell r="A1761">
            <v>2401</v>
          </cell>
          <cell r="B1761" t="str">
            <v>DISTRIBUIDOR DE AGREGADOS REBOCAVEL, CAPACIDADE 1,9 M3, LARGURA DE TRABALHO 3,66 M</v>
          </cell>
          <cell r="C1761" t="str">
            <v>UN</v>
          </cell>
          <cell r="D1761"/>
          <cell r="E1761"/>
          <cell r="F1761" t="str">
            <v>SINAPI-I DEZEMBRO 2025</v>
          </cell>
        </row>
        <row r="1762">
          <cell r="A1762">
            <v>38870</v>
          </cell>
          <cell r="B1762" t="str">
            <v>DISTRIBUIDOR METALICO, COM ROSCA, 2 SAIDAS, DN 1" X 1/2", PARA CONEXAO COM ANEL DESLIZANTE EM TUBO PEX PARA INST. AGUA QUENTE/FRIA</v>
          </cell>
          <cell r="C1762" t="str">
            <v>UN</v>
          </cell>
          <cell r="D1762"/>
          <cell r="E1762"/>
          <cell r="F1762" t="str">
            <v>SINAPI-I DEZEMBRO 2025</v>
          </cell>
        </row>
        <row r="1763">
          <cell r="A1763">
            <v>38869</v>
          </cell>
          <cell r="B1763" t="str">
            <v>DISTRIBUIDOR METALICO, COM ROSCA, 2 SAIDAS, DN 3/4" X 1/2", PARA CONEXAO COM ANEL DESLIZANTE EM TUBO PEX PARA INST. AGUA QUENTE/FRIA</v>
          </cell>
          <cell r="C1763" t="str">
            <v>UN</v>
          </cell>
          <cell r="D1763"/>
          <cell r="E1763"/>
          <cell r="F1763" t="str">
            <v>SINAPI-I DEZEMBRO 2025</v>
          </cell>
        </row>
        <row r="1764">
          <cell r="A1764">
            <v>38872</v>
          </cell>
          <cell r="B1764" t="str">
            <v>DISTRIBUIDOR METALICO, COM ROSCA, 3 SAIDAS, DN 1" X 1/2", PARA CONEXAO COM ANEL DESLIZANTE EM TUBO PEX PARA INST. AGUA QUENTE/FRIA</v>
          </cell>
          <cell r="C1764" t="str">
            <v>UN</v>
          </cell>
          <cell r="D1764"/>
          <cell r="E1764"/>
          <cell r="F1764" t="str">
            <v>SINAPI-I DEZEMBRO 2025</v>
          </cell>
        </row>
        <row r="1765">
          <cell r="A1765">
            <v>38871</v>
          </cell>
          <cell r="B1765" t="str">
            <v>DISTRIBUIDOR METALICO, COM ROSCA, 3 SAIDAS, DN 3/4" X 1/2", PARA CONEXAO COM ANEL DESLIZANTE EM TUBO PEX PARA INST. AGUA QUENTE/FRIA</v>
          </cell>
          <cell r="C1765" t="str">
            <v>UN</v>
          </cell>
          <cell r="D1765"/>
          <cell r="E1765"/>
          <cell r="F1765" t="str">
            <v>SINAPI-I DEZEMBRO 2025</v>
          </cell>
        </row>
        <row r="1766">
          <cell r="A1766">
            <v>39283</v>
          </cell>
          <cell r="B1766" t="str">
            <v>DISTRIBUIDOR, PLASTICO, 2 SAIDAS, DN 32 X 16 MM, PARA CONEXAO COM CRIMPAGEM, EM TUBO PEX PARA INST. AGUA QUENTE/FRIA</v>
          </cell>
          <cell r="C1766" t="str">
            <v>UN</v>
          </cell>
          <cell r="D1766"/>
          <cell r="E1766"/>
          <cell r="F1766" t="str">
            <v>SINAPI-I DEZEMBRO 2025</v>
          </cell>
        </row>
        <row r="1767">
          <cell r="A1767">
            <v>39285</v>
          </cell>
          <cell r="B1767" t="str">
            <v>DISTRIBUIDOR, PLASTICO, 2 SAIDAS, DN 32 X 25 MM, PARA CONEXAO COM CRIMPAGEM, EM TUBO PEX PARA INST. AGUA QUENTE/FRIA</v>
          </cell>
          <cell r="C1767" t="str">
            <v>UN</v>
          </cell>
          <cell r="D1767"/>
          <cell r="E1767"/>
          <cell r="F1767" t="str">
            <v>SINAPI-I DEZEMBRO 2025</v>
          </cell>
        </row>
        <row r="1768">
          <cell r="A1768">
            <v>39286</v>
          </cell>
          <cell r="B1768" t="str">
            <v>DISTRIBUIDOR, PLASTICO, 3 SAIDAS, DN 32 X 16 MM, PARA CONEXAO COM CRIMPAGEM, EM TUBO PEX PARA INST. AGUA QUENTE/FRIA</v>
          </cell>
          <cell r="C1768" t="str">
            <v>UN</v>
          </cell>
          <cell r="D1768"/>
          <cell r="E1768"/>
          <cell r="F1768" t="str">
            <v>SINAPI-I DEZEMBRO 2025</v>
          </cell>
        </row>
        <row r="1769">
          <cell r="A1769">
            <v>39288</v>
          </cell>
          <cell r="B1769" t="str">
            <v>DISTRIBUIDOR, PLASTICO, 3 SAIDAS, DN 32 X 25 MM, PARA CONEXAO COM CRIMPAGEM, EM TUBO PEX PARA INST. AGUA QUENTE/FRIA</v>
          </cell>
          <cell r="C1769" t="str">
            <v>UN</v>
          </cell>
          <cell r="D1769"/>
          <cell r="E1769"/>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D1772"/>
          <cell r="E1772"/>
          <cell r="F1772" t="str">
            <v>SINAPI-I DEZEMBRO 2025</v>
          </cell>
        </row>
        <row r="1773">
          <cell r="A1773">
            <v>45658</v>
          </cell>
          <cell r="B1773" t="str">
            <v>DOBRADEIRA ELETROMECANICA DE VERGALHAO, PARA ACO DE DIAMETRO ATE 1 1/2", MOTOR ELETRICO TRIFASICO, POTENCIA DE 3 HP ATE 5 HP</v>
          </cell>
          <cell r="C1773" t="str">
            <v>UN</v>
          </cell>
          <cell r="D1773"/>
          <cell r="E1773"/>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D1780"/>
          <cell r="E1780"/>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D1803"/>
          <cell r="E1803"/>
          <cell r="F1803" t="str">
            <v>SINAPI-I DEZEMBRO 2025</v>
          </cell>
        </row>
        <row r="1804">
          <cell r="A1804">
            <v>44047</v>
          </cell>
          <cell r="B1804" t="str">
            <v>ELETROCALHA LISA OU PERFURADA TIPO U, EM CHAPA DE ACO GALVANIZADO A FOGO, ESPESSURA # 14, DE 800 X 50 MM (L X A), SEM VIROLA, SEM TAMPA</v>
          </cell>
          <cell r="C1804" t="str">
            <v>M</v>
          </cell>
          <cell r="D1804"/>
          <cell r="E1804"/>
          <cell r="F1804" t="str">
            <v>SINAPI-I DEZEMBRO 2025</v>
          </cell>
        </row>
        <row r="1805">
          <cell r="A1805">
            <v>44043</v>
          </cell>
          <cell r="B1805" t="str">
            <v>ELETROCALHA LISA OU PERFURADA TIPO U, EM CHAPA DE ACO GALVANIZADO A FOGO, ESPESSURA # 16, DE 500 X 50 MM (L X A), SEM VIROLA, SEM TAMPA</v>
          </cell>
          <cell r="C1805" t="str">
            <v>M</v>
          </cell>
          <cell r="D1805"/>
          <cell r="E1805"/>
          <cell r="F1805" t="str">
            <v>SINAPI-I DEZEMBRO 2025</v>
          </cell>
        </row>
        <row r="1806">
          <cell r="A1806">
            <v>44044</v>
          </cell>
          <cell r="B1806" t="str">
            <v>ELETROCALHA LISA OU PERFURADA TIPO U, EM CHAPA DE ACO GALVANIZADO A FOGO, ESPESSURA # 16, DE 600 X 50 MM (L X A), SEM VIROLA, SEM TAMPA</v>
          </cell>
          <cell r="C1806" t="str">
            <v>M</v>
          </cell>
          <cell r="D1806"/>
          <cell r="E1806"/>
          <cell r="F1806" t="str">
            <v>SINAPI-I DEZEMBRO 2025</v>
          </cell>
        </row>
        <row r="1807">
          <cell r="A1807">
            <v>44041</v>
          </cell>
          <cell r="B1807" t="str">
            <v>ELETROCALHA LISA OU PERFURADA TIPO U, EM CHAPA DE ACO GALVANIZADO A FOGO, ESPESSURA # 18, DE 300 X 50 MM (L X A), SEM VIROLA, SEM TAMPA</v>
          </cell>
          <cell r="C1807" t="str">
            <v>M</v>
          </cell>
          <cell r="D1807"/>
          <cell r="E1807"/>
          <cell r="F1807" t="str">
            <v>SINAPI-I DEZEMBRO 2025</v>
          </cell>
        </row>
        <row r="1808">
          <cell r="A1808">
            <v>44042</v>
          </cell>
          <cell r="B1808" t="str">
            <v>ELETROCALHA LISA OU PERFURADA TIPO U, EM CHAPA DE ACO GALVANIZADO A FOGO, ESPESSURA # 18, DE 400 X 50 MM (L X A), SEM VIROLA, SEM TAMPA</v>
          </cell>
          <cell r="C1808" t="str">
            <v>M</v>
          </cell>
          <cell r="D1808"/>
          <cell r="E1808"/>
          <cell r="F1808" t="str">
            <v>SINAPI-I DEZEMBRO 2025</v>
          </cell>
        </row>
        <row r="1809">
          <cell r="A1809">
            <v>43961</v>
          </cell>
          <cell r="B1809" t="str">
            <v>ELETROCALHA LISA OU PERFURADA TIPO U, EM CHAPA DE ACO GALVANIZADO A FOGO, ESPESSURA # 22, DE 100 X 50 MM (L X A), SEM VIROLA, SEM TAMPA</v>
          </cell>
          <cell r="C1809" t="str">
            <v>M</v>
          </cell>
          <cell r="D1809"/>
          <cell r="E1809"/>
          <cell r="F1809" t="str">
            <v>SINAPI-I DEZEMBRO 2025</v>
          </cell>
        </row>
        <row r="1810">
          <cell r="A1810">
            <v>43959</v>
          </cell>
          <cell r="B1810" t="str">
            <v>ELETROCALHA LISA OU PERFURADA TIPO U, EM CHAPA DE ACO GALVANIZADO A FOGO, ESPESSURA # 22, DE 125 X 50 MM (L X A), SEM VIROLA, SEM TAMPA</v>
          </cell>
          <cell r="C1810" t="str">
            <v>M</v>
          </cell>
          <cell r="D1810"/>
          <cell r="E1810"/>
          <cell r="F1810" t="str">
            <v>SINAPI-I DEZEMBRO 2025</v>
          </cell>
        </row>
        <row r="1811">
          <cell r="A1811">
            <v>43962</v>
          </cell>
          <cell r="B1811" t="str">
            <v>ELETROCALHA LISA OU PERFURADA TIPO U, EM CHAPA DE ACO GALVANIZADO A FOGO, ESPESSURA # 22, DE 150 X 50 MM (L X A), SEM VIROLA, SEM TAMPA</v>
          </cell>
          <cell r="C1811" t="str">
            <v>M</v>
          </cell>
          <cell r="D1811"/>
          <cell r="E1811"/>
          <cell r="F1811" t="str">
            <v>SINAPI-I DEZEMBRO 2025</v>
          </cell>
        </row>
        <row r="1812">
          <cell r="A1812">
            <v>43960</v>
          </cell>
          <cell r="B1812" t="str">
            <v>ELETROCALHA LISA OU PERFURADA TIPO U, EM CHAPA DE ACO GALVANIZADO A FOGO, ESPESSURA # 22, DE 250 X 50 MM (L X A), SEM VIROLA, SEM TAMPA</v>
          </cell>
          <cell r="C1812" t="str">
            <v>M</v>
          </cell>
          <cell r="D1812"/>
          <cell r="E1812"/>
          <cell r="F1812" t="str">
            <v>SINAPI-I DEZEMBRO 2025</v>
          </cell>
        </row>
        <row r="1813">
          <cell r="A1813">
            <v>43963</v>
          </cell>
          <cell r="B1813" t="str">
            <v>ELETROCALHA LISA OU PERFURADA TIPO U, EM CHAPA DE ACO GALVANIZADO A FOGO, ESPESSURA # 22, DE 75 X 50 MM (L X A), SEM VIROLA, SEM TAMPA</v>
          </cell>
          <cell r="C1813" t="str">
            <v>M</v>
          </cell>
          <cell r="D1813"/>
          <cell r="E1813"/>
          <cell r="F1813" t="str">
            <v>SINAPI-I DEZEMBRO 2025</v>
          </cell>
        </row>
        <row r="1814">
          <cell r="A1814">
            <v>43958</v>
          </cell>
          <cell r="B1814" t="str">
            <v>ELETROCALHA LISA OU PERFURADA, TIPO U, EM CHAPA DE ACO GALVANIZADO A FOGO, ESPESSURA # 22, DE 200 X 50 MM (L X A), SEM VIROLA, SEM TAMPA</v>
          </cell>
          <cell r="C1814" t="str">
            <v>M</v>
          </cell>
          <cell r="D1814"/>
          <cell r="E1814"/>
          <cell r="F1814" t="str">
            <v>SINAPI-I DEZEMBRO 2025</v>
          </cell>
        </row>
        <row r="1815">
          <cell r="A1815">
            <v>41549</v>
          </cell>
          <cell r="B1815" t="str">
            <v>ELETROCALHA LISA OU PERFURADA, TIPO U, EM CHAPA DE ACO GALVANIZADO A FOGO, ESPESSURA #22, DE 50 X 50 MM (L X A), SEM VIROLA, SEM TAMPA</v>
          </cell>
          <cell r="C1815" t="str">
            <v>M</v>
          </cell>
          <cell r="D1815"/>
          <cell r="E1815"/>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D1835"/>
          <cell r="E1835"/>
          <cell r="F1835" t="str">
            <v>SINAPI-I DEZEMBRO 2025</v>
          </cell>
        </row>
        <row r="1836">
          <cell r="A1836">
            <v>40400</v>
          </cell>
          <cell r="B1836" t="str">
            <v>ELETRODUTO FLEXIVEL PLANO EM PEAD, COR PRETA E LARANJA, DIAMETRO 25 MM</v>
          </cell>
          <cell r="C1836" t="str">
            <v>M</v>
          </cell>
          <cell r="D1836"/>
          <cell r="E1836"/>
          <cell r="F1836" t="str">
            <v>SINAPI-I DEZEMBRO 2025</v>
          </cell>
        </row>
        <row r="1837">
          <cell r="A1837">
            <v>40401</v>
          </cell>
          <cell r="B1837" t="str">
            <v>ELETRODUTO FLEXIVEL PLANO EM PEAD, COR PRETA E LARANJA, DIAMETRO 32 MM</v>
          </cell>
          <cell r="C1837" t="str">
            <v>M</v>
          </cell>
          <cell r="D1837"/>
          <cell r="E1837"/>
          <cell r="F1837" t="str">
            <v>SINAPI-I DEZEMBRO 2025</v>
          </cell>
        </row>
        <row r="1838">
          <cell r="A1838">
            <v>40402</v>
          </cell>
          <cell r="B1838" t="str">
            <v>ELETRODUTO FLEXIVEL PLANO EM PEAD, COR PRETA E LARANJA, DIAMETRO 40 MM</v>
          </cell>
          <cell r="C1838" t="str">
            <v>M</v>
          </cell>
          <cell r="D1838"/>
          <cell r="E1838"/>
          <cell r="F1838" t="str">
            <v>SINAPI-I DEZEMBRO 2025</v>
          </cell>
        </row>
        <row r="1839">
          <cell r="A1839">
            <v>21137</v>
          </cell>
          <cell r="B1839" t="str">
            <v>ELETRODUTO FLEXIVEL, EM FITA DE ACO GALVANIZADO, REVESTIDO COM PVC PRETO, DIAMETRO EXTERNO DE 15 MM, DN = 3/8", TIPO SEALTUBO</v>
          </cell>
          <cell r="C1839" t="str">
            <v>M</v>
          </cell>
          <cell r="D1839"/>
          <cell r="E1839"/>
          <cell r="F1839" t="str">
            <v>SINAPI-I DEZEMBRO 2025</v>
          </cell>
        </row>
        <row r="1840">
          <cell r="A1840">
            <v>2504</v>
          </cell>
          <cell r="B1840" t="str">
            <v>ELETRODUTO FLEXIVEL, EM FITA DE ACO GALVANIZADO, REVESTIDO COM PVC PRETO, DIAMETRO EXTERNO DE 25 MM, DN = 3/4", TIPO SEALTUBO</v>
          </cell>
          <cell r="C1840" t="str">
            <v>M</v>
          </cell>
          <cell r="D1840"/>
          <cell r="E1840"/>
          <cell r="F1840" t="str">
            <v>SINAPI-I DEZEMBRO 2025</v>
          </cell>
        </row>
        <row r="1841">
          <cell r="A1841">
            <v>2501</v>
          </cell>
          <cell r="B1841" t="str">
            <v>ELETRODUTO FLEXIVEL, EM FITA DE ACO GALVANIZADO, REVESTIDO COM PVC PRETO, DIAMETRO EXTERNO DE 32 MM, DN = 1", TIPO SEALTUBO</v>
          </cell>
          <cell r="C1841" t="str">
            <v>M</v>
          </cell>
          <cell r="D1841"/>
          <cell r="E1841"/>
          <cell r="F1841" t="str">
            <v>SINAPI-I DEZEMBRO 2025</v>
          </cell>
        </row>
        <row r="1842">
          <cell r="A1842">
            <v>2502</v>
          </cell>
          <cell r="B1842" t="str">
            <v>ELETRODUTO FLEXIVEL, EM FITA DE ACO GALVANIZADO, REVESTIDO COM PVC PRETO, DIAMETRO EXTERNO DE 40 MM, DN = 1 1/4", TIPO SEALTUBO</v>
          </cell>
          <cell r="C1842" t="str">
            <v>M</v>
          </cell>
          <cell r="D1842"/>
          <cell r="E1842"/>
          <cell r="F1842" t="str">
            <v>SINAPI-I DEZEMBRO 2025</v>
          </cell>
        </row>
        <row r="1843">
          <cell r="A1843">
            <v>2503</v>
          </cell>
          <cell r="B1843" t="str">
            <v>ELETRODUTO FLEXIVEL, EM FITA DE ACO GALVANIZADO, REVESTIDO COM PVC PRETO, DIAMETRO EXTERNO DE 50 MM, DN = 1 1/2", TIPO SEALTUBO</v>
          </cell>
          <cell r="C1843" t="str">
            <v>M</v>
          </cell>
          <cell r="D1843"/>
          <cell r="E1843"/>
          <cell r="F1843" t="str">
            <v>SINAPI-I DEZEMBRO 2025</v>
          </cell>
        </row>
        <row r="1844">
          <cell r="A1844">
            <v>2500</v>
          </cell>
          <cell r="B1844" t="str">
            <v>ELETRODUTO FLEXIVEL, EM FITA DE ACO GALVANIZADO, REVESTIDO COM PVC PRETO, DIAMETRO EXTERNO DE 60 MM, DN = 2", TIPO SEALTUBO</v>
          </cell>
          <cell r="C1844" t="str">
            <v>M</v>
          </cell>
          <cell r="D1844"/>
          <cell r="E1844"/>
          <cell r="F1844" t="str">
            <v>SINAPI-I DEZEMBRO 2025</v>
          </cell>
        </row>
        <row r="1845">
          <cell r="A1845">
            <v>2505</v>
          </cell>
          <cell r="B1845" t="str">
            <v>ELETRODUTO FLEXIVEL, EM FITA DE ACO GALVANIZADO, REVESTIDO COM PVC PRETO, DIAMETRO EXTERNO DE 75 MM, DN = 2 1/2", TIPO SEALTUBO</v>
          </cell>
          <cell r="C1845" t="str">
            <v>M</v>
          </cell>
          <cell r="D1845"/>
          <cell r="E1845"/>
          <cell r="F1845" t="str">
            <v>SINAPI-I DEZEMBRO 2025</v>
          </cell>
        </row>
        <row r="1846">
          <cell r="A1846">
            <v>12056</v>
          </cell>
          <cell r="B1846" t="str">
            <v>ELETRODUTO FLEXIVEL, EM FITA DE ACO GALVANIZADO, SEM REVESTIMENTO, DIAMETRO NOMINAL 1 1/2"</v>
          </cell>
          <cell r="C1846" t="str">
            <v>M</v>
          </cell>
          <cell r="D1846"/>
          <cell r="E1846"/>
          <cell r="F1846" t="str">
            <v>SINAPI-I DEZEMBRO 2025</v>
          </cell>
        </row>
        <row r="1847">
          <cell r="A1847">
            <v>12057</v>
          </cell>
          <cell r="B1847" t="str">
            <v>ELETRODUTO FLEXIVEL, EM FITA DE ACO GALVANIZADO, SEM REVESTIMENTO, DIAMETRO NOMINAL 1 1/4"</v>
          </cell>
          <cell r="C1847" t="str">
            <v>M</v>
          </cell>
          <cell r="D1847"/>
          <cell r="E1847"/>
          <cell r="F1847" t="str">
            <v>SINAPI-I DEZEMBRO 2025</v>
          </cell>
        </row>
        <row r="1848">
          <cell r="A1848">
            <v>12058</v>
          </cell>
          <cell r="B1848" t="str">
            <v>ELETRODUTO FLEXIVEL, EM FITA DE ACO GALVANIZADO, SEM REVESTIMENTO, DIAMETRO NOMINAL 1"</v>
          </cell>
          <cell r="C1848" t="str">
            <v>M</v>
          </cell>
          <cell r="D1848"/>
          <cell r="E1848"/>
          <cell r="F1848" t="str">
            <v>SINAPI-I DEZEMBRO 2025</v>
          </cell>
        </row>
        <row r="1849">
          <cell r="A1849">
            <v>12059</v>
          </cell>
          <cell r="B1849" t="str">
            <v>ELETRODUTO FLEXIVEL, EM FITA DE ACO GALVANIZADO, SEM REVESTIMENTO, DIAMETRO NOMINAL 1/2"</v>
          </cell>
          <cell r="C1849" t="str">
            <v>M</v>
          </cell>
          <cell r="D1849"/>
          <cell r="E1849"/>
          <cell r="F1849" t="str">
            <v>SINAPI-I DEZEMBRO 2025</v>
          </cell>
        </row>
        <row r="1850">
          <cell r="A1850">
            <v>12060</v>
          </cell>
          <cell r="B1850" t="str">
            <v>ELETRODUTO FLEXIVEL, EM FITA DE ACO GALVANIZADO, SEM REVESTIMENTO, DIAMETRO NOMINAL 2 1/2"</v>
          </cell>
          <cell r="C1850" t="str">
            <v>M</v>
          </cell>
          <cell r="D1850"/>
          <cell r="E1850"/>
          <cell r="F1850" t="str">
            <v>SINAPI-I DEZEMBRO 2025</v>
          </cell>
        </row>
        <row r="1851">
          <cell r="A1851">
            <v>12061</v>
          </cell>
          <cell r="B1851" t="str">
            <v>ELETRODUTO FLEXIVEL, EM FITA DE ACO GALVANIZADO, SEM REVESTIMENTO, DIAMETRO NOMINAL 2"</v>
          </cell>
          <cell r="C1851" t="str">
            <v>M</v>
          </cell>
          <cell r="D1851"/>
          <cell r="E1851"/>
          <cell r="F1851" t="str">
            <v>SINAPI-I DEZEMBRO 2025</v>
          </cell>
        </row>
        <row r="1852">
          <cell r="A1852">
            <v>12062</v>
          </cell>
          <cell r="B1852" t="str">
            <v>ELETRODUTO FLEXIVEL, EM FITA DE ACO GALVANIZADO, SEM REVESTIMENTO, DIAMETRO NOMINAL 3"</v>
          </cell>
          <cell r="C1852" t="str">
            <v>M</v>
          </cell>
          <cell r="D1852"/>
          <cell r="E1852"/>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D1863"/>
          <cell r="E1863"/>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D1864"/>
          <cell r="E1864"/>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D1865"/>
          <cell r="E1865"/>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D1866"/>
          <cell r="E1866"/>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D1867"/>
          <cell r="E1867"/>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D1870"/>
          <cell r="E1870"/>
          <cell r="F1870" t="str">
            <v>SINAPI-I DEZEMBRO 2025</v>
          </cell>
        </row>
        <row r="1871">
          <cell r="A1871">
            <v>44343</v>
          </cell>
          <cell r="B1871" t="str">
            <v>EMENDA INTERNA, TIPO U, BASE LISA, PARA ELETROCALHA, EM CHAPA DE ACO GALVANIZADO ESPESSURA #14, 800 X 50 MM (L X A)</v>
          </cell>
          <cell r="C1871" t="str">
            <v>UN</v>
          </cell>
          <cell r="D1871"/>
          <cell r="E1871"/>
          <cell r="F1871" t="str">
            <v>SINAPI-I DEZEMBRO 2025</v>
          </cell>
        </row>
        <row r="1872">
          <cell r="A1872">
            <v>44340</v>
          </cell>
          <cell r="B1872" t="str">
            <v>EMENDA INTERNA, TIPO U, BASE LISA, PARA ELETROCALHA, EM CHAPA DE ACO GALVANIZADO ESPESSURA #16, 500 X 50 MM (L X A)</v>
          </cell>
          <cell r="C1872" t="str">
            <v>UN</v>
          </cell>
          <cell r="D1872"/>
          <cell r="E1872"/>
          <cell r="F1872" t="str">
            <v>SINAPI-I DEZEMBRO 2025</v>
          </cell>
        </row>
        <row r="1873">
          <cell r="A1873">
            <v>44341</v>
          </cell>
          <cell r="B1873" t="str">
            <v>EMENDA INTERNA, TIPO U, BASE LISA, PARA ELETROCALHA, EM CHAPA DE ACO GALVANIZADO ESPESSURA #16, 600 X 50 MM (L X A)</v>
          </cell>
          <cell r="C1873" t="str">
            <v>UN</v>
          </cell>
          <cell r="D1873"/>
          <cell r="E1873"/>
          <cell r="F1873" t="str">
            <v>SINAPI-I DEZEMBRO 2025</v>
          </cell>
        </row>
        <row r="1874">
          <cell r="A1874">
            <v>44338</v>
          </cell>
          <cell r="B1874" t="str">
            <v>EMENDA INTERNA, TIPO U, BASE LISA, PARA ELETROCALHA, EM CHAPA DE ACO GALVANIZADO ESPESSURA #18, 300 X 50 MM (L X A)</v>
          </cell>
          <cell r="C1874" t="str">
            <v>UN</v>
          </cell>
          <cell r="D1874"/>
          <cell r="E1874"/>
          <cell r="F1874" t="str">
            <v>SINAPI-I DEZEMBRO 2025</v>
          </cell>
        </row>
        <row r="1875">
          <cell r="A1875">
            <v>44339</v>
          </cell>
          <cell r="B1875" t="str">
            <v>EMENDA INTERNA, TIPO U, BASE LISA, PARA ELETROCALHA, EM CHAPA DE ACO GALVANIZADO ESPESSURA #18, 400 X 50 MM (L X A)</v>
          </cell>
          <cell r="C1875" t="str">
            <v>UN</v>
          </cell>
          <cell r="D1875"/>
          <cell r="E1875"/>
          <cell r="F1875" t="str">
            <v>SINAPI-I DEZEMBRO 2025</v>
          </cell>
        </row>
        <row r="1876">
          <cell r="A1876">
            <v>44336</v>
          </cell>
          <cell r="B1876" t="str">
            <v>EMENDA INTERNA, TIPO U, BASE LISA, PARA ELETROCALHA, EM CHAPA DE ACO GALVANIZADO ESPESSURA #22, 100 X 50 MM (L X A)</v>
          </cell>
          <cell r="C1876" t="str">
            <v>UN</v>
          </cell>
          <cell r="D1876"/>
          <cell r="E1876"/>
          <cell r="F1876" t="str">
            <v>SINAPI-I DEZEMBRO 2025</v>
          </cell>
        </row>
        <row r="1877">
          <cell r="A1877">
            <v>41834</v>
          </cell>
          <cell r="B1877" t="str">
            <v>EMENDA INTERNA, TIPO U, BASE LISA, PARA ELETROCALHA, EM CHAPA DE ACO GALVANIZADO ESPESSURA #22, 125 X 50 MM (L X A)</v>
          </cell>
          <cell r="C1877" t="str">
            <v>UN</v>
          </cell>
          <cell r="D1877"/>
          <cell r="E1877"/>
          <cell r="F1877" t="str">
            <v>SINAPI-I DEZEMBRO 2025</v>
          </cell>
        </row>
        <row r="1878">
          <cell r="A1878">
            <v>44337</v>
          </cell>
          <cell r="B1878" t="str">
            <v>EMENDA INTERNA, TIPO U, BASE LISA, PARA ELETROCALHA, EM CHAPA DE ACO GALVANIZADO ESPESSURA #22, 150 X 50 MM (L X A)</v>
          </cell>
          <cell r="C1878" t="str">
            <v>UN</v>
          </cell>
          <cell r="D1878"/>
          <cell r="E1878"/>
          <cell r="F1878" t="str">
            <v>SINAPI-I DEZEMBRO 2025</v>
          </cell>
        </row>
        <row r="1879">
          <cell r="A1879">
            <v>43964</v>
          </cell>
          <cell r="B1879" t="str">
            <v>EMENDA INTERNA, TIPO U, BASE LISA, PARA ELETROCALHA, EM CHAPA DE ACO GALVANIZADO ESPESSURA #22, 200 X 50 MM (L X A)</v>
          </cell>
          <cell r="C1879" t="str">
            <v>UN</v>
          </cell>
          <cell r="D1879"/>
          <cell r="E1879"/>
          <cell r="F1879" t="str">
            <v>SINAPI-I DEZEMBRO 2025</v>
          </cell>
        </row>
        <row r="1880">
          <cell r="A1880">
            <v>44334</v>
          </cell>
          <cell r="B1880" t="str">
            <v>EMENDA INTERNA, TIPO U, BASE LISA, PARA ELETROCALHA, EM CHAPA DE ACO GALVANIZADO ESPESSURA #22, 250 X 50 MM (L X A)</v>
          </cell>
          <cell r="C1880" t="str">
            <v>UN</v>
          </cell>
          <cell r="D1880"/>
          <cell r="E1880"/>
          <cell r="F1880" t="str">
            <v>SINAPI-I DEZEMBRO 2025</v>
          </cell>
        </row>
        <row r="1881">
          <cell r="A1881">
            <v>44344</v>
          </cell>
          <cell r="B1881" t="str">
            <v>EMENDA INTERNA, TIPO U, BASE LISA, PARA ELETROCALHA, EM CHAPA DE ACO GALVANIZADO ESPESSURA #22, 50 X 50 MM (L X A)</v>
          </cell>
          <cell r="C1881" t="str">
            <v>UN</v>
          </cell>
          <cell r="D1881"/>
          <cell r="E1881"/>
          <cell r="F1881" t="str">
            <v>SINAPI-I DEZEMBRO 2025</v>
          </cell>
        </row>
        <row r="1882">
          <cell r="A1882">
            <v>44335</v>
          </cell>
          <cell r="B1882" t="str">
            <v>EMENDA INTERNA, TIPO U, BASE LISA, PARA ELETROCALHA, EM CHAPA DE ACO GALVANIZADO ESPESSURA #22, 75 X 50 MM (L X A)</v>
          </cell>
          <cell r="C1882" t="str">
            <v>UN</v>
          </cell>
          <cell r="D1882"/>
          <cell r="E1882"/>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D1885"/>
          <cell r="E1885"/>
          <cell r="F1885" t="str">
            <v>SINAPI-I DEZEMBRO 2025</v>
          </cell>
        </row>
        <row r="1886">
          <cell r="A1886">
            <v>37535</v>
          </cell>
          <cell r="B1886" t="str">
            <v>EMULSAO EXPLOSIVA EM CARTUCHOS DE 1" X 24", DENSIDADE 1.15 G/CM3, INICIACAO ESPOLETA N. 8 / CORDEL</v>
          </cell>
          <cell r="C1886" t="str">
            <v>KG</v>
          </cell>
          <cell r="D1886"/>
          <cell r="E1886"/>
          <cell r="F1886" t="str">
            <v>SINAPI-I DEZEMBRO 2025</v>
          </cell>
        </row>
        <row r="1887">
          <cell r="A1887">
            <v>37533</v>
          </cell>
          <cell r="B1887" t="str">
            <v>EMULSAO EXPLOSIVA EM CARTUCHOS DE 1" X 8", DENSIDADE 1.15 G/CM3, INICIACAO ESPOLETA N. 8 / CORDEL</v>
          </cell>
          <cell r="C1887" t="str">
            <v>KG</v>
          </cell>
          <cell r="D1887"/>
          <cell r="E1887"/>
          <cell r="F1887" t="str">
            <v>SINAPI-I DEZEMBRO 2025</v>
          </cell>
        </row>
        <row r="1888">
          <cell r="A1888">
            <v>37537</v>
          </cell>
          <cell r="B1888" t="str">
            <v>EMULSAO EXPLOSIVA EM CARTUCHOS DE 2 1/2" X 24", DENSIDADE 1.15 G/CM3, INICIACAO ESPOLETA N. 8 / CORDEL</v>
          </cell>
          <cell r="C1888" t="str">
            <v>KG</v>
          </cell>
          <cell r="D1888"/>
          <cell r="E1888"/>
          <cell r="F1888" t="str">
            <v>SINAPI-I DEZEMBRO 2025</v>
          </cell>
        </row>
        <row r="1889">
          <cell r="A1889">
            <v>37536</v>
          </cell>
          <cell r="B1889" t="str">
            <v>EMULSAO EXPLOSIVA EM CARTUCHOS DE 2 1/4" X 24", DENSIDADE 1.15 G/CM3, INICIACAO ESPOLETA N. 8 / CORDEL</v>
          </cell>
          <cell r="C1889" t="str">
            <v>KG</v>
          </cell>
          <cell r="D1889"/>
          <cell r="E1889"/>
          <cell r="F1889" t="str">
            <v>SINAPI-I DEZEMBRO 2025</v>
          </cell>
        </row>
        <row r="1890">
          <cell r="A1890">
            <v>37532</v>
          </cell>
          <cell r="B1890" t="str">
            <v>EMULSAO EXPLOSIVA EM CARTUCHOS DE 2" X 24", DENSIDADE 1.15 G/CM3, INICIACAO ESPOLETA N. 8 / CORDEL</v>
          </cell>
          <cell r="C1890" t="str">
            <v>KG</v>
          </cell>
          <cell r="D1890"/>
          <cell r="E1890"/>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D1935"/>
          <cell r="E1935"/>
          <cell r="F1935" t="str">
            <v>SINAPI-I DEZEMBRO 2025</v>
          </cell>
        </row>
        <row r="1936">
          <cell r="A1936">
            <v>14525</v>
          </cell>
          <cell r="B1936" t="str">
            <v>ESCAVADEIRA HIDRAULICA SOBRE ESTEIRAS COM CACAMBA DE 1,20 M3, PESO OPERACIONAL 21 T, POTENCIA BRUTA 155 HP</v>
          </cell>
          <cell r="C1936" t="str">
            <v>UN</v>
          </cell>
          <cell r="D1936"/>
          <cell r="E1936"/>
          <cell r="F1936" t="str">
            <v>SINAPI-I DEZEMBRO 2025</v>
          </cell>
        </row>
        <row r="1937">
          <cell r="A1937">
            <v>10685</v>
          </cell>
          <cell r="B1937" t="str">
            <v>ESCAVADEIRA HIDRAULICA SOBRE ESTEIRAS, CACAMBA 0,80M3, PESO OPERACIONAL 17T, POTENCIA BRUTA 111HP</v>
          </cell>
          <cell r="C1937" t="str">
            <v>UN</v>
          </cell>
          <cell r="D1937"/>
          <cell r="E1937"/>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D1938"/>
          <cell r="E1938"/>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D1950"/>
          <cell r="E1950"/>
          <cell r="F1950" t="str">
            <v>SINAPI-I DEZEMBRO 2025</v>
          </cell>
        </row>
        <row r="1951">
          <cell r="A1951">
            <v>39315</v>
          </cell>
          <cell r="B1951" t="str">
            <v>ESPACADOR / DISTANCIADOR TIPO GARRA DUPLA, EM PLASTICO, COBRIMENTO *20* MM, PARA FERRAGENS DE LAJES E FUNDO DE VIGAS</v>
          </cell>
          <cell r="C1951" t="str">
            <v>UN</v>
          </cell>
          <cell r="D1951"/>
          <cell r="E1951"/>
          <cell r="F1951" t="str">
            <v>SINAPI-I DEZEMBRO 2025</v>
          </cell>
        </row>
        <row r="1952">
          <cell r="A1952">
            <v>39016</v>
          </cell>
          <cell r="B1952" t="str">
            <v>ESPACADOR / DISTANCIADOR TIPO PINO EM PLASTICO, PARA VERGALHAO ATE 10 MM, PARA APOIO DE ARMADURA</v>
          </cell>
          <cell r="C1952" t="str">
            <v>UN</v>
          </cell>
          <cell r="D1952"/>
          <cell r="E1952"/>
          <cell r="F1952" t="str">
            <v>SINAPI-I DEZEMBRO 2025</v>
          </cell>
        </row>
        <row r="1953">
          <cell r="A1953">
            <v>39481</v>
          </cell>
          <cell r="B1953" t="str">
            <v>ESPACADOR OU DISTANCIADOR, EM PLASTICO, TIPO APOIO DE CORDOALHA (CARANGUEJO), PARA ARMADURA NEGATIVA E PROTENSAO, COBRIMENTO 50 MM</v>
          </cell>
          <cell r="C1953" t="str">
            <v>UN</v>
          </cell>
          <cell r="D1953"/>
          <cell r="E1953"/>
          <cell r="F1953" t="str">
            <v>SINAPI-I DEZEMBRO 2025</v>
          </cell>
        </row>
        <row r="1954">
          <cell r="A1954">
            <v>39013</v>
          </cell>
          <cell r="B1954" t="str">
            <v>ESPACADOR/SEPARADOR /CENTRALIZADOR DE BARRA DE ACO, PLASTICO, (CHUMBADOR TIPO CARAMBOLA - CB), DIAMETRO INTERNO ATE 20 MM</v>
          </cell>
          <cell r="C1954" t="str">
            <v>UN</v>
          </cell>
          <cell r="D1954"/>
          <cell r="E1954"/>
          <cell r="F1954" t="str">
            <v>SINAPI-I DEZEMBRO 2025</v>
          </cell>
        </row>
        <row r="1955">
          <cell r="A1955">
            <v>44919</v>
          </cell>
          <cell r="B1955" t="str">
            <v>ESPACADOR/SEPARADOR /CENTRALIZADOR DE BARRA DE ACO, PLASTICO, (CHUMBADOR TIPO CARAMBOLA - CB), DIAMETRO INTERNO ENTRE 25 A 32 MM</v>
          </cell>
          <cell r="C1955" t="str">
            <v>UN</v>
          </cell>
          <cell r="D1955"/>
          <cell r="E1955"/>
          <cell r="F1955" t="str">
            <v>SINAPI-I DEZEMBRO 2025</v>
          </cell>
        </row>
        <row r="1956">
          <cell r="A1956">
            <v>40433</v>
          </cell>
          <cell r="B1956" t="str">
            <v>ESPACADOR/SEPARADOR DE CORDOALHA TIPO DISCO 12 FUROS DE 14 MM, PARA TIRANTES</v>
          </cell>
          <cell r="C1956" t="str">
            <v>UN</v>
          </cell>
          <cell r="D1956"/>
          <cell r="E1956"/>
          <cell r="F1956" t="str">
            <v>SINAPI-I DEZEMBRO 2025</v>
          </cell>
        </row>
        <row r="1957">
          <cell r="A1957">
            <v>20219</v>
          </cell>
          <cell r="B1957" t="str">
            <v>ESPARGIDOR DE ASFALTO PRESSURIZADO, REBOCAVEL, TANQUE DE 2500 L, PNEUMATICO, COM MOTOR A GASOLINA 3,4HP</v>
          </cell>
          <cell r="C1957" t="str">
            <v>UN</v>
          </cell>
          <cell r="D1957"/>
          <cell r="E1957"/>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D1958"/>
          <cell r="E1958"/>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D1972"/>
          <cell r="E1972"/>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D1975"/>
          <cell r="E1975"/>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D1976"/>
          <cell r="E1976"/>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D1977"/>
          <cell r="E1977"/>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D1978"/>
          <cell r="E1978"/>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D1979"/>
          <cell r="E1979"/>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D1982"/>
          <cell r="E1982"/>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D1986"/>
          <cell r="E1986"/>
          <cell r="F1986" t="str">
            <v>SINAPI-I DEZEMBRO 2025</v>
          </cell>
        </row>
        <row r="1987">
          <cell r="A1987">
            <v>38474</v>
          </cell>
          <cell r="B1987" t="str">
            <v>EXTENSAO DE SOLDA 201 GLP, E = *2,5 A 4,0* MM (N4)</v>
          </cell>
          <cell r="C1987" t="str">
            <v>UN</v>
          </cell>
          <cell r="D1987"/>
          <cell r="E1987"/>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D1995"/>
          <cell r="E1995"/>
          <cell r="F1995" t="str">
            <v>SINAPI-I DEZEMBRO 2025</v>
          </cell>
        </row>
        <row r="1996">
          <cell r="A1996">
            <v>3074</v>
          </cell>
          <cell r="B1996" t="str">
            <v>EXTREMIDADE PVC PBA, BF, JE, DN 75/ DE 85 MM</v>
          </cell>
          <cell r="C1996" t="str">
            <v>UN</v>
          </cell>
          <cell r="D1996"/>
          <cell r="E1996"/>
          <cell r="F1996" t="str">
            <v>SINAPI-I DEZEMBRO 2025</v>
          </cell>
        </row>
        <row r="1997">
          <cell r="A1997">
            <v>3076</v>
          </cell>
          <cell r="B1997" t="str">
            <v>EXTREMIDADE PVC PBA, PF, JE, DN 100 / DE 110 MM</v>
          </cell>
          <cell r="C1997" t="str">
            <v>UN</v>
          </cell>
          <cell r="D1997"/>
          <cell r="E1997"/>
          <cell r="F1997" t="str">
            <v>SINAPI-I DEZEMBRO 2025</v>
          </cell>
        </row>
        <row r="1998">
          <cell r="A1998">
            <v>3075</v>
          </cell>
          <cell r="B1998" t="str">
            <v>EXTREMIDADE PVC PBA, PF, JE, DN 75 / DE 85 MM</v>
          </cell>
          <cell r="C1998" t="str">
            <v>UN</v>
          </cell>
          <cell r="D1998"/>
          <cell r="E1998"/>
          <cell r="F1998" t="str">
            <v>SINAPI-I DEZEMBRO 2025</v>
          </cell>
        </row>
        <row r="1999">
          <cell r="A1999">
            <v>10781</v>
          </cell>
          <cell r="B1999" t="str">
            <v>EXTREMIDADE/TUBETE PARA HIDROMETRO PVC, COM ROSCA, CURTA, COM BUCHA LATAO, 3/4" OU 1/2"</v>
          </cell>
          <cell r="C1999" t="str">
            <v>UN</v>
          </cell>
          <cell r="D1999"/>
          <cell r="E1999"/>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D2053"/>
          <cell r="E2053"/>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D2066"/>
          <cell r="E2066"/>
          <cell r="F2066" t="str">
            <v>SINAPI-I DEZEMBRO 2025</v>
          </cell>
        </row>
        <row r="2067">
          <cell r="A2067">
            <v>3123</v>
          </cell>
          <cell r="B2067" t="str">
            <v>FERTILIZANTE NPK - 4: 14: 8</v>
          </cell>
          <cell r="C2067" t="str">
            <v>KG</v>
          </cell>
          <cell r="D2067"/>
          <cell r="E2067"/>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D2074"/>
          <cell r="E2074"/>
          <cell r="F2074" t="str">
            <v>SINAPI-I DEZEMBRO 2025</v>
          </cell>
        </row>
        <row r="2075">
          <cell r="A2075">
            <v>14146</v>
          </cell>
          <cell r="B2075" t="str">
            <v>FINCAPINO LONGO CALIBRE 22, CARGA FORTE POTENCIA 7 (PARA FERRAMENTA DE ACAO DIRETA), COR AMARELA</v>
          </cell>
          <cell r="C2075" t="str">
            <v>CENTO</v>
          </cell>
          <cell r="D2075"/>
          <cell r="E2075"/>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D2083"/>
          <cell r="E2083"/>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D2092"/>
          <cell r="E2092"/>
          <cell r="F2092" t="str">
            <v>SINAPI-I DEZEMBRO 2025</v>
          </cell>
        </row>
        <row r="2093">
          <cell r="A2093">
            <v>14153</v>
          </cell>
          <cell r="B2093" t="str">
            <v>FITA METALICA PERFURADA, L = *18* MM, ROLO DE 30 M, CARGA RECOMENDADA = *30* KGF</v>
          </cell>
          <cell r="C2093" t="str">
            <v>UN</v>
          </cell>
          <cell r="D2093"/>
          <cell r="E2093"/>
          <cell r="F2093" t="str">
            <v>SINAPI-I DEZEMBRO 2025</v>
          </cell>
        </row>
        <row r="2094">
          <cell r="A2094">
            <v>14152</v>
          </cell>
          <cell r="B2094" t="str">
            <v>FITA METALICA PERFURADA, L = 17 MM, ROLO DE 30 M, CARGA RECOMENDADA = *19* KGF</v>
          </cell>
          <cell r="C2094" t="str">
            <v>UN</v>
          </cell>
          <cell r="D2094"/>
          <cell r="E2094"/>
          <cell r="F2094" t="str">
            <v>SINAPI-I DEZEMBRO 2025</v>
          </cell>
        </row>
        <row r="2095">
          <cell r="A2095">
            <v>14154</v>
          </cell>
          <cell r="B2095" t="str">
            <v>FITA METALICA PERFURADA, L = 25 MM, ROLO DE 30 M, CARGA RECOMENDADA = *222,5* KGF</v>
          </cell>
          <cell r="C2095" t="str">
            <v>UN</v>
          </cell>
          <cell r="D2095"/>
          <cell r="E2095"/>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D2103"/>
          <cell r="E2103"/>
          <cell r="F2103" t="str">
            <v>SINAPI-I DEZEMBRO 2025</v>
          </cell>
        </row>
        <row r="2104">
          <cell r="A2104">
            <v>3265</v>
          </cell>
          <cell r="B2104" t="str">
            <v>FLANGE SEXTAVADO DE FERRO GALVANIZADO, COM ROSCA BSP, DE 1 1/4"</v>
          </cell>
          <cell r="C2104" t="str">
            <v>UN</v>
          </cell>
          <cell r="D2104"/>
          <cell r="E2104"/>
          <cell r="F2104" t="str">
            <v>SINAPI-I DEZEMBRO 2025</v>
          </cell>
        </row>
        <row r="2105">
          <cell r="A2105">
            <v>3264</v>
          </cell>
          <cell r="B2105" t="str">
            <v>FLANGE SEXTAVADO DE FERRO GALVANIZADO, COM ROSCA BSP, DE 1"</v>
          </cell>
          <cell r="C2105" t="str">
            <v>UN</v>
          </cell>
          <cell r="D2105"/>
          <cell r="E2105"/>
          <cell r="F2105" t="str">
            <v>SINAPI-I DEZEMBRO 2025</v>
          </cell>
        </row>
        <row r="2106">
          <cell r="A2106">
            <v>3262</v>
          </cell>
          <cell r="B2106" t="str">
            <v>FLANGE SEXTAVADO DE FERRO GALVANIZADO, COM ROSCA BSP, DE 1/2"</v>
          </cell>
          <cell r="C2106" t="str">
            <v>UN</v>
          </cell>
          <cell r="D2106"/>
          <cell r="E2106"/>
          <cell r="F2106" t="str">
            <v>SINAPI-I DEZEMBRO 2025</v>
          </cell>
        </row>
        <row r="2107">
          <cell r="A2107">
            <v>3267</v>
          </cell>
          <cell r="B2107" t="str">
            <v>FLANGE SEXTAVADO DE FERRO GALVANIZADO, COM ROSCA BSP, DE 2 1/2"</v>
          </cell>
          <cell r="C2107" t="str">
            <v>UN</v>
          </cell>
          <cell r="D2107"/>
          <cell r="E2107"/>
          <cell r="F2107" t="str">
            <v>SINAPI-I DEZEMBRO 2025</v>
          </cell>
        </row>
        <row r="2108">
          <cell r="A2108">
            <v>3266</v>
          </cell>
          <cell r="B2108" t="str">
            <v>FLANGE SEXTAVADO DE FERRO GALVANIZADO, COM ROSCA BSP, DE 2"</v>
          </cell>
          <cell r="C2108" t="str">
            <v>UN</v>
          </cell>
          <cell r="D2108"/>
          <cell r="E2108"/>
          <cell r="F2108" t="str">
            <v>SINAPI-I DEZEMBRO 2025</v>
          </cell>
        </row>
        <row r="2109">
          <cell r="A2109">
            <v>3268</v>
          </cell>
          <cell r="B2109" t="str">
            <v>FLANGE SEXTAVADO DE FERRO GALVANIZADO, COM ROSCA BSP, DE 3"</v>
          </cell>
          <cell r="C2109" t="str">
            <v>UN</v>
          </cell>
          <cell r="D2109"/>
          <cell r="E2109"/>
          <cell r="F2109" t="str">
            <v>SINAPI-I DEZEMBRO 2025</v>
          </cell>
        </row>
        <row r="2110">
          <cell r="A2110">
            <v>3263</v>
          </cell>
          <cell r="B2110" t="str">
            <v>FLANGE SEXTAVADO DE FERRO GALVANIZADO, COM ROSCA BSP, DE 3/4"</v>
          </cell>
          <cell r="C2110" t="str">
            <v>UN</v>
          </cell>
          <cell r="D2110"/>
          <cell r="E2110"/>
          <cell r="F2110" t="str">
            <v>SINAPI-I DEZEMBRO 2025</v>
          </cell>
        </row>
        <row r="2111">
          <cell r="A2111">
            <v>3271</v>
          </cell>
          <cell r="B2111" t="str">
            <v>FLANGE SEXTAVADO DE FERRO GALVANIZADO, COM ROSCA BSP, DE 4"</v>
          </cell>
          <cell r="C2111" t="str">
            <v>UN</v>
          </cell>
          <cell r="D2111"/>
          <cell r="E2111"/>
          <cell r="F2111" t="str">
            <v>SINAPI-I DEZEMBRO 2025</v>
          </cell>
        </row>
        <row r="2112">
          <cell r="A2112">
            <v>3270</v>
          </cell>
          <cell r="B2112" t="str">
            <v>FLANGE SEXTAVADO DE FERRO GALVANIZADO, COM ROSCA BSP, DE 6"</v>
          </cell>
          <cell r="C2112" t="str">
            <v>UN</v>
          </cell>
          <cell r="D2112"/>
          <cell r="E2112"/>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D2118"/>
          <cell r="E2118"/>
          <cell r="F2118" t="str">
            <v>SINAPI-I DEZEMBRO 2025</v>
          </cell>
        </row>
        <row r="2119">
          <cell r="A2119">
            <v>3287</v>
          </cell>
          <cell r="B2119" t="str">
            <v>FORRO DE MADEIRA CUMARU/IPE CHAMPANHE OU EQUIVALENTE DA REGIAO, ENCAIXE MACHO/FEMEA COM FRISO, *10 X 1* CM (SEM COLOCACAO)</v>
          </cell>
          <cell r="C2119" t="str">
            <v>M2</v>
          </cell>
          <cell r="D2119"/>
          <cell r="E2119"/>
          <cell r="F2119" t="str">
            <v>SINAPI-I DEZEMBRO 2025</v>
          </cell>
        </row>
        <row r="2120">
          <cell r="A2120">
            <v>3283</v>
          </cell>
          <cell r="B2120" t="str">
            <v>FORRO DE MADEIRA PINUS OU EQUIVALENTE DA REGIAO, ENCAIXE MACHO/FEMEA COM FRISO, *10 X 1* CM (SEM COLOCACAO)</v>
          </cell>
          <cell r="C2120" t="str">
            <v>M2</v>
          </cell>
          <cell r="D2120"/>
          <cell r="E2120"/>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D2129"/>
          <cell r="E2129"/>
          <cell r="F2129" t="str">
            <v>SINAPI-I DEZEMBRO 2025</v>
          </cell>
        </row>
        <row r="2130">
          <cell r="A2130">
            <v>13877</v>
          </cell>
          <cell r="B2130" t="str">
            <v>FRESADORA DE ASFALTO A FRIO SOBRE RODAS, LARG. FRESAGEM 1,00 M, POT. 155 KW/208 HP</v>
          </cell>
          <cell r="C2130" t="str">
            <v>UN</v>
          </cell>
          <cell r="D2130"/>
          <cell r="E2130"/>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D2134"/>
          <cell r="E2134"/>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D2161"/>
          <cell r="E2161"/>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D2180"/>
          <cell r="E2180"/>
          <cell r="F2180" t="str">
            <v>SINAPI-I DEZEMBRO 2025</v>
          </cell>
        </row>
        <row r="2181">
          <cell r="A2181">
            <v>3318</v>
          </cell>
          <cell r="B2181" t="str">
            <v>GRADE DE DISCOS MECANICA 20X24" COM 20 DISCOS 24" X 6MM COM PNEUS PARA TRANSPORTE</v>
          </cell>
          <cell r="C2181" t="str">
            <v>UN</v>
          </cell>
          <cell r="D2181"/>
          <cell r="E2181"/>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D2196"/>
          <cell r="E2196"/>
          <cell r="F2196" t="str">
            <v>SINAPI-I DEZEMBRO 2025</v>
          </cell>
        </row>
        <row r="2197">
          <cell r="A2197">
            <v>36785</v>
          </cell>
          <cell r="B2197" t="str">
            <v>GRANALHA DE ACO, ANGULAR (GRIT), PARA JATEAMENTO, PENEIRA 1,41 A 1,19 MM (SAE G16)</v>
          </cell>
          <cell r="C2197" t="str">
            <v>SC25KG</v>
          </cell>
          <cell r="D2197"/>
          <cell r="E2197"/>
          <cell r="F2197" t="str">
            <v>SINAPI-I DEZEMBRO 2025</v>
          </cell>
        </row>
        <row r="2198">
          <cell r="A2198">
            <v>36782</v>
          </cell>
          <cell r="B2198" t="str">
            <v>GRANALHA DE ACO, ESFERICA (SHOT), PARA JATEAMENTO, PENEIRA 0,40 A 1,00 MM (SAE S-170 A S-280)</v>
          </cell>
          <cell r="C2198" t="str">
            <v>SC25KG</v>
          </cell>
          <cell r="D2198"/>
          <cell r="E2198"/>
          <cell r="F2198" t="str">
            <v>SINAPI-I DEZEMBRO 2025</v>
          </cell>
        </row>
        <row r="2199">
          <cell r="A2199">
            <v>44481</v>
          </cell>
          <cell r="B2199" t="str">
            <v>GRANALHA DE ACO, ESFERICA (SHOT), PARA JATEAMENTO, PENEIRA 1,19 A 1,00 MM (SAE S390)</v>
          </cell>
          <cell r="C2199" t="str">
            <v>SC25KG</v>
          </cell>
          <cell r="D2199"/>
          <cell r="E2199"/>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D2206"/>
          <cell r="E2206"/>
          <cell r="F2206" t="str">
            <v>SINAPI-I DEZEMBRO 2025</v>
          </cell>
        </row>
        <row r="2207">
          <cell r="A2207">
            <v>11235</v>
          </cell>
          <cell r="B2207" t="str">
            <v>GRELHA FOFO SIMPLES COM REQUADRO, CARGA MAXIMA 1,5 T, 150 X 1000 MM, E= *15* MM</v>
          </cell>
          <cell r="C2207" t="str">
            <v>UN</v>
          </cell>
          <cell r="D2207"/>
          <cell r="E2207"/>
          <cell r="F2207" t="str">
            <v>SINAPI-I DEZEMBRO 2025</v>
          </cell>
        </row>
        <row r="2208">
          <cell r="A2208">
            <v>11236</v>
          </cell>
          <cell r="B2208" t="str">
            <v>GRELHA FOFO SIMPLES COM REQUADRO, CARGA MAXIMA 1,5 T, 200 X 1000 MM, E= *15* MM</v>
          </cell>
          <cell r="C2208" t="str">
            <v>UN</v>
          </cell>
          <cell r="D2208"/>
          <cell r="E2208"/>
          <cell r="F2208" t="str">
            <v>SINAPI-I DEZEMBRO 2025</v>
          </cell>
        </row>
        <row r="2209">
          <cell r="A2209">
            <v>11245</v>
          </cell>
          <cell r="B2209" t="str">
            <v>GRELHA FOFO SIMPLES COM REQUADRO, CARGA MAXIMA 12,5 T, *300 X 1000* MM, E= *15* MM, AREA ESTACIONAMENTO CARRO PASSEIO</v>
          </cell>
          <cell r="C2209" t="str">
            <v>UN</v>
          </cell>
          <cell r="D2209"/>
          <cell r="E2209"/>
          <cell r="F2209" t="str">
            <v>SINAPI-I DEZEMBRO 2025</v>
          </cell>
        </row>
        <row r="2210">
          <cell r="A2210">
            <v>36494</v>
          </cell>
          <cell r="B2210" t="str">
            <v>GRUA ASCENCIONAL, LANCA DE 30 M, CAPACIDADE DE 1,0 T A 30 M, ALTURA ATE 39 M</v>
          </cell>
          <cell r="C2210" t="str">
            <v>UN</v>
          </cell>
          <cell r="D2210"/>
          <cell r="E2210"/>
          <cell r="F2210" t="str">
            <v>SINAPI-I DEZEMBRO 2025</v>
          </cell>
        </row>
        <row r="2211">
          <cell r="A2211">
            <v>36493</v>
          </cell>
          <cell r="B2211" t="str">
            <v>GRUA ASCENCIONAL, LANCA DE 42 M, CAPACIDADE DE 1,5 T A 30 M, ALTURA ATE 39 M</v>
          </cell>
          <cell r="C2211" t="str">
            <v>UN</v>
          </cell>
          <cell r="D2211"/>
          <cell r="E2211"/>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D2220"/>
          <cell r="E2220"/>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D2222"/>
          <cell r="E2222"/>
          <cell r="F2222" t="str">
            <v>SINAPI-I DEZEMBRO 2025</v>
          </cell>
        </row>
        <row r="2223">
          <cell r="A2223">
            <v>39830</v>
          </cell>
          <cell r="B2223" t="str">
            <v>GUARNICAO/ALIZAR/VISTA, E = *1,3* CM, L = *7,0* CM, EM POLIESTIRENO, BRANCO (JOGO PARA 1 FACE)</v>
          </cell>
          <cell r="C2223" t="str">
            <v>JG</v>
          </cell>
          <cell r="D2223"/>
          <cell r="E2223"/>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D2225"/>
          <cell r="E2225"/>
          <cell r="F2225" t="str">
            <v>SINAPI-I DEZEMBRO 2025</v>
          </cell>
        </row>
        <row r="2226">
          <cell r="A2226">
            <v>44474</v>
          </cell>
          <cell r="B2226" t="str">
            <v>GUINDASTE HIDRAULICO AUTOPROPELIDO, COM LANCA TELESCOPICA 40 M, CAPACIDADE MAXIMA 60 T, POTENCIA 260 KW, TRACAO 6 X 6</v>
          </cell>
          <cell r="C2226" t="str">
            <v>UN</v>
          </cell>
          <cell r="D2226"/>
          <cell r="E2226"/>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D2227"/>
          <cell r="E2227"/>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D2228"/>
          <cell r="E2228"/>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D2229"/>
          <cell r="E2229"/>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D2230"/>
          <cell r="E2230"/>
          <cell r="F2230" t="str">
            <v>SINAPI-I DEZEMBRO 2025</v>
          </cell>
        </row>
        <row r="2231">
          <cell r="A2231">
            <v>7569</v>
          </cell>
          <cell r="B2231" t="str">
            <v>HASTE ANCORA EM ACO GALVANIZADO, DIMENSOES 16 MM X 2000 MM</v>
          </cell>
          <cell r="C2231" t="str">
            <v>UN</v>
          </cell>
          <cell r="D2231"/>
          <cell r="E2231"/>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D2236"/>
          <cell r="E2236"/>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D2243"/>
          <cell r="E2243"/>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D2244"/>
          <cell r="E2244"/>
          <cell r="F2244" t="str">
            <v>SINAPI-I DEZEMBRO 2025</v>
          </cell>
        </row>
        <row r="2245">
          <cell r="A2245">
            <v>10923</v>
          </cell>
          <cell r="B2245" t="str">
            <v>HIDRANTE SUBTERRANEO, EM FERRO FUNDIDO, COM CURVA CURTA E CAIXA, DN 75 MM</v>
          </cell>
          <cell r="C2245" t="str">
            <v>UN</v>
          </cell>
          <cell r="D2245"/>
          <cell r="E2245"/>
          <cell r="F2245" t="str">
            <v>SINAPI-I DEZEMBRO 2025</v>
          </cell>
        </row>
        <row r="2246">
          <cell r="A2246">
            <v>10924</v>
          </cell>
          <cell r="B2246" t="str">
            <v>HIDRANTE SUBTERRANEO, EM FERRO FUNDIDO, COM CURVA LONGA E CAIXA, DN 75 MM</v>
          </cell>
          <cell r="C2246" t="str">
            <v>UN</v>
          </cell>
          <cell r="D2246"/>
          <cell r="E2246"/>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D2247"/>
          <cell r="E2247"/>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D2248"/>
          <cell r="E2248"/>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D2249"/>
          <cell r="E2249"/>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D2250"/>
          <cell r="E2250"/>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D2251"/>
          <cell r="E2251"/>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D2252"/>
          <cell r="E2252"/>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D2253"/>
          <cell r="E2253"/>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D2254"/>
          <cell r="E2254"/>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D2255"/>
          <cell r="E2255"/>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D2285"/>
          <cell r="E2285"/>
          <cell r="F2285" t="str">
            <v>SINAPI-I DEZEMBRO 2025</v>
          </cell>
        </row>
        <row r="2286">
          <cell r="A2286">
            <v>3405</v>
          </cell>
          <cell r="B2286" t="str">
            <v>ISOLADOR DE PORCELANA SUSPENSO, DISCO TIPO GARFO OLHAL, DIAMETRO DE 152 MM, PARA TENSAO DE *15* KV</v>
          </cell>
          <cell r="C2286" t="str">
            <v>UN</v>
          </cell>
          <cell r="D2286"/>
          <cell r="E2286"/>
          <cell r="F2286" t="str">
            <v>SINAPI-I DEZEMBRO 2025</v>
          </cell>
        </row>
        <row r="2287">
          <cell r="A2287">
            <v>3394</v>
          </cell>
          <cell r="B2287" t="str">
            <v>ISOLADOR DE PORCELANA, TIPO BUCHA, PARA TENSAO DE *15* KV</v>
          </cell>
          <cell r="C2287" t="str">
            <v>UN</v>
          </cell>
          <cell r="D2287"/>
          <cell r="E2287"/>
          <cell r="F2287" t="str">
            <v>SINAPI-I DEZEMBRO 2025</v>
          </cell>
        </row>
        <row r="2288">
          <cell r="A2288">
            <v>3393</v>
          </cell>
          <cell r="B2288" t="str">
            <v>ISOLADOR DE PORCELANA, TIPO BUCHA, PARA TENSAO DE *35* KV</v>
          </cell>
          <cell r="C2288" t="str">
            <v>UN</v>
          </cell>
          <cell r="D2288"/>
          <cell r="E2288"/>
          <cell r="F2288" t="str">
            <v>SINAPI-I DEZEMBRO 2025</v>
          </cell>
        </row>
        <row r="2289">
          <cell r="A2289">
            <v>3406</v>
          </cell>
          <cell r="B2289" t="str">
            <v>ISOLADOR DE PORCELANA, TIPO PINO MONOCORPO, PARA TENSAO DE *15* KV</v>
          </cell>
          <cell r="C2289" t="str">
            <v>UN</v>
          </cell>
          <cell r="D2289"/>
          <cell r="E2289"/>
          <cell r="F2289" t="str">
            <v>SINAPI-I DEZEMBRO 2025</v>
          </cell>
        </row>
        <row r="2290">
          <cell r="A2290">
            <v>3395</v>
          </cell>
          <cell r="B2290" t="str">
            <v>ISOLADOR DE PORCELANA, TIPO PINO MONOCORPO, PARA TENSAO DE *35* KV</v>
          </cell>
          <cell r="C2290" t="str">
            <v>UN</v>
          </cell>
          <cell r="D2290"/>
          <cell r="E2290"/>
          <cell r="F2290" t="str">
            <v>SINAPI-I DEZEMBRO 2025</v>
          </cell>
        </row>
        <row r="2291">
          <cell r="A2291">
            <v>3398</v>
          </cell>
          <cell r="B2291" t="str">
            <v>ISOLADOR DE PORCELANA, TIPO ROLDANA, DIMENSOES DE *72* X *72* MM, PARA USO EM BAIXA TENSAO</v>
          </cell>
          <cell r="C2291" t="str">
            <v>UN</v>
          </cell>
          <cell r="D2291"/>
          <cell r="E2291"/>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D2292"/>
          <cell r="E2292"/>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D2293"/>
          <cell r="E2293"/>
          <cell r="F2293" t="str">
            <v>SINAPI-I DEZEMBRO 2025</v>
          </cell>
        </row>
        <row r="2294">
          <cell r="A2294">
            <v>11190</v>
          </cell>
          <cell r="B2294" t="str">
            <v>JANELA BASCULANTE, ACO, COM BATENTE/REQUADRO, 60 X 60 CM (SEM VIDROS)</v>
          </cell>
          <cell r="C2294" t="str">
            <v>UN</v>
          </cell>
          <cell r="D2294"/>
          <cell r="E2294"/>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D2296"/>
          <cell r="E2296"/>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D2297"/>
          <cell r="E2297"/>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D2298"/>
          <cell r="E2298"/>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D2299"/>
          <cell r="E2299"/>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D2300"/>
          <cell r="E2300"/>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D2301"/>
          <cell r="E2301"/>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D2307"/>
          <cell r="E2307"/>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D2310"/>
          <cell r="E2310"/>
          <cell r="F2310" t="str">
            <v>SINAPI-I DEZEMBRO 2025</v>
          </cell>
        </row>
        <row r="2311">
          <cell r="A2311">
            <v>34797</v>
          </cell>
          <cell r="B2311" t="str">
            <v>JANELA MAXIM-AR, ACO GALVANIZADO PINT. ANTICORROSIVA, COM BATENTE/REQUADRO DE 6 A 14 CM, SEM VIDRO, COM GRADE, 1 FL, 60 X 80 CM (A X L)</v>
          </cell>
          <cell r="C2311" t="str">
            <v>UN</v>
          </cell>
          <cell r="D2311"/>
          <cell r="E2311"/>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D2317"/>
          <cell r="E2317"/>
          <cell r="F2317" t="str">
            <v>SINAPI-I DEZEMBRO 2025</v>
          </cell>
        </row>
        <row r="2318">
          <cell r="A2318">
            <v>37964</v>
          </cell>
          <cell r="B2318" t="str">
            <v>JOELHO CPVC, SOLDAVEL, 45 GRAUS, 22 MM, PARA AGUA QUENTE</v>
          </cell>
          <cell r="C2318" t="str">
            <v>UN</v>
          </cell>
          <cell r="D2318"/>
          <cell r="E2318"/>
          <cell r="F2318" t="str">
            <v>SINAPI-I DEZEMBRO 2025</v>
          </cell>
        </row>
        <row r="2319">
          <cell r="A2319">
            <v>37965</v>
          </cell>
          <cell r="B2319" t="str">
            <v>JOELHO CPVC, SOLDAVEL, 45 GRAUS, 28 MM, PARA AGUA QUENTE</v>
          </cell>
          <cell r="C2319" t="str">
            <v>UN</v>
          </cell>
          <cell r="D2319"/>
          <cell r="E2319"/>
          <cell r="F2319" t="str">
            <v>SINAPI-I DEZEMBRO 2025</v>
          </cell>
        </row>
        <row r="2320">
          <cell r="A2320">
            <v>37966</v>
          </cell>
          <cell r="B2320" t="str">
            <v>JOELHO CPVC, SOLDAVEL, 45 GRAUS, 35 MM, PARA AGUA QUENTE</v>
          </cell>
          <cell r="C2320" t="str">
            <v>UN</v>
          </cell>
          <cell r="D2320"/>
          <cell r="E2320"/>
          <cell r="F2320" t="str">
            <v>SINAPI-I DEZEMBRO 2025</v>
          </cell>
        </row>
        <row r="2321">
          <cell r="A2321">
            <v>37967</v>
          </cell>
          <cell r="B2321" t="str">
            <v>JOELHO CPVC, SOLDAVEL, 45 GRAUS, 42 MM, PARA AGUA QUENTE</v>
          </cell>
          <cell r="C2321" t="str">
            <v>UN</v>
          </cell>
          <cell r="D2321"/>
          <cell r="E2321"/>
          <cell r="F2321" t="str">
            <v>SINAPI-I DEZEMBRO 2025</v>
          </cell>
        </row>
        <row r="2322">
          <cell r="A2322">
            <v>37968</v>
          </cell>
          <cell r="B2322" t="str">
            <v>JOELHO CPVC, SOLDAVEL, 45 GRAUS, 54 MM, PARA AGUA QUENTE</v>
          </cell>
          <cell r="C2322" t="str">
            <v>UN</v>
          </cell>
          <cell r="D2322"/>
          <cell r="E2322"/>
          <cell r="F2322" t="str">
            <v>SINAPI-I DEZEMBRO 2025</v>
          </cell>
        </row>
        <row r="2323">
          <cell r="A2323">
            <v>37969</v>
          </cell>
          <cell r="B2323" t="str">
            <v>JOELHO CPVC, SOLDAVEL, 45 GRAUS, 73 MM, PARA AGUA QUENTE</v>
          </cell>
          <cell r="C2323" t="str">
            <v>UN</v>
          </cell>
          <cell r="D2323"/>
          <cell r="E2323"/>
          <cell r="F2323" t="str">
            <v>SINAPI-I DEZEMBRO 2025</v>
          </cell>
        </row>
        <row r="2324">
          <cell r="A2324">
            <v>37970</v>
          </cell>
          <cell r="B2324" t="str">
            <v>JOELHO CPVC, SOLDAVEL, 45 GRAUS, 89 MM, PARA AGUA QUENTE</v>
          </cell>
          <cell r="C2324" t="str">
            <v>UN</v>
          </cell>
          <cell r="D2324"/>
          <cell r="E2324"/>
          <cell r="F2324" t="str">
            <v>SINAPI-I DEZEMBRO 2025</v>
          </cell>
        </row>
        <row r="2325">
          <cell r="A2325">
            <v>44251</v>
          </cell>
          <cell r="B2325" t="str">
            <v>JOELHO CPVC, SOLDAVEL, 90 GRAUS, 114 MM, PARA AGUA QUENTE</v>
          </cell>
          <cell r="C2325" t="str">
            <v>UN</v>
          </cell>
          <cell r="D2325"/>
          <cell r="E2325"/>
          <cell r="F2325" t="str">
            <v>SINAPI-I DEZEMBRO 2025</v>
          </cell>
        </row>
        <row r="2326">
          <cell r="A2326">
            <v>21118</v>
          </cell>
          <cell r="B2326" t="str">
            <v>JOELHO CPVC, SOLDAVEL, 90 GRAUS, 15 MM, PARA AGUA QUENTE</v>
          </cell>
          <cell r="C2326" t="str">
            <v>UN</v>
          </cell>
          <cell r="D2326"/>
          <cell r="E2326"/>
          <cell r="F2326" t="str">
            <v>SINAPI-I DEZEMBRO 2025</v>
          </cell>
        </row>
        <row r="2327">
          <cell r="A2327">
            <v>37956</v>
          </cell>
          <cell r="B2327" t="str">
            <v>JOELHO CPVC, SOLDAVEL, 90 GRAUS, 22 MM, PARA AGUA QUENTE</v>
          </cell>
          <cell r="C2327" t="str">
            <v>UN</v>
          </cell>
          <cell r="D2327"/>
          <cell r="E2327"/>
          <cell r="F2327" t="str">
            <v>SINAPI-I DEZEMBRO 2025</v>
          </cell>
        </row>
        <row r="2328">
          <cell r="A2328">
            <v>37957</v>
          </cell>
          <cell r="B2328" t="str">
            <v>JOELHO CPVC, SOLDAVEL, 90 GRAUS, 28 MM, PARA AGUA QUENTE</v>
          </cell>
          <cell r="C2328" t="str">
            <v>UN</v>
          </cell>
          <cell r="D2328"/>
          <cell r="E2328"/>
          <cell r="F2328" t="str">
            <v>SINAPI-I DEZEMBRO 2025</v>
          </cell>
        </row>
        <row r="2329">
          <cell r="A2329">
            <v>37958</v>
          </cell>
          <cell r="B2329" t="str">
            <v>JOELHO CPVC, SOLDAVEL, 90 GRAUS, 35 MM, PARA AGUA QUENTE</v>
          </cell>
          <cell r="C2329" t="str">
            <v>UN</v>
          </cell>
          <cell r="D2329"/>
          <cell r="E2329"/>
          <cell r="F2329" t="str">
            <v>SINAPI-I DEZEMBRO 2025</v>
          </cell>
        </row>
        <row r="2330">
          <cell r="A2330">
            <v>37959</v>
          </cell>
          <cell r="B2330" t="str">
            <v>JOELHO CPVC, SOLDAVEL, 90 GRAUS, 42 MM, PARA AGUA QUENTE</v>
          </cell>
          <cell r="C2330" t="str">
            <v>UN</v>
          </cell>
          <cell r="D2330"/>
          <cell r="E2330"/>
          <cell r="F2330" t="str">
            <v>SINAPI-I DEZEMBRO 2025</v>
          </cell>
        </row>
        <row r="2331">
          <cell r="A2331">
            <v>37960</v>
          </cell>
          <cell r="B2331" t="str">
            <v>JOELHO CPVC, SOLDAVEL, 90 GRAUS, 54 MM, PARA AGUA QUENTE</v>
          </cell>
          <cell r="C2331" t="str">
            <v>UN</v>
          </cell>
          <cell r="D2331"/>
          <cell r="E2331"/>
          <cell r="F2331" t="str">
            <v>SINAPI-I DEZEMBRO 2025</v>
          </cell>
        </row>
        <row r="2332">
          <cell r="A2332">
            <v>37961</v>
          </cell>
          <cell r="B2332" t="str">
            <v>JOELHO CPVC, SOLDAVEL, 90 GRAUS, 73 MM, PARA AGUA QUENTE</v>
          </cell>
          <cell r="C2332" t="str">
            <v>UN</v>
          </cell>
          <cell r="D2332"/>
          <cell r="E2332"/>
          <cell r="F2332" t="str">
            <v>SINAPI-I DEZEMBRO 2025</v>
          </cell>
        </row>
        <row r="2333">
          <cell r="A2333">
            <v>37962</v>
          </cell>
          <cell r="B2333" t="str">
            <v>JOELHO CPVC, SOLDAVEL, 90 GRAUS, 89 MM, PARA AGUA QUENTE</v>
          </cell>
          <cell r="C2333" t="str">
            <v>UN</v>
          </cell>
          <cell r="D2333"/>
          <cell r="E2333"/>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D2338"/>
          <cell r="E2338"/>
          <cell r="F2338" t="str">
            <v>SINAPI-I DEZEMBRO 2025</v>
          </cell>
        </row>
        <row r="2339">
          <cell r="A2339">
            <v>38431</v>
          </cell>
          <cell r="B2339" t="str">
            <v>JOELHO DE TRANSICAO, CPVC, SOLDAVEL, 90 GRAUS, 22 MM X 1/2", PARA AGUA QUENTE</v>
          </cell>
          <cell r="C2339" t="str">
            <v>UN</v>
          </cell>
          <cell r="D2339"/>
          <cell r="E2339"/>
          <cell r="F2339" t="str">
            <v>SINAPI-I DEZEMBRO 2025</v>
          </cell>
        </row>
        <row r="2340">
          <cell r="A2340">
            <v>38430</v>
          </cell>
          <cell r="B2340" t="str">
            <v>JOELHO DE TRANSICAO, CPVC, SOLDAVEL, 90 GRAUS, 22 MM X 3/4", PARA AGUA QUENTE</v>
          </cell>
          <cell r="C2340" t="str">
            <v>UN</v>
          </cell>
          <cell r="D2340"/>
          <cell r="E2340"/>
          <cell r="F2340" t="str">
            <v>SINAPI-I DEZEMBRO 2025</v>
          </cell>
        </row>
        <row r="2341">
          <cell r="A2341">
            <v>36348</v>
          </cell>
          <cell r="B2341" t="str">
            <v>JOELHO PPR 45 GRAUS, SOLDAVEL, F/F, DN 20 MM, PARA AGUA QUENTE PREDIAL</v>
          </cell>
          <cell r="C2341" t="str">
            <v>UN</v>
          </cell>
          <cell r="D2341"/>
          <cell r="E2341"/>
          <cell r="F2341" t="str">
            <v>SINAPI-I DEZEMBRO 2025</v>
          </cell>
        </row>
        <row r="2342">
          <cell r="A2342">
            <v>36349</v>
          </cell>
          <cell r="B2342" t="str">
            <v>JOELHO PPR 45 GRAUS, SOLDAVEL, F/F, DN 25 MM, PARA AGUA QUENTE PREDIAL</v>
          </cell>
          <cell r="C2342" t="str">
            <v>UN</v>
          </cell>
          <cell r="D2342"/>
          <cell r="E2342"/>
          <cell r="F2342" t="str">
            <v>SINAPI-I DEZEMBRO 2025</v>
          </cell>
        </row>
        <row r="2343">
          <cell r="A2343">
            <v>38987</v>
          </cell>
          <cell r="B2343" t="str">
            <v>JOELHO PPR 45 GRAUS, SOLDAVEL, F/F, DN 40 MM, PARA AQUA QUENTE E FRIA PREDIAL</v>
          </cell>
          <cell r="C2343" t="str">
            <v>UN</v>
          </cell>
          <cell r="D2343"/>
          <cell r="E2343"/>
          <cell r="F2343" t="str">
            <v>SINAPI-I DEZEMBRO 2025</v>
          </cell>
        </row>
        <row r="2344">
          <cell r="A2344">
            <v>38988</v>
          </cell>
          <cell r="B2344" t="str">
            <v>JOELHO PPR 45 GRAUS, SOLDAVEL, F/F, DN 50 MM, PARA AQUA QUENTE E FRIA PREDIAL</v>
          </cell>
          <cell r="C2344" t="str">
            <v>UN</v>
          </cell>
          <cell r="D2344"/>
          <cell r="E2344"/>
          <cell r="F2344" t="str">
            <v>SINAPI-I DEZEMBRO 2025</v>
          </cell>
        </row>
        <row r="2345">
          <cell r="A2345">
            <v>38989</v>
          </cell>
          <cell r="B2345" t="str">
            <v>JOELHO PPR 45 GRAUS, SOLDAVEL, F/F, DN 63 MM, PARA AQUA QUENTE E FRIA PREDIAL</v>
          </cell>
          <cell r="C2345" t="str">
            <v>UN</v>
          </cell>
          <cell r="D2345"/>
          <cell r="E2345"/>
          <cell r="F2345" t="str">
            <v>SINAPI-I DEZEMBRO 2025</v>
          </cell>
        </row>
        <row r="2346">
          <cell r="A2346">
            <v>38990</v>
          </cell>
          <cell r="B2346" t="str">
            <v>JOELHO PPR 45 GRAUS, SOLDAVEL, F/F, DN 75 MM, PARA AQUA QUENTE E FRIA PREDIAL</v>
          </cell>
          <cell r="C2346" t="str">
            <v>UN</v>
          </cell>
          <cell r="D2346"/>
          <cell r="E2346"/>
          <cell r="F2346" t="str">
            <v>SINAPI-I DEZEMBRO 2025</v>
          </cell>
        </row>
        <row r="2347">
          <cell r="A2347">
            <v>38991</v>
          </cell>
          <cell r="B2347" t="str">
            <v>JOELHO PPR 45 GRAUS, SOLDAVEL, F/F, DN 90 MM, PARA AQUA QUENTE E FRIA PREDIAL</v>
          </cell>
          <cell r="C2347" t="str">
            <v>UN</v>
          </cell>
          <cell r="D2347"/>
          <cell r="E2347"/>
          <cell r="F2347" t="str">
            <v>SINAPI-I DEZEMBRO 2025</v>
          </cell>
        </row>
        <row r="2348">
          <cell r="A2348">
            <v>38433</v>
          </cell>
          <cell r="B2348" t="str">
            <v>JOELHO PPR, 45 GRAUS, SOLDAVEL, F/F, DN 32 MM, PARA AGUA QUENTE PREDIAL</v>
          </cell>
          <cell r="C2348" t="str">
            <v>UN</v>
          </cell>
          <cell r="D2348"/>
          <cell r="E2348"/>
          <cell r="F2348" t="str">
            <v>SINAPI-I DEZEMBRO 2025</v>
          </cell>
        </row>
        <row r="2349">
          <cell r="A2349">
            <v>38440</v>
          </cell>
          <cell r="B2349" t="str">
            <v>JOELHO PPR, 90 GRAUS, SOLDAVEL, F/F, DN 110 MM, PARA AGUA QUENTE PREDIAL</v>
          </cell>
          <cell r="C2349" t="str">
            <v>UN</v>
          </cell>
          <cell r="D2349"/>
          <cell r="E2349"/>
          <cell r="F2349" t="str">
            <v>SINAPI-I DEZEMBRO 2025</v>
          </cell>
        </row>
        <row r="2350">
          <cell r="A2350">
            <v>36359</v>
          </cell>
          <cell r="B2350" t="str">
            <v>JOELHO PPR, 90 GRAUS, SOLDAVEL, F/F, DN 20 MM, PARA AGUA QUENTE PREDIAL</v>
          </cell>
          <cell r="C2350" t="str">
            <v>UN</v>
          </cell>
          <cell r="D2350"/>
          <cell r="E2350"/>
          <cell r="F2350" t="str">
            <v>SINAPI-I DEZEMBRO 2025</v>
          </cell>
        </row>
        <row r="2351">
          <cell r="A2351">
            <v>36360</v>
          </cell>
          <cell r="B2351" t="str">
            <v>JOELHO PPR, 90 GRAUS, SOLDAVEL, F/F, DN 25 MM, PARA AGUA QUENTE PREDIAL</v>
          </cell>
          <cell r="C2351" t="str">
            <v>UN</v>
          </cell>
          <cell r="D2351"/>
          <cell r="E2351"/>
          <cell r="F2351" t="str">
            <v>SINAPI-I DEZEMBRO 2025</v>
          </cell>
        </row>
        <row r="2352">
          <cell r="A2352">
            <v>38434</v>
          </cell>
          <cell r="B2352" t="str">
            <v>JOELHO PPR, 90 GRAUS, SOLDAVEL, F/F, DN 32 MM, PARA AGUA QUENTE PREDIAL</v>
          </cell>
          <cell r="C2352" t="str">
            <v>UN</v>
          </cell>
          <cell r="D2352"/>
          <cell r="E2352"/>
          <cell r="F2352" t="str">
            <v>SINAPI-I DEZEMBRO 2025</v>
          </cell>
        </row>
        <row r="2353">
          <cell r="A2353">
            <v>38435</v>
          </cell>
          <cell r="B2353" t="str">
            <v>JOELHO PPR, 90 GRAUS, SOLDAVEL, F/F, DN 40 MM, PARA AGUA QUENTE PREDIAL</v>
          </cell>
          <cell r="C2353" t="str">
            <v>UN</v>
          </cell>
          <cell r="D2353"/>
          <cell r="E2353"/>
          <cell r="F2353" t="str">
            <v>SINAPI-I DEZEMBRO 2025</v>
          </cell>
        </row>
        <row r="2354">
          <cell r="A2354">
            <v>38436</v>
          </cell>
          <cell r="B2354" t="str">
            <v>JOELHO PPR, 90 GRAUS, SOLDAVEL, F/F, DN 50 MM, PARA AGUA QUENTE PREDIAL</v>
          </cell>
          <cell r="C2354" t="str">
            <v>UN</v>
          </cell>
          <cell r="D2354"/>
          <cell r="E2354"/>
          <cell r="F2354" t="str">
            <v>SINAPI-I DEZEMBRO 2025</v>
          </cell>
        </row>
        <row r="2355">
          <cell r="A2355">
            <v>38437</v>
          </cell>
          <cell r="B2355" t="str">
            <v>JOELHO PPR, 90 GRAUS, SOLDAVEL, F/F, DN 63 MM, PARA AGUA QUENTE PREDIAL</v>
          </cell>
          <cell r="C2355" t="str">
            <v>UN</v>
          </cell>
          <cell r="D2355"/>
          <cell r="E2355"/>
          <cell r="F2355" t="str">
            <v>SINAPI-I DEZEMBRO 2025</v>
          </cell>
        </row>
        <row r="2356">
          <cell r="A2356">
            <v>38438</v>
          </cell>
          <cell r="B2356" t="str">
            <v>JOELHO PPR, 90 GRAUS, SOLDAVEL, F/F, DN 75 MM, PARA AGUA QUENTE PREDIAL</v>
          </cell>
          <cell r="C2356" t="str">
            <v>UN</v>
          </cell>
          <cell r="D2356"/>
          <cell r="E2356"/>
          <cell r="F2356" t="str">
            <v>SINAPI-I DEZEMBRO 2025</v>
          </cell>
        </row>
        <row r="2357">
          <cell r="A2357">
            <v>38439</v>
          </cell>
          <cell r="B2357" t="str">
            <v>JOELHO PPR, 90 GRAUS, SOLDAVEL, F/F, DN 90 MM, PARA AGUA QUENTE PREDIAL</v>
          </cell>
          <cell r="C2357" t="str">
            <v>UN</v>
          </cell>
          <cell r="D2357"/>
          <cell r="E2357"/>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D2414"/>
          <cell r="E2414"/>
          <cell r="F2414" t="str">
            <v>SINAPI-I DEZEMBRO 2025</v>
          </cell>
        </row>
        <row r="2415">
          <cell r="A2415">
            <v>38914</v>
          </cell>
          <cell r="B2415" t="str">
            <v>JOELHO/COTOVELO 90 GRAUS, METALICO, PARA CONEXAO COM ANEL DESLIZANTE, DN 20 MM, EM TUBO PEX PARA INST. AGUA QUENTE/FRIA</v>
          </cell>
          <cell r="C2415" t="str">
            <v>UN</v>
          </cell>
          <cell r="D2415"/>
          <cell r="E2415"/>
          <cell r="F2415" t="str">
            <v>SINAPI-I DEZEMBRO 2025</v>
          </cell>
        </row>
        <row r="2416">
          <cell r="A2416">
            <v>38915</v>
          </cell>
          <cell r="B2416" t="str">
            <v>JOELHO/COTOVELO 90 GRAUS, METALICO, PARA CONEXAO COM ANEL DESLIZANTE, DN 25 MM, EM TUBO PEX PARA INST. AGUA QUENTE/FRIA</v>
          </cell>
          <cell r="C2416" t="str">
            <v>UN</v>
          </cell>
          <cell r="D2416"/>
          <cell r="E2416"/>
          <cell r="F2416" t="str">
            <v>SINAPI-I DEZEMBRO 2025</v>
          </cell>
        </row>
        <row r="2417">
          <cell r="A2417">
            <v>38916</v>
          </cell>
          <cell r="B2417" t="str">
            <v>JOELHO/COTOVELO 90 GRAUS, METALICO, PARA CONEXAO COM ANEL DESLIZANTE, DN 32 MM, EM TUBO PEX PARA INST. AGUA QUENTE/FRIA</v>
          </cell>
          <cell r="C2417" t="str">
            <v>UN</v>
          </cell>
          <cell r="D2417"/>
          <cell r="E2417"/>
          <cell r="F2417" t="str">
            <v>SINAPI-I DEZEMBRO 2025</v>
          </cell>
        </row>
        <row r="2418">
          <cell r="A2418">
            <v>39300</v>
          </cell>
          <cell r="B2418" t="str">
            <v>JOELHO/COTOVELO 90 GRAUS, PLASTICO, PARA CONEXAO COM CRIMPAGEM, DN 16 MM, EM TUBO PEX PARA INST. AGUA QUENTE/FRIA</v>
          </cell>
          <cell r="C2418" t="str">
            <v>UN</v>
          </cell>
          <cell r="D2418"/>
          <cell r="E2418"/>
          <cell r="F2418" t="str">
            <v>SINAPI-I DEZEMBRO 2025</v>
          </cell>
        </row>
        <row r="2419">
          <cell r="A2419">
            <v>39301</v>
          </cell>
          <cell r="B2419" t="str">
            <v>JOELHO/COTOVELO 90 GRAUS, PLASTICO, PARA CONEXAO COM CRIMPAGEM, DN 20 MM, EM TUBO PEX PARA INST. AGUA QUENTE/FRIA</v>
          </cell>
          <cell r="C2419" t="str">
            <v>UN</v>
          </cell>
          <cell r="D2419"/>
          <cell r="E2419"/>
          <cell r="F2419" t="str">
            <v>SINAPI-I DEZEMBRO 2025</v>
          </cell>
        </row>
        <row r="2420">
          <cell r="A2420">
            <v>39302</v>
          </cell>
          <cell r="B2420" t="str">
            <v>JOELHO/COTOVELO 90 GRAUS, PLASTICO, PARA CONEXAO COM CRIMPAGEM, DN 25 MM, EM TUBO PEX PARA INST. AGUA QUENTE/FRIA</v>
          </cell>
          <cell r="C2420" t="str">
            <v>UN</v>
          </cell>
          <cell r="D2420"/>
          <cell r="E2420"/>
          <cell r="F2420" t="str">
            <v>SINAPI-I DEZEMBRO 2025</v>
          </cell>
        </row>
        <row r="2421">
          <cell r="A2421">
            <v>38941</v>
          </cell>
          <cell r="B2421" t="str">
            <v>JOELHO/COTOVELO 90 GRAUS, ROSCA FEMEA MOVEL, METALICO, PARA CONEXAO COM ANEL DESLIZANTE, DN 20 MM X 3/4", EM TUBO PEX PARA INST. AGUA QUENTE/FRIA</v>
          </cell>
          <cell r="C2421" t="str">
            <v>UN</v>
          </cell>
          <cell r="D2421"/>
          <cell r="E2421"/>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D2422"/>
          <cell r="E2422"/>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D2423"/>
          <cell r="E2423"/>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D2424"/>
          <cell r="E2424"/>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D2425"/>
          <cell r="E2425"/>
          <cell r="F2425" t="str">
            <v>SINAPI-I DEZEMBRO 2025</v>
          </cell>
        </row>
        <row r="2426">
          <cell r="A2426">
            <v>39304</v>
          </cell>
          <cell r="B2426" t="str">
            <v>JOELHO/COTOVELO 90 GRAUS, ROSCA FEMEA TERMINAL, PLASTICO, PARA CONEXAO COM CRIMPAGEM, DN 16 MM X 1/2", EM TUBO PEX PARA INST. AGUA QUENTE/FRIA</v>
          </cell>
          <cell r="C2426" t="str">
            <v>UN</v>
          </cell>
          <cell r="D2426"/>
          <cell r="E2426"/>
          <cell r="F2426" t="str">
            <v>SINAPI-I DEZEMBRO 2025</v>
          </cell>
        </row>
        <row r="2427">
          <cell r="A2427">
            <v>39305</v>
          </cell>
          <cell r="B2427" t="str">
            <v>JOELHO/COTOVELO 90 GRAUS, ROSCA FEMEA TERMINAL, PLASTICO, PARA CONEXAO COM CRIMPAGEM, DN 20 MM X 1/2", EM TUBO PEX PARA INST. AGUA QUENTE/FRIA</v>
          </cell>
          <cell r="C2427" t="str">
            <v>UN</v>
          </cell>
          <cell r="D2427"/>
          <cell r="E2427"/>
          <cell r="F2427" t="str">
            <v>SINAPI-I DEZEMBRO 2025</v>
          </cell>
        </row>
        <row r="2428">
          <cell r="A2428">
            <v>39306</v>
          </cell>
          <cell r="B2428" t="str">
            <v>JOELHO/COTOVELO 90 GRAUS, ROSCA FEMEA TERMINAL, PLASTICO, PARA CONEXAO COM CRIMPAGEM, DN 20 MM X 3/4", EM TUBO PEX PARA INST. AGUA QUENTE/FRIA</v>
          </cell>
          <cell r="C2428" t="str">
            <v>UN</v>
          </cell>
          <cell r="D2428"/>
          <cell r="E2428"/>
          <cell r="F2428" t="str">
            <v>SINAPI-I DEZEMBRO 2025</v>
          </cell>
        </row>
        <row r="2429">
          <cell r="A2429">
            <v>38928</v>
          </cell>
          <cell r="B2429" t="str">
            <v>JOELHO/COTOVELO 90 GRAUS, ROSCA FEMEA TERMINAL, PLASTICO, PARA CONEXAO COM CRIMPAGEM, DN 25 MM X 1/2", EM TUBO PEX PARA INST. AGUA QUENTE/FRIA</v>
          </cell>
          <cell r="C2429" t="str">
            <v>UN</v>
          </cell>
          <cell r="D2429"/>
          <cell r="E2429"/>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D2430"/>
          <cell r="E2430"/>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D2431"/>
          <cell r="E2431"/>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D2432"/>
          <cell r="E2432"/>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D2438"/>
          <cell r="E2438"/>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D2459"/>
          <cell r="E2459"/>
          <cell r="F2459" t="str">
            <v>SINAPI-I DEZEMBRO 2025</v>
          </cell>
        </row>
        <row r="2460">
          <cell r="A2460">
            <v>39876</v>
          </cell>
          <cell r="B2460" t="str">
            <v>JUNTA DE EXPANSAO BRONZE/LATAO, PONTA X PONTA, 42 MM</v>
          </cell>
          <cell r="C2460" t="str">
            <v>UN</v>
          </cell>
          <cell r="D2460"/>
          <cell r="E2460"/>
          <cell r="F2460" t="str">
            <v>SINAPI-I DEZEMBRO 2025</v>
          </cell>
        </row>
        <row r="2461">
          <cell r="A2461">
            <v>39877</v>
          </cell>
          <cell r="B2461" t="str">
            <v>JUNTA DE EXPANSAO BRONZE/LATAO, PONTA X PONTA, 54 MM</v>
          </cell>
          <cell r="C2461" t="str">
            <v>UN</v>
          </cell>
          <cell r="D2461"/>
          <cell r="E2461"/>
          <cell r="F2461" t="str">
            <v>SINAPI-I DEZEMBRO 2025</v>
          </cell>
        </row>
        <row r="2462">
          <cell r="A2462">
            <v>39878</v>
          </cell>
          <cell r="B2462" t="str">
            <v>JUNTA DE EXPANSAO BRONZE/LATAO, PONTA X PONTA, 66 MM</v>
          </cell>
          <cell r="C2462" t="str">
            <v>UN</v>
          </cell>
          <cell r="D2462"/>
          <cell r="E2462"/>
          <cell r="F2462" t="str">
            <v>SINAPI-I DEZEMBRO 2025</v>
          </cell>
        </row>
        <row r="2463">
          <cell r="A2463">
            <v>39872</v>
          </cell>
          <cell r="B2463" t="str">
            <v>JUNTA DE EXPANSAO DE COBRE, PONTA X PONTA, 15 MM</v>
          </cell>
          <cell r="C2463" t="str">
            <v>UN</v>
          </cell>
          <cell r="D2463"/>
          <cell r="E2463"/>
          <cell r="F2463" t="str">
            <v>SINAPI-I DEZEMBRO 2025</v>
          </cell>
        </row>
        <row r="2464">
          <cell r="A2464">
            <v>39873</v>
          </cell>
          <cell r="B2464" t="str">
            <v>JUNTA DE EXPANSAO DE COBRE, PONTA X PONTA, 22 MM</v>
          </cell>
          <cell r="C2464" t="str">
            <v>UN</v>
          </cell>
          <cell r="D2464"/>
          <cell r="E2464"/>
          <cell r="F2464" t="str">
            <v>SINAPI-I DEZEMBRO 2025</v>
          </cell>
        </row>
        <row r="2465">
          <cell r="A2465">
            <v>39874</v>
          </cell>
          <cell r="B2465" t="str">
            <v>JUNTA DE EXPANSAO DE COBRE, PONTA X PONTA, 28 MM</v>
          </cell>
          <cell r="C2465" t="str">
            <v>UN</v>
          </cell>
          <cell r="D2465"/>
          <cell r="E2465"/>
          <cell r="F2465" t="str">
            <v>SINAPI-I DEZEMBRO 2025</v>
          </cell>
        </row>
        <row r="2466">
          <cell r="A2466">
            <v>3674</v>
          </cell>
          <cell r="B2466" t="str">
            <v>JUNTA DILATACAO ELASTICA PARA CONCRETO (FUGENBAND) O-12, ATE 5 MCA</v>
          </cell>
          <cell r="C2466" t="str">
            <v>M</v>
          </cell>
          <cell r="D2466"/>
          <cell r="E2466"/>
          <cell r="F2466" t="str">
            <v>SINAPI-I DEZEMBRO 2025</v>
          </cell>
        </row>
        <row r="2467">
          <cell r="A2467">
            <v>3681</v>
          </cell>
          <cell r="B2467" t="str">
            <v>JUNTA DILATACAO ELASTICA PARA CONCRETO (FUGENBAND) O-22, ATE 30 MCA</v>
          </cell>
          <cell r="C2467" t="str">
            <v>M</v>
          </cell>
          <cell r="D2467"/>
          <cell r="E2467"/>
          <cell r="F2467" t="str">
            <v>SINAPI-I DEZEMBRO 2025</v>
          </cell>
        </row>
        <row r="2468">
          <cell r="A2468">
            <v>3676</v>
          </cell>
          <cell r="B2468" t="str">
            <v>JUNTA DILATACAO ELASTICA PARA CONCRETO (FUGENBAND) O-35/10, ATE 100 MCA</v>
          </cell>
          <cell r="C2468" t="str">
            <v>M</v>
          </cell>
          <cell r="D2468"/>
          <cell r="E2468"/>
          <cell r="F2468" t="str">
            <v>SINAPI-I DEZEMBRO 2025</v>
          </cell>
        </row>
        <row r="2469">
          <cell r="A2469">
            <v>3679</v>
          </cell>
          <cell r="B2469" t="str">
            <v>JUNTA DILATACAO ELASTICA PARA CONCRETO (FUGENBAND) O-35/6, ATE 100 MCA</v>
          </cell>
          <cell r="C2469" t="str">
            <v>M</v>
          </cell>
          <cell r="D2469"/>
          <cell r="E2469"/>
          <cell r="F2469" t="str">
            <v>SINAPI-I DEZEMBRO 2025</v>
          </cell>
        </row>
        <row r="2470">
          <cell r="A2470">
            <v>3672</v>
          </cell>
          <cell r="B2470" t="str">
            <v>JUNTA PLASTICA DE DILATACAO PARA PISOS, COR CINZA, 10 X 4,5 MM (ALTURA X ESPESSURA)</v>
          </cell>
          <cell r="C2470" t="str">
            <v>M</v>
          </cell>
          <cell r="D2470"/>
          <cell r="E2470"/>
          <cell r="F2470" t="str">
            <v>SINAPI-I DEZEMBRO 2025</v>
          </cell>
        </row>
        <row r="2471">
          <cell r="A2471">
            <v>3671</v>
          </cell>
          <cell r="B2471" t="str">
            <v>JUNTA PLASTICA DE DILATACAO PARA PISOS, COR CINZA, 17 X 3 MM (ALTURA X ESPESSURA)</v>
          </cell>
          <cell r="C2471" t="str">
            <v>M</v>
          </cell>
          <cell r="D2471"/>
          <cell r="E2471"/>
          <cell r="F2471" t="str">
            <v>SINAPI-I DEZEMBRO 2025</v>
          </cell>
        </row>
        <row r="2472">
          <cell r="A2472">
            <v>3673</v>
          </cell>
          <cell r="B2472" t="str">
            <v>JUNTA PLASTICA DE DILATACAO PARA PISOS, COR CINZA, 27 X 3 MM (ALTURA X ESPESSURA)</v>
          </cell>
          <cell r="C2472" t="str">
            <v>M</v>
          </cell>
          <cell r="D2472"/>
          <cell r="E2472"/>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D2475"/>
          <cell r="E2475"/>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D2476"/>
          <cell r="E2476"/>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D2477"/>
          <cell r="E2477"/>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D2478"/>
          <cell r="E2478"/>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D2479"/>
          <cell r="E2479"/>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D2480"/>
          <cell r="E2480"/>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D2535"/>
          <cell r="E2535"/>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D2540"/>
          <cell r="E2540"/>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D2546"/>
          <cell r="E2546"/>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D2547"/>
          <cell r="E2547"/>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D2548"/>
          <cell r="E2548"/>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D2549"/>
          <cell r="E2549"/>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D2550"/>
          <cell r="E2550"/>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D2557"/>
          <cell r="E2557"/>
          <cell r="F2557" t="str">
            <v>SINAPI-I DEZEMBRO 2025</v>
          </cell>
        </row>
        <row r="2558">
          <cell r="A2558">
            <v>7247</v>
          </cell>
          <cell r="B2558" t="str">
            <v>LOCACAO DE TEODOLITO ELETRONICO, PRECISAO ANGULAR DE 5 A 7 SEGUNDOS, INCLUINDO TRIPE</v>
          </cell>
          <cell r="C2558" t="str">
            <v>H</v>
          </cell>
          <cell r="D2558"/>
          <cell r="E2558"/>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D2564"/>
          <cell r="E2564"/>
          <cell r="F2564" t="str">
            <v>SINAPI-I DEZEMBRO 2025</v>
          </cell>
        </row>
        <row r="2565">
          <cell r="A2565">
            <v>38769</v>
          </cell>
          <cell r="B2565" t="str">
            <v>LUMINARIA ARANDELA TIPO MEIA-LUA COM VIDRO FOSCO *30 X 15* CM, PARA 1 LAMPADA, BASE E27, POTENCIA MAXIMA 40/60 W (NAO INCLUI LAMPADA)</v>
          </cell>
          <cell r="C2565" t="str">
            <v>UN</v>
          </cell>
          <cell r="D2565"/>
          <cell r="E2565"/>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D2574"/>
          <cell r="E2574"/>
          <cell r="F2574" t="str">
            <v>SINAPI-I DEZEMBRO 2025</v>
          </cell>
        </row>
        <row r="2575">
          <cell r="A2575">
            <v>38784</v>
          </cell>
          <cell r="B2575" t="str">
            <v>LUMINARIA DE SOBREPOR EM CHAPA DE ACO COM ALETAS PLASTICAS, PARA 2 LAMPADAS, BASE E27, POTENCIA MAXIMA 40/60 W (NAO INCLUI LAMPADAS)</v>
          </cell>
          <cell r="C2575" t="str">
            <v>UN</v>
          </cell>
          <cell r="D2575"/>
          <cell r="E2575"/>
          <cell r="F2575" t="str">
            <v>SINAPI-I DEZEMBRO 2025</v>
          </cell>
        </row>
        <row r="2576">
          <cell r="A2576">
            <v>3780</v>
          </cell>
          <cell r="B2576" t="str">
            <v>LUMINARIA DE SOBREPOR EM CHAPA DE ACO PARA 1 LAMPADA FLUORESCENTE DE *36* W, ALETADA, COMPLETA (LAMPADA E REATOR INCLUSOS)</v>
          </cell>
          <cell r="C2576" t="str">
            <v>UN</v>
          </cell>
          <cell r="D2576"/>
          <cell r="E2576"/>
          <cell r="F2576" t="str">
            <v>SINAPI-I DEZEMBRO 2025</v>
          </cell>
        </row>
        <row r="2577">
          <cell r="A2577">
            <v>38773</v>
          </cell>
          <cell r="B2577" t="str">
            <v>LUMINARIA DE TETO PLAFON/PLAFONIER EM PLASTICO COM BASE E27, POTENCIA MAXIMA 60 W (NAO INCLUI LAMPADA)</v>
          </cell>
          <cell r="C2577" t="str">
            <v>UN</v>
          </cell>
          <cell r="D2577"/>
          <cell r="E2577"/>
          <cell r="F2577" t="str">
            <v>SINAPI-I DEZEMBRO 2025</v>
          </cell>
        </row>
        <row r="2578">
          <cell r="A2578">
            <v>12271</v>
          </cell>
          <cell r="B2578" t="str">
            <v>LUMINARIA DUPLA P/SINALIZACAO, TIPO WETZEL AS-2/110 OU EQUIV</v>
          </cell>
          <cell r="C2578" t="str">
            <v>UN</v>
          </cell>
          <cell r="D2578"/>
          <cell r="E2578"/>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D2583"/>
          <cell r="E2583"/>
          <cell r="F2583" t="str">
            <v>SINAPI-I DEZEMBRO 2025</v>
          </cell>
        </row>
        <row r="2584">
          <cell r="A2584">
            <v>38770</v>
          </cell>
          <cell r="B2584" t="str">
            <v>LUMINARIA PLAFON REDONDO COM VIDRO FOSCO DIAMETRO *30* CM, PARA 2 LAMPADAS, BASE E27, POTENCIA MAXIMA 40/60 W (NAO INCLUI LAMPADAS)</v>
          </cell>
          <cell r="C2584" t="str">
            <v>UN</v>
          </cell>
          <cell r="D2584"/>
          <cell r="E2584"/>
          <cell r="F2584" t="str">
            <v>SINAPI-I DEZEMBRO 2025</v>
          </cell>
        </row>
        <row r="2585">
          <cell r="A2585">
            <v>12267</v>
          </cell>
          <cell r="B2585" t="str">
            <v>LUMINARIA PROVA DE TEMPO PETERCO Y.31/1</v>
          </cell>
          <cell r="C2585" t="str">
            <v>UN</v>
          </cell>
          <cell r="D2585"/>
          <cell r="E2585"/>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D2587"/>
          <cell r="E2587"/>
          <cell r="F2587" t="str">
            <v>SINAPI-I DEZEMBRO 2025</v>
          </cell>
        </row>
        <row r="2588">
          <cell r="A2588">
            <v>39378</v>
          </cell>
          <cell r="B2588" t="str">
            <v>LUMINARIA SPOT DE SOBREPOR EM ALUMINIO COM ALETA PLASTICA PARA 2 LAMPADAS, BASE E27, POTENCIA MAXIMA 40/60 W (NAO INCLUI LAMPADA)</v>
          </cell>
          <cell r="C2588" t="str">
            <v>UN</v>
          </cell>
          <cell r="D2588"/>
          <cell r="E2588"/>
          <cell r="F2588" t="str">
            <v>SINAPI-I DEZEMBRO 2025</v>
          </cell>
        </row>
        <row r="2589">
          <cell r="A2589">
            <v>43543</v>
          </cell>
          <cell r="B2589" t="str">
            <v>LUMINARIA TIPO TARTARUGA A PROVA DE TEMPO, GASES, VAPOR E PO, EM ALUMINIO, COM GRADE, BASE E27, POTENCIA MAXIMA 100 W (NAO INCLUI LAMPADA)</v>
          </cell>
          <cell r="C2589" t="str">
            <v>UN</v>
          </cell>
          <cell r="D2589"/>
          <cell r="E2589"/>
          <cell r="F2589" t="str">
            <v>SINAPI-I DEZEMBRO 2025</v>
          </cell>
        </row>
        <row r="2590">
          <cell r="A2590">
            <v>38775</v>
          </cell>
          <cell r="B2590" t="str">
            <v>LUMINARIA TIPO TARTARUGA PARA AREA EXTERNA EM ALUMINIO, COM GRADE, PARA 1 LAMPADA, BASE E27, POTENCIA MAXIMA 40/60 W (NAO INCLUI LAMPADA)</v>
          </cell>
          <cell r="C2590" t="str">
            <v>UN</v>
          </cell>
          <cell r="D2590"/>
          <cell r="E2590"/>
          <cell r="F2590" t="str">
            <v>SINAPI-I DEZEMBRO 2025</v>
          </cell>
        </row>
        <row r="2591">
          <cell r="A2591">
            <v>44252</v>
          </cell>
          <cell r="B2591" t="str">
            <v>LUVA CPVC, SOLDAVEL, 114 MM, PARA AGUA QUENTE PREDIAL</v>
          </cell>
          <cell r="C2591" t="str">
            <v>UN</v>
          </cell>
          <cell r="D2591"/>
          <cell r="E2591"/>
          <cell r="F2591" t="str">
            <v>SINAPI-I DEZEMBRO 2025</v>
          </cell>
        </row>
        <row r="2592">
          <cell r="A2592">
            <v>21119</v>
          </cell>
          <cell r="B2592" t="str">
            <v>LUVA CPVC, SOLDAVEL, 15 MM, PARA AGUA QUENTE PREDIAL</v>
          </cell>
          <cell r="C2592" t="str">
            <v>UN</v>
          </cell>
          <cell r="D2592"/>
          <cell r="E2592"/>
          <cell r="F2592" t="str">
            <v>SINAPI-I DEZEMBRO 2025</v>
          </cell>
        </row>
        <row r="2593">
          <cell r="A2593">
            <v>37974</v>
          </cell>
          <cell r="B2593" t="str">
            <v>LUVA CPVC, SOLDAVEL, 22 MM, PARA AGUA QUENTE PREDIAL</v>
          </cell>
          <cell r="C2593" t="str">
            <v>UN</v>
          </cell>
          <cell r="D2593"/>
          <cell r="E2593"/>
          <cell r="F2593" t="str">
            <v>SINAPI-I DEZEMBRO 2025</v>
          </cell>
        </row>
        <row r="2594">
          <cell r="A2594">
            <v>37975</v>
          </cell>
          <cell r="B2594" t="str">
            <v>LUVA CPVC, SOLDAVEL, 28 MM, PARA AGUA QUENTE PREDIAL</v>
          </cell>
          <cell r="C2594" t="str">
            <v>UN</v>
          </cell>
          <cell r="D2594"/>
          <cell r="E2594"/>
          <cell r="F2594" t="str">
            <v>SINAPI-I DEZEMBRO 2025</v>
          </cell>
        </row>
        <row r="2595">
          <cell r="A2595">
            <v>37976</v>
          </cell>
          <cell r="B2595" t="str">
            <v>LUVA CPVC, SOLDAVEL, 35 MM, PARA AGUA QUENTE PREDIAL</v>
          </cell>
          <cell r="C2595" t="str">
            <v>UN</v>
          </cell>
          <cell r="D2595"/>
          <cell r="E2595"/>
          <cell r="F2595" t="str">
            <v>SINAPI-I DEZEMBRO 2025</v>
          </cell>
        </row>
        <row r="2596">
          <cell r="A2596">
            <v>37977</v>
          </cell>
          <cell r="B2596" t="str">
            <v>LUVA CPVC, SOLDAVEL, 42 MM, PARA AGUA QUENTE PREDIAL</v>
          </cell>
          <cell r="C2596" t="str">
            <v>UN</v>
          </cell>
          <cell r="D2596"/>
          <cell r="E2596"/>
          <cell r="F2596" t="str">
            <v>SINAPI-I DEZEMBRO 2025</v>
          </cell>
        </row>
        <row r="2597">
          <cell r="A2597">
            <v>37978</v>
          </cell>
          <cell r="B2597" t="str">
            <v>LUVA CPVC, SOLDAVEL, 54 MM, PARA AGUA QUENTE PREDIAL</v>
          </cell>
          <cell r="C2597" t="str">
            <v>UN</v>
          </cell>
          <cell r="D2597"/>
          <cell r="E2597"/>
          <cell r="F2597" t="str">
            <v>SINAPI-I DEZEMBRO 2025</v>
          </cell>
        </row>
        <row r="2598">
          <cell r="A2598">
            <v>37979</v>
          </cell>
          <cell r="B2598" t="str">
            <v>LUVA CPVC, SOLDAVEL, 73 MM, PARA AGUA QUENTE PREDIAL</v>
          </cell>
          <cell r="C2598" t="str">
            <v>UN</v>
          </cell>
          <cell r="D2598"/>
          <cell r="E2598"/>
          <cell r="F2598" t="str">
            <v>SINAPI-I DEZEMBRO 2025</v>
          </cell>
        </row>
        <row r="2599">
          <cell r="A2599">
            <v>37980</v>
          </cell>
          <cell r="B2599" t="str">
            <v>LUVA CPVC, SOLDAVEL, 89 MM, PARA AGUA QUENTE PREDIAL</v>
          </cell>
          <cell r="C2599" t="str">
            <v>UN</v>
          </cell>
          <cell r="D2599"/>
          <cell r="E2599"/>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D2601"/>
          <cell r="E2601"/>
          <cell r="F2601" t="str">
            <v>SINAPI-I DEZEMBRO 2025</v>
          </cell>
        </row>
        <row r="2602">
          <cell r="A2602">
            <v>12723</v>
          </cell>
          <cell r="B2602" t="str">
            <v>LUVA DE COBRE SEM ANEL DE SOLDA, BOLSA X BOLSA, 15 MM</v>
          </cell>
          <cell r="C2602" t="str">
            <v>UN</v>
          </cell>
          <cell r="D2602"/>
          <cell r="E2602"/>
          <cell r="F2602" t="str">
            <v>SINAPI-I DEZEMBRO 2025</v>
          </cell>
        </row>
        <row r="2603">
          <cell r="A2603">
            <v>12724</v>
          </cell>
          <cell r="B2603" t="str">
            <v>LUVA DE COBRE SEM ANEL DE SOLDA, BOLSA X BOLSA, 22 MM</v>
          </cell>
          <cell r="C2603" t="str">
            <v>UN</v>
          </cell>
          <cell r="D2603"/>
          <cell r="E2603"/>
          <cell r="F2603" t="str">
            <v>SINAPI-I DEZEMBRO 2025</v>
          </cell>
        </row>
        <row r="2604">
          <cell r="A2604">
            <v>12725</v>
          </cell>
          <cell r="B2604" t="str">
            <v>LUVA DE COBRE SEM ANEL DE SOLDA, BOLSA X BOLSA, 28 MM</v>
          </cell>
          <cell r="C2604" t="str">
            <v>UN</v>
          </cell>
          <cell r="D2604"/>
          <cell r="E2604"/>
          <cell r="F2604" t="str">
            <v>SINAPI-I DEZEMBRO 2025</v>
          </cell>
        </row>
        <row r="2605">
          <cell r="A2605">
            <v>12726</v>
          </cell>
          <cell r="B2605" t="str">
            <v>LUVA DE COBRE SEM ANEL DE SOLDA, BOLSA X BOLSA, 35 MM</v>
          </cell>
          <cell r="C2605" t="str">
            <v>UN</v>
          </cell>
          <cell r="D2605"/>
          <cell r="E2605"/>
          <cell r="F2605" t="str">
            <v>SINAPI-I DEZEMBRO 2025</v>
          </cell>
        </row>
        <row r="2606">
          <cell r="A2606">
            <v>12727</v>
          </cell>
          <cell r="B2606" t="str">
            <v>LUVA DE COBRE SEM ANEL DE SOLDA, BOLSA X BOLSA, 42 MM</v>
          </cell>
          <cell r="C2606" t="str">
            <v>UN</v>
          </cell>
          <cell r="D2606"/>
          <cell r="E2606"/>
          <cell r="F2606" t="str">
            <v>SINAPI-I DEZEMBRO 2025</v>
          </cell>
        </row>
        <row r="2607">
          <cell r="A2607">
            <v>12728</v>
          </cell>
          <cell r="B2607" t="str">
            <v>LUVA DE COBRE SEM ANEL DE SOLDA, BOLSA X BOLSA, 54 MM</v>
          </cell>
          <cell r="C2607" t="str">
            <v>UN</v>
          </cell>
          <cell r="D2607"/>
          <cell r="E2607"/>
          <cell r="F2607" t="str">
            <v>SINAPI-I DEZEMBRO 2025</v>
          </cell>
        </row>
        <row r="2608">
          <cell r="A2608">
            <v>12729</v>
          </cell>
          <cell r="B2608" t="str">
            <v>LUVA DE COBRE SEM ANEL DE SOLDA, BOLSA X BOLSA, 66 MM</v>
          </cell>
          <cell r="C2608" t="str">
            <v>UN</v>
          </cell>
          <cell r="D2608"/>
          <cell r="E2608"/>
          <cell r="F2608" t="str">
            <v>SINAPI-I DEZEMBRO 2025</v>
          </cell>
        </row>
        <row r="2609">
          <cell r="A2609">
            <v>12730</v>
          </cell>
          <cell r="B2609" t="str">
            <v>LUVA DE COBRE SEM ANEL DE SOLDA, BOLSA X BOLSA, 79 MM</v>
          </cell>
          <cell r="C2609" t="str">
            <v>UN</v>
          </cell>
          <cell r="D2609"/>
          <cell r="E2609"/>
          <cell r="F2609" t="str">
            <v>SINAPI-I DEZEMBRO 2025</v>
          </cell>
        </row>
        <row r="2610">
          <cell r="A2610">
            <v>3840</v>
          </cell>
          <cell r="B2610" t="str">
            <v>LUVA DE CORRER COM TRAVAS DEFOFO, PVC, JE, DN 100 MM</v>
          </cell>
          <cell r="C2610" t="str">
            <v>UN</v>
          </cell>
          <cell r="D2610"/>
          <cell r="E2610"/>
          <cell r="F2610" t="str">
            <v>SINAPI-I DEZEMBRO 2025</v>
          </cell>
        </row>
        <row r="2611">
          <cell r="A2611">
            <v>3838</v>
          </cell>
          <cell r="B2611" t="str">
            <v>LUVA DE CORRER COM TRAVAS DEFOFO, PVC, JE, DN 150 MM</v>
          </cell>
          <cell r="C2611" t="str">
            <v>UN</v>
          </cell>
          <cell r="D2611"/>
          <cell r="E2611"/>
          <cell r="F2611" t="str">
            <v>SINAPI-I DEZEMBRO 2025</v>
          </cell>
        </row>
        <row r="2612">
          <cell r="A2612">
            <v>3844</v>
          </cell>
          <cell r="B2612" t="str">
            <v>LUVA DE CORRER COM TRAVAS DEFOFO, PVC, JE, DN 200 MM</v>
          </cell>
          <cell r="C2612" t="str">
            <v>UN</v>
          </cell>
          <cell r="D2612"/>
          <cell r="E2612"/>
          <cell r="F2612" t="str">
            <v>SINAPI-I DEZEMBRO 2025</v>
          </cell>
        </row>
        <row r="2613">
          <cell r="A2613">
            <v>3839</v>
          </cell>
          <cell r="B2613" t="str">
            <v>LUVA DE CORRER COM TRAVAS DEFOFO, PVC, JE, DN 250 MM</v>
          </cell>
          <cell r="C2613" t="str">
            <v>UN</v>
          </cell>
          <cell r="D2613"/>
          <cell r="E2613"/>
          <cell r="F2613" t="str">
            <v>SINAPI-I DEZEMBRO 2025</v>
          </cell>
        </row>
        <row r="2614">
          <cell r="A2614">
            <v>3843</v>
          </cell>
          <cell r="B2614" t="str">
            <v>LUVA DE CORRER COM TRAVAS DEFOFO, PVC, JE, DN 300 MM</v>
          </cell>
          <cell r="C2614" t="str">
            <v>UN</v>
          </cell>
          <cell r="D2614"/>
          <cell r="E2614"/>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D2624"/>
          <cell r="E2624"/>
          <cell r="F2624" t="str">
            <v>SINAPI-I DEZEMBRO 2025</v>
          </cell>
        </row>
        <row r="2625">
          <cell r="A2625">
            <v>3825</v>
          </cell>
          <cell r="B2625" t="str">
            <v>LUVA DE CORRER PVC PBA, JE, DN 50 / DE 60 MM, PARA REDE DE AGUA</v>
          </cell>
          <cell r="C2625" t="str">
            <v>UN</v>
          </cell>
          <cell r="D2625"/>
          <cell r="E2625"/>
          <cell r="F2625" t="str">
            <v>SINAPI-I DEZEMBRO 2025</v>
          </cell>
        </row>
        <row r="2626">
          <cell r="A2626">
            <v>3827</v>
          </cell>
          <cell r="B2626" t="str">
            <v>LUVA DE CORRER PVC PBA, JE, DN 75 / DE 85 MM, PARA REDE DE AGUA</v>
          </cell>
          <cell r="C2626" t="str">
            <v>UN</v>
          </cell>
          <cell r="D2626"/>
          <cell r="E2626"/>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D2628"/>
          <cell r="E2628"/>
          <cell r="F2628" t="str">
            <v>SINAPI-I DEZEMBRO 2025</v>
          </cell>
        </row>
        <row r="2629">
          <cell r="A2629">
            <v>37982</v>
          </cell>
          <cell r="B2629" t="str">
            <v>LUVA DE CORRER, CPVC, SOLDAVEL, 22 MM, PARA AGUA QUENTE PREDIAL</v>
          </cell>
          <cell r="C2629" t="str">
            <v>UN</v>
          </cell>
          <cell r="D2629"/>
          <cell r="E2629"/>
          <cell r="F2629" t="str">
            <v>SINAPI-I DEZEMBRO 2025</v>
          </cell>
        </row>
        <row r="2630">
          <cell r="A2630">
            <v>37983</v>
          </cell>
          <cell r="B2630" t="str">
            <v>LUVA DE CORRER, CPVC, SOLDAVEL, 28 MM, PARA AGUA QUENTE PREDIAL</v>
          </cell>
          <cell r="C2630" t="str">
            <v>UN</v>
          </cell>
          <cell r="D2630"/>
          <cell r="E2630"/>
          <cell r="F2630" t="str">
            <v>SINAPI-I DEZEMBRO 2025</v>
          </cell>
        </row>
        <row r="2631">
          <cell r="A2631">
            <v>37984</v>
          </cell>
          <cell r="B2631" t="str">
            <v>LUVA DE CORRER, CPVC, SOLDAVEL, 35 MM, PARA AGUA QUENTE PREDIAL</v>
          </cell>
          <cell r="C2631" t="str">
            <v>UN</v>
          </cell>
          <cell r="D2631"/>
          <cell r="E2631"/>
          <cell r="F2631" t="str">
            <v>SINAPI-I DEZEMBRO 2025</v>
          </cell>
        </row>
        <row r="2632">
          <cell r="A2632">
            <v>37985</v>
          </cell>
          <cell r="B2632" t="str">
            <v>LUVA DE CORRER, CPVC, SOLDAVEL, 42 MM, PARA AGUA QUENTE PREDIAL</v>
          </cell>
          <cell r="C2632" t="str">
            <v>UN</v>
          </cell>
          <cell r="D2632"/>
          <cell r="E2632"/>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D2639"/>
          <cell r="E2639"/>
          <cell r="F2639" t="str">
            <v>SINAPI-I DEZEMBRO 2025</v>
          </cell>
        </row>
        <row r="2640">
          <cell r="A2640">
            <v>3939</v>
          </cell>
          <cell r="B2640" t="str">
            <v>LUVA DE FERRO GALVANIZADO, COM ROSCA BSP, DE 1 1/2"</v>
          </cell>
          <cell r="C2640" t="str">
            <v>UN</v>
          </cell>
          <cell r="D2640"/>
          <cell r="E2640"/>
          <cell r="F2640" t="str">
            <v>SINAPI-I DEZEMBRO 2025</v>
          </cell>
        </row>
        <row r="2641">
          <cell r="A2641">
            <v>3911</v>
          </cell>
          <cell r="B2641" t="str">
            <v>LUVA DE FERRO GALVANIZADO, COM ROSCA BSP, DE 1 1/4"</v>
          </cell>
          <cell r="C2641" t="str">
            <v>UN</v>
          </cell>
          <cell r="D2641"/>
          <cell r="E2641"/>
          <cell r="F2641" t="str">
            <v>SINAPI-I DEZEMBRO 2025</v>
          </cell>
        </row>
        <row r="2642">
          <cell r="A2642">
            <v>3910</v>
          </cell>
          <cell r="B2642" t="str">
            <v>LUVA DE FERRO GALVANIZADO, COM ROSCA BSP, DE 1"</v>
          </cell>
          <cell r="C2642" t="str">
            <v>UN</v>
          </cell>
          <cell r="D2642"/>
          <cell r="E2642"/>
          <cell r="F2642" t="str">
            <v>SINAPI-I DEZEMBRO 2025</v>
          </cell>
        </row>
        <row r="2643">
          <cell r="A2643">
            <v>3908</v>
          </cell>
          <cell r="B2643" t="str">
            <v>LUVA DE FERRO GALVANIZADO, COM ROSCA BSP, DE 1/2"</v>
          </cell>
          <cell r="C2643" t="str">
            <v>UN</v>
          </cell>
          <cell r="D2643"/>
          <cell r="E2643"/>
          <cell r="F2643" t="str">
            <v>SINAPI-I DEZEMBRO 2025</v>
          </cell>
        </row>
        <row r="2644">
          <cell r="A2644">
            <v>3913</v>
          </cell>
          <cell r="B2644" t="str">
            <v>LUVA DE FERRO GALVANIZADO, COM ROSCA BSP, DE 2 1/2"</v>
          </cell>
          <cell r="C2644" t="str">
            <v>UN</v>
          </cell>
          <cell r="D2644"/>
          <cell r="E2644"/>
          <cell r="F2644" t="str">
            <v>SINAPI-I DEZEMBRO 2025</v>
          </cell>
        </row>
        <row r="2645">
          <cell r="A2645">
            <v>3912</v>
          </cell>
          <cell r="B2645" t="str">
            <v>LUVA DE FERRO GALVANIZADO, COM ROSCA BSP, DE 2"</v>
          </cell>
          <cell r="C2645" t="str">
            <v>UN</v>
          </cell>
          <cell r="D2645"/>
          <cell r="E2645"/>
          <cell r="F2645" t="str">
            <v>SINAPI-I DEZEMBRO 2025</v>
          </cell>
        </row>
        <row r="2646">
          <cell r="A2646">
            <v>3914</v>
          </cell>
          <cell r="B2646" t="str">
            <v>LUVA DE FERRO GALVANIZADO, COM ROSCA BSP, DE 3"</v>
          </cell>
          <cell r="C2646" t="str">
            <v>UN</v>
          </cell>
          <cell r="D2646"/>
          <cell r="E2646"/>
          <cell r="F2646" t="str">
            <v>SINAPI-I DEZEMBRO 2025</v>
          </cell>
        </row>
        <row r="2647">
          <cell r="A2647">
            <v>3909</v>
          </cell>
          <cell r="B2647" t="str">
            <v>LUVA DE FERRO GALVANIZADO, COM ROSCA BSP, DE 3/4"</v>
          </cell>
          <cell r="C2647" t="str">
            <v>UN</v>
          </cell>
          <cell r="D2647"/>
          <cell r="E2647"/>
          <cell r="F2647" t="str">
            <v>SINAPI-I DEZEMBRO 2025</v>
          </cell>
        </row>
        <row r="2648">
          <cell r="A2648">
            <v>3915</v>
          </cell>
          <cell r="B2648" t="str">
            <v>LUVA DE FERRO GALVANIZADO, COM ROSCA BSP, DE 4"</v>
          </cell>
          <cell r="C2648" t="str">
            <v>UN</v>
          </cell>
          <cell r="D2648"/>
          <cell r="E2648"/>
          <cell r="F2648" t="str">
            <v>SINAPI-I DEZEMBRO 2025</v>
          </cell>
        </row>
        <row r="2649">
          <cell r="A2649">
            <v>3916</v>
          </cell>
          <cell r="B2649" t="str">
            <v>LUVA DE FERRO GALVANIZADO, COM ROSCA BSP, DE 5"</v>
          </cell>
          <cell r="C2649" t="str">
            <v>UN</v>
          </cell>
          <cell r="D2649"/>
          <cell r="E2649"/>
          <cell r="F2649" t="str">
            <v>SINAPI-I DEZEMBRO 2025</v>
          </cell>
        </row>
        <row r="2650">
          <cell r="A2650">
            <v>3917</v>
          </cell>
          <cell r="B2650" t="str">
            <v>LUVA DE FERRO GALVANIZADO, COM ROSCA BSP, DE 6"</v>
          </cell>
          <cell r="C2650" t="str">
            <v>UN</v>
          </cell>
          <cell r="D2650"/>
          <cell r="E2650"/>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D2655"/>
          <cell r="E2655"/>
          <cell r="F2655" t="str">
            <v>SINAPI-I DEZEMBRO 2025</v>
          </cell>
        </row>
        <row r="2656">
          <cell r="A2656">
            <v>12408</v>
          </cell>
          <cell r="B2656" t="str">
            <v>LUVA DE REDUCAO DE FERRO GALVANIZADO, COM ROSCA BSP MACHO/FEMEA, DE 1" X 1/2"</v>
          </cell>
          <cell r="C2656" t="str">
            <v>UN</v>
          </cell>
          <cell r="D2656"/>
          <cell r="E2656"/>
          <cell r="F2656" t="str">
            <v>SINAPI-I DEZEMBRO 2025</v>
          </cell>
        </row>
        <row r="2657">
          <cell r="A2657">
            <v>12409</v>
          </cell>
          <cell r="B2657" t="str">
            <v>LUVA DE REDUCAO DE FERRO GALVANIZADO, COM ROSCA BSP MACHO/FEMEA, DE 1" X 3/4"</v>
          </cell>
          <cell r="C2657" t="str">
            <v>UN</v>
          </cell>
          <cell r="D2657"/>
          <cell r="E2657"/>
          <cell r="F2657" t="str">
            <v>SINAPI-I DEZEMBRO 2025</v>
          </cell>
        </row>
        <row r="2658">
          <cell r="A2658">
            <v>12410</v>
          </cell>
          <cell r="B2658" t="str">
            <v>LUVA DE REDUCAO DE FERRO GALVANIZADO, COM ROSCA BSP MACHO/FEMEA, DE 3/4" X 1/2"</v>
          </cell>
          <cell r="C2658" t="str">
            <v>UN</v>
          </cell>
          <cell r="D2658"/>
          <cell r="E2658"/>
          <cell r="F2658" t="str">
            <v>SINAPI-I DEZEMBRO 2025</v>
          </cell>
        </row>
        <row r="2659">
          <cell r="A2659">
            <v>3936</v>
          </cell>
          <cell r="B2659" t="str">
            <v>LUVA DE REDUCAO DE FERRO GALVANIZADO, COM ROSCA BSP, DE 1 1/2" X 1 1/4"</v>
          </cell>
          <cell r="C2659" t="str">
            <v>UN</v>
          </cell>
          <cell r="D2659"/>
          <cell r="E2659"/>
          <cell r="F2659" t="str">
            <v>SINAPI-I DEZEMBRO 2025</v>
          </cell>
        </row>
        <row r="2660">
          <cell r="A2660">
            <v>3924</v>
          </cell>
          <cell r="B2660" t="str">
            <v>LUVA DE REDUCAO DE FERRO GALVANIZADO, COM ROSCA BSP, DE 1 1/2" X 1"</v>
          </cell>
          <cell r="C2660" t="str">
            <v>UN</v>
          </cell>
          <cell r="D2660"/>
          <cell r="E2660"/>
          <cell r="F2660" t="str">
            <v>SINAPI-I DEZEMBRO 2025</v>
          </cell>
        </row>
        <row r="2661">
          <cell r="A2661">
            <v>3922</v>
          </cell>
          <cell r="B2661" t="str">
            <v>LUVA DE REDUCAO DE FERRO GALVANIZADO, COM ROSCA BSP, DE 1 1/2" X 1/2"</v>
          </cell>
          <cell r="C2661" t="str">
            <v>UN</v>
          </cell>
          <cell r="D2661"/>
          <cell r="E2661"/>
          <cell r="F2661" t="str">
            <v>SINAPI-I DEZEMBRO 2025</v>
          </cell>
        </row>
        <row r="2662">
          <cell r="A2662">
            <v>3923</v>
          </cell>
          <cell r="B2662" t="str">
            <v>LUVA DE REDUCAO DE FERRO GALVANIZADO, COM ROSCA BSP, DE 1 1/2" X 3/4"</v>
          </cell>
          <cell r="C2662" t="str">
            <v>UN</v>
          </cell>
          <cell r="D2662"/>
          <cell r="E2662"/>
          <cell r="F2662" t="str">
            <v>SINAPI-I DEZEMBRO 2025</v>
          </cell>
        </row>
        <row r="2663">
          <cell r="A2663">
            <v>3921</v>
          </cell>
          <cell r="B2663" t="str">
            <v>LUVA DE REDUCAO DE FERRO GALVANIZADO, COM ROSCA BSP, DE 1 1/4" X 1"</v>
          </cell>
          <cell r="C2663" t="str">
            <v>UN</v>
          </cell>
          <cell r="D2663"/>
          <cell r="E2663"/>
          <cell r="F2663" t="str">
            <v>SINAPI-I DEZEMBRO 2025</v>
          </cell>
        </row>
        <row r="2664">
          <cell r="A2664">
            <v>3937</v>
          </cell>
          <cell r="B2664" t="str">
            <v>LUVA DE REDUCAO DE FERRO GALVANIZADO, COM ROSCA BSP, DE 1 1/4" X 1/2"</v>
          </cell>
          <cell r="C2664" t="str">
            <v>UN</v>
          </cell>
          <cell r="D2664"/>
          <cell r="E2664"/>
          <cell r="F2664" t="str">
            <v>SINAPI-I DEZEMBRO 2025</v>
          </cell>
        </row>
        <row r="2665">
          <cell r="A2665">
            <v>3920</v>
          </cell>
          <cell r="B2665" t="str">
            <v>LUVA DE REDUCAO DE FERRO GALVANIZADO, COM ROSCA BSP, DE 1 1/4" X 3/4"</v>
          </cell>
          <cell r="C2665" t="str">
            <v>UN</v>
          </cell>
          <cell r="D2665"/>
          <cell r="E2665"/>
          <cell r="F2665" t="str">
            <v>SINAPI-I DEZEMBRO 2025</v>
          </cell>
        </row>
        <row r="2666">
          <cell r="A2666">
            <v>3938</v>
          </cell>
          <cell r="B2666" t="str">
            <v>LUVA DE REDUCAO DE FERRO GALVANIZADO, COM ROSCA BSP, DE 1" X 1/2"</v>
          </cell>
          <cell r="C2666" t="str">
            <v>UN</v>
          </cell>
          <cell r="D2666"/>
          <cell r="E2666"/>
          <cell r="F2666" t="str">
            <v>SINAPI-I DEZEMBRO 2025</v>
          </cell>
        </row>
        <row r="2667">
          <cell r="A2667">
            <v>3919</v>
          </cell>
          <cell r="B2667" t="str">
            <v>LUVA DE REDUCAO DE FERRO GALVANIZADO, COM ROSCA BSP, DE 1" X 3/4"</v>
          </cell>
          <cell r="C2667" t="str">
            <v>UN</v>
          </cell>
          <cell r="D2667"/>
          <cell r="E2667"/>
          <cell r="F2667" t="str">
            <v>SINAPI-I DEZEMBRO 2025</v>
          </cell>
        </row>
        <row r="2668">
          <cell r="A2668">
            <v>3927</v>
          </cell>
          <cell r="B2668" t="str">
            <v>LUVA DE REDUCAO DE FERRO GALVANIZADO, COM ROSCA BSP, DE 2 1/2" X 1 1/2"</v>
          </cell>
          <cell r="C2668" t="str">
            <v>UN</v>
          </cell>
          <cell r="D2668"/>
          <cell r="E2668"/>
          <cell r="F2668" t="str">
            <v>SINAPI-I DEZEMBRO 2025</v>
          </cell>
        </row>
        <row r="2669">
          <cell r="A2669">
            <v>3928</v>
          </cell>
          <cell r="B2669" t="str">
            <v>LUVA DE REDUCAO DE FERRO GALVANIZADO, COM ROSCA BSP, DE 2 1/2" X 2"</v>
          </cell>
          <cell r="C2669" t="str">
            <v>UN</v>
          </cell>
          <cell r="D2669"/>
          <cell r="E2669"/>
          <cell r="F2669" t="str">
            <v>SINAPI-I DEZEMBRO 2025</v>
          </cell>
        </row>
        <row r="2670">
          <cell r="A2670">
            <v>3926</v>
          </cell>
          <cell r="B2670" t="str">
            <v>LUVA DE REDUCAO DE FERRO GALVANIZADO, COM ROSCA BSP, DE 2" X 1 1/2"</v>
          </cell>
          <cell r="C2670" t="str">
            <v>UN</v>
          </cell>
          <cell r="D2670"/>
          <cell r="E2670"/>
          <cell r="F2670" t="str">
            <v>SINAPI-I DEZEMBRO 2025</v>
          </cell>
        </row>
        <row r="2671">
          <cell r="A2671">
            <v>3935</v>
          </cell>
          <cell r="B2671" t="str">
            <v>LUVA DE REDUCAO DE FERRO GALVANIZADO, COM ROSCA BSP, DE 2" X 1 1/4"</v>
          </cell>
          <cell r="C2671" t="str">
            <v>UN</v>
          </cell>
          <cell r="D2671"/>
          <cell r="E2671"/>
          <cell r="F2671" t="str">
            <v>SINAPI-I DEZEMBRO 2025</v>
          </cell>
        </row>
        <row r="2672">
          <cell r="A2672">
            <v>3925</v>
          </cell>
          <cell r="B2672" t="str">
            <v>LUVA DE REDUCAO DE FERRO GALVANIZADO, COM ROSCA BSP, DE 2" X 1"</v>
          </cell>
          <cell r="C2672" t="str">
            <v>UN</v>
          </cell>
          <cell r="D2672"/>
          <cell r="E2672"/>
          <cell r="F2672" t="str">
            <v>SINAPI-I DEZEMBRO 2025</v>
          </cell>
        </row>
        <row r="2673">
          <cell r="A2673">
            <v>3929</v>
          </cell>
          <cell r="B2673" t="str">
            <v>LUVA DE REDUCAO DE FERRO GALVANIZADO, COM ROSCA BSP, DE 3" X 1 1/2"</v>
          </cell>
          <cell r="C2673" t="str">
            <v>UN</v>
          </cell>
          <cell r="D2673"/>
          <cell r="E2673"/>
          <cell r="F2673" t="str">
            <v>SINAPI-I DEZEMBRO 2025</v>
          </cell>
        </row>
        <row r="2674">
          <cell r="A2674">
            <v>3931</v>
          </cell>
          <cell r="B2674" t="str">
            <v>LUVA DE REDUCAO DE FERRO GALVANIZADO, COM ROSCA BSP, DE 3" X 2 1/2"</v>
          </cell>
          <cell r="C2674" t="str">
            <v>UN</v>
          </cell>
          <cell r="D2674"/>
          <cell r="E2674"/>
          <cell r="F2674" t="str">
            <v>SINAPI-I DEZEMBRO 2025</v>
          </cell>
        </row>
        <row r="2675">
          <cell r="A2675">
            <v>3930</v>
          </cell>
          <cell r="B2675" t="str">
            <v>LUVA DE REDUCAO DE FERRO GALVANIZADO, COM ROSCA BSP, DE 3" X 2"</v>
          </cell>
          <cell r="C2675" t="str">
            <v>UN</v>
          </cell>
          <cell r="D2675"/>
          <cell r="E2675"/>
          <cell r="F2675" t="str">
            <v>SINAPI-I DEZEMBRO 2025</v>
          </cell>
        </row>
        <row r="2676">
          <cell r="A2676">
            <v>12406</v>
          </cell>
          <cell r="B2676" t="str">
            <v>LUVA DE REDUCAO DE FERRO GALVANIZADO, COM ROSCA BSP, DE 3/4" X 1/2"</v>
          </cell>
          <cell r="C2676" t="str">
            <v>UN</v>
          </cell>
          <cell r="D2676"/>
          <cell r="E2676"/>
          <cell r="F2676" t="str">
            <v>SINAPI-I DEZEMBRO 2025</v>
          </cell>
        </row>
        <row r="2677">
          <cell r="A2677">
            <v>3932</v>
          </cell>
          <cell r="B2677" t="str">
            <v>LUVA DE REDUCAO DE FERRO GALVANIZADO, COM ROSCA BSP, DE 4" X 2 1/2"</v>
          </cell>
          <cell r="C2677" t="str">
            <v>UN</v>
          </cell>
          <cell r="D2677"/>
          <cell r="E2677"/>
          <cell r="F2677" t="str">
            <v>SINAPI-I DEZEMBRO 2025</v>
          </cell>
        </row>
        <row r="2678">
          <cell r="A2678">
            <v>3933</v>
          </cell>
          <cell r="B2678" t="str">
            <v>LUVA DE REDUCAO DE FERRO GALVANIZADO, COM ROSCA BSP, DE 4" X 2"</v>
          </cell>
          <cell r="C2678" t="str">
            <v>UN</v>
          </cell>
          <cell r="D2678"/>
          <cell r="E2678"/>
          <cell r="F2678" t="str">
            <v>SINAPI-I DEZEMBRO 2025</v>
          </cell>
        </row>
        <row r="2679">
          <cell r="A2679">
            <v>3934</v>
          </cell>
          <cell r="B2679" t="str">
            <v>LUVA DE REDUCAO DE FERRO GALVANIZADO, COM ROSCA BSP, DE 4" X 3"</v>
          </cell>
          <cell r="C2679" t="str">
            <v>UN</v>
          </cell>
          <cell r="D2679"/>
          <cell r="E2679"/>
          <cell r="F2679" t="str">
            <v>SINAPI-I DEZEMBRO 2025</v>
          </cell>
        </row>
        <row r="2680">
          <cell r="A2680">
            <v>40355</v>
          </cell>
          <cell r="B2680" t="str">
            <v>LUVA DE REDUCAO EM ACO CARBONO, COM ENCAIXE PARA SOLDA DN SW, PRESSAO 3.000 LBS, 3/4" X 1/2"</v>
          </cell>
          <cell r="C2680" t="str">
            <v>UN</v>
          </cell>
          <cell r="D2680"/>
          <cell r="E2680"/>
          <cell r="F2680" t="str">
            <v>SINAPI-I DEZEMBRO 2025</v>
          </cell>
        </row>
        <row r="2681">
          <cell r="A2681">
            <v>40364</v>
          </cell>
          <cell r="B2681" t="str">
            <v>LUVA DE REDUCAO EM ACO CARBONO, COM ENCAIXE PARA SOLDA DN SW, PRESSAO 3.000 LBS, DN 1 1/2" X 1 1/4"</v>
          </cell>
          <cell r="C2681" t="str">
            <v>UN</v>
          </cell>
          <cell r="D2681"/>
          <cell r="E2681"/>
          <cell r="F2681" t="str">
            <v>SINAPI-I DEZEMBRO 2025</v>
          </cell>
        </row>
        <row r="2682">
          <cell r="A2682">
            <v>40361</v>
          </cell>
          <cell r="B2682" t="str">
            <v>LUVA DE REDUCAO EM ACO CARBONO, COM ENCAIXE PARA SOLDA DN SW, PRESSAO 3.000 LBS, DN 1 1/4" X 1"</v>
          </cell>
          <cell r="C2682" t="str">
            <v>UN</v>
          </cell>
          <cell r="D2682"/>
          <cell r="E2682"/>
          <cell r="F2682" t="str">
            <v>SINAPI-I DEZEMBRO 2025</v>
          </cell>
        </row>
        <row r="2683">
          <cell r="A2683">
            <v>40358</v>
          </cell>
          <cell r="B2683" t="str">
            <v>LUVA DE REDUCAO EM ACO CARBONO, COM ENCAIXE PARA SOLDA DN SW, PRESSAO 3.000 LBS, DN 1" X 3/4"</v>
          </cell>
          <cell r="C2683" t="str">
            <v>UN</v>
          </cell>
          <cell r="D2683"/>
          <cell r="E2683"/>
          <cell r="F2683" t="str">
            <v>SINAPI-I DEZEMBRO 2025</v>
          </cell>
        </row>
        <row r="2684">
          <cell r="A2684">
            <v>40370</v>
          </cell>
          <cell r="B2684" t="str">
            <v>LUVA DE REDUCAO EM ACO CARBONO, COM ENCAIXE PARA SOLDA DN SW, PRESSAO 3.000 LBS, DN 2 1/2" X 2"</v>
          </cell>
          <cell r="C2684" t="str">
            <v>UN</v>
          </cell>
          <cell r="D2684"/>
          <cell r="E2684"/>
          <cell r="F2684" t="str">
            <v>SINAPI-I DEZEMBRO 2025</v>
          </cell>
        </row>
        <row r="2685">
          <cell r="A2685">
            <v>40367</v>
          </cell>
          <cell r="B2685" t="str">
            <v>LUVA DE REDUCAO EM ACO CARBONO, COM ENCAIXE PARA SOLDA DN SW, PRESSAO 3.000 LBS, DN 2" X 1 1/2"</v>
          </cell>
          <cell r="C2685" t="str">
            <v>UN</v>
          </cell>
          <cell r="D2685"/>
          <cell r="E2685"/>
          <cell r="F2685" t="str">
            <v>SINAPI-I DEZEMBRO 2025</v>
          </cell>
        </row>
        <row r="2686">
          <cell r="A2686">
            <v>40373</v>
          </cell>
          <cell r="B2686" t="str">
            <v>LUVA DE REDUCAO EM ACO CARBONO, COM ENCAIXE PARA SOLDA DN SW, PRESSAO 3.000 LBS, DN 3" X 2 1/2"</v>
          </cell>
          <cell r="C2686" t="str">
            <v>UN</v>
          </cell>
          <cell r="D2686"/>
          <cell r="E2686"/>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D2694"/>
          <cell r="E2694"/>
          <cell r="F2694" t="str">
            <v>SINAPI-I DEZEMBRO 2025</v>
          </cell>
        </row>
        <row r="2695">
          <cell r="A2695">
            <v>21120</v>
          </cell>
          <cell r="B2695" t="str">
            <v>LUVA DE TRANSICAO, CPVC, 15 MM X 1/2", PARA AGUA QUENTE PREDIAL</v>
          </cell>
          <cell r="C2695" t="str">
            <v>UN</v>
          </cell>
          <cell r="D2695"/>
          <cell r="E2695"/>
          <cell r="F2695" t="str">
            <v>SINAPI-I DEZEMBRO 2025</v>
          </cell>
        </row>
        <row r="2696">
          <cell r="A2696">
            <v>39318</v>
          </cell>
          <cell r="B2696" t="str">
            <v>LUVA DE TRANSICAO, CPVC, 22 MM X 1/2", PARA AGUA QUENTE</v>
          </cell>
          <cell r="C2696" t="str">
            <v>UN</v>
          </cell>
          <cell r="D2696"/>
          <cell r="E2696"/>
          <cell r="F2696" t="str">
            <v>SINAPI-I DEZEMBRO 2025</v>
          </cell>
        </row>
        <row r="2697">
          <cell r="A2697">
            <v>37987</v>
          </cell>
          <cell r="B2697" t="str">
            <v>LUVA DE TRANSICAO, CPVC, SOLDAVEL, 42 MM X 1 1/2", PARA AGUA QUENTE</v>
          </cell>
          <cell r="C2697" t="str">
            <v>UN</v>
          </cell>
          <cell r="D2697"/>
          <cell r="E2697"/>
          <cell r="F2697" t="str">
            <v>SINAPI-I DEZEMBRO 2025</v>
          </cell>
        </row>
        <row r="2698">
          <cell r="A2698">
            <v>37988</v>
          </cell>
          <cell r="B2698" t="str">
            <v>LUVA DE TRANSICAO, CPVC, SOLDAVEL, 54 MM X 2", PARA AGUA QUENTE PREDIAL</v>
          </cell>
          <cell r="C2698" t="str">
            <v>UN</v>
          </cell>
          <cell r="D2698"/>
          <cell r="E2698"/>
          <cell r="F2698" t="str">
            <v>SINAPI-I DEZEMBRO 2025</v>
          </cell>
        </row>
        <row r="2699">
          <cell r="A2699">
            <v>40366</v>
          </cell>
          <cell r="B2699" t="str">
            <v>LUVA EM ACO CARBONO, SOLDAVEL, PRESSAO 3.000 LBS, DN 1 1/2"</v>
          </cell>
          <cell r="C2699" t="str">
            <v>UN</v>
          </cell>
          <cell r="D2699"/>
          <cell r="E2699"/>
          <cell r="F2699" t="str">
            <v>SINAPI-I DEZEMBRO 2025</v>
          </cell>
        </row>
        <row r="2700">
          <cell r="A2700">
            <v>40363</v>
          </cell>
          <cell r="B2700" t="str">
            <v>LUVA EM ACO CARBONO, SOLDAVEL, PRESSAO 3.000 LBS, DN 1 1/4"</v>
          </cell>
          <cell r="C2700" t="str">
            <v>UN</v>
          </cell>
          <cell r="D2700"/>
          <cell r="E2700"/>
          <cell r="F2700" t="str">
            <v>SINAPI-I DEZEMBRO 2025</v>
          </cell>
        </row>
        <row r="2701">
          <cell r="A2701">
            <v>40360</v>
          </cell>
          <cell r="B2701" t="str">
            <v>LUVA EM ACO CARBONO, SOLDAVEL, PRESSAO 3.000 LBS, DN 1"</v>
          </cell>
          <cell r="C2701" t="str">
            <v>UN</v>
          </cell>
          <cell r="D2701"/>
          <cell r="E2701"/>
          <cell r="F2701" t="str">
            <v>SINAPI-I DEZEMBRO 2025</v>
          </cell>
        </row>
        <row r="2702">
          <cell r="A2702">
            <v>40354</v>
          </cell>
          <cell r="B2702" t="str">
            <v>LUVA EM ACO CARBONO, SOLDAVEL, PRESSAO 3.000 LBS, DN 1/2"</v>
          </cell>
          <cell r="C2702" t="str">
            <v>UN</v>
          </cell>
          <cell r="D2702"/>
          <cell r="E2702"/>
          <cell r="F2702" t="str">
            <v>SINAPI-I DEZEMBRO 2025</v>
          </cell>
        </row>
        <row r="2703">
          <cell r="A2703">
            <v>40372</v>
          </cell>
          <cell r="B2703" t="str">
            <v>LUVA EM ACO CARBONO, SOLDAVEL, PRESSAO 3.000 LBS, DN 2 1/2"</v>
          </cell>
          <cell r="C2703" t="str">
            <v>UN</v>
          </cell>
          <cell r="D2703"/>
          <cell r="E2703"/>
          <cell r="F2703" t="str">
            <v>SINAPI-I DEZEMBRO 2025</v>
          </cell>
        </row>
        <row r="2704">
          <cell r="A2704">
            <v>40369</v>
          </cell>
          <cell r="B2704" t="str">
            <v>LUVA EM ACO CARBONO, SOLDAVEL, PRESSAO 3.000 LBS, DN 2"</v>
          </cell>
          <cell r="C2704" t="str">
            <v>UN</v>
          </cell>
          <cell r="D2704"/>
          <cell r="E2704"/>
          <cell r="F2704" t="str">
            <v>SINAPI-I DEZEMBRO 2025</v>
          </cell>
        </row>
        <row r="2705">
          <cell r="A2705">
            <v>40375</v>
          </cell>
          <cell r="B2705" t="str">
            <v>LUVA EM ACO CARBONO, SOLDAVEL, PRESSAO 3.000 LBS, DN 3"</v>
          </cell>
          <cell r="C2705" t="str">
            <v>UN</v>
          </cell>
          <cell r="D2705"/>
          <cell r="E2705"/>
          <cell r="F2705" t="str">
            <v>SINAPI-I DEZEMBRO 2025</v>
          </cell>
        </row>
        <row r="2706">
          <cell r="A2706">
            <v>40357</v>
          </cell>
          <cell r="B2706" t="str">
            <v>LUVA EM ACO CARBONO, SOLDAVEL, PRESSAO 3.000 LBS, DN 3/4"</v>
          </cell>
          <cell r="C2706" t="str">
            <v>UN</v>
          </cell>
          <cell r="D2706"/>
          <cell r="E2706"/>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D2716"/>
          <cell r="E2716"/>
          <cell r="F2716" t="str">
            <v>SINAPI-I DEZEMBRO 2025</v>
          </cell>
        </row>
        <row r="2717">
          <cell r="A2717">
            <v>2636</v>
          </cell>
          <cell r="B2717" t="str">
            <v>LUVA PARA ELETRODUTO, EM ACO GALVANIZADO ELETROLITICO, COM ROSCA, DIAMETRO DE 15 MM (1/2")</v>
          </cell>
          <cell r="C2717" t="str">
            <v>UN</v>
          </cell>
          <cell r="D2717"/>
          <cell r="E2717"/>
          <cell r="F2717" t="str">
            <v>SINAPI-I DEZEMBRO 2025</v>
          </cell>
        </row>
        <row r="2718">
          <cell r="A2718">
            <v>2637</v>
          </cell>
          <cell r="B2718" t="str">
            <v>LUVA PARA ELETRODUTO, EM ACO GALVANIZADO ELETROLITICO, COM ROSCA, DIAMETRO DE 20 MM (3/4")</v>
          </cell>
          <cell r="C2718" t="str">
            <v>UN</v>
          </cell>
          <cell r="D2718"/>
          <cell r="E2718"/>
          <cell r="F2718" t="str">
            <v>SINAPI-I DEZEMBRO 2025</v>
          </cell>
        </row>
        <row r="2719">
          <cell r="A2719">
            <v>2638</v>
          </cell>
          <cell r="B2719" t="str">
            <v>LUVA PARA ELETRODUTO, EM ACO GALVANIZADO ELETROLITICO, COM ROSCA, DIAMETRO DE 25 MM (1")</v>
          </cell>
          <cell r="C2719" t="str">
            <v>UN</v>
          </cell>
          <cell r="D2719"/>
          <cell r="E2719"/>
          <cell r="F2719" t="str">
            <v>SINAPI-I DEZEMBRO 2025</v>
          </cell>
        </row>
        <row r="2720">
          <cell r="A2720">
            <v>2639</v>
          </cell>
          <cell r="B2720" t="str">
            <v>LUVA PARA ELETRODUTO, EM ACO GALVANIZADO ELETROLITICO, COM ROSCA, DIAMETRO DE 32 MM (1 1/4")</v>
          </cell>
          <cell r="C2720" t="str">
            <v>UN</v>
          </cell>
          <cell r="D2720"/>
          <cell r="E2720"/>
          <cell r="F2720" t="str">
            <v>SINAPI-I DEZEMBRO 2025</v>
          </cell>
        </row>
        <row r="2721">
          <cell r="A2721">
            <v>2644</v>
          </cell>
          <cell r="B2721" t="str">
            <v>LUVA PARA ELETRODUTO, EM ACO GALVANIZADO ELETROLITICO, COM ROSCA, DIAMETRO DE 40 MM (1 1/2")</v>
          </cell>
          <cell r="C2721" t="str">
            <v>UN</v>
          </cell>
          <cell r="D2721"/>
          <cell r="E2721"/>
          <cell r="F2721" t="str">
            <v>SINAPI-I DEZEMBRO 2025</v>
          </cell>
        </row>
        <row r="2722">
          <cell r="A2722">
            <v>2640</v>
          </cell>
          <cell r="B2722" t="str">
            <v>LUVA PARA ELETRODUTO, EM ACO GALVANIZADO ELETROLITICO, COM ROSCA, DIAMETRO DE 65 MM (2 1/2")</v>
          </cell>
          <cell r="C2722" t="str">
            <v>UN</v>
          </cell>
          <cell r="D2722"/>
          <cell r="E2722"/>
          <cell r="F2722" t="str">
            <v>SINAPI-I DEZEMBRO 2025</v>
          </cell>
        </row>
        <row r="2723">
          <cell r="A2723">
            <v>2642</v>
          </cell>
          <cell r="B2723" t="str">
            <v>LUVA PARA ELETRODUTO, EM ACO GALVANIZADO ELETROLITICO, COM ROSCA, DIAMETRO DE 80 MM (3")</v>
          </cell>
          <cell r="C2723" t="str">
            <v>UN</v>
          </cell>
          <cell r="D2723"/>
          <cell r="E2723"/>
          <cell r="F2723" t="str">
            <v>SINAPI-I DEZEMBRO 2025</v>
          </cell>
        </row>
        <row r="2724">
          <cell r="A2724">
            <v>2643</v>
          </cell>
          <cell r="B2724" t="str">
            <v>LUVA PARA ELETRODUTO, EM ACO GALVANIZADO ELETROLITICO, COM ROSCA,DIAMETRO DE 50 MM (2")</v>
          </cell>
          <cell r="C2724" t="str">
            <v>UN</v>
          </cell>
          <cell r="D2724"/>
          <cell r="E2724"/>
          <cell r="F2724" t="str">
            <v>SINAPI-I DEZEMBRO 2025</v>
          </cell>
        </row>
        <row r="2725">
          <cell r="A2725">
            <v>44281</v>
          </cell>
          <cell r="B2725" t="str">
            <v>LUVA PARA PERFURATRIZ DE ESTEIRA T38, D = 1 1/2"</v>
          </cell>
          <cell r="C2725" t="str">
            <v>UN</v>
          </cell>
          <cell r="D2725"/>
          <cell r="E2725"/>
          <cell r="F2725" t="str">
            <v>SINAPI-I DEZEMBRO 2025</v>
          </cell>
        </row>
        <row r="2726">
          <cell r="A2726">
            <v>39855</v>
          </cell>
          <cell r="B2726" t="str">
            <v>LUVA PASSANTE DE COBRE SEM ANEL DE SOLDA, BOLSA 15 MM</v>
          </cell>
          <cell r="C2726" t="str">
            <v>UN</v>
          </cell>
          <cell r="D2726"/>
          <cell r="E2726"/>
          <cell r="F2726" t="str">
            <v>SINAPI-I DEZEMBRO 2025</v>
          </cell>
        </row>
        <row r="2727">
          <cell r="A2727">
            <v>39856</v>
          </cell>
          <cell r="B2727" t="str">
            <v>LUVA PASSANTE DE COBRE SEM ANEL DE SOLDA, BOLSA 22 MM</v>
          </cell>
          <cell r="C2727" t="str">
            <v>UN</v>
          </cell>
          <cell r="D2727"/>
          <cell r="E2727"/>
          <cell r="F2727" t="str">
            <v>SINAPI-I DEZEMBRO 2025</v>
          </cell>
        </row>
        <row r="2728">
          <cell r="A2728">
            <v>39857</v>
          </cell>
          <cell r="B2728" t="str">
            <v>LUVA PASSANTE DE COBRE SEM ANEL DE SOLDA, BOLSA 28 MM</v>
          </cell>
          <cell r="C2728" t="str">
            <v>UN</v>
          </cell>
          <cell r="D2728"/>
          <cell r="E2728"/>
          <cell r="F2728" t="str">
            <v>SINAPI-I DEZEMBRO 2025</v>
          </cell>
        </row>
        <row r="2729">
          <cell r="A2729">
            <v>39858</v>
          </cell>
          <cell r="B2729" t="str">
            <v>LUVA PASSANTE DE COBRE SEM ANEL DE SOLDA, BOLSA 35 MM</v>
          </cell>
          <cell r="C2729" t="str">
            <v>UN</v>
          </cell>
          <cell r="D2729"/>
          <cell r="E2729"/>
          <cell r="F2729" t="str">
            <v>SINAPI-I DEZEMBRO 2025</v>
          </cell>
        </row>
        <row r="2730">
          <cell r="A2730">
            <v>39859</v>
          </cell>
          <cell r="B2730" t="str">
            <v>LUVA PASSANTE DE COBRE SEM ANEL DE SOLDA, BOLSA 42 MM</v>
          </cell>
          <cell r="C2730" t="str">
            <v>UN</v>
          </cell>
          <cell r="D2730"/>
          <cell r="E2730"/>
          <cell r="F2730" t="str">
            <v>SINAPI-I DEZEMBRO 2025</v>
          </cell>
        </row>
        <row r="2731">
          <cell r="A2731">
            <v>39860</v>
          </cell>
          <cell r="B2731" t="str">
            <v>LUVA PASSANTE DE COBRE SEM ANEL DE SOLDA, BOLSA 54 MM</v>
          </cell>
          <cell r="C2731" t="str">
            <v>UN</v>
          </cell>
          <cell r="D2731"/>
          <cell r="E2731"/>
          <cell r="F2731" t="str">
            <v>SINAPI-I DEZEMBRO 2025</v>
          </cell>
        </row>
        <row r="2732">
          <cell r="A2732">
            <v>39861</v>
          </cell>
          <cell r="B2732" t="str">
            <v>LUVA PASSANTE DE COBRE SEM ANEL DE SOLDA, BOLSA 66 MM</v>
          </cell>
          <cell r="C2732" t="str">
            <v>UN</v>
          </cell>
          <cell r="D2732"/>
          <cell r="E2732"/>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D2747"/>
          <cell r="E2747"/>
          <cell r="F2747" t="str">
            <v>SINAPI-I DEZEMBRO 2025</v>
          </cell>
        </row>
        <row r="2748">
          <cell r="A2748">
            <v>36320</v>
          </cell>
          <cell r="B2748" t="str">
            <v>LUVA SIMPLES PPR, F/F, SOLDAVEL, DN 20 MM, PARA AGUA QUENTE PREDIAL</v>
          </cell>
          <cell r="C2748" t="str">
            <v>UN</v>
          </cell>
          <cell r="D2748"/>
          <cell r="E2748"/>
          <cell r="F2748" t="str">
            <v>SINAPI-I DEZEMBRO 2025</v>
          </cell>
        </row>
        <row r="2749">
          <cell r="A2749">
            <v>36324</v>
          </cell>
          <cell r="B2749" t="str">
            <v>LUVA SIMPLES PPR, F/F, SOLDAVEL, DN 25 MM, PARA AGUA QUENTE PREDIAL</v>
          </cell>
          <cell r="C2749" t="str">
            <v>UN</v>
          </cell>
          <cell r="D2749"/>
          <cell r="E2749"/>
          <cell r="F2749" t="str">
            <v>SINAPI-I DEZEMBRO 2025</v>
          </cell>
        </row>
        <row r="2750">
          <cell r="A2750">
            <v>38441</v>
          </cell>
          <cell r="B2750" t="str">
            <v>LUVA SIMPLES PPR, F/F, SOLDAVEL, DN 32 MM, PARA AGUA QUENTE PREDIAL</v>
          </cell>
          <cell r="C2750" t="str">
            <v>UN</v>
          </cell>
          <cell r="D2750"/>
          <cell r="E2750"/>
          <cell r="F2750" t="str">
            <v>SINAPI-I DEZEMBRO 2025</v>
          </cell>
        </row>
        <row r="2751">
          <cell r="A2751">
            <v>38442</v>
          </cell>
          <cell r="B2751" t="str">
            <v>LUVA SIMPLES PPR, F/F, SOLDAVEL, DN 40 MM, PARA AGUA QUENTE PREDIAL</v>
          </cell>
          <cell r="C2751" t="str">
            <v>UN</v>
          </cell>
          <cell r="D2751"/>
          <cell r="E2751"/>
          <cell r="F2751" t="str">
            <v>SINAPI-I DEZEMBRO 2025</v>
          </cell>
        </row>
        <row r="2752">
          <cell r="A2752">
            <v>38443</v>
          </cell>
          <cell r="B2752" t="str">
            <v>LUVA SIMPLES PPR, F/F, SOLDAVEL, DN 50 MM, PARA AGUA QUENTE PREDIAL</v>
          </cell>
          <cell r="C2752" t="str">
            <v>UN</v>
          </cell>
          <cell r="D2752"/>
          <cell r="E2752"/>
          <cell r="F2752" t="str">
            <v>SINAPI-I DEZEMBRO 2025</v>
          </cell>
        </row>
        <row r="2753">
          <cell r="A2753">
            <v>38444</v>
          </cell>
          <cell r="B2753" t="str">
            <v>LUVA SIMPLES PPR, F/F, SOLDAVEL, DN 63 MM, PARA AGUA QUENTE PREDIAL</v>
          </cell>
          <cell r="C2753" t="str">
            <v>UN</v>
          </cell>
          <cell r="D2753"/>
          <cell r="E2753"/>
          <cell r="F2753" t="str">
            <v>SINAPI-I DEZEMBRO 2025</v>
          </cell>
        </row>
        <row r="2754">
          <cell r="A2754">
            <v>38445</v>
          </cell>
          <cell r="B2754" t="str">
            <v>LUVA SIMPLES PPR, F/F, SOLDAVEL, DN 75 MM, PARA AGUA QUENTE PREDIAL</v>
          </cell>
          <cell r="C2754" t="str">
            <v>UN</v>
          </cell>
          <cell r="D2754"/>
          <cell r="E2754"/>
          <cell r="F2754" t="str">
            <v>SINAPI-I DEZEMBRO 2025</v>
          </cell>
        </row>
        <row r="2755">
          <cell r="A2755">
            <v>38446</v>
          </cell>
          <cell r="B2755" t="str">
            <v>LUVA SIMPLES PPR, F/F, SOLDAVEL, DN 90 MM, PARA AGUA QUENTE PREDIAL</v>
          </cell>
          <cell r="C2755" t="str">
            <v>UN</v>
          </cell>
          <cell r="D2755"/>
          <cell r="E2755"/>
          <cell r="F2755" t="str">
            <v>SINAPI-I DEZEMBRO 2025</v>
          </cell>
        </row>
        <row r="2756">
          <cell r="A2756">
            <v>3837</v>
          </cell>
          <cell r="B2756" t="str">
            <v>LUVA SIMPLES PVC PBA, JE, DN 100 / DE 110 MM, PARA REDE DE AGUA</v>
          </cell>
          <cell r="C2756" t="str">
            <v>UN</v>
          </cell>
          <cell r="D2756"/>
          <cell r="E2756"/>
          <cell r="F2756" t="str">
            <v>SINAPI-I DEZEMBRO 2025</v>
          </cell>
        </row>
        <row r="2757">
          <cell r="A2757">
            <v>3845</v>
          </cell>
          <cell r="B2757" t="str">
            <v>LUVA SIMPLES PVC PBA, JE, DN 50 / DE 60 MM, PARA REDE DE AGUA</v>
          </cell>
          <cell r="C2757" t="str">
            <v>UN</v>
          </cell>
          <cell r="D2757"/>
          <cell r="E2757"/>
          <cell r="F2757" t="str">
            <v>SINAPI-I DEZEMBRO 2025</v>
          </cell>
        </row>
        <row r="2758">
          <cell r="A2758">
            <v>11045</v>
          </cell>
          <cell r="B2758" t="str">
            <v>LUVA SIMPLES PVC PBA, JE, DN 75 / DE 85 MM, PARA REDE DE AGUA</v>
          </cell>
          <cell r="C2758" t="str">
            <v>UN</v>
          </cell>
          <cell r="D2758"/>
          <cell r="E2758"/>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D2779"/>
          <cell r="E2779"/>
          <cell r="F2779" t="str">
            <v>SINAPI-I DEZEMBRO 2025</v>
          </cell>
        </row>
        <row r="2780">
          <cell r="A2780">
            <v>37424</v>
          </cell>
          <cell r="B2780" t="str">
            <v>LUVA, PEAD PE 100, DE 20 MM, PARA ELETROFUSAO</v>
          </cell>
          <cell r="C2780" t="str">
            <v>UN</v>
          </cell>
          <cell r="D2780"/>
          <cell r="E2780"/>
          <cell r="F2780" t="str">
            <v>SINAPI-I DEZEMBRO 2025</v>
          </cell>
        </row>
        <row r="2781">
          <cell r="A2781">
            <v>37428</v>
          </cell>
          <cell r="B2781" t="str">
            <v>LUVA, PEAD PE 100, DE 200 MM, PARA ELETROFUSAO</v>
          </cell>
          <cell r="C2781" t="str">
            <v>UN</v>
          </cell>
          <cell r="D2781"/>
          <cell r="E2781"/>
          <cell r="F2781" t="str">
            <v>SINAPI-I DEZEMBRO 2025</v>
          </cell>
        </row>
        <row r="2782">
          <cell r="A2782">
            <v>37425</v>
          </cell>
          <cell r="B2782" t="str">
            <v>LUVA, PEAD PE 100, DE 32 MM, PARA ELETROFUSAO</v>
          </cell>
          <cell r="C2782" t="str">
            <v>UN</v>
          </cell>
          <cell r="D2782"/>
          <cell r="E2782"/>
          <cell r="F2782" t="str">
            <v>SINAPI-I DEZEMBRO 2025</v>
          </cell>
        </row>
        <row r="2783">
          <cell r="A2783">
            <v>37429</v>
          </cell>
          <cell r="B2783" t="str">
            <v>LUVA, PEAD PE 100, DE 400 MM, PARA ELETROFUSAO</v>
          </cell>
          <cell r="C2783" t="str">
            <v>UN</v>
          </cell>
          <cell r="D2783"/>
          <cell r="E2783"/>
          <cell r="F2783" t="str">
            <v>SINAPI-I DEZEMBRO 2025</v>
          </cell>
        </row>
        <row r="2784">
          <cell r="A2784">
            <v>37426</v>
          </cell>
          <cell r="B2784" t="str">
            <v>LUVA, PEAD PE 100, DE 63 MM, PARA ELETROFUSAO</v>
          </cell>
          <cell r="C2784" t="str">
            <v>UN</v>
          </cell>
          <cell r="D2784"/>
          <cell r="E2784"/>
          <cell r="F2784" t="str">
            <v>SINAPI-I DEZEMBRO 2025</v>
          </cell>
        </row>
        <row r="2785">
          <cell r="A2785">
            <v>39292</v>
          </cell>
          <cell r="B2785" t="str">
            <v>LUVA/UNIAO DE REDUCAO METALICA, PARA CONEXAO COM ANEL DESLIZANTE, DN 20 X 16 MM, EM TUBO PEX PARA INST. AGUA QUENTE/FRIA</v>
          </cell>
          <cell r="C2785" t="str">
            <v>UN</v>
          </cell>
          <cell r="D2785"/>
          <cell r="E2785"/>
          <cell r="F2785" t="str">
            <v>SINAPI-I DEZEMBRO 2025</v>
          </cell>
        </row>
        <row r="2786">
          <cell r="A2786">
            <v>39293</v>
          </cell>
          <cell r="B2786" t="str">
            <v>LUVA/UNIAO DE REDUCAO METALICA, PARA CONEXAO COM ANEL DESLIZANTE, DN 25 X 16 MM, EM TUBO PEX PARA INST. AGUA QUENTE/FRIA</v>
          </cell>
          <cell r="C2786" t="str">
            <v>UN</v>
          </cell>
          <cell r="D2786"/>
          <cell r="E2786"/>
          <cell r="F2786" t="str">
            <v>SINAPI-I DEZEMBRO 2025</v>
          </cell>
        </row>
        <row r="2787">
          <cell r="A2787">
            <v>39294</v>
          </cell>
          <cell r="B2787" t="str">
            <v>LUVA/UNIAO DE REDUCAO METALICA, PARA CONEXAO COM ANEL DESLIZANTE, DN 25 X 20 MM, EM TUBO PEX PARA INST. AGUA QUENTE/FRIA</v>
          </cell>
          <cell r="C2787" t="str">
            <v>UN</v>
          </cell>
          <cell r="D2787"/>
          <cell r="E2787"/>
          <cell r="F2787" t="str">
            <v>SINAPI-I DEZEMBRO 2025</v>
          </cell>
        </row>
        <row r="2788">
          <cell r="A2788">
            <v>39295</v>
          </cell>
          <cell r="B2788" t="str">
            <v>LUVA/UNIAO DE REDUCAO METALICA, PARA CONEXAO COM ANEL DESLIZANTE, DN 32 X 25 MM, EM TUBO PEX PARA INST. AGUA QUENTE/FRIA</v>
          </cell>
          <cell r="C2788" t="str">
            <v>UN</v>
          </cell>
          <cell r="D2788"/>
          <cell r="E2788"/>
          <cell r="F2788" t="str">
            <v>SINAPI-I DEZEMBRO 2025</v>
          </cell>
        </row>
        <row r="2789">
          <cell r="A2789">
            <v>39312</v>
          </cell>
          <cell r="B2789" t="str">
            <v>LUVA/UNIAO DE REDUCAO, PLASTICA, PARA CONEXAO COM CRIMPAGEM, DN 20 X 16 MM, EM TUBO PEX PARA INST. AGUA QUENTE/FRIA</v>
          </cell>
          <cell r="C2789" t="str">
            <v>UN</v>
          </cell>
          <cell r="D2789"/>
          <cell r="E2789"/>
          <cell r="F2789" t="str">
            <v>SINAPI-I DEZEMBRO 2025</v>
          </cell>
        </row>
        <row r="2790">
          <cell r="A2790">
            <v>39313</v>
          </cell>
          <cell r="B2790" t="str">
            <v>LUVA/UNIAO DE REDUCAO, PLASTICA, PARA CONEXAO COM CRIMPAGEM, DN 25 X 16 MM, EM TUBO PEX PARA INST. AGUA QUENTE/FRIA</v>
          </cell>
          <cell r="C2790" t="str">
            <v>UN</v>
          </cell>
          <cell r="D2790"/>
          <cell r="E2790"/>
          <cell r="F2790" t="str">
            <v>SINAPI-I DEZEMBRO 2025</v>
          </cell>
        </row>
        <row r="2791">
          <cell r="A2791">
            <v>39314</v>
          </cell>
          <cell r="B2791" t="str">
            <v>LUVA/UNIAO DE REDUCAO, PLASTICA, PARA CONEXAO COM CRIMPAGEM, DN 32 X 25 MM, EM TUBO PEX PARA INST. AGUA QUENTE/FRIA</v>
          </cell>
          <cell r="C2791" t="str">
            <v>UN</v>
          </cell>
          <cell r="D2791"/>
          <cell r="E2791"/>
          <cell r="F2791" t="str">
            <v>SINAPI-I DEZEMBRO 2025</v>
          </cell>
        </row>
        <row r="2792">
          <cell r="A2792">
            <v>39296</v>
          </cell>
          <cell r="B2792" t="str">
            <v>LUVA/UNIAO METALICA, PARA CONEXAO COM ANEL DESLIZANTE, DN 16 MM, EM TUBO PEX PARA INST. AGUA QUENTE/FRIA</v>
          </cell>
          <cell r="C2792" t="str">
            <v>UN</v>
          </cell>
          <cell r="D2792"/>
          <cell r="E2792"/>
          <cell r="F2792" t="str">
            <v>SINAPI-I DEZEMBRO 2025</v>
          </cell>
        </row>
        <row r="2793">
          <cell r="A2793">
            <v>39297</v>
          </cell>
          <cell r="B2793" t="str">
            <v>LUVA/UNIAO METALICA, PARA CONEXAO COM ANEL DESLIZANTE, DN 20 MM, EM TUBO PEX PARA INST. AGUA QUENTE/FRIA</v>
          </cell>
          <cell r="C2793" t="str">
            <v>UN</v>
          </cell>
          <cell r="D2793"/>
          <cell r="E2793"/>
          <cell r="F2793" t="str">
            <v>SINAPI-I DEZEMBRO 2025</v>
          </cell>
        </row>
        <row r="2794">
          <cell r="A2794">
            <v>39298</v>
          </cell>
          <cell r="B2794" t="str">
            <v>LUVA/UNIAO METALICA, PARA CONEXAO COM ANEL DESLIZANTE, DN 25 MM, EM TUBO PEX PARA INST. AGUA QUENTE/FRIA</v>
          </cell>
          <cell r="C2794" t="str">
            <v>UN</v>
          </cell>
          <cell r="D2794"/>
          <cell r="E2794"/>
          <cell r="F2794" t="str">
            <v>SINAPI-I DEZEMBRO 2025</v>
          </cell>
        </row>
        <row r="2795">
          <cell r="A2795">
            <v>39299</v>
          </cell>
          <cell r="B2795" t="str">
            <v>LUVA/UNIAO METALICA, PARA CONEXAO COM ANEL DESLIZANTE, DN 32 MM, EM TUBO PEX PARA INST. AGUA QUENTE/FRIA</v>
          </cell>
          <cell r="C2795" t="str">
            <v>UN</v>
          </cell>
          <cell r="D2795"/>
          <cell r="E2795"/>
          <cell r="F2795" t="str">
            <v>SINAPI-I DEZEMBRO 2025</v>
          </cell>
        </row>
        <row r="2796">
          <cell r="A2796">
            <v>39308</v>
          </cell>
          <cell r="B2796" t="str">
            <v>LUVA/UNIAO, PLASTICA, PARA CONEXAO COM CRIMPAGEM, DN 16 MM, EM TUBO PEX PARA INST. AGUA QUENTE/FRIA</v>
          </cell>
          <cell r="C2796" t="str">
            <v>UN</v>
          </cell>
          <cell r="D2796"/>
          <cell r="E2796"/>
          <cell r="F2796" t="str">
            <v>SINAPI-I DEZEMBRO 2025</v>
          </cell>
        </row>
        <row r="2797">
          <cell r="A2797">
            <v>39309</v>
          </cell>
          <cell r="B2797" t="str">
            <v>LUVA/UNIAO, PLASTICA, PARA CONEXAO COM CRIMPAGEM, DN 20 MM, EM TUBO PEX PARA INST. AGUA QUENTE/FRIA</v>
          </cell>
          <cell r="C2797" t="str">
            <v>UN</v>
          </cell>
          <cell r="D2797"/>
          <cell r="E2797"/>
          <cell r="F2797" t="str">
            <v>SINAPI-I DEZEMBRO 2025</v>
          </cell>
        </row>
        <row r="2798">
          <cell r="A2798">
            <v>39310</v>
          </cell>
          <cell r="B2798" t="str">
            <v>LUVA/UNIAO, PLASTICA, PARA CONEXAO COM CRIMPAGEM, DN 25 MM, EM TUBO PEX PARA INST. AGUA QUENTE/FRIA</v>
          </cell>
          <cell r="C2798" t="str">
            <v>UN</v>
          </cell>
          <cell r="D2798"/>
          <cell r="E2798"/>
          <cell r="F2798" t="str">
            <v>SINAPI-I DEZEMBRO 2025</v>
          </cell>
        </row>
        <row r="2799">
          <cell r="A2799">
            <v>39311</v>
          </cell>
          <cell r="B2799" t="str">
            <v>LUVA/UNIAO, PLASTICA, PARA CONEXAO COM CRIMPAGEM, DN 32 MM, EM TUBO PEX PARA INST. AGUA QUENTE/FRIA</v>
          </cell>
          <cell r="C2799" t="str">
            <v>UN</v>
          </cell>
          <cell r="D2799"/>
          <cell r="E2799"/>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D2804"/>
          <cell r="E2804"/>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D2839"/>
          <cell r="E2839"/>
          <cell r="F2839" t="str">
            <v>SINAPI-I DEZEMBRO 2025</v>
          </cell>
        </row>
        <row r="2840">
          <cell r="A2840">
            <v>12899</v>
          </cell>
          <cell r="B2840" t="str">
            <v>MANOMETRO COM CAIXA EM ACO PINTADO, ESCALA *10* KGF/CM2 (*10* BAR), DIAMETRO NOMINAL DE *63* MM, CONEXAO DE 1/4"</v>
          </cell>
          <cell r="C2840" t="str">
            <v>UN</v>
          </cell>
          <cell r="D2840"/>
          <cell r="E2840"/>
          <cell r="F2840" t="str">
            <v>SINAPI-I DEZEMBRO 2025</v>
          </cell>
        </row>
        <row r="2841">
          <cell r="A2841">
            <v>12898</v>
          </cell>
          <cell r="B2841" t="str">
            <v>MANOMETRO COM CAIXA EM ACO PINTADO, ESCALA *10* KGF/CM2 (*10* BAR), DIAMETRO NOMINAL DE 100 MM, CONEXAO DE 1/2"</v>
          </cell>
          <cell r="C2841" t="str">
            <v>UN</v>
          </cell>
          <cell r="D2841"/>
          <cell r="E2841"/>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D2843"/>
          <cell r="E2843"/>
          <cell r="F2843" t="str">
            <v>SINAPI-I DEZEMBRO 2025</v>
          </cell>
        </row>
        <row r="2844">
          <cell r="A2844">
            <v>42528</v>
          </cell>
          <cell r="B2844" t="str">
            <v>MANTA ALUMINIZADA NAS DUAS FACES, PARA SUBCOBERTURA, E = *2* MM</v>
          </cell>
          <cell r="C2844" t="str">
            <v>M2</v>
          </cell>
          <cell r="D2844"/>
          <cell r="E2844"/>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D2853"/>
          <cell r="E2853"/>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D2856"/>
          <cell r="E2856"/>
          <cell r="F2856" t="str">
            <v>SINAPI-I DEZEMBRO 2025</v>
          </cell>
        </row>
        <row r="2857">
          <cell r="A2857">
            <v>44505</v>
          </cell>
          <cell r="B2857" t="str">
            <v>MANTA TERMOPLASTICA, PEAD, GEOMEMBRANA LISA, E = 0,75 MM (NBR 15352)</v>
          </cell>
          <cell r="C2857" t="str">
            <v>M2</v>
          </cell>
          <cell r="D2857"/>
          <cell r="E2857"/>
          <cell r="F2857" t="str">
            <v>SINAPI-I DEZEMBRO 2025</v>
          </cell>
        </row>
        <row r="2858">
          <cell r="A2858">
            <v>44506</v>
          </cell>
          <cell r="B2858" t="str">
            <v>MANTA TERMOPLASTICA, PEAD, GEOMEMBRANA LISA, E = 0,80 MM (NBR 15352)</v>
          </cell>
          <cell r="C2858" t="str">
            <v>M2</v>
          </cell>
          <cell r="D2858"/>
          <cell r="E2858"/>
          <cell r="F2858" t="str">
            <v>SINAPI-I DEZEMBRO 2025</v>
          </cell>
        </row>
        <row r="2859">
          <cell r="A2859">
            <v>44507</v>
          </cell>
          <cell r="B2859" t="str">
            <v>MANTA TERMOPLASTICA, PEAD, GEOMEMBRANA LISA, E = 1,00 MM (NBR 15352)</v>
          </cell>
          <cell r="C2859" t="str">
            <v>M2</v>
          </cell>
          <cell r="D2859"/>
          <cell r="E2859"/>
          <cell r="F2859" t="str">
            <v>SINAPI-I DEZEMBRO 2025</v>
          </cell>
        </row>
        <row r="2860">
          <cell r="A2860">
            <v>44508</v>
          </cell>
          <cell r="B2860" t="str">
            <v>MANTA TERMOPLASTICA, PEAD, GEOMEMBRANA LISA, E = 1,50 MM (NBR 15352)</v>
          </cell>
          <cell r="C2860" t="str">
            <v>M2</v>
          </cell>
          <cell r="D2860"/>
          <cell r="E2860"/>
          <cell r="F2860" t="str">
            <v>SINAPI-I DEZEMBRO 2025</v>
          </cell>
        </row>
        <row r="2861">
          <cell r="A2861">
            <v>44509</v>
          </cell>
          <cell r="B2861" t="str">
            <v>MANTA TERMOPLASTICA, PEAD, GEOMEMBRANA LISA, E = 2,00 MM (NBR 15352)</v>
          </cell>
          <cell r="C2861" t="str">
            <v>M2</v>
          </cell>
          <cell r="D2861"/>
          <cell r="E2861"/>
          <cell r="F2861" t="str">
            <v>SINAPI-I DEZEMBRO 2025</v>
          </cell>
        </row>
        <row r="2862">
          <cell r="A2862">
            <v>44510</v>
          </cell>
          <cell r="B2862" t="str">
            <v>MANTA TERMOPLASTICA, PEAD, GEOMEMBRANA LISA, E = 2,50 MM (NBR 15352)</v>
          </cell>
          <cell r="C2862" t="str">
            <v>M2</v>
          </cell>
          <cell r="D2862"/>
          <cell r="E2862"/>
          <cell r="F2862" t="str">
            <v>SINAPI-I DEZEMBRO 2025</v>
          </cell>
        </row>
        <row r="2863">
          <cell r="A2863">
            <v>44512</v>
          </cell>
          <cell r="B2863" t="str">
            <v>MANTA TERMOPLASTICA, PEAD, GEOMEMBRANA TEXTURIZADA EM AMBAS AS FACES, E = 0,50 MM (NBR 15352)</v>
          </cell>
          <cell r="C2863" t="str">
            <v>M2</v>
          </cell>
          <cell r="D2863"/>
          <cell r="E2863"/>
          <cell r="F2863" t="str">
            <v>SINAPI-I DEZEMBRO 2025</v>
          </cell>
        </row>
        <row r="2864">
          <cell r="A2864">
            <v>44513</v>
          </cell>
          <cell r="B2864" t="str">
            <v>MANTA TERMOPLASTICA, PEAD, GEOMEMBRANA TEXTURIZADA EM AMBAS AS FACES, E = 0,75 MM (NBR 15352)</v>
          </cell>
          <cell r="C2864" t="str">
            <v>M2</v>
          </cell>
          <cell r="D2864"/>
          <cell r="E2864"/>
          <cell r="F2864" t="str">
            <v>SINAPI-I DEZEMBRO 2025</v>
          </cell>
        </row>
        <row r="2865">
          <cell r="A2865">
            <v>44514</v>
          </cell>
          <cell r="B2865" t="str">
            <v>MANTA TERMOPLASTICA, PEAD, GEOMEMBRANA TEXTURIZADA EM AMBAS AS FACES, E = 0,80 MM (NBR 15352)</v>
          </cell>
          <cell r="C2865" t="str">
            <v>M2</v>
          </cell>
          <cell r="D2865"/>
          <cell r="E2865"/>
          <cell r="F2865" t="str">
            <v>SINAPI-I DEZEMBRO 2025</v>
          </cell>
        </row>
        <row r="2866">
          <cell r="A2866">
            <v>44515</v>
          </cell>
          <cell r="B2866" t="str">
            <v>MANTA TERMOPLASTICA, PEAD, GEOMEMBRANA TEXTURIZADA EM AMBAS AS FACES, E = 1,00 MM (NBR 15352)</v>
          </cell>
          <cell r="C2866" t="str">
            <v>M2</v>
          </cell>
          <cell r="D2866"/>
          <cell r="E2866"/>
          <cell r="F2866" t="str">
            <v>SINAPI-I DEZEMBRO 2025</v>
          </cell>
        </row>
        <row r="2867">
          <cell r="A2867">
            <v>44511</v>
          </cell>
          <cell r="B2867" t="str">
            <v>MANTA TERMOPLASTICA, PEAD, GEOMEMBRANA TEXTURIZADA EM AMBAS AS FACES, E = 1,50 MM (NBR 15352)</v>
          </cell>
          <cell r="C2867" t="str">
            <v>M2</v>
          </cell>
          <cell r="D2867"/>
          <cell r="E2867"/>
          <cell r="F2867" t="str">
            <v>SINAPI-I DEZEMBRO 2025</v>
          </cell>
        </row>
        <row r="2868">
          <cell r="A2868">
            <v>44516</v>
          </cell>
          <cell r="B2868" t="str">
            <v>MANTA TERMOPLASTICA, PEAD, GEOMEMBRANA TEXTURIZADA EM AMBAS AS FACES, E = 2,00 MM (NBR 15352)</v>
          </cell>
          <cell r="C2868" t="str">
            <v>M2</v>
          </cell>
          <cell r="D2868"/>
          <cell r="E2868"/>
          <cell r="F2868" t="str">
            <v>SINAPI-I DEZEMBRO 2025</v>
          </cell>
        </row>
        <row r="2869">
          <cell r="A2869">
            <v>44517</v>
          </cell>
          <cell r="B2869" t="str">
            <v>MANTA TERMOPLASTICA, PEAD, GEOMEMBRANA TEXTURIZADA EM AMBAS AS FACES, E = 2,50 MM (NBR 15352)</v>
          </cell>
          <cell r="C2869" t="str">
            <v>M2</v>
          </cell>
          <cell r="D2869"/>
          <cell r="E2869"/>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D2876"/>
          <cell r="E2876"/>
          <cell r="F2876" t="str">
            <v>SINAPI-I DEZEMBRO 2025</v>
          </cell>
        </row>
        <row r="2877">
          <cell r="A2877">
            <v>13836</v>
          </cell>
          <cell r="B2877" t="str">
            <v>MAQUINA EXTRUSORA DE CONCRETO PARA GUIAS E SARJETAS, COM MOTOR A DIESEL E POTENCIA DE 14 CV</v>
          </cell>
          <cell r="C2877" t="str">
            <v>UN</v>
          </cell>
          <cell r="D2877"/>
          <cell r="E2877"/>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D2878"/>
          <cell r="E2878"/>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D2886"/>
          <cell r="E2886"/>
          <cell r="F2886" t="str">
            <v>SINAPI-I DEZEMBRO 2025</v>
          </cell>
        </row>
        <row r="2887">
          <cell r="A2887">
            <v>40703</v>
          </cell>
          <cell r="B2887" t="str">
            <v>MARTELO DEMOLIDOR ELETRICO, COM POTENCIA DE 2.000 W, FREQUENCIA DE 1.000 IMPACTOS POR MINUTO, FORCA DE IMPACTO ENTRE 60 E 65 J, PESO DE 30 KG</v>
          </cell>
          <cell r="C2887" t="str">
            <v>UN</v>
          </cell>
          <cell r="D2887"/>
          <cell r="E2887"/>
          <cell r="F2887" t="str">
            <v>SINAPI-I DEZEMBRO 2025</v>
          </cell>
        </row>
        <row r="2888">
          <cell r="A2888">
            <v>11616</v>
          </cell>
          <cell r="B2888" t="str">
            <v>MARTELO DEMOLIDOR PNEUMATICO MANUAL, PADRAO, PESO DE 32 KG</v>
          </cell>
          <cell r="C2888" t="str">
            <v>UN</v>
          </cell>
          <cell r="D2888"/>
          <cell r="E2888"/>
          <cell r="F2888" t="str">
            <v>SINAPI-I DEZEMBRO 2025</v>
          </cell>
        </row>
        <row r="2889">
          <cell r="A2889">
            <v>41898</v>
          </cell>
          <cell r="B2889" t="str">
            <v>MARTELO DEMOLIDOR PNEUMATICO MANUAL, PESO DE 28 KG, COM SILENCIADOR</v>
          </cell>
          <cell r="C2889" t="str">
            <v>UN</v>
          </cell>
          <cell r="D2889"/>
          <cell r="E2889"/>
          <cell r="F2889" t="str">
            <v>SINAPI-I DEZEMBRO 2025</v>
          </cell>
        </row>
        <row r="2890">
          <cell r="A2890">
            <v>45304</v>
          </cell>
          <cell r="B2890" t="str">
            <v>MARTELO PERFURADOR PNEUMATICO MANUAL, HASTE 19 X 108 MM, *11* KG</v>
          </cell>
          <cell r="C2890" t="str">
            <v>UN</v>
          </cell>
          <cell r="D2890"/>
          <cell r="E2890"/>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D2904"/>
          <cell r="E2904"/>
          <cell r="F2904" t="str">
            <v>SINAPI-I DEZEMBRO 2025</v>
          </cell>
        </row>
        <row r="2905">
          <cell r="A2905">
            <v>41388</v>
          </cell>
          <cell r="B2905" t="str">
            <v>MASTRO SIMPLES GALVANIZADO DIAMETRO NOMINAL 2"</v>
          </cell>
          <cell r="C2905" t="str">
            <v>M</v>
          </cell>
          <cell r="D2905"/>
          <cell r="E2905"/>
          <cell r="F2905" t="str">
            <v>SINAPI-I DEZEMBRO 2025</v>
          </cell>
        </row>
        <row r="2906">
          <cell r="A2906">
            <v>41380</v>
          </cell>
          <cell r="B2906" t="str">
            <v>MASTRO TELESCOPICO DE 4 METROS (3 M X DN= 2" + 1 M X DN= 1 1/2")</v>
          </cell>
          <cell r="C2906" t="str">
            <v>UN</v>
          </cell>
          <cell r="D2906"/>
          <cell r="E2906"/>
          <cell r="F2906" t="str">
            <v>SINAPI-I DEZEMBRO 2025</v>
          </cell>
        </row>
        <row r="2907">
          <cell r="A2907">
            <v>41381</v>
          </cell>
          <cell r="B2907" t="str">
            <v>MASTRO TELESCOPICO GALVANIZADO 5 METROS (3 M X DN= 2" + 2 M X DN= 1 1/2")</v>
          </cell>
          <cell r="C2907" t="str">
            <v>UN</v>
          </cell>
          <cell r="D2907"/>
          <cell r="E2907"/>
          <cell r="F2907" t="str">
            <v>SINAPI-I DEZEMBRO 2025</v>
          </cell>
        </row>
        <row r="2908">
          <cell r="A2908">
            <v>41382</v>
          </cell>
          <cell r="B2908" t="str">
            <v>MASTRO TELESCOPICO GALVANIZADO 6 METROS (3 M X DN= 2" + 3 M X DN= 1 1/2")</v>
          </cell>
          <cell r="C2908" t="str">
            <v>UN</v>
          </cell>
          <cell r="D2908"/>
          <cell r="E2908"/>
          <cell r="F2908" t="str">
            <v>SINAPI-I DEZEMBRO 2025</v>
          </cell>
        </row>
        <row r="2909">
          <cell r="A2909">
            <v>41383</v>
          </cell>
          <cell r="B2909" t="str">
            <v>MASTRO TELESCOPICO GALVANIZADO 7 METROS (6 M X DN= 2" + 1 M X DN= 1 1/2")</v>
          </cell>
          <cell r="C2909" t="str">
            <v>UN</v>
          </cell>
          <cell r="D2909"/>
          <cell r="E2909"/>
          <cell r="F2909" t="str">
            <v>SINAPI-I DEZEMBRO 2025</v>
          </cell>
        </row>
        <row r="2910">
          <cell r="A2910">
            <v>41385</v>
          </cell>
          <cell r="B2910" t="str">
            <v>MASTRO TELESCOPICO GALVANIZADO 9 METROS (6 M X DN= 2" + 3 M X DN= 1 1/2")</v>
          </cell>
          <cell r="C2910" t="str">
            <v>UN</v>
          </cell>
          <cell r="D2910"/>
          <cell r="E2910"/>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D2916"/>
          <cell r="E2916"/>
          <cell r="F2916" t="str">
            <v>SINAPI-I DEZEMBRO 2025</v>
          </cell>
        </row>
        <row r="2917">
          <cell r="A2917">
            <v>13587</v>
          </cell>
          <cell r="B2917" t="str">
            <v>MEIA CANA DE MADEIRA PINUS OU EQUIVALENTE DA REGIAO, ACABAMENTO PARA FORRO PAULISTA, *2,5 X 2,5* CM</v>
          </cell>
          <cell r="C2917" t="str">
            <v>M</v>
          </cell>
          <cell r="D2917"/>
          <cell r="E2917"/>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D2945"/>
          <cell r="E2945"/>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D2956"/>
          <cell r="E2956"/>
          <cell r="F2956" t="str">
            <v>SINAPI-I DEZEMBRO 2025</v>
          </cell>
        </row>
        <row r="2957">
          <cell r="A2957">
            <v>41420</v>
          </cell>
          <cell r="B2957" t="str">
            <v>MINICAPTOR, EM ACO GALVANIZADO A FOGO, FIXACAO COM ROSCA SOBERBA OU MECANICA, H=600 MM X DN=10 MM</v>
          </cell>
          <cell r="C2957" t="str">
            <v>UN</v>
          </cell>
          <cell r="D2957"/>
          <cell r="E2957"/>
          <cell r="F2957" t="str">
            <v>SINAPI-I DEZEMBRO 2025</v>
          </cell>
        </row>
        <row r="2958">
          <cell r="A2958">
            <v>41421</v>
          </cell>
          <cell r="B2958" t="str">
            <v>MINICAPTOR, EM ACO GALVANIZADO A FOGO, FIXACAO HORIZONTAL COM BANDEIRA A 20 CM, H=300 MM E X DN=10 MM</v>
          </cell>
          <cell r="C2958" t="str">
            <v>UN</v>
          </cell>
          <cell r="D2958"/>
          <cell r="E2958"/>
          <cell r="F2958" t="str">
            <v>SINAPI-I DEZEMBRO 2025</v>
          </cell>
        </row>
        <row r="2959">
          <cell r="A2959">
            <v>41422</v>
          </cell>
          <cell r="B2959" t="str">
            <v>MINICAPTOR, EM ACO GALVANIZADO A FOGO, FIXACAO HORIZONTAL COM BANDEIRA A 20 CM, H=600 MM E X DN=10 MM</v>
          </cell>
          <cell r="C2959" t="str">
            <v>UN</v>
          </cell>
          <cell r="D2959"/>
          <cell r="E2959"/>
          <cell r="F2959" t="str">
            <v>SINAPI-I DEZEMBRO 2025</v>
          </cell>
        </row>
        <row r="2960">
          <cell r="A2960">
            <v>41425</v>
          </cell>
          <cell r="B2960" t="str">
            <v>MINICAPTOR, EM ACO GALVANIZADO A FOGO, FIXACAO HORIZONTAL DE 1 FUROS, SEM BANDEIRA, H=300 MM X DN=10 MM</v>
          </cell>
          <cell r="C2960" t="str">
            <v>UN</v>
          </cell>
          <cell r="D2960"/>
          <cell r="E2960"/>
          <cell r="F2960" t="str">
            <v>SINAPI-I DEZEMBRO 2025</v>
          </cell>
        </row>
        <row r="2961">
          <cell r="A2961">
            <v>41426</v>
          </cell>
          <cell r="B2961" t="str">
            <v>MINICAPTOR, EM ACO GALVANIZADO A FOGO, FIXACAO HORIZONTAL DE 2 FUROS, SEM BANDEIRA, H=600 MM X DN=10 MM</v>
          </cell>
          <cell r="C2961" t="str">
            <v>UN</v>
          </cell>
          <cell r="D2961"/>
          <cell r="E2961"/>
          <cell r="F2961" t="str">
            <v>SINAPI-I DEZEMBRO 2025</v>
          </cell>
        </row>
        <row r="2962">
          <cell r="A2962">
            <v>41414</v>
          </cell>
          <cell r="B2962" t="str">
            <v>MINICAPTORES DE INSERCAO, EM ACO GALVANIZADO A FOGO, H=300 MM X DN=10 MM</v>
          </cell>
          <cell r="C2962" t="str">
            <v>UN</v>
          </cell>
          <cell r="D2962"/>
          <cell r="E2962"/>
          <cell r="F2962" t="str">
            <v>SINAPI-I DEZEMBRO 2025</v>
          </cell>
        </row>
        <row r="2963">
          <cell r="A2963">
            <v>41415</v>
          </cell>
          <cell r="B2963" t="str">
            <v>MINICAPTORES DE INSERCAO, EM ACO GALVANIZADO A FOGO, H=600,MM X DN=10,MM</v>
          </cell>
          <cell r="C2963" t="str">
            <v>UN</v>
          </cell>
          <cell r="D2963"/>
          <cell r="E2963"/>
          <cell r="F2963" t="str">
            <v>SINAPI-I DEZEMBRO 2025</v>
          </cell>
        </row>
        <row r="2964">
          <cell r="A2964">
            <v>37514</v>
          </cell>
          <cell r="B2964" t="str">
            <v>MINICARREGADEIRA SOBRE RODAS, POTENCIA LIQUIDA DE *47* HP, CAPACIDADE NOMINAL DE OPERACAO DE *646* KG</v>
          </cell>
          <cell r="C2964" t="str">
            <v>UN</v>
          </cell>
          <cell r="D2964"/>
          <cell r="E2964"/>
          <cell r="F2964" t="str">
            <v>SINAPI-I DEZEMBRO 2025</v>
          </cell>
        </row>
        <row r="2965">
          <cell r="A2965">
            <v>37520</v>
          </cell>
          <cell r="B2965" t="str">
            <v>MINIESCAVADEIRA SOBRE ESTEIRAS, POTENCIA LIQUIDA DE *30* HP, PESO OPERACIONAL DE *3.500* KG</v>
          </cell>
          <cell r="C2965" t="str">
            <v>UN</v>
          </cell>
          <cell r="D2965"/>
          <cell r="E2965"/>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D2988"/>
          <cell r="E2988"/>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D3015"/>
          <cell r="E3015"/>
          <cell r="F3015" t="str">
            <v>SINAPI-I DEZEMBRO 2025</v>
          </cell>
        </row>
        <row r="3016">
          <cell r="A3016">
            <v>4209</v>
          </cell>
          <cell r="B3016" t="str">
            <v>NIPLE DE FERRO GALVANIZADO, COM ROSCA BSP, DE 1 1/2"</v>
          </cell>
          <cell r="C3016" t="str">
            <v>UN</v>
          </cell>
          <cell r="D3016"/>
          <cell r="E3016"/>
          <cell r="F3016" t="str">
            <v>SINAPI-I DEZEMBRO 2025</v>
          </cell>
        </row>
        <row r="3017">
          <cell r="A3017">
            <v>4180</v>
          </cell>
          <cell r="B3017" t="str">
            <v>NIPLE DE FERRO GALVANIZADO, COM ROSCA BSP, DE 1 1/4"</v>
          </cell>
          <cell r="C3017" t="str">
            <v>UN</v>
          </cell>
          <cell r="D3017"/>
          <cell r="E3017"/>
          <cell r="F3017" t="str">
            <v>SINAPI-I DEZEMBRO 2025</v>
          </cell>
        </row>
        <row r="3018">
          <cell r="A3018">
            <v>4179</v>
          </cell>
          <cell r="B3018" t="str">
            <v>NIPLE DE FERRO GALVANIZADO, COM ROSCA BSP, DE 1"</v>
          </cell>
          <cell r="C3018" t="str">
            <v>UN</v>
          </cell>
          <cell r="D3018"/>
          <cell r="E3018"/>
          <cell r="F3018" t="str">
            <v>SINAPI-I DEZEMBRO 2025</v>
          </cell>
        </row>
        <row r="3019">
          <cell r="A3019">
            <v>4177</v>
          </cell>
          <cell r="B3019" t="str">
            <v>NIPLE DE FERRO GALVANIZADO, COM ROSCA BSP, DE 1/2"</v>
          </cell>
          <cell r="C3019" t="str">
            <v>UN</v>
          </cell>
          <cell r="D3019"/>
          <cell r="E3019"/>
          <cell r="F3019" t="str">
            <v>SINAPI-I DEZEMBRO 2025</v>
          </cell>
        </row>
        <row r="3020">
          <cell r="A3020">
            <v>4208</v>
          </cell>
          <cell r="B3020" t="str">
            <v>NIPLE DE FERRO GALVANIZADO, COM ROSCA BSP, DE 2 1/2"</v>
          </cell>
          <cell r="C3020" t="str">
            <v>UN</v>
          </cell>
          <cell r="D3020"/>
          <cell r="E3020"/>
          <cell r="F3020" t="str">
            <v>SINAPI-I DEZEMBRO 2025</v>
          </cell>
        </row>
        <row r="3021">
          <cell r="A3021">
            <v>4181</v>
          </cell>
          <cell r="B3021" t="str">
            <v>NIPLE DE FERRO GALVANIZADO, COM ROSCA BSP, DE 2"</v>
          </cell>
          <cell r="C3021" t="str">
            <v>UN</v>
          </cell>
          <cell r="D3021"/>
          <cell r="E3021"/>
          <cell r="F3021" t="str">
            <v>SINAPI-I DEZEMBRO 2025</v>
          </cell>
        </row>
        <row r="3022">
          <cell r="A3022">
            <v>4182</v>
          </cell>
          <cell r="B3022" t="str">
            <v>NIPLE DE FERRO GALVANIZADO, COM ROSCA BSP, DE 3"</v>
          </cell>
          <cell r="C3022" t="str">
            <v>UN</v>
          </cell>
          <cell r="D3022"/>
          <cell r="E3022"/>
          <cell r="F3022" t="str">
            <v>SINAPI-I DEZEMBRO 2025</v>
          </cell>
        </row>
        <row r="3023">
          <cell r="A3023">
            <v>4178</v>
          </cell>
          <cell r="B3023" t="str">
            <v>NIPLE DE FERRO GALVANIZADO, COM ROSCA BSP, DE 3/4"</v>
          </cell>
          <cell r="C3023" t="str">
            <v>UN</v>
          </cell>
          <cell r="D3023"/>
          <cell r="E3023"/>
          <cell r="F3023" t="str">
            <v>SINAPI-I DEZEMBRO 2025</v>
          </cell>
        </row>
        <row r="3024">
          <cell r="A3024">
            <v>4183</v>
          </cell>
          <cell r="B3024" t="str">
            <v>NIPLE DE FERRO GALVANIZADO, COM ROSCA BSP, DE 4"</v>
          </cell>
          <cell r="C3024" t="str">
            <v>UN</v>
          </cell>
          <cell r="D3024"/>
          <cell r="E3024"/>
          <cell r="F3024" t="str">
            <v>SINAPI-I DEZEMBRO 2025</v>
          </cell>
        </row>
        <row r="3025">
          <cell r="A3025">
            <v>4184</v>
          </cell>
          <cell r="B3025" t="str">
            <v>NIPLE DE FERRO GALVANIZADO, COM ROSCA BSP, DE 5"</v>
          </cell>
          <cell r="C3025" t="str">
            <v>UN</v>
          </cell>
          <cell r="D3025"/>
          <cell r="E3025"/>
          <cell r="F3025" t="str">
            <v>SINAPI-I DEZEMBRO 2025</v>
          </cell>
        </row>
        <row r="3026">
          <cell r="A3026">
            <v>4185</v>
          </cell>
          <cell r="B3026" t="str">
            <v>NIPLE DE FERRO GALVANIZADO, COM ROSCA BSP, DE 6"</v>
          </cell>
          <cell r="C3026" t="str">
            <v>UN</v>
          </cell>
          <cell r="D3026"/>
          <cell r="E3026"/>
          <cell r="F3026" t="str">
            <v>SINAPI-I DEZEMBRO 2025</v>
          </cell>
        </row>
        <row r="3027">
          <cell r="A3027">
            <v>4205</v>
          </cell>
          <cell r="B3027" t="str">
            <v>NIPLE DE REDUCAO DE FERRO GALVANIZADO, COM ROSCA BSP, DE 1 1/2" X 1 1/4"</v>
          </cell>
          <cell r="C3027" t="str">
            <v>UN</v>
          </cell>
          <cell r="D3027"/>
          <cell r="E3027"/>
          <cell r="F3027" t="str">
            <v>SINAPI-I DEZEMBRO 2025</v>
          </cell>
        </row>
        <row r="3028">
          <cell r="A3028">
            <v>4192</v>
          </cell>
          <cell r="B3028" t="str">
            <v>NIPLE DE REDUCAO DE FERRO GALVANIZADO, COM ROSCA BSP, DE 1 1/2" X 1"</v>
          </cell>
          <cell r="C3028" t="str">
            <v>UN</v>
          </cell>
          <cell r="D3028"/>
          <cell r="E3028"/>
          <cell r="F3028" t="str">
            <v>SINAPI-I DEZEMBRO 2025</v>
          </cell>
        </row>
        <row r="3029">
          <cell r="A3029">
            <v>4191</v>
          </cell>
          <cell r="B3029" t="str">
            <v>NIPLE DE REDUCAO DE FERRO GALVANIZADO, COM ROSCA BSP, DE 1 1/2" X 3/4"</v>
          </cell>
          <cell r="C3029" t="str">
            <v>UN</v>
          </cell>
          <cell r="D3029"/>
          <cell r="E3029"/>
          <cell r="F3029" t="str">
            <v>SINAPI-I DEZEMBRO 2025</v>
          </cell>
        </row>
        <row r="3030">
          <cell r="A3030">
            <v>4206</v>
          </cell>
          <cell r="B3030" t="str">
            <v>NIPLE DE REDUCAO DE FERRO GALVANIZADO, COM ROSCA BSP, DE 1 1/4" X 1"</v>
          </cell>
          <cell r="C3030" t="str">
            <v>UN</v>
          </cell>
          <cell r="D3030"/>
          <cell r="E3030"/>
          <cell r="F3030" t="str">
            <v>SINAPI-I DEZEMBRO 2025</v>
          </cell>
        </row>
        <row r="3031">
          <cell r="A3031">
            <v>4207</v>
          </cell>
          <cell r="B3031" t="str">
            <v>NIPLE DE REDUCAO DE FERRO GALVANIZADO, COM ROSCA BSP, DE 1 1/4" X 1/2"</v>
          </cell>
          <cell r="C3031" t="str">
            <v>UN</v>
          </cell>
          <cell r="D3031"/>
          <cell r="E3031"/>
          <cell r="F3031" t="str">
            <v>SINAPI-I DEZEMBRO 2025</v>
          </cell>
        </row>
        <row r="3032">
          <cell r="A3032">
            <v>4190</v>
          </cell>
          <cell r="B3032" t="str">
            <v>NIPLE DE REDUCAO DE FERRO GALVANIZADO, COM ROSCA BSP, DE 1 1/4" X 3/4"</v>
          </cell>
          <cell r="C3032" t="str">
            <v>UN</v>
          </cell>
          <cell r="D3032"/>
          <cell r="E3032"/>
          <cell r="F3032" t="str">
            <v>SINAPI-I DEZEMBRO 2025</v>
          </cell>
        </row>
        <row r="3033">
          <cell r="A3033">
            <v>4188</v>
          </cell>
          <cell r="B3033" t="str">
            <v>NIPLE DE REDUCAO DE FERRO GALVANIZADO, COM ROSCA BSP, DE 1" X 1/2"</v>
          </cell>
          <cell r="C3033" t="str">
            <v>UN</v>
          </cell>
          <cell r="D3033"/>
          <cell r="E3033"/>
          <cell r="F3033" t="str">
            <v>SINAPI-I DEZEMBRO 2025</v>
          </cell>
        </row>
        <row r="3034">
          <cell r="A3034">
            <v>4189</v>
          </cell>
          <cell r="B3034" t="str">
            <v>NIPLE DE REDUCAO DE FERRO GALVANIZADO, COM ROSCA BSP, DE 1" X 3/4"</v>
          </cell>
          <cell r="C3034" t="str">
            <v>UN</v>
          </cell>
          <cell r="D3034"/>
          <cell r="E3034"/>
          <cell r="F3034" t="str">
            <v>SINAPI-I DEZEMBRO 2025</v>
          </cell>
        </row>
        <row r="3035">
          <cell r="A3035">
            <v>4186</v>
          </cell>
          <cell r="B3035" t="str">
            <v>NIPLE DE REDUCAO DE FERRO GALVANIZADO, COM ROSCA BSP, DE 1/2" X 1/4"</v>
          </cell>
          <cell r="C3035" t="str">
            <v>UN</v>
          </cell>
          <cell r="D3035"/>
          <cell r="E3035"/>
          <cell r="F3035" t="str">
            <v>SINAPI-I DEZEMBRO 2025</v>
          </cell>
        </row>
        <row r="3036">
          <cell r="A3036">
            <v>4197</v>
          </cell>
          <cell r="B3036" t="str">
            <v>NIPLE DE REDUCAO DE FERRO GALVANIZADO, COM ROSCA BSP, DE 2 1/2" X 2"</v>
          </cell>
          <cell r="C3036" t="str">
            <v>UN</v>
          </cell>
          <cell r="D3036"/>
          <cell r="E3036"/>
          <cell r="F3036" t="str">
            <v>SINAPI-I DEZEMBRO 2025</v>
          </cell>
        </row>
        <row r="3037">
          <cell r="A3037">
            <v>4194</v>
          </cell>
          <cell r="B3037" t="str">
            <v>NIPLE DE REDUCAO DE FERRO GALVANIZADO, COM ROSCA BSP, DE 2" X 1 1/2"</v>
          </cell>
          <cell r="C3037" t="str">
            <v>UN</v>
          </cell>
          <cell r="D3037"/>
          <cell r="E3037"/>
          <cell r="F3037" t="str">
            <v>SINAPI-I DEZEMBRO 2025</v>
          </cell>
        </row>
        <row r="3038">
          <cell r="A3038">
            <v>4193</v>
          </cell>
          <cell r="B3038" t="str">
            <v>NIPLE DE REDUCAO DE FERRO GALVANIZADO, COM ROSCA BSP, DE 2" X 1 1/4"</v>
          </cell>
          <cell r="C3038" t="str">
            <v>UN</v>
          </cell>
          <cell r="D3038"/>
          <cell r="E3038"/>
          <cell r="F3038" t="str">
            <v>SINAPI-I DEZEMBRO 2025</v>
          </cell>
        </row>
        <row r="3039">
          <cell r="A3039">
            <v>4204</v>
          </cell>
          <cell r="B3039" t="str">
            <v>NIPLE DE REDUCAO DE FERRO GALVANIZADO, COM ROSCA BSP, DE 2" X 1"</v>
          </cell>
          <cell r="C3039" t="str">
            <v>UN</v>
          </cell>
          <cell r="D3039"/>
          <cell r="E3039"/>
          <cell r="F3039" t="str">
            <v>SINAPI-I DEZEMBRO 2025</v>
          </cell>
        </row>
        <row r="3040">
          <cell r="A3040">
            <v>4202</v>
          </cell>
          <cell r="B3040" t="str">
            <v>NIPLE DE REDUCAO DE FERRO GALVANIZADO, COM ROSCA BSP, DE 3" X 2 1/2"</v>
          </cell>
          <cell r="C3040" t="str">
            <v>UN</v>
          </cell>
          <cell r="D3040"/>
          <cell r="E3040"/>
          <cell r="F3040" t="str">
            <v>SINAPI-I DEZEMBRO 2025</v>
          </cell>
        </row>
        <row r="3041">
          <cell r="A3041">
            <v>4203</v>
          </cell>
          <cell r="B3041" t="str">
            <v>NIPLE DE REDUCAO DE FERRO GALVANIZADO, COM ROSCA BSP, DE 3" X 2"</v>
          </cell>
          <cell r="C3041" t="str">
            <v>UN</v>
          </cell>
          <cell r="D3041"/>
          <cell r="E3041"/>
          <cell r="F3041" t="str">
            <v>SINAPI-I DEZEMBRO 2025</v>
          </cell>
        </row>
        <row r="3042">
          <cell r="A3042">
            <v>4187</v>
          </cell>
          <cell r="B3042" t="str">
            <v>NIPLE DE REDUCAO DE FERRO GALVANIZADO, COM ROSCA BSP, DE 3/4" X 1/2"</v>
          </cell>
          <cell r="C3042" t="str">
            <v>UN</v>
          </cell>
          <cell r="D3042"/>
          <cell r="E3042"/>
          <cell r="F3042" t="str">
            <v>SINAPI-I DEZEMBRO 2025</v>
          </cell>
        </row>
        <row r="3043">
          <cell r="A3043">
            <v>40368</v>
          </cell>
          <cell r="B3043" t="str">
            <v>NIPLE SEXTAVADO EM ACO CARBONO, COM ROSCA BSP, PRESSAO 3.000 LBS, DN 1 1/2"</v>
          </cell>
          <cell r="C3043" t="str">
            <v>UN</v>
          </cell>
          <cell r="D3043"/>
          <cell r="E3043"/>
          <cell r="F3043" t="str">
            <v>SINAPI-I DEZEMBRO 2025</v>
          </cell>
        </row>
        <row r="3044">
          <cell r="A3044">
            <v>40365</v>
          </cell>
          <cell r="B3044" t="str">
            <v>NIPLE SEXTAVADO EM ACO CARBONO, COM ROSCA BSP, PRESSAO 3.000 LBS, DN 1 1/4"</v>
          </cell>
          <cell r="C3044" t="str">
            <v>UN</v>
          </cell>
          <cell r="D3044"/>
          <cell r="E3044"/>
          <cell r="F3044" t="str">
            <v>SINAPI-I DEZEMBRO 2025</v>
          </cell>
        </row>
        <row r="3045">
          <cell r="A3045">
            <v>40362</v>
          </cell>
          <cell r="B3045" t="str">
            <v>NIPLE SEXTAVADO EM ACO CARBONO, COM ROSCA BSP, PRESSAO 3.000 LBS, DN 1"</v>
          </cell>
          <cell r="C3045" t="str">
            <v>UN</v>
          </cell>
          <cell r="D3045"/>
          <cell r="E3045"/>
          <cell r="F3045" t="str">
            <v>SINAPI-I DEZEMBRO 2025</v>
          </cell>
        </row>
        <row r="3046">
          <cell r="A3046">
            <v>40356</v>
          </cell>
          <cell r="B3046" t="str">
            <v>NIPLE SEXTAVADO EM ACO CARBONO, COM ROSCA BSP, PRESSAO 3.000 LBS, DN 1/2"</v>
          </cell>
          <cell r="C3046" t="str">
            <v>UN</v>
          </cell>
          <cell r="D3046"/>
          <cell r="E3046"/>
          <cell r="F3046" t="str">
            <v>SINAPI-I DEZEMBRO 2025</v>
          </cell>
        </row>
        <row r="3047">
          <cell r="A3047">
            <v>40374</v>
          </cell>
          <cell r="B3047" t="str">
            <v>NIPLE SEXTAVADO EM ACO CARBONO, COM ROSCA BSP, PRESSAO 3.000 LBS, DN 2 1/2"</v>
          </cell>
          <cell r="C3047" t="str">
            <v>UN</v>
          </cell>
          <cell r="D3047"/>
          <cell r="E3047"/>
          <cell r="F3047" t="str">
            <v>SINAPI-I DEZEMBRO 2025</v>
          </cell>
        </row>
        <row r="3048">
          <cell r="A3048">
            <v>40371</v>
          </cell>
          <cell r="B3048" t="str">
            <v>NIPLE SEXTAVADO EM ACO CARBONO, COM ROSCA BSP, PRESSAO 3.000 LBS, DN 2"</v>
          </cell>
          <cell r="C3048" t="str">
            <v>UN</v>
          </cell>
          <cell r="D3048"/>
          <cell r="E3048"/>
          <cell r="F3048" t="str">
            <v>SINAPI-I DEZEMBRO 2025</v>
          </cell>
        </row>
        <row r="3049">
          <cell r="A3049">
            <v>40359</v>
          </cell>
          <cell r="B3049" t="str">
            <v>NIPLE SEXTAVADO EM ACO CARBONO, COM ROSCA BSP, PRESSAO 3.000 LBS, DN 3/4"</v>
          </cell>
          <cell r="C3049" t="str">
            <v>UN</v>
          </cell>
          <cell r="D3049"/>
          <cell r="E3049"/>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D3093"/>
          <cell r="E3093"/>
          <cell r="F3093" t="str">
            <v>SINAPI-I DEZEMBRO 2025</v>
          </cell>
        </row>
        <row r="3094">
          <cell r="A3094">
            <v>4262</v>
          </cell>
          <cell r="B3094" t="str">
            <v>PA CARREGADEIRA SOBRE RODAS, POTENCIA LIQUIDA 128 HP, CAPACIDADE DA CACAMBA DE 1,7 A 2,8 M3, PESO OPERACIONAL MAXIMO DE 11632 KG</v>
          </cell>
          <cell r="C3094" t="str">
            <v>UN</v>
          </cell>
          <cell r="D3094"/>
          <cell r="E3094"/>
          <cell r="F3094" t="str">
            <v>SINAPI-I DEZEMBRO 2025</v>
          </cell>
        </row>
        <row r="3095">
          <cell r="A3095">
            <v>4263</v>
          </cell>
          <cell r="B3095" t="str">
            <v>PA CARREGADEIRA SOBRE RODAS, POTENCIA LIQUIDA 197 HP, CAPACIDADE DA CACAMBA DE 2,5 A 3,5 M3, PESO OPERACIONAL MAXIMO DE 18338 KG</v>
          </cell>
          <cell r="C3095" t="str">
            <v>UN</v>
          </cell>
          <cell r="D3095"/>
          <cell r="E3095"/>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D3098"/>
          <cell r="E3098"/>
          <cell r="F3098" t="str">
            <v>SINAPI-I DEZEMBRO 2025</v>
          </cell>
        </row>
        <row r="3099">
          <cell r="A3099">
            <v>3413</v>
          </cell>
          <cell r="B3099" t="str">
            <v>PAINEL DE LA DE VIDRO SEM REVESTIMENTO PSI 20, E = 50 MM, DE 1200 X 600 MM</v>
          </cell>
          <cell r="C3099" t="str">
            <v>M2</v>
          </cell>
          <cell r="D3099"/>
          <cell r="E3099"/>
          <cell r="F3099" t="str">
            <v>SINAPI-I DEZEMBRO 2025</v>
          </cell>
        </row>
        <row r="3100">
          <cell r="A3100">
            <v>39744</v>
          </cell>
          <cell r="B3100" t="str">
            <v>PAINEL DE LA DE VIDRO SEM REVESTIMENTO PSI 40, E = 25 MM, DE 1200 X 600 MM</v>
          </cell>
          <cell r="C3100" t="str">
            <v>M2</v>
          </cell>
          <cell r="D3100"/>
          <cell r="E3100"/>
          <cell r="F3100" t="str">
            <v>SINAPI-I DEZEMBRO 2025</v>
          </cell>
        </row>
        <row r="3101">
          <cell r="A3101">
            <v>39745</v>
          </cell>
          <cell r="B3101" t="str">
            <v>PAINEL DE LA DE VIDRO SEM REVESTIMENTO PSI 40, E = 50 MM, DE 1200 X 600 MM</v>
          </cell>
          <cell r="C3101" t="str">
            <v>M2</v>
          </cell>
          <cell r="D3101"/>
          <cell r="E3101"/>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D3105"/>
          <cell r="E3105"/>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D3106"/>
          <cell r="E3106"/>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D3111"/>
          <cell r="E3111"/>
          <cell r="F3111" t="str">
            <v>SINAPI-I DEZEMBRO 2025</v>
          </cell>
        </row>
        <row r="3112">
          <cell r="A3112">
            <v>4273</v>
          </cell>
          <cell r="B3112" t="str">
            <v>PARA-RAIOS DE DISTRIBUICAO, TENSAO NOMINAL 30 KV, CORRENTE NOMINAL DE DESCARGA 10 KA</v>
          </cell>
          <cell r="C3112" t="str">
            <v>UN</v>
          </cell>
          <cell r="D3112"/>
          <cell r="E3112"/>
          <cell r="F3112" t="str">
            <v>SINAPI-I DEZEMBRO 2025</v>
          </cell>
        </row>
        <row r="3113">
          <cell r="A3113">
            <v>4274</v>
          </cell>
          <cell r="B3113" t="str">
            <v>PARA-RAIOS TIPO FRANKLIN 350 MM, EM LATAO CROMADO, DUAS DESCIDAS, PARA PROTECAO DE EDIFICACOES CONTRA DESCARGAS ATMOSFERICAS</v>
          </cell>
          <cell r="C3113" t="str">
            <v>UN</v>
          </cell>
          <cell r="D3113"/>
          <cell r="E3113"/>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D3136"/>
          <cell r="E3136"/>
          <cell r="F3136" t="str">
            <v>SINAPI-I DEZEMBRO 2025</v>
          </cell>
        </row>
        <row r="3137">
          <cell r="A3137">
            <v>442</v>
          </cell>
          <cell r="B3137" t="str">
            <v>PARAFUSO FRANCES M16 EM ACO GALVANIZADO, COMPRIMENTO = 45 MM, DIAMETRO = 16 MM, CABECA ABAULADA</v>
          </cell>
          <cell r="C3137" t="str">
            <v>UN</v>
          </cell>
          <cell r="D3137"/>
          <cell r="E3137"/>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D3144"/>
          <cell r="E3144"/>
          <cell r="F3144" t="str">
            <v>SINAPI-I DEZEMBRO 2025</v>
          </cell>
        </row>
        <row r="3145">
          <cell r="A3145">
            <v>441</v>
          </cell>
          <cell r="B3145" t="str">
            <v>PARAFUSO M16 EM ACO GALVANIZADO, COMPRIMENTO = 150 MM, DIAMETRO = 16 MM, ROSCA MAQUINA, CABECA QUADRADA</v>
          </cell>
          <cell r="C3145" t="str">
            <v>UN</v>
          </cell>
          <cell r="D3145"/>
          <cell r="E3145"/>
          <cell r="F3145" t="str">
            <v>SINAPI-I DEZEMBRO 2025</v>
          </cell>
        </row>
        <row r="3146">
          <cell r="A3146">
            <v>431</v>
          </cell>
          <cell r="B3146" t="str">
            <v>PARAFUSO M16 EM ACO GALVANIZADO, COMPRIMENTO = 200 MM, DIAMETRO = 16 MM, ROSCA MAQUINA, CABECA QUADRADA</v>
          </cell>
          <cell r="C3146" t="str">
            <v>UN</v>
          </cell>
          <cell r="D3146"/>
          <cell r="E3146"/>
          <cell r="F3146" t="str">
            <v>SINAPI-I DEZEMBRO 2025</v>
          </cell>
        </row>
        <row r="3147">
          <cell r="A3147">
            <v>432</v>
          </cell>
          <cell r="B3147" t="str">
            <v>PARAFUSO M16 EM ACO GALVANIZADO, COMPRIMENTO = 250 MM, DIAMETRO = 16 MM, ROSCA MAQUINA, CABECA QUADRADA</v>
          </cell>
          <cell r="C3147" t="str">
            <v>UN</v>
          </cell>
          <cell r="D3147"/>
          <cell r="E3147"/>
          <cell r="F3147" t="str">
            <v>SINAPI-I DEZEMBRO 2025</v>
          </cell>
        </row>
        <row r="3148">
          <cell r="A3148">
            <v>429</v>
          </cell>
          <cell r="B3148" t="str">
            <v>PARAFUSO M16 EM ACO GALVANIZADO, COMPRIMENTO = 300 MM, DIAMETRO = 16 MM, ROSCA DUPLA</v>
          </cell>
          <cell r="C3148" t="str">
            <v>UN</v>
          </cell>
          <cell r="D3148"/>
          <cell r="E3148"/>
          <cell r="F3148" t="str">
            <v>SINAPI-I DEZEMBRO 2025</v>
          </cell>
        </row>
        <row r="3149">
          <cell r="A3149">
            <v>439</v>
          </cell>
          <cell r="B3149" t="str">
            <v>PARAFUSO M16 EM ACO GALVANIZADO, COMPRIMENTO = 300 MM, DIAMETRO = 16 MM, ROSCA MAQUINA, CABECA QUADRADA</v>
          </cell>
          <cell r="C3149" t="str">
            <v>UN</v>
          </cell>
          <cell r="D3149"/>
          <cell r="E3149"/>
          <cell r="F3149" t="str">
            <v>SINAPI-I DEZEMBRO 2025</v>
          </cell>
        </row>
        <row r="3150">
          <cell r="A3150">
            <v>433</v>
          </cell>
          <cell r="B3150" t="str">
            <v>PARAFUSO M16 EM ACO GALVANIZADO, COMPRIMENTO = 350 MM, DIAMETRO = 16 MM, ROSCA MAQUINA, CABECA QUADRADA</v>
          </cell>
          <cell r="C3150" t="str">
            <v>UN</v>
          </cell>
          <cell r="D3150"/>
          <cell r="E3150"/>
          <cell r="F3150" t="str">
            <v>SINAPI-I DEZEMBRO 2025</v>
          </cell>
        </row>
        <row r="3151">
          <cell r="A3151">
            <v>437</v>
          </cell>
          <cell r="B3151" t="str">
            <v>PARAFUSO M16 EM ACO GALVANIZADO, COMPRIMENTO = 400 MM, DIAMETRO = 16 MM, ROSCA DUPLA</v>
          </cell>
          <cell r="C3151" t="str">
            <v>UN</v>
          </cell>
          <cell r="D3151"/>
          <cell r="E3151"/>
          <cell r="F3151" t="str">
            <v>SINAPI-I DEZEMBRO 2025</v>
          </cell>
        </row>
        <row r="3152">
          <cell r="A3152">
            <v>11790</v>
          </cell>
          <cell r="B3152" t="str">
            <v>PARAFUSO M16 EM ACO GALVANIZADO, COMPRIMENTO = 450 MM, DIAMETRO = 16 MM, ROSCA MAQUINA, CABECA QUADRADA</v>
          </cell>
          <cell r="C3152" t="str">
            <v>UN</v>
          </cell>
          <cell r="D3152"/>
          <cell r="E3152"/>
          <cell r="F3152" t="str">
            <v>SINAPI-I DEZEMBRO 2025</v>
          </cell>
        </row>
        <row r="3153">
          <cell r="A3153">
            <v>428</v>
          </cell>
          <cell r="B3153" t="str">
            <v>PARAFUSO M16 EM ACO GALVANIZADO, COMPRIMENTO = 500 MM, DIAMETRO = 16 MM, ROSCA MAQUINA, COM CABECA SEXTAVADA E PORCA</v>
          </cell>
          <cell r="C3153" t="str">
            <v>UN</v>
          </cell>
          <cell r="D3153"/>
          <cell r="E3153"/>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D3187"/>
          <cell r="E3187"/>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D3203"/>
          <cell r="E3203"/>
          <cell r="F3203" t="str">
            <v>SINAPI-I DEZEMBRO 2025</v>
          </cell>
        </row>
        <row r="3204">
          <cell r="A3204">
            <v>4704</v>
          </cell>
          <cell r="B3204" t="str">
            <v>PEDRA ARDOSIA, CINZA, 20 X 40 CM, E= *1 CM</v>
          </cell>
          <cell r="C3204" t="str">
            <v>M2</v>
          </cell>
          <cell r="D3204"/>
          <cell r="E3204"/>
          <cell r="F3204" t="str">
            <v>SINAPI-I DEZEMBRO 2025</v>
          </cell>
        </row>
        <row r="3205">
          <cell r="A3205">
            <v>10730</v>
          </cell>
          <cell r="B3205" t="str">
            <v>PEDRA ARDOSIA, CINZA, 30 X 30, E= *1 CM</v>
          </cell>
          <cell r="C3205" t="str">
            <v>M2</v>
          </cell>
          <cell r="D3205"/>
          <cell r="E3205"/>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D3212"/>
          <cell r="E3212"/>
          <cell r="F3212" t="str">
            <v>SINAPI-I DEZEMBRO 2025</v>
          </cell>
        </row>
        <row r="3213">
          <cell r="A3213">
            <v>10734</v>
          </cell>
          <cell r="B3213" t="str">
            <v>PEDRA GRANITICA, SERRADA, TIPO MIRACEMA, MADEIRA, PADUANA, RACHINHA, SANTA ISABEL OU OUTRAS SIMILARES, *11,5 X *23 CM, E= *1,0 A *2,0 CM</v>
          </cell>
          <cell r="C3213" t="str">
            <v>M2</v>
          </cell>
          <cell r="D3213"/>
          <cell r="E3213"/>
          <cell r="F3213" t="str">
            <v>SINAPI-I DEZEMBRO 2025</v>
          </cell>
        </row>
        <row r="3214">
          <cell r="A3214">
            <v>4708</v>
          </cell>
          <cell r="B3214" t="str">
            <v>PEDRA PORTUGUESA OU PETIT PAVE, BRANCA OU PRETA</v>
          </cell>
          <cell r="C3214" t="str">
            <v>M2</v>
          </cell>
          <cell r="D3214"/>
          <cell r="E3214"/>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D3215"/>
          <cell r="E3215"/>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D3216"/>
          <cell r="E3216"/>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D3221"/>
          <cell r="E3221"/>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D3223"/>
          <cell r="E3223"/>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D3227"/>
          <cell r="E3227"/>
          <cell r="F3227" t="str">
            <v>SINAPI-I DEZEMBRO 2025</v>
          </cell>
        </row>
        <row r="3228">
          <cell r="A3228">
            <v>43083</v>
          </cell>
          <cell r="B3228" t="str">
            <v>PERFIL "U" ENRIJECIDO, EM CHAPA DOBRADA DE ACO LAMINADO, E = 3,75 MM, H = 200 MM, L = 75 MM (9,94 KG/M)</v>
          </cell>
          <cell r="C3228" t="str">
            <v>KG</v>
          </cell>
          <cell r="D3228"/>
          <cell r="E3228"/>
          <cell r="F3228" t="str">
            <v>SINAPI-I DEZEMBRO 2025</v>
          </cell>
        </row>
        <row r="3229">
          <cell r="A3229">
            <v>40535</v>
          </cell>
          <cell r="B3229" t="str">
            <v>PERFIL "U" SIMPLES, EM CHAPA DOBRADA DE ACO LAMINADO, E = 2,65 MM, H = 75 MM, L = 40 MM (3,04 KG/M)</v>
          </cell>
          <cell r="C3229" t="str">
            <v>KG</v>
          </cell>
          <cell r="D3229"/>
          <cell r="E3229"/>
          <cell r="F3229" t="str">
            <v>SINAPI-I DEZEMBRO 2025</v>
          </cell>
        </row>
        <row r="3230">
          <cell r="A3230">
            <v>40598</v>
          </cell>
          <cell r="B3230" t="str">
            <v>PERFIL "U" SIMPLES, EM CHAPA DOBRADA DE ACO LAMINADO, E = 3 MM, H = 125 MM, L = 50 MM (5,07 KG/M)</v>
          </cell>
          <cell r="C3230" t="str">
            <v>KG</v>
          </cell>
          <cell r="D3230"/>
          <cell r="E3230"/>
          <cell r="F3230" t="str">
            <v>SINAPI-I DEZEMBRO 2025</v>
          </cell>
        </row>
        <row r="3231">
          <cell r="A3231">
            <v>43692</v>
          </cell>
          <cell r="B3231" t="str">
            <v>PERFIL "U" SIMPLES, EM CHAPA DOBRADA DE ACO LAMINADO, E = 3 MM, H = 200 MM, L = 50 MM (6,83 KG/M)</v>
          </cell>
          <cell r="C3231" t="str">
            <v>KG</v>
          </cell>
          <cell r="D3231"/>
          <cell r="E3231"/>
          <cell r="F3231" t="str">
            <v>SINAPI-I DEZEMBRO 2025</v>
          </cell>
        </row>
        <row r="3232">
          <cell r="A3232">
            <v>43665</v>
          </cell>
          <cell r="B3232" t="str">
            <v>PERFIL "U" SIMPLES, EM CHAPA DOBRADA DE ACO LAMINADO, E = 4,75 MM, H = 100 MM, L = 75 MM (8,74 KG/M)</v>
          </cell>
          <cell r="C3232" t="str">
            <v>KG</v>
          </cell>
          <cell r="D3232"/>
          <cell r="E3232"/>
          <cell r="F3232" t="str">
            <v>SINAPI-I DEZEMBRO 2025</v>
          </cell>
        </row>
        <row r="3233">
          <cell r="A3233">
            <v>10966</v>
          </cell>
          <cell r="B3233" t="str">
            <v>PERFIL "U" SIMPLES, EM CHAPA DOBRADA DE ACO LAMINADO, E = 8 MM, H = 150 MM, L = 75 MM (16,97 KG/M)</v>
          </cell>
          <cell r="C3233" t="str">
            <v>KG</v>
          </cell>
          <cell r="D3233"/>
          <cell r="E3233"/>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D3237"/>
          <cell r="E3237"/>
          <cell r="F3237" t="str">
            <v>SINAPI-I DEZEMBRO 2025</v>
          </cell>
        </row>
        <row r="3238">
          <cell r="A3238">
            <v>34360</v>
          </cell>
          <cell r="B3238" t="str">
            <v>PERFIL DE ALUMINIO ANODIZADO</v>
          </cell>
          <cell r="C3238" t="str">
            <v>KG</v>
          </cell>
          <cell r="D3238"/>
          <cell r="E3238"/>
          <cell r="F3238" t="str">
            <v>SINAPI-I DEZEMBRO 2025</v>
          </cell>
        </row>
        <row r="3239">
          <cell r="A3239">
            <v>20259</v>
          </cell>
          <cell r="B3239" t="str">
            <v>PERFIL DE BORRACHA EPDM MACICO *12 X 15* MM PARA ESQUADRIAS</v>
          </cell>
          <cell r="C3239" t="str">
            <v>M</v>
          </cell>
          <cell r="D3239"/>
          <cell r="E3239"/>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D3240"/>
          <cell r="E3240"/>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D3241"/>
          <cell r="E3241"/>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D3243"/>
          <cell r="E3243"/>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D3260"/>
          <cell r="E3260"/>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D3261"/>
          <cell r="E3261"/>
          <cell r="F3261" t="str">
            <v>SINAPI-I DEZEMBRO 2025</v>
          </cell>
        </row>
        <row r="3262">
          <cell r="A3262">
            <v>45080</v>
          </cell>
          <cell r="B3262" t="str">
            <v>PERFURATRIZ DE COROA DIAMANTADA PARA CONCRETO, DIAMETRO ATE 250 MM, MOTOR ELETRICO 220 V, POTENCIA 2.500W</v>
          </cell>
          <cell r="C3262" t="str">
            <v>UN</v>
          </cell>
          <cell r="D3262"/>
          <cell r="E3262"/>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D3263"/>
          <cell r="E3263"/>
          <cell r="F3263" t="str">
            <v>SINAPI-I DEZEMBRO 2025</v>
          </cell>
        </row>
        <row r="3264">
          <cell r="A3264">
            <v>44002</v>
          </cell>
          <cell r="B3264" t="str">
            <v>PERFURATRIZ HIDRAULICA SOBRE ESTEIRA, TORQUE MAXIMO 161 KNM, PROFUNDIDADE MAXIMA 54 M, DIAMETRO MAXIMO 1500 MM, POTENCIA MOTOR 268 HP</v>
          </cell>
          <cell r="C3264" t="str">
            <v>UN</v>
          </cell>
          <cell r="D3264"/>
          <cell r="E3264"/>
          <cell r="F3264" t="str">
            <v>SINAPI-I DEZEMBRO 2025</v>
          </cell>
        </row>
        <row r="3265">
          <cell r="A3265">
            <v>43886</v>
          </cell>
          <cell r="B3265" t="str">
            <v>PERFURATRIZ HIDRAULICA SOBRE ESTEIRA, TORQUE MAXIMO 98 KNM, PROFUNDIDADE MAXIMA 25 M, DIAMETRO MAXIMO 115 MM, POTENCIA MOTOR 190 HP</v>
          </cell>
          <cell r="C3265" t="str">
            <v>UN</v>
          </cell>
          <cell r="D3265"/>
          <cell r="E3265"/>
          <cell r="F3265" t="str">
            <v>SINAPI-I DEZEMBRO 2025</v>
          </cell>
        </row>
        <row r="3266">
          <cell r="A3266">
            <v>40791</v>
          </cell>
          <cell r="B3266" t="str">
            <v>PERFURATRIZ MANUAL, TORQUE MAXIMO 83 N.M, POTENCIA 5 CV, COM DIAMETRO MAXIMO 4", PARA SOLO GRAMPEADO (INCLUI SUPORTE OU CHASSI TIPO MESA)</v>
          </cell>
          <cell r="C3266" t="str">
            <v>UN</v>
          </cell>
          <cell r="D3266"/>
          <cell r="E3266"/>
          <cell r="F3266" t="str">
            <v>SINAPI-I DEZEMBRO 2025</v>
          </cell>
        </row>
        <row r="3267">
          <cell r="A3267">
            <v>44003</v>
          </cell>
          <cell r="B3267" t="str">
            <v>PERFURATRIZ PARA EXECUCAO DE ESTACAS SECANTES, TIPO HELICE CONTINUA COM CABECOTE DUPLO E TUBO METALICO 300 KW</v>
          </cell>
          <cell r="C3267" t="str">
            <v>UN</v>
          </cell>
          <cell r="D3267"/>
          <cell r="E3267"/>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D3268"/>
          <cell r="E3268"/>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D3269"/>
          <cell r="E3269"/>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D3270"/>
          <cell r="E3270"/>
          <cell r="F3270" t="str">
            <v>SINAPI-I DEZEMBRO 2025</v>
          </cell>
        </row>
        <row r="3271">
          <cell r="A3271">
            <v>41982</v>
          </cell>
          <cell r="B3271" t="str">
            <v>PERFURATRIZ ROTATIVA SOBRE ESTEIRA, TORQUE MAXIMO 2500 KGM, POTENCIA 110 HP, MOTOR DIESEL</v>
          </cell>
          <cell r="C3271" t="str">
            <v>UN</v>
          </cell>
          <cell r="D3271"/>
          <cell r="E3271"/>
          <cell r="F3271" t="str">
            <v>SINAPI-I DEZEMBRO 2025</v>
          </cell>
        </row>
        <row r="3272">
          <cell r="A3272">
            <v>39012</v>
          </cell>
          <cell r="B3272" t="str">
            <v>PERFURATRIZ SOBRE ESTEIRA, TORQUE MAXIMO 600 KGF, PESO MEDIO 1000 KG, POTENCIA 20 HP, DIAMETRO MAXIMO 10"</v>
          </cell>
          <cell r="C3272" t="str">
            <v>UN</v>
          </cell>
          <cell r="D3272"/>
          <cell r="E3272"/>
          <cell r="F3272" t="str">
            <v>SINAPI-I DEZEMBRO 2025</v>
          </cell>
        </row>
        <row r="3273">
          <cell r="A3273">
            <v>40435</v>
          </cell>
          <cell r="B3273" t="str">
            <v>PERFURATRIZ SOBRE ESTEIRA, TORQUE MAXIMO DE 600 KGF, POTENCIA ENTRE 50 E 60 HP, DIAMETRO MAXIMO DE 10"</v>
          </cell>
          <cell r="C3273" t="str">
            <v>UN</v>
          </cell>
          <cell r="D3273"/>
          <cell r="E3273"/>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D3280"/>
          <cell r="E3280"/>
          <cell r="F3280" t="str">
            <v>SINAPI-I DEZEMBRO 2025</v>
          </cell>
        </row>
        <row r="3281">
          <cell r="A3281">
            <v>37395</v>
          </cell>
          <cell r="B3281" t="str">
            <v>PINO DE ACO COM FURO, HASTE = 27 MM (ACAO DIRETA)</v>
          </cell>
          <cell r="C3281" t="str">
            <v>CENTO</v>
          </cell>
          <cell r="D3281"/>
          <cell r="E3281"/>
          <cell r="F3281" t="str">
            <v>SINAPI-I DEZEMBRO 2025</v>
          </cell>
        </row>
        <row r="3282">
          <cell r="A3282">
            <v>14147</v>
          </cell>
          <cell r="B3282" t="str">
            <v>PINO DE ACO COM ROSCA 1/4", COMPRIMENTO DA HASTE = 30 MM E ROSCA = 20 MM (ACAO DIRETA)</v>
          </cell>
          <cell r="C3282" t="str">
            <v>CENTO</v>
          </cell>
          <cell r="D3282"/>
          <cell r="E3282"/>
          <cell r="F3282" t="str">
            <v>SINAPI-I DEZEMBRO 2025</v>
          </cell>
        </row>
        <row r="3283">
          <cell r="A3283">
            <v>37396</v>
          </cell>
          <cell r="B3283" t="str">
            <v>PINO DE ACO LISO 1/4", HASTE = *36,5* MM (ACAO DIRETA)</v>
          </cell>
          <cell r="C3283" t="str">
            <v>CENTO</v>
          </cell>
          <cell r="D3283"/>
          <cell r="E3283"/>
          <cell r="F3283" t="str">
            <v>SINAPI-I DEZEMBRO 2025</v>
          </cell>
        </row>
        <row r="3284">
          <cell r="A3284">
            <v>37397</v>
          </cell>
          <cell r="B3284" t="str">
            <v>PINO DE ACO LISO 1/4", HASTE = *53* MM (ACAO DIRETA)</v>
          </cell>
          <cell r="C3284" t="str">
            <v>CENTO</v>
          </cell>
          <cell r="D3284"/>
          <cell r="E3284"/>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D3286"/>
          <cell r="E3286"/>
          <cell r="F3286" t="str">
            <v>SINAPI-I DEZEMBRO 2025</v>
          </cell>
        </row>
        <row r="3287">
          <cell r="A3287">
            <v>445</v>
          </cell>
          <cell r="B3287" t="str">
            <v>PINO ROSCA EXTERNA, EM ACO GALVANIZADO, PARA ISOLADOR DE 25KV, DIAMETRO 35MM, COMPRIMENTO *320* MM</v>
          </cell>
          <cell r="C3287" t="str">
            <v>UN</v>
          </cell>
          <cell r="D3287"/>
          <cell r="E3287"/>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D3302"/>
          <cell r="E3302"/>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D3310"/>
          <cell r="E3310"/>
          <cell r="F3310" t="str">
            <v>SINAPI-I DEZEMBRO 2025</v>
          </cell>
        </row>
        <row r="3311">
          <cell r="A3311">
            <v>40649</v>
          </cell>
          <cell r="B3311" t="str">
            <v>PISO EPOXI MULTILAYER, ESPESSURA *2* MM (INCLUSO EXECUCAO)</v>
          </cell>
          <cell r="C3311" t="str">
            <v>M2</v>
          </cell>
          <cell r="D3311"/>
          <cell r="E3311"/>
          <cell r="F3311" t="str">
            <v>SINAPI-I DEZEMBRO 2025</v>
          </cell>
        </row>
        <row r="3312">
          <cell r="A3312">
            <v>40650</v>
          </cell>
          <cell r="B3312" t="str">
            <v>PISO FULGET (GRANITO LAVADO) EM PLACAS DE *40 X 40* CM, E = 2,0 CM (SEM COLOCACAO)</v>
          </cell>
          <cell r="C3312" t="str">
            <v>M2</v>
          </cell>
          <cell r="D3312"/>
          <cell r="E3312"/>
          <cell r="F3312" t="str">
            <v>SINAPI-I DEZEMBRO 2025</v>
          </cell>
        </row>
        <row r="3313">
          <cell r="A3313">
            <v>40651</v>
          </cell>
          <cell r="B3313" t="str">
            <v>PISO FULGET (GRANITO LAVADO) EM PLACAS DE *75 X 75* CM, E = 2,0 CM (SEM COLOCACAO)</v>
          </cell>
          <cell r="C3313" t="str">
            <v>M2</v>
          </cell>
          <cell r="D3313"/>
          <cell r="E3313"/>
          <cell r="F3313" t="str">
            <v>SINAPI-I DEZEMBRO 2025</v>
          </cell>
        </row>
        <row r="3314">
          <cell r="A3314">
            <v>40652</v>
          </cell>
          <cell r="B3314" t="str">
            <v>PISO FULGET (GRANITO LAVADO) MOLDADO IN LOCO (INCLUSO EXECUCAO)</v>
          </cell>
          <cell r="C3314" t="str">
            <v>M2</v>
          </cell>
          <cell r="D3314"/>
          <cell r="E3314"/>
          <cell r="F3314" t="str">
            <v>SINAPI-I DEZEMBRO 2025</v>
          </cell>
        </row>
        <row r="3315">
          <cell r="A3315">
            <v>40647</v>
          </cell>
          <cell r="B3315" t="str">
            <v>PISO INDUSTRIAL EM CONCRETO ARMADO DE ACABAMENTO POLIDO, ESPESSURA 12 CM (CIMENTO QUEIMADO) (INCLUSO EXECUCAO)</v>
          </cell>
          <cell r="C3315" t="str">
            <v>M2</v>
          </cell>
          <cell r="D3315"/>
          <cell r="E3315"/>
          <cell r="F3315" t="str">
            <v>SINAPI-I DEZEMBRO 2025</v>
          </cell>
        </row>
        <row r="3316">
          <cell r="A3316">
            <v>40653</v>
          </cell>
          <cell r="B3316" t="str">
            <v>PISO KORODUR (INCLUSO EXECUCAO)</v>
          </cell>
          <cell r="C3316" t="str">
            <v>M2</v>
          </cell>
          <cell r="D3316"/>
          <cell r="E3316"/>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D3323"/>
          <cell r="E3323"/>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D3340"/>
          <cell r="E3340"/>
          <cell r="F3340" t="str">
            <v>SINAPI-I DEZEMBRO 2025</v>
          </cell>
        </row>
        <row r="3341">
          <cell r="A3341">
            <v>10851</v>
          </cell>
          <cell r="B3341" t="str">
            <v>PLACA DE ACRILICO TRANSPARENTE ADESIVADA PARA SINALIZACAO DE PORTAS, BORDA POLIDA, DE *25 X 8*, E = 6 MM (NAO INCLUI ACESSORIOS PARA FIXACAO)</v>
          </cell>
          <cell r="C3341" t="str">
            <v>UN</v>
          </cell>
          <cell r="D3341"/>
          <cell r="E3341"/>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D3346"/>
          <cell r="E3346"/>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D3348"/>
          <cell r="E3348"/>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D3355"/>
          <cell r="E3355"/>
          <cell r="F3355" t="str">
            <v>SINAPI-I DEZEMBRO 2025</v>
          </cell>
        </row>
        <row r="3356">
          <cell r="A3356">
            <v>34721</v>
          </cell>
          <cell r="B3356" t="str">
            <v>PLACA DE SINALIZACAO EM CHAPA DE ALUMINIO COM PINTURA REFLETIVA, E = 2 MM</v>
          </cell>
          <cell r="C3356" t="str">
            <v>M2</v>
          </cell>
          <cell r="D3356"/>
          <cell r="E3356"/>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D3359"/>
          <cell r="E3359"/>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D3360"/>
          <cell r="E3360"/>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D3364"/>
          <cell r="E3364"/>
          <cell r="F3364" t="str">
            <v>SINAPI-I DEZEMBRO 2025</v>
          </cell>
        </row>
        <row r="3365">
          <cell r="A3365">
            <v>4893</v>
          </cell>
          <cell r="B3365" t="str">
            <v>PLUG OU BUJAO DE FERRO GALVANIZADO, DE 1 1/2"</v>
          </cell>
          <cell r="C3365" t="str">
            <v>UN</v>
          </cell>
          <cell r="D3365"/>
          <cell r="E3365"/>
          <cell r="F3365" t="str">
            <v>SINAPI-I DEZEMBRO 2025</v>
          </cell>
        </row>
        <row r="3366">
          <cell r="A3366">
            <v>4894</v>
          </cell>
          <cell r="B3366" t="str">
            <v>PLUG OU BUJAO DE FERRO GALVANIZADO, DE 1 1/4"</v>
          </cell>
          <cell r="C3366" t="str">
            <v>UN</v>
          </cell>
          <cell r="D3366"/>
          <cell r="E3366"/>
          <cell r="F3366" t="str">
            <v>SINAPI-I DEZEMBRO 2025</v>
          </cell>
        </row>
        <row r="3367">
          <cell r="A3367">
            <v>4890</v>
          </cell>
          <cell r="B3367" t="str">
            <v>PLUG OU BUJAO DE FERRO GALVANIZADO, DE 1"</v>
          </cell>
          <cell r="C3367" t="str">
            <v>UN</v>
          </cell>
          <cell r="D3367"/>
          <cell r="E3367"/>
          <cell r="F3367" t="str">
            <v>SINAPI-I DEZEMBRO 2025</v>
          </cell>
        </row>
        <row r="3368">
          <cell r="A3368">
            <v>4888</v>
          </cell>
          <cell r="B3368" t="str">
            <v>PLUG OU BUJAO DE FERRO GALVANIZADO, DE 1/2"</v>
          </cell>
          <cell r="C3368" t="str">
            <v>UN</v>
          </cell>
          <cell r="D3368"/>
          <cell r="E3368"/>
          <cell r="F3368" t="str">
            <v>SINAPI-I DEZEMBRO 2025</v>
          </cell>
        </row>
        <row r="3369">
          <cell r="A3369">
            <v>12411</v>
          </cell>
          <cell r="B3369" t="str">
            <v>PLUG OU BUJAO DE FERRO GALVANIZADO, DE 2 1/2"</v>
          </cell>
          <cell r="C3369" t="str">
            <v>UN</v>
          </cell>
          <cell r="D3369"/>
          <cell r="E3369"/>
          <cell r="F3369" t="str">
            <v>SINAPI-I DEZEMBRO 2025</v>
          </cell>
        </row>
        <row r="3370">
          <cell r="A3370">
            <v>4891</v>
          </cell>
          <cell r="B3370" t="str">
            <v>PLUG OU BUJAO DE FERRO GALVANIZADO, DE 2"</v>
          </cell>
          <cell r="C3370" t="str">
            <v>UN</v>
          </cell>
          <cell r="D3370"/>
          <cell r="E3370"/>
          <cell r="F3370" t="str">
            <v>SINAPI-I DEZEMBRO 2025</v>
          </cell>
        </row>
        <row r="3371">
          <cell r="A3371">
            <v>4892</v>
          </cell>
          <cell r="B3371" t="str">
            <v>PLUG OU BUJAO DE FERRO GALVANIZADO, DE 3"</v>
          </cell>
          <cell r="C3371" t="str">
            <v>UN</v>
          </cell>
          <cell r="D3371"/>
          <cell r="E3371"/>
          <cell r="F3371" t="str">
            <v>SINAPI-I DEZEMBRO 2025</v>
          </cell>
        </row>
        <row r="3372">
          <cell r="A3372">
            <v>4889</v>
          </cell>
          <cell r="B3372" t="str">
            <v>PLUG OU BUJAO DE FERRO GALVANIZADO, DE 3/4"</v>
          </cell>
          <cell r="C3372" t="str">
            <v>UN</v>
          </cell>
          <cell r="D3372"/>
          <cell r="E3372"/>
          <cell r="F3372" t="str">
            <v>SINAPI-I DEZEMBRO 2025</v>
          </cell>
        </row>
        <row r="3373">
          <cell r="A3373">
            <v>12412</v>
          </cell>
          <cell r="B3373" t="str">
            <v>PLUG OU BUJAO DE FERRO GALVANIZADO, DE 4"</v>
          </cell>
          <cell r="C3373" t="str">
            <v>UN</v>
          </cell>
          <cell r="D3373"/>
          <cell r="E3373"/>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D3379"/>
          <cell r="E3379"/>
          <cell r="F3379" t="str">
            <v>SINAPI-I DEZEMBRO 2025</v>
          </cell>
        </row>
        <row r="3380">
          <cell r="A3380">
            <v>3411</v>
          </cell>
          <cell r="B3380" t="str">
            <v>POLIESTIRENO EXPANDIDO/EPS (ISOPOR), PEROLAS, PARA CONCRETO LEVE</v>
          </cell>
          <cell r="C3380" t="str">
            <v>KG</v>
          </cell>
          <cell r="D3380"/>
          <cell r="E3380"/>
          <cell r="F3380" t="str">
            <v>SINAPI-I DEZEMBRO 2025</v>
          </cell>
        </row>
        <row r="3381">
          <cell r="A3381">
            <v>39995</v>
          </cell>
          <cell r="B3381" t="str">
            <v>POLIESTIRENO EXPANDIDO/EPS (ISOPOR), TIPO 2F, BLOCO</v>
          </cell>
          <cell r="C3381" t="str">
            <v>M3</v>
          </cell>
          <cell r="D3381"/>
          <cell r="E3381"/>
          <cell r="F3381" t="str">
            <v>SINAPI-I DEZEMBRO 2025</v>
          </cell>
        </row>
        <row r="3382">
          <cell r="A3382">
            <v>11615</v>
          </cell>
          <cell r="B3382" t="str">
            <v>POLIESTIRENO EXPANDIDO/EPS (ISOPOR), TIPO 2F, PLACA, ISOLAMENTO TERMOACUSTICO, E = 10 MM, 1000 X 500 MM</v>
          </cell>
          <cell r="C3382" t="str">
            <v>M2</v>
          </cell>
          <cell r="D3382"/>
          <cell r="E3382"/>
          <cell r="F3382" t="str">
            <v>SINAPI-I DEZEMBRO 2025</v>
          </cell>
        </row>
        <row r="3383">
          <cell r="A3383">
            <v>3408</v>
          </cell>
          <cell r="B3383" t="str">
            <v>POLIESTIRENO EXPANDIDO/EPS (ISOPOR), TIPO 2F, PLACA, ISOLAMENTO TERMOACUSTICO, E = 20 MM, 1000 X 500 MM</v>
          </cell>
          <cell r="C3383" t="str">
            <v>M2</v>
          </cell>
          <cell r="D3383"/>
          <cell r="E3383"/>
          <cell r="F3383" t="str">
            <v>SINAPI-I DEZEMBRO 2025</v>
          </cell>
        </row>
        <row r="3384">
          <cell r="A3384">
            <v>3409</v>
          </cell>
          <cell r="B3384" t="str">
            <v>POLIESTIRENO EXPANDIDO/EPS (ISOPOR), TIPO 2F, PLACA, ISOLAMENTO TERMOACUSTICO, E = 50 MM, 1000 X 500 MM</v>
          </cell>
          <cell r="C3384" t="str">
            <v>M2</v>
          </cell>
          <cell r="D3384"/>
          <cell r="E3384"/>
          <cell r="F3384" t="str">
            <v>SINAPI-I DEZEMBRO 2025</v>
          </cell>
        </row>
        <row r="3385">
          <cell r="A3385">
            <v>11427</v>
          </cell>
          <cell r="B3385" t="str">
            <v>POLVORA NEGRA</v>
          </cell>
          <cell r="C3385" t="str">
            <v>KG</v>
          </cell>
          <cell r="D3385"/>
          <cell r="E3385"/>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D3391"/>
          <cell r="E3391"/>
          <cell r="F3391" t="str">
            <v>SINAPI-I DEZEMBRO 2025</v>
          </cell>
        </row>
        <row r="3392">
          <cell r="A3392">
            <v>421</v>
          </cell>
          <cell r="B3392" t="str">
            <v>PORCA OLHAL M 16, EM ACO GALVANIZADO, DIAMETRO = 16 MM</v>
          </cell>
          <cell r="C3392" t="str">
            <v>UN</v>
          </cell>
          <cell r="D3392"/>
          <cell r="E3392"/>
          <cell r="F3392" t="str">
            <v>SINAPI-I DEZEMBRO 2025</v>
          </cell>
        </row>
        <row r="3393">
          <cell r="A3393">
            <v>14148</v>
          </cell>
          <cell r="B3393" t="str">
            <v>PORCA UNIAO/JUNCAO ZINCADA SEXTAVADA 1/4", CHAVE 7/16", COMPRIMENTO = 25 MM</v>
          </cell>
          <cell r="C3393" t="str">
            <v>UN</v>
          </cell>
          <cell r="D3393"/>
          <cell r="E3393"/>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D3403"/>
          <cell r="E3403"/>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D3411"/>
          <cell r="E3411"/>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D3413"/>
          <cell r="E3413"/>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D3414"/>
          <cell r="E3414"/>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D3442"/>
          <cell r="E3442"/>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D3447"/>
          <cell r="E3447"/>
          <cell r="F3447" t="str">
            <v>SINAPI-I DEZEMBRO 2025</v>
          </cell>
        </row>
        <row r="3448">
          <cell r="A3448">
            <v>4948</v>
          </cell>
          <cell r="B3448" t="str">
            <v>PORTAO DE ABRIR / GIRO, EM GRADIL DE METALON REDONDO DE 3/4" VERTICAL, COM REQUADRO, ACABAMENTO NATURAL - COMPLETO</v>
          </cell>
          <cell r="C3448" t="str">
            <v>M2</v>
          </cell>
          <cell r="D3448"/>
          <cell r="E3448"/>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D3449"/>
          <cell r="E3449"/>
          <cell r="F3449" t="str">
            <v>SINAPI-I DEZEMBRO 2025</v>
          </cell>
        </row>
        <row r="3450">
          <cell r="A3450">
            <v>37562</v>
          </cell>
          <cell r="B3450" t="str">
            <v>PORTAO DE CORRER EM GRADIL FIXO DE BARRA DE FERRO CHATA DE 3 X 1/4" NA VERTICAL, SEM REQUADRO, ACABAMENTO NATURAL, COM TRILHOS E ROLDANAS</v>
          </cell>
          <cell r="C3450" t="str">
            <v>M2</v>
          </cell>
          <cell r="D3450"/>
          <cell r="E3450"/>
          <cell r="F3450" t="str">
            <v>SINAPI-I DEZEMBRO 2025</v>
          </cell>
        </row>
        <row r="3451">
          <cell r="A3451">
            <v>14164</v>
          </cell>
          <cell r="B3451" t="str">
            <v>POSTE CONICO CONTINUO EM ACO GALVANIZADO, CURVO, BRACO DUPLO, ENGASTADO, H = 9 M, DIAMETRO INFERIOR/BASE = *135* MM</v>
          </cell>
          <cell r="C3451" t="str">
            <v>UN</v>
          </cell>
          <cell r="D3451"/>
          <cell r="E3451"/>
          <cell r="F3451" t="str">
            <v>SINAPI-I DEZEMBRO 2025</v>
          </cell>
        </row>
        <row r="3452">
          <cell r="A3452">
            <v>14163</v>
          </cell>
          <cell r="B3452" t="str">
            <v>POSTE CONICO CONTINUO EM ACO GALVANIZADO, CURVO, BRACO DUPLO, FLANGEADO, H = 9 M, DIAMETRO INFERIOR = *135* MM</v>
          </cell>
          <cell r="C3452" t="str">
            <v>UN</v>
          </cell>
          <cell r="D3452"/>
          <cell r="E3452"/>
          <cell r="F3452" t="str">
            <v>SINAPI-I DEZEMBRO 2025</v>
          </cell>
        </row>
        <row r="3453">
          <cell r="A3453">
            <v>5051</v>
          </cell>
          <cell r="B3453" t="str">
            <v>POSTE CONICO CONTINUO EM ACO GALVANIZADO, CURVO, BRACO SIMPLES, ENGASTADO, H = 9 M, DIAMETRO INFERIOR = *135* MM</v>
          </cell>
          <cell r="C3453" t="str">
            <v>UN</v>
          </cell>
          <cell r="D3453"/>
          <cell r="E3453"/>
          <cell r="F3453" t="str">
            <v>SINAPI-I DEZEMBRO 2025</v>
          </cell>
        </row>
        <row r="3454">
          <cell r="A3454">
            <v>5052</v>
          </cell>
          <cell r="B3454" t="str">
            <v>POSTE CONICO CONTINUO EM ACO GALVANIZADO, CURVO, BRACO SIMPLES, FLANGEADO, H = 7 M, DIAMETRO INFERIOR = *125* MM</v>
          </cell>
          <cell r="C3454" t="str">
            <v>UN</v>
          </cell>
          <cell r="D3454"/>
          <cell r="E3454"/>
          <cell r="F3454" t="str">
            <v>SINAPI-I DEZEMBRO 2025</v>
          </cell>
        </row>
        <row r="3455">
          <cell r="A3455">
            <v>14162</v>
          </cell>
          <cell r="B3455" t="str">
            <v>POSTE CONICO CONTINUO EM ACO GALVANIZADO, CURVO, BRACO SIMPLES, FLANGEADO, H = 9 M, DIAMETRO INFERIOR = *135* MM</v>
          </cell>
          <cell r="C3455" t="str">
            <v>UN</v>
          </cell>
          <cell r="D3455"/>
          <cell r="E3455"/>
          <cell r="F3455" t="str">
            <v>SINAPI-I DEZEMBRO 2025</v>
          </cell>
        </row>
        <row r="3456">
          <cell r="A3456">
            <v>14166</v>
          </cell>
          <cell r="B3456" t="str">
            <v>POSTE CONICO CONTINUO EM ACO GALVANIZADO, RETO, ENGASTADO, H = 7 M, DIAMETRO INFERIOR = *125* MM</v>
          </cell>
          <cell r="C3456" t="str">
            <v>UN</v>
          </cell>
          <cell r="D3456"/>
          <cell r="E3456"/>
          <cell r="F3456" t="str">
            <v>SINAPI-I DEZEMBRO 2025</v>
          </cell>
        </row>
        <row r="3457">
          <cell r="A3457">
            <v>14165</v>
          </cell>
          <cell r="B3457" t="str">
            <v>POSTE CONICO CONTINUO EM ACO GALVANIZADO, RETO, ENGASTADO, H = 9 M, DIAMETRO INFERIOR = *145* MM</v>
          </cell>
          <cell r="C3457" t="str">
            <v>UN</v>
          </cell>
          <cell r="D3457"/>
          <cell r="E3457"/>
          <cell r="F3457" t="str">
            <v>SINAPI-I DEZEMBRO 2025</v>
          </cell>
        </row>
        <row r="3458">
          <cell r="A3458">
            <v>5050</v>
          </cell>
          <cell r="B3458" t="str">
            <v>POSTE CONICO CONTINUO EM ACO GALVANIZADO, RETO, FLANGEADO, H = 3 M, DIAMETRO INFERIOR = *95* MM</v>
          </cell>
          <cell r="C3458" t="str">
            <v>UN</v>
          </cell>
          <cell r="D3458"/>
          <cell r="E3458"/>
          <cell r="F3458" t="str">
            <v>SINAPI-I DEZEMBRO 2025</v>
          </cell>
        </row>
        <row r="3459">
          <cell r="A3459">
            <v>12366</v>
          </cell>
          <cell r="B3459" t="str">
            <v>POSTE DE CONCRETO ARMADO DE SECAO CIRCULAR, EXTENSAO DE 10,00 M, RESISTENCIA DE 150 A 200 DAN, TIPO C-14</v>
          </cell>
          <cell r="C3459" t="str">
            <v>UN</v>
          </cell>
          <cell r="D3459"/>
          <cell r="E3459"/>
          <cell r="F3459" t="str">
            <v>SINAPI-I DEZEMBRO 2025</v>
          </cell>
        </row>
        <row r="3460">
          <cell r="A3460">
            <v>5045</v>
          </cell>
          <cell r="B3460" t="str">
            <v>POSTE DE CONCRETO ARMADO DE SECAO CIRCULAR, EXTENSAO DE 11,00 M, RESISTENCIA DE 200 A 300 DAN, TIPO C-14</v>
          </cell>
          <cell r="C3460" t="str">
            <v>UN</v>
          </cell>
          <cell r="D3460"/>
          <cell r="E3460"/>
          <cell r="F3460" t="str">
            <v>SINAPI-I DEZEMBRO 2025</v>
          </cell>
        </row>
        <row r="3461">
          <cell r="A3461">
            <v>5035</v>
          </cell>
          <cell r="B3461" t="str">
            <v>POSTE DE CONCRETO ARMADO DE SECAO CIRCULAR, EXTENSAO DE 11,00 M, RESISTENCIA DE 300 A 400 DAN, TIPO C-17</v>
          </cell>
          <cell r="C3461" t="str">
            <v>UN</v>
          </cell>
          <cell r="D3461"/>
          <cell r="E3461"/>
          <cell r="F3461" t="str">
            <v>SINAPI-I DEZEMBRO 2025</v>
          </cell>
        </row>
        <row r="3462">
          <cell r="A3462">
            <v>41180</v>
          </cell>
          <cell r="B3462" t="str">
            <v>POSTE DE CONCRETO ARMADO DE SECAO CIRCULAR, EXTENSAO DE 13,00 M, RESISTENCIA DE 1000 DAN, TIPO C-23</v>
          </cell>
          <cell r="C3462" t="str">
            <v>UN</v>
          </cell>
          <cell r="D3462"/>
          <cell r="E3462"/>
          <cell r="F3462" t="str">
            <v>SINAPI-I DEZEMBRO 2025</v>
          </cell>
        </row>
        <row r="3463">
          <cell r="A3463">
            <v>41181</v>
          </cell>
          <cell r="B3463" t="str">
            <v>POSTE DE CONCRETO ARMADO DE SECAO CIRCULAR, EXTENSAO DE 13,00 M, RESISTENCIA DE 1500 DAN, TIPO C-29</v>
          </cell>
          <cell r="C3463" t="str">
            <v>UN</v>
          </cell>
          <cell r="D3463"/>
          <cell r="E3463"/>
          <cell r="F3463" t="str">
            <v>SINAPI-I DEZEMBRO 2025</v>
          </cell>
        </row>
        <row r="3464">
          <cell r="A3464">
            <v>41182</v>
          </cell>
          <cell r="B3464" t="str">
            <v>POSTE DE CONCRETO ARMADO DE SECAO CIRCULAR, EXTENSAO DE 13,00 M, RESISTENCIA DE 2000 DAN, TIPO C-29</v>
          </cell>
          <cell r="C3464" t="str">
            <v>UN</v>
          </cell>
          <cell r="D3464"/>
          <cell r="E3464"/>
          <cell r="F3464" t="str">
            <v>SINAPI-I DEZEMBRO 2025</v>
          </cell>
        </row>
        <row r="3465">
          <cell r="A3465">
            <v>41183</v>
          </cell>
          <cell r="B3465" t="str">
            <v>POSTE DE CONCRETO ARMADO DE SECAO CIRCULAR, EXTENSAO DE 13,00 M, RESISTENCIA DE 2500 DAN, TIPO C-29</v>
          </cell>
          <cell r="C3465" t="str">
            <v>UN</v>
          </cell>
          <cell r="D3465"/>
          <cell r="E3465"/>
          <cell r="F3465" t="str">
            <v>SINAPI-I DEZEMBRO 2025</v>
          </cell>
        </row>
        <row r="3466">
          <cell r="A3466">
            <v>41184</v>
          </cell>
          <cell r="B3466" t="str">
            <v>POSTE DE CONCRETO ARMADO DE SECAO CIRCULAR, EXTENSAO DE 13,00 M, RESISTENCIA DE 3000 DAN, TIPO C-29</v>
          </cell>
          <cell r="C3466" t="str">
            <v>UN</v>
          </cell>
          <cell r="D3466"/>
          <cell r="E3466"/>
          <cell r="F3466" t="str">
            <v>SINAPI-I DEZEMBRO 2025</v>
          </cell>
        </row>
        <row r="3467">
          <cell r="A3467">
            <v>41185</v>
          </cell>
          <cell r="B3467" t="str">
            <v>POSTE DE CONCRETO ARMADO DE SECAO CIRCULAR, EXTENSAO DE 14,00 M, RESISTENCIA DE 1000 DAN, TIPO C-23</v>
          </cell>
          <cell r="C3467" t="str">
            <v>UN</v>
          </cell>
          <cell r="D3467"/>
          <cell r="E3467"/>
          <cell r="F3467" t="str">
            <v>SINAPI-I DEZEMBRO 2025</v>
          </cell>
        </row>
        <row r="3468">
          <cell r="A3468">
            <v>41186</v>
          </cell>
          <cell r="B3468" t="str">
            <v>POSTE DE CONCRETO ARMADO DE SECAO CIRCULAR, EXTENSAO DE 14,00 M, RESISTENCIA DE 1500 DAN, TIPO C-29</v>
          </cell>
          <cell r="C3468" t="str">
            <v>UN</v>
          </cell>
          <cell r="D3468"/>
          <cell r="E3468"/>
          <cell r="F3468" t="str">
            <v>SINAPI-I DEZEMBRO 2025</v>
          </cell>
        </row>
        <row r="3469">
          <cell r="A3469">
            <v>41187</v>
          </cell>
          <cell r="B3469" t="str">
            <v>POSTE DE CONCRETO ARMADO DE SECAO CIRCULAR, EXTENSAO DE 14,00 M, RESISTENCIA DE 2000 DAN, TIPO C-29</v>
          </cell>
          <cell r="C3469" t="str">
            <v>UN</v>
          </cell>
          <cell r="D3469"/>
          <cell r="E3469"/>
          <cell r="F3469" t="str">
            <v>SINAPI-I DEZEMBRO 2025</v>
          </cell>
        </row>
        <row r="3470">
          <cell r="A3470">
            <v>41188</v>
          </cell>
          <cell r="B3470" t="str">
            <v>POSTE DE CONCRETO ARMADO DE SECAO CIRCULAR, EXTENSAO DE 14,00 M, RESISTENCIA DE 2500 DAN, TIPO C-29</v>
          </cell>
          <cell r="C3470" t="str">
            <v>UN</v>
          </cell>
          <cell r="D3470"/>
          <cell r="E3470"/>
          <cell r="F3470" t="str">
            <v>SINAPI-I DEZEMBRO 2025</v>
          </cell>
        </row>
        <row r="3471">
          <cell r="A3471">
            <v>5036</v>
          </cell>
          <cell r="B3471" t="str">
            <v>POSTE DE CONCRETO ARMADO DE SECAO CIRCULAR, EXTENSAO DE 14,00 M, RESISTENCIA DE 300 A 400 DAN, TIPO C-17</v>
          </cell>
          <cell r="C3471" t="str">
            <v>UN</v>
          </cell>
          <cell r="D3471"/>
          <cell r="E3471"/>
          <cell r="F3471" t="str">
            <v>SINAPI-I DEZEMBRO 2025</v>
          </cell>
        </row>
        <row r="3472">
          <cell r="A3472">
            <v>41189</v>
          </cell>
          <cell r="B3472" t="str">
            <v>POSTE DE CONCRETO ARMADO DE SECAO CIRCULAR, EXTENSAO DE 14,00 M, RESISTENCIA DE 3000 DAN, TIPO C-29</v>
          </cell>
          <cell r="C3472" t="str">
            <v>UN</v>
          </cell>
          <cell r="D3472"/>
          <cell r="E3472"/>
          <cell r="F3472" t="str">
            <v>SINAPI-I DEZEMBRO 2025</v>
          </cell>
        </row>
        <row r="3473">
          <cell r="A3473">
            <v>41190</v>
          </cell>
          <cell r="B3473" t="str">
            <v>POSTE DE CONCRETO ARMADO DE SECAO CIRCULAR, EXTENSAO DE 15,00 M, RESISTENCIA DE 1000 DAN, TIPO C-23</v>
          </cell>
          <cell r="C3473" t="str">
            <v>UN</v>
          </cell>
          <cell r="D3473"/>
          <cell r="E3473"/>
          <cell r="F3473" t="str">
            <v>SINAPI-I DEZEMBRO 2025</v>
          </cell>
        </row>
        <row r="3474">
          <cell r="A3474">
            <v>41191</v>
          </cell>
          <cell r="B3474" t="str">
            <v>POSTE DE CONCRETO ARMADO DE SECAO CIRCULAR, EXTENSAO DE 15,00 M, RESISTENCIA DE 1500 DAN, TIPO C-29</v>
          </cell>
          <cell r="C3474" t="str">
            <v>UN</v>
          </cell>
          <cell r="D3474"/>
          <cell r="E3474"/>
          <cell r="F3474" t="str">
            <v>SINAPI-I DEZEMBRO 2025</v>
          </cell>
        </row>
        <row r="3475">
          <cell r="A3475">
            <v>41192</v>
          </cell>
          <cell r="B3475" t="str">
            <v>POSTE DE CONCRETO ARMADO DE SECAO CIRCULAR, EXTENSAO DE 15,00 M, RESISTENCIA DE 2000 DAN, TIPO C-29</v>
          </cell>
          <cell r="C3475" t="str">
            <v>UN</v>
          </cell>
          <cell r="D3475"/>
          <cell r="E3475"/>
          <cell r="F3475" t="str">
            <v>SINAPI-I DEZEMBRO 2025</v>
          </cell>
        </row>
        <row r="3476">
          <cell r="A3476">
            <v>41193</v>
          </cell>
          <cell r="B3476" t="str">
            <v>POSTE DE CONCRETO ARMADO DE SECAO CIRCULAR, EXTENSAO DE 15,00 M, RESISTENCIA DE 2500 DAN, TIPO C-29</v>
          </cell>
          <cell r="C3476" t="str">
            <v>UN</v>
          </cell>
          <cell r="D3476"/>
          <cell r="E3476"/>
          <cell r="F3476" t="str">
            <v>SINAPI-I DEZEMBRO 2025</v>
          </cell>
        </row>
        <row r="3477">
          <cell r="A3477">
            <v>41194</v>
          </cell>
          <cell r="B3477" t="str">
            <v>POSTE DE CONCRETO ARMADO DE SECAO CIRCULAR, EXTENSAO DE 15,00 M, RESISTENCIA DE 3000 DAN, TIPO C-29</v>
          </cell>
          <cell r="C3477" t="str">
            <v>UN</v>
          </cell>
          <cell r="D3477"/>
          <cell r="E3477"/>
          <cell r="F3477" t="str">
            <v>SINAPI-I DEZEMBRO 2025</v>
          </cell>
        </row>
        <row r="3478">
          <cell r="A3478">
            <v>5044</v>
          </cell>
          <cell r="B3478" t="str">
            <v>POSTE DE CONCRETO ARMADO DE SECAO CIRCULAR, EXTENSAO DE 9,00 M, RESISTENCIA DE 200 A 300 DAN, TIPO C-14</v>
          </cell>
          <cell r="C3478" t="str">
            <v>UN</v>
          </cell>
          <cell r="D3478"/>
          <cell r="E3478"/>
          <cell r="F3478" t="str">
            <v>SINAPI-I DEZEMBRO 2025</v>
          </cell>
        </row>
        <row r="3479">
          <cell r="A3479">
            <v>5059</v>
          </cell>
          <cell r="B3479" t="str">
            <v>POSTE DE CONCRETO ARMADO DE SECAO CIRCULAR, EXTENSAO DE 9,00 M, RESISTENCIA DE 300 A 400 DAN, TIPO C-17</v>
          </cell>
          <cell r="C3479" t="str">
            <v>UN</v>
          </cell>
          <cell r="D3479"/>
          <cell r="E3479"/>
          <cell r="F3479" t="str">
            <v>SINAPI-I DEZEMBRO 2025</v>
          </cell>
        </row>
        <row r="3480">
          <cell r="A3480">
            <v>41201</v>
          </cell>
          <cell r="B3480" t="str">
            <v>POSTE DE CONCRETO ARMADO DE SECAO DUPLO T, EXTENSAO DE 10,00 M, RESISTENCIA DE 1000 DAN, TIPO B-1,5</v>
          </cell>
          <cell r="C3480" t="str">
            <v>UN</v>
          </cell>
          <cell r="D3480"/>
          <cell r="E3480"/>
          <cell r="F3480" t="str">
            <v>SINAPI-I DEZEMBRO 2025</v>
          </cell>
        </row>
        <row r="3481">
          <cell r="A3481">
            <v>41199</v>
          </cell>
          <cell r="B3481" t="str">
            <v>POSTE DE CONCRETO ARMADO DE SECAO DUPLO T, EXTENSAO DE 10,00 M, RESISTENCIA DE 150 DAN, TIPO D</v>
          </cell>
          <cell r="C3481" t="str">
            <v>UN</v>
          </cell>
          <cell r="D3481"/>
          <cell r="E3481"/>
          <cell r="F3481" t="str">
            <v>SINAPI-I DEZEMBRO 2025</v>
          </cell>
        </row>
        <row r="3482">
          <cell r="A3482">
            <v>5057</v>
          </cell>
          <cell r="B3482" t="str">
            <v>POSTE DE CONCRETO ARMADO DE SECAO DUPLO T, EXTENSAO DE 10,00 M, RESISTENCIA DE 300 A 400 DAN, TIPO B OU D</v>
          </cell>
          <cell r="C3482" t="str">
            <v>UN</v>
          </cell>
          <cell r="D3482"/>
          <cell r="E3482"/>
          <cell r="F3482" t="str">
            <v>SINAPI-I DEZEMBRO 2025</v>
          </cell>
        </row>
        <row r="3483">
          <cell r="A3483">
            <v>41200</v>
          </cell>
          <cell r="B3483" t="str">
            <v>POSTE DE CONCRETO ARMADO DE SECAO DUPLO T, EXTENSAO DE 10,00 M, RESISTENCIA DE 600 DAN, TIPO B</v>
          </cell>
          <cell r="C3483" t="str">
            <v>UN</v>
          </cell>
          <cell r="D3483"/>
          <cell r="E3483"/>
          <cell r="F3483" t="str">
            <v>SINAPI-I DEZEMBRO 2025</v>
          </cell>
        </row>
        <row r="3484">
          <cell r="A3484">
            <v>41205</v>
          </cell>
          <cell r="B3484" t="str">
            <v>POSTE DE CONCRETO ARMADO DE SECAO DUPLO T, EXTENSAO DE 11,00 M, RESISTENCIA DE 1000 DAN, TIPO B-1,5</v>
          </cell>
          <cell r="C3484" t="str">
            <v>UN</v>
          </cell>
          <cell r="D3484"/>
          <cell r="E3484"/>
          <cell r="F3484" t="str">
            <v>SINAPI-I DEZEMBRO 2025</v>
          </cell>
        </row>
        <row r="3485">
          <cell r="A3485">
            <v>41202</v>
          </cell>
          <cell r="B3485" t="str">
            <v>POSTE DE CONCRETO ARMADO DE SECAO DUPLO T, EXTENSAO DE 11,00 M, RESISTENCIA DE 150 DAN, TIPO D</v>
          </cell>
          <cell r="C3485" t="str">
            <v>UN</v>
          </cell>
          <cell r="D3485"/>
          <cell r="E3485"/>
          <cell r="F3485" t="str">
            <v>SINAPI-I DEZEMBRO 2025</v>
          </cell>
        </row>
        <row r="3486">
          <cell r="A3486">
            <v>41206</v>
          </cell>
          <cell r="B3486" t="str">
            <v>POSTE DE CONCRETO ARMADO DE SECAO DUPLO T, EXTENSAO DE 11,00 M, RESISTENCIA DE 1500 DAN, TIPO B-3,0</v>
          </cell>
          <cell r="C3486" t="str">
            <v>UN</v>
          </cell>
          <cell r="D3486"/>
          <cell r="E3486"/>
          <cell r="F3486" t="str">
            <v>SINAPI-I DEZEMBRO 2025</v>
          </cell>
        </row>
        <row r="3487">
          <cell r="A3487">
            <v>12372</v>
          </cell>
          <cell r="B3487" t="str">
            <v>POSTE DE CONCRETO ARMADO DE SECAO DUPLO T, EXTENSAO DE 11,00 M, RESISTENCIA DE 200 DAN, TIPO D</v>
          </cell>
          <cell r="C3487" t="str">
            <v>UN</v>
          </cell>
          <cell r="D3487"/>
          <cell r="E3487"/>
          <cell r="F3487" t="str">
            <v>SINAPI-I DEZEMBRO 2025</v>
          </cell>
        </row>
        <row r="3488">
          <cell r="A3488">
            <v>41207</v>
          </cell>
          <cell r="B3488" t="str">
            <v>POSTE DE CONCRETO ARMADO DE SECAO DUPLO T, EXTENSAO DE 11,00 M, RESISTENCIA DE 2000 DAN, TIPO B-4,5</v>
          </cell>
          <cell r="C3488" t="str">
            <v>UN</v>
          </cell>
          <cell r="D3488"/>
          <cell r="E3488"/>
          <cell r="F3488" t="str">
            <v>SINAPI-I DEZEMBRO 2025</v>
          </cell>
        </row>
        <row r="3489">
          <cell r="A3489">
            <v>41203</v>
          </cell>
          <cell r="B3489" t="str">
            <v>POSTE DE CONCRETO ARMADO DE SECAO DUPLO T, EXTENSAO DE 11,00 M, RESISTENCIA DE 300 DAN, TIPO B</v>
          </cell>
          <cell r="C3489" t="str">
            <v>UN</v>
          </cell>
          <cell r="D3489"/>
          <cell r="E3489"/>
          <cell r="F3489" t="str">
            <v>SINAPI-I DEZEMBRO 2025</v>
          </cell>
        </row>
        <row r="3490">
          <cell r="A3490">
            <v>41204</v>
          </cell>
          <cell r="B3490" t="str">
            <v>POSTE DE CONCRETO ARMADO DE SECAO DUPLO T, EXTENSAO DE 11,00 M, RESISTENCIA DE 600 DAN, TIPO B</v>
          </cell>
          <cell r="C3490" t="str">
            <v>UN</v>
          </cell>
          <cell r="D3490"/>
          <cell r="E3490"/>
          <cell r="F3490" t="str">
            <v>SINAPI-I DEZEMBRO 2025</v>
          </cell>
        </row>
        <row r="3491">
          <cell r="A3491">
            <v>41210</v>
          </cell>
          <cell r="B3491" t="str">
            <v>POSTE DE CONCRETO ARMADO DE SECAO DUPLO T, EXTENSAO DE 12,00 M, RESISTENCIA DE 1000 DAN, TIPO B-1,5</v>
          </cell>
          <cell r="C3491" t="str">
            <v>UN</v>
          </cell>
          <cell r="D3491"/>
          <cell r="E3491"/>
          <cell r="F3491" t="str">
            <v>SINAPI-I DEZEMBRO 2025</v>
          </cell>
        </row>
        <row r="3492">
          <cell r="A3492">
            <v>41208</v>
          </cell>
          <cell r="B3492" t="str">
            <v>POSTE DE CONCRETO ARMADO DE SECAO DUPLO T, EXTENSAO DE 12,00 M, RESISTENCIA DE 150 DAN, TIPO D</v>
          </cell>
          <cell r="C3492" t="str">
            <v>UN</v>
          </cell>
          <cell r="D3492"/>
          <cell r="E3492"/>
          <cell r="F3492" t="str">
            <v>SINAPI-I DEZEMBRO 2025</v>
          </cell>
        </row>
        <row r="3493">
          <cell r="A3493">
            <v>41211</v>
          </cell>
          <cell r="B3493" t="str">
            <v>POSTE DE CONCRETO ARMADO DE SECAO DUPLO T, EXTENSAO DE 12,00 M, RESISTENCIA DE 1500 DAN, TIPO B-3,0</v>
          </cell>
          <cell r="C3493" t="str">
            <v>UN</v>
          </cell>
          <cell r="D3493"/>
          <cell r="E3493"/>
          <cell r="F3493" t="str">
            <v>SINAPI-I DEZEMBRO 2025</v>
          </cell>
        </row>
        <row r="3494">
          <cell r="A3494">
            <v>13339</v>
          </cell>
          <cell r="B3494" t="str">
            <v>POSTE DE CONCRETO ARMADO DE SECAO DUPLO T, EXTENSAO DE 12,00 M, RESISTENCIA DE 300 A 400 DAN, TIPO B OU D</v>
          </cell>
          <cell r="C3494" t="str">
            <v>UN</v>
          </cell>
          <cell r="D3494"/>
          <cell r="E3494"/>
          <cell r="F3494" t="str">
            <v>SINAPI-I DEZEMBRO 2025</v>
          </cell>
        </row>
        <row r="3495">
          <cell r="A3495">
            <v>41213</v>
          </cell>
          <cell r="B3495" t="str">
            <v>POSTE DE CONCRETO ARMADO DE SECAO DUPLO T, EXTENSAO DE 12,00 M, RESISTENCIA DE 3000 DAN, TIPO B-6,0</v>
          </cell>
          <cell r="C3495" t="str">
            <v>UN</v>
          </cell>
          <cell r="D3495"/>
          <cell r="E3495"/>
          <cell r="F3495" t="str">
            <v>SINAPI-I DEZEMBRO 2025</v>
          </cell>
        </row>
        <row r="3496">
          <cell r="A3496">
            <v>41209</v>
          </cell>
          <cell r="B3496" t="str">
            <v>POSTE DE CONCRETO ARMADO DE SECAO DUPLO T, EXTENSAO DE 12,00 M, RESISTENCIA DE 600 DAN, TIPO B</v>
          </cell>
          <cell r="C3496" t="str">
            <v>UN</v>
          </cell>
          <cell r="D3496"/>
          <cell r="E3496"/>
          <cell r="F3496" t="str">
            <v>SINAPI-I DEZEMBRO 2025</v>
          </cell>
        </row>
        <row r="3497">
          <cell r="A3497">
            <v>41216</v>
          </cell>
          <cell r="B3497" t="str">
            <v>POSTE DE CONCRETO ARMADO DE SECAO DUPLO T, EXTENSAO DE 13,00 M, RESISTENCIA DE 1000 DAN, TIPO B-1,5</v>
          </cell>
          <cell r="C3497" t="str">
            <v>UN</v>
          </cell>
          <cell r="D3497"/>
          <cell r="E3497"/>
          <cell r="F3497" t="str">
            <v>SINAPI-I DEZEMBRO 2025</v>
          </cell>
        </row>
        <row r="3498">
          <cell r="A3498">
            <v>41217</v>
          </cell>
          <cell r="B3498" t="str">
            <v>POSTE DE CONCRETO ARMADO DE SECAO DUPLO T, EXTENSAO DE 13,00 M, RESISTENCIA DE 1500 DAN, TIPO B-3,0</v>
          </cell>
          <cell r="C3498" t="str">
            <v>UN</v>
          </cell>
          <cell r="D3498"/>
          <cell r="E3498"/>
          <cell r="F3498" t="str">
            <v>SINAPI-I DEZEMBRO 2025</v>
          </cell>
        </row>
        <row r="3499">
          <cell r="A3499">
            <v>41218</v>
          </cell>
          <cell r="B3499" t="str">
            <v>POSTE DE CONCRETO ARMADO DE SECAO DUPLO T, EXTENSAO DE 13,00 M, RESISTENCIA DE 2000 DAN, TIPO B-4,5</v>
          </cell>
          <cell r="C3499" t="str">
            <v>UN</v>
          </cell>
          <cell r="D3499"/>
          <cell r="E3499"/>
          <cell r="F3499" t="str">
            <v>SINAPI-I DEZEMBRO 2025</v>
          </cell>
        </row>
        <row r="3500">
          <cell r="A3500">
            <v>41214</v>
          </cell>
          <cell r="B3500" t="str">
            <v>POSTE DE CONCRETO ARMADO DE SECAO DUPLO T, EXTENSAO DE 13,00 M, RESISTENCIA DE 300 DAN, TIPO B</v>
          </cell>
          <cell r="C3500" t="str">
            <v>UN</v>
          </cell>
          <cell r="D3500"/>
          <cell r="E3500"/>
          <cell r="F3500" t="str">
            <v>SINAPI-I DEZEMBRO 2025</v>
          </cell>
        </row>
        <row r="3501">
          <cell r="A3501">
            <v>41215</v>
          </cell>
          <cell r="B3501" t="str">
            <v>POSTE DE CONCRETO ARMADO DE SECAO DUPLO T, EXTENSAO DE 13,00 M, RESISTENCIA DE 600 DAN, TIPO B</v>
          </cell>
          <cell r="C3501" t="str">
            <v>UN</v>
          </cell>
          <cell r="D3501"/>
          <cell r="E3501"/>
          <cell r="F3501" t="str">
            <v>SINAPI-I DEZEMBRO 2025</v>
          </cell>
        </row>
        <row r="3502">
          <cell r="A3502">
            <v>41221</v>
          </cell>
          <cell r="B3502" t="str">
            <v>POSTE DE CONCRETO ARMADO DE SECAO DUPLO T, EXTENSAO DE 15,00 M, RESISTENCIA DE 1500 DAN, TIPO B-3,0</v>
          </cell>
          <cell r="C3502" t="str">
            <v>UN</v>
          </cell>
          <cell r="D3502"/>
          <cell r="E3502"/>
          <cell r="F3502" t="str">
            <v>SINAPI-I DEZEMBRO 2025</v>
          </cell>
        </row>
        <row r="3503">
          <cell r="A3503">
            <v>41222</v>
          </cell>
          <cell r="B3503" t="str">
            <v>POSTE DE CONCRETO ARMADO DE SECAO DUPLO T, EXTENSAO DE 15,00 M, RESISTENCIA DE 2000 DAN, TIPO B-4,5</v>
          </cell>
          <cell r="C3503" t="str">
            <v>UN</v>
          </cell>
          <cell r="D3503"/>
          <cell r="E3503"/>
          <cell r="F3503" t="str">
            <v>SINAPI-I DEZEMBRO 2025</v>
          </cell>
        </row>
        <row r="3504">
          <cell r="A3504">
            <v>41195</v>
          </cell>
          <cell r="B3504" t="str">
            <v>POSTE DE CONCRETO ARMADO DE SECAO DUPLO T, EXTENSAO DE 8,00 M, RESISTENCIA DE 150 DAN, TIPO D</v>
          </cell>
          <cell r="C3504" t="str">
            <v>UN</v>
          </cell>
          <cell r="D3504"/>
          <cell r="E3504"/>
          <cell r="F3504" t="str">
            <v>SINAPI-I DEZEMBRO 2025</v>
          </cell>
        </row>
        <row r="3505">
          <cell r="A3505">
            <v>41198</v>
          </cell>
          <cell r="B3505" t="str">
            <v>POSTE DE CONCRETO ARMADO DE SECAO DUPLO T, EXTENSAO DE 9,00 M, RESISTENCIA DE 1000 DAN, TIPO B-1,5</v>
          </cell>
          <cell r="C3505" t="str">
            <v>UN</v>
          </cell>
          <cell r="D3505"/>
          <cell r="E3505"/>
          <cell r="F3505" t="str">
            <v>SINAPI-I DEZEMBRO 2025</v>
          </cell>
        </row>
        <row r="3506">
          <cell r="A3506">
            <v>41196</v>
          </cell>
          <cell r="B3506" t="str">
            <v>POSTE DE CONCRETO ARMADO DE SECAO DUPLO T, EXTENSAO DE 9,00 M, RESISTENCIA DE 150 DAN, TIPO D</v>
          </cell>
          <cell r="C3506" t="str">
            <v>UN</v>
          </cell>
          <cell r="D3506"/>
          <cell r="E3506"/>
          <cell r="F3506" t="str">
            <v>SINAPI-I DEZEMBRO 2025</v>
          </cell>
        </row>
        <row r="3507">
          <cell r="A3507">
            <v>5033</v>
          </cell>
          <cell r="B3507" t="str">
            <v>POSTE DE CONCRETO ARMADO DE SECAO DUPLO T, EXTENSAO DE 9,00 M, RESISTENCIA DE 300 A 400 DAN, TIPO B OU D</v>
          </cell>
          <cell r="C3507" t="str">
            <v>UN</v>
          </cell>
          <cell r="D3507"/>
          <cell r="E3507"/>
          <cell r="F3507" t="str">
            <v>SINAPI-I DEZEMBRO 2025</v>
          </cell>
        </row>
        <row r="3508">
          <cell r="A3508">
            <v>41197</v>
          </cell>
          <cell r="B3508" t="str">
            <v>POSTE DE CONCRETO ARMADO DE SECAO DUPLO T, EXTENSAO DE 9,00 M, RESISTENCIA DE 600 DAN, TIPO B</v>
          </cell>
          <cell r="C3508" t="str">
            <v>UN</v>
          </cell>
          <cell r="D3508"/>
          <cell r="E3508"/>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D3511"/>
          <cell r="E3511"/>
          <cell r="F3511" t="str">
            <v>SINAPI-I DEZEMBRO 2025</v>
          </cell>
        </row>
        <row r="3512">
          <cell r="A3512">
            <v>41458</v>
          </cell>
          <cell r="B3512" t="str">
            <v>POSTES METALICOS AUTOPORTANTES, CONICO OU TELESCOPICO, PARA SPDA, ALTURA 12 METROS LIVRES</v>
          </cell>
          <cell r="C3512" t="str">
            <v>UN</v>
          </cell>
          <cell r="D3512"/>
          <cell r="E3512"/>
          <cell r="F3512" t="str">
            <v>SINAPI-I DEZEMBRO 2025</v>
          </cell>
        </row>
        <row r="3513">
          <cell r="A3513">
            <v>41459</v>
          </cell>
          <cell r="B3513" t="str">
            <v>POSTES METALICOS AUTOPORTANTES, CONICO OU TELESCOPICO, PARA SPDA, ALTURA 15 METROS LIVRES</v>
          </cell>
          <cell r="C3513" t="str">
            <v>UN</v>
          </cell>
          <cell r="D3513"/>
          <cell r="E3513"/>
          <cell r="F3513" t="str">
            <v>SINAPI-I DEZEMBRO 2025</v>
          </cell>
        </row>
        <row r="3514">
          <cell r="A3514">
            <v>41461</v>
          </cell>
          <cell r="B3514" t="str">
            <v>POSTES METALICOS AUTOPORTANTES, CONICO OU TELESCOPICO, PARA SPDA, ALTURA 20 METROS LIVRES</v>
          </cell>
          <cell r="C3514" t="str">
            <v>UN</v>
          </cell>
          <cell r="D3514"/>
          <cell r="E3514"/>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D3544"/>
          <cell r="E3544"/>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D3560"/>
          <cell r="E3560"/>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D3567"/>
          <cell r="E3567"/>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D3606"/>
          <cell r="E3606"/>
          <cell r="F3606" t="str">
            <v>SINAPI-I DEZEMBRO 2025</v>
          </cell>
        </row>
        <row r="3607">
          <cell r="A3607">
            <v>11234</v>
          </cell>
          <cell r="B3607" t="str">
            <v>RALO FOFO COM REQUADRO, QUADRADO 200 X 200 MM</v>
          </cell>
          <cell r="C3607" t="str">
            <v>UN</v>
          </cell>
          <cell r="D3607"/>
          <cell r="E3607"/>
          <cell r="F3607" t="str">
            <v>SINAPI-I DEZEMBRO 2025</v>
          </cell>
        </row>
        <row r="3608">
          <cell r="A3608">
            <v>21060</v>
          </cell>
          <cell r="B3608" t="str">
            <v>RALO FOFO COM REQUADRO, QUADRADO 250 X 250 MM</v>
          </cell>
          <cell r="C3608" t="str">
            <v>UN</v>
          </cell>
          <cell r="D3608"/>
          <cell r="E3608"/>
          <cell r="F3608" t="str">
            <v>SINAPI-I DEZEMBRO 2025</v>
          </cell>
        </row>
        <row r="3609">
          <cell r="A3609">
            <v>21061</v>
          </cell>
          <cell r="B3609" t="str">
            <v>RALO FOFO COM REQUADRO, QUADRADO 300 X 300 MM</v>
          </cell>
          <cell r="C3609" t="str">
            <v>UN</v>
          </cell>
          <cell r="D3609"/>
          <cell r="E3609"/>
          <cell r="F3609" t="str">
            <v>SINAPI-I DEZEMBRO 2025</v>
          </cell>
        </row>
        <row r="3610">
          <cell r="A3610">
            <v>21062</v>
          </cell>
          <cell r="B3610" t="str">
            <v>RALO FOFO COM REQUADRO, QUADRADO 400 X 400 MM</v>
          </cell>
          <cell r="C3610" t="str">
            <v>UN</v>
          </cell>
          <cell r="D3610"/>
          <cell r="E3610"/>
          <cell r="F3610" t="str">
            <v>SINAPI-I DEZEMBRO 2025</v>
          </cell>
        </row>
        <row r="3611">
          <cell r="A3611">
            <v>11708</v>
          </cell>
          <cell r="B3611" t="str">
            <v>RALO FOFO SEMIESFERICO, 100 MM, PARA LAJES/ CALHAS</v>
          </cell>
          <cell r="C3611" t="str">
            <v>UN</v>
          </cell>
          <cell r="D3611"/>
          <cell r="E3611"/>
          <cell r="F3611" t="str">
            <v>SINAPI-I DEZEMBRO 2025</v>
          </cell>
        </row>
        <row r="3612">
          <cell r="A3612">
            <v>11709</v>
          </cell>
          <cell r="B3612" t="str">
            <v>RALO FOFO SEMIESFERICO, 150 MM, PARA LAJES/ CALHAS</v>
          </cell>
          <cell r="C3612" t="str">
            <v>UN</v>
          </cell>
          <cell r="D3612"/>
          <cell r="E3612"/>
          <cell r="F3612" t="str">
            <v>SINAPI-I DEZEMBRO 2025</v>
          </cell>
        </row>
        <row r="3613">
          <cell r="A3613">
            <v>11710</v>
          </cell>
          <cell r="B3613" t="str">
            <v>RALO FOFO SEMIESFERICO, 200 MM, PARA LAJES/ CALHAS</v>
          </cell>
          <cell r="C3613" t="str">
            <v>UN</v>
          </cell>
          <cell r="D3613"/>
          <cell r="E3613"/>
          <cell r="F3613" t="str">
            <v>SINAPI-I DEZEMBRO 2025</v>
          </cell>
        </row>
        <row r="3614">
          <cell r="A3614">
            <v>11707</v>
          </cell>
          <cell r="B3614" t="str">
            <v>RALO FOFO SEMIESFERICO, 75 MM, PARA LAJES/ CALHAS</v>
          </cell>
          <cell r="C3614" t="str">
            <v>UN</v>
          </cell>
          <cell r="D3614"/>
          <cell r="E3614"/>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D3621"/>
          <cell r="E3621"/>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D3624"/>
          <cell r="E3624"/>
          <cell r="F3624" t="str">
            <v>SINAPI-I DEZEMBRO 2025</v>
          </cell>
        </row>
        <row r="3625">
          <cell r="A3625">
            <v>44048</v>
          </cell>
          <cell r="B3625" t="str">
            <v>REDUCAO CONCENTRICA PARA ELETROCALHA, PERFURADA, EM CHAPA DE ACO GALVANIZADO ESPESSURA #14, (700 X 600 MM) X 50 MM, SEM VIROLA, SEM TAMPA</v>
          </cell>
          <cell r="C3625" t="str">
            <v>UN</v>
          </cell>
          <cell r="D3625"/>
          <cell r="E3625"/>
          <cell r="F3625" t="str">
            <v>SINAPI-I DEZEMBRO 2025</v>
          </cell>
        </row>
        <row r="3626">
          <cell r="A3626">
            <v>44026</v>
          </cell>
          <cell r="B3626" t="str">
            <v>REDUCAO CONCENTRICA PARA ELETROCALHA, PERFURADA, EM CHAPA DE ACO GALVANIZADO ESPESSURA #14, (800 X 700 MM) X 50 MM, SEM VIROLA, SEM TAMPA</v>
          </cell>
          <cell r="C3626" t="str">
            <v>UN</v>
          </cell>
          <cell r="D3626"/>
          <cell r="E3626"/>
          <cell r="F3626" t="str">
            <v>SINAPI-I DEZEMBRO 2025</v>
          </cell>
        </row>
        <row r="3627">
          <cell r="A3627">
            <v>44024</v>
          </cell>
          <cell r="B3627" t="str">
            <v>REDUCAO CONCENTRICA PARA ELETROCALHA, PERFURADA, EM CHAPA DE ACO GALVANIZADO ESPESSURA #16, (500 X 400 MM) X 50 MM (L X A), SEM VIROLA, SEM TAMPA</v>
          </cell>
          <cell r="C3627" t="str">
            <v>UN</v>
          </cell>
          <cell r="D3627"/>
          <cell r="E3627"/>
          <cell r="F3627" t="str">
            <v>SINAPI-I DEZEMBRO 2025</v>
          </cell>
        </row>
        <row r="3628">
          <cell r="A3628">
            <v>44025</v>
          </cell>
          <cell r="B3628" t="str">
            <v>REDUCAO CONCENTRICA PARA ELETROCALHA, PERFURADA, EM CHAPA DE ACO GALVANIZADO ESPESSURA #16, (600 X 500 MM) X 50 MM, SEM VIROLA, SEM TAMPA</v>
          </cell>
          <cell r="C3628" t="str">
            <v>UN</v>
          </cell>
          <cell r="D3628"/>
          <cell r="E3628"/>
          <cell r="F3628" t="str">
            <v>SINAPI-I DEZEMBRO 2025</v>
          </cell>
        </row>
        <row r="3629">
          <cell r="A3629">
            <v>44022</v>
          </cell>
          <cell r="B3629" t="str">
            <v>REDUCAO CONCENTRICA PARA ELETROCALHA, PERFURADA, EM CHAPA DE ACO GALVANIZADO ESPESSURA #18, (300 X 250 MM) X 50 MM (L X A), SEM VIROLA, SEM TAMPA</v>
          </cell>
          <cell r="C3629" t="str">
            <v>UN</v>
          </cell>
          <cell r="D3629"/>
          <cell r="E3629"/>
          <cell r="F3629" t="str">
            <v>SINAPI-I DEZEMBRO 2025</v>
          </cell>
        </row>
        <row r="3630">
          <cell r="A3630">
            <v>44023</v>
          </cell>
          <cell r="B3630" t="str">
            <v>REDUCAO CONCENTRICA PARA ELETROCALHA, PERFURADA, EM CHAPA DE ACO GALVANIZADO ESPESSURA #18, (400 X 300 MM) X 50 MM (L X A), SEM VIROLA, SEM TAMPA</v>
          </cell>
          <cell r="C3630" t="str">
            <v>UN</v>
          </cell>
          <cell r="D3630"/>
          <cell r="E3630"/>
          <cell r="F3630" t="str">
            <v>SINAPI-I DEZEMBRO 2025</v>
          </cell>
        </row>
        <row r="3631">
          <cell r="A3631">
            <v>43966</v>
          </cell>
          <cell r="B3631" t="str">
            <v>REDUCAO CONCENTRICA PARA ELETROCALHA, PERFURADA, EM CHAPA DE ACO GALVANIZADO ESPESSURA #22, (100 X 75 MM) X 50 MM (L X A), SEM VIROLA, SEM TAMPA</v>
          </cell>
          <cell r="C3631" t="str">
            <v>UN</v>
          </cell>
          <cell r="D3631"/>
          <cell r="E3631"/>
          <cell r="F3631" t="str">
            <v>SINAPI-I DEZEMBRO 2025</v>
          </cell>
        </row>
        <row r="3632">
          <cell r="A3632">
            <v>43967</v>
          </cell>
          <cell r="B3632" t="str">
            <v>REDUCAO CONCENTRICA PARA ELETROCALHA, PERFURADA, EM CHAPA DE ACO GALVANIZADO ESPESSURA #22, (125 X100 MM) X 50 MM (L X A), SEM VIROLA, SEM TAMPA</v>
          </cell>
          <cell r="C3632" t="str">
            <v>UN</v>
          </cell>
          <cell r="D3632"/>
          <cell r="E3632"/>
          <cell r="F3632" t="str">
            <v>SINAPI-I DEZEMBRO 2025</v>
          </cell>
        </row>
        <row r="3633">
          <cell r="A3633">
            <v>43968</v>
          </cell>
          <cell r="B3633" t="str">
            <v>REDUCAO CONCENTRICA PARA ELETROCALHA, PERFURADA, EM CHAPA DE ACO GALVANIZADO ESPESSURA #22, (150 X125 MM) X 50 MM (L X A), SEM VIROLA, SEM TAMPA</v>
          </cell>
          <cell r="C3633" t="str">
            <v>UN</v>
          </cell>
          <cell r="D3633"/>
          <cell r="E3633"/>
          <cell r="F3633" t="str">
            <v>SINAPI-I DEZEMBRO 2025</v>
          </cell>
        </row>
        <row r="3634">
          <cell r="A3634">
            <v>43969</v>
          </cell>
          <cell r="B3634" t="str">
            <v>REDUCAO CONCENTRICA PARA ELETROCALHA, PERFURADA, EM CHAPA DE ACO GALVANIZADO ESPESSURA #22, (200 X 150 MM) X 50 MM (L X A), SEM VIROLA, SEM TAMPA</v>
          </cell>
          <cell r="C3634" t="str">
            <v>UN</v>
          </cell>
          <cell r="D3634"/>
          <cell r="E3634"/>
          <cell r="F3634" t="str">
            <v>SINAPI-I DEZEMBRO 2025</v>
          </cell>
        </row>
        <row r="3635">
          <cell r="A3635">
            <v>44021</v>
          </cell>
          <cell r="B3635" t="str">
            <v>REDUCAO CONCENTRICA PARA ELETROCALHA, PERFURADA, EM CHAPA DE ACO GALVANIZADO ESPESSURA #22, (250 X 200 MM) X 50 MM (L X A), SEM VIROLA, SEM TAMPA</v>
          </cell>
          <cell r="C3635" t="str">
            <v>UN</v>
          </cell>
          <cell r="D3635"/>
          <cell r="E3635"/>
          <cell r="F3635" t="str">
            <v>SINAPI-I DEZEMBRO 2025</v>
          </cell>
        </row>
        <row r="3636">
          <cell r="A3636">
            <v>43970</v>
          </cell>
          <cell r="B3636" t="str">
            <v>REDUCAO CONCENTRICA PARA ELETROCALHA, PERFURADA, EM CHAPA DE ACO GALVANIZADO ESPESSURA #22, (75 X 50 MM) X 50 MM (L X A), SEM VIROLA, SEM TAMPA</v>
          </cell>
          <cell r="C3636" t="str">
            <v>UN</v>
          </cell>
          <cell r="D3636"/>
          <cell r="E3636"/>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D3644"/>
          <cell r="E3644"/>
          <cell r="F3644" t="str">
            <v>SINAPI-I DEZEMBRO 2025</v>
          </cell>
        </row>
        <row r="3645">
          <cell r="A3645">
            <v>11323</v>
          </cell>
          <cell r="B3645" t="str">
            <v>REDUCAO PVC PBA, JE, PB, DN 100 X 75 / DE 110 X 85 MM, PARA REDE DE AGUA</v>
          </cell>
          <cell r="C3645" t="str">
            <v>UN</v>
          </cell>
          <cell r="D3645"/>
          <cell r="E3645"/>
          <cell r="F3645" t="str">
            <v>SINAPI-I DEZEMBRO 2025</v>
          </cell>
        </row>
        <row r="3646">
          <cell r="A3646">
            <v>20327</v>
          </cell>
          <cell r="B3646" t="str">
            <v>REDUCAO PVC PBA, JE, PB, DN 75 X 50 / DE 85 X 60 MM, PARA REDE DE AGUA</v>
          </cell>
          <cell r="C3646" t="str">
            <v>UN</v>
          </cell>
          <cell r="D3646"/>
          <cell r="E3646"/>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D3689"/>
          <cell r="E3689"/>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D3692"/>
          <cell r="E3692"/>
          <cell r="F3692" t="str">
            <v>SINAPI-I DEZEMBRO 2025</v>
          </cell>
        </row>
        <row r="3693">
          <cell r="A3693">
            <v>12359</v>
          </cell>
          <cell r="B3693" t="str">
            <v>RELE TERMICO BIMETAL PARA USO EM MOTORES TRIFASICOS, TENSAO 380 V, POTENCIA ATE 15 CV, CORRENTE NOMINAL MAXIMA 22 A</v>
          </cell>
          <cell r="C3693" t="str">
            <v>UN</v>
          </cell>
          <cell r="D3693"/>
          <cell r="E3693"/>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D3697"/>
          <cell r="E3697"/>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D3698"/>
          <cell r="E3698"/>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D3699"/>
          <cell r="E3699"/>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D3700"/>
          <cell r="E3700"/>
          <cell r="F3700" t="str">
            <v>SINAPI-I DEZEMBRO 2025</v>
          </cell>
        </row>
        <row r="3701">
          <cell r="A3701">
            <v>34684</v>
          </cell>
          <cell r="B3701" t="str">
            <v>REVESTIMENTO DE PAREDE EM GRANILITE, MARMORITE OU GRANITINA - ESP = 5 MM (INCLUSO EXECUCAO)</v>
          </cell>
          <cell r="C3701" t="str">
            <v>M2</v>
          </cell>
          <cell r="D3701"/>
          <cell r="E3701"/>
          <cell r="F3701" t="str">
            <v>SINAPI-I DEZEMBRO 2025</v>
          </cell>
        </row>
        <row r="3702">
          <cell r="A3702">
            <v>34683</v>
          </cell>
          <cell r="B3702" t="str">
            <v>REVESTIMENTO DE PAREDE EM GRANILITE, MARMORITE OU GRANITINA COLORIDO - ESP = 5 MM (INCLUSO EXECUCAO)</v>
          </cell>
          <cell r="C3702" t="str">
            <v>M2</v>
          </cell>
          <cell r="D3702"/>
          <cell r="E3702"/>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D3707"/>
          <cell r="E3707"/>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D3714"/>
          <cell r="E3714"/>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D3716"/>
          <cell r="E3716"/>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D3718"/>
          <cell r="E3718"/>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D3721"/>
          <cell r="E3721"/>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D3727"/>
          <cell r="E3727"/>
          <cell r="F3727" t="str">
            <v>SINAPI-I DEZEMBRO 2025</v>
          </cell>
        </row>
        <row r="3728">
          <cell r="A3728">
            <v>10642</v>
          </cell>
          <cell r="B3728" t="str">
            <v>ROLO COMPACTADOR DE PNEUS, ESTATICO, PRESSAO VARIAVEL, POTENCIA 111 HP, PESO SEM/COM LASTRO 9,5/26,0 T, LARGURA DE ROLAGEM 1,90 M</v>
          </cell>
          <cell r="C3728" t="str">
            <v>UN</v>
          </cell>
          <cell r="D3728"/>
          <cell r="E3728"/>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D3729"/>
          <cell r="E3729"/>
          <cell r="F3729" t="str">
            <v>SINAPI-I DEZEMBRO 2025</v>
          </cell>
        </row>
        <row r="3730">
          <cell r="A3730">
            <v>14513</v>
          </cell>
          <cell r="B3730" t="str">
            <v>ROLO COMPACTADOR PE DE CARNEIRO VIBRATORIO, POTENCIA 80 HP, PESO OPERACIONAL SEM/COM LASTRO 7,4/8,8 T, LARGURA DE TRABALHO 1,68 M</v>
          </cell>
          <cell r="C3730" t="str">
            <v>UN</v>
          </cell>
          <cell r="D3730"/>
          <cell r="E3730"/>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D3731"/>
          <cell r="E3731"/>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D3732"/>
          <cell r="E3732"/>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D3733"/>
          <cell r="E3733"/>
          <cell r="F3733" t="str">
            <v>SINAPI-I DEZEMBRO 2025</v>
          </cell>
        </row>
        <row r="3734">
          <cell r="A3734">
            <v>14626</v>
          </cell>
          <cell r="B3734" t="str">
            <v>ROLO COMPACTADOR VIBRATORIO TANDEM, ACO LISO, POTENCIA 125 HP, PESO SEM/COM LASTRO 10,20/11,65 T, LARGURA DE TRABALHO 1,73 M</v>
          </cell>
          <cell r="C3734" t="str">
            <v>UN</v>
          </cell>
          <cell r="D3734"/>
          <cell r="E3734"/>
          <cell r="F3734" t="str">
            <v>SINAPI-I DEZEMBRO 2025</v>
          </cell>
        </row>
        <row r="3735">
          <cell r="A3735">
            <v>6067</v>
          </cell>
          <cell r="B3735" t="str">
            <v>ROLO COMPACTADOR VIBRATORIO TANDEM, ACO LISO, POTENCIA 58 CV, PESO SEM/COM LASTRO 6,5/9,4 T, LARGURA DE TRABALHO 1,20 M</v>
          </cell>
          <cell r="C3735" t="str">
            <v>UN</v>
          </cell>
          <cell r="D3735"/>
          <cell r="E3735"/>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D3741"/>
          <cell r="E3741"/>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D3742"/>
          <cell r="E3742"/>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D3753"/>
          <cell r="E3753"/>
          <cell r="F3753" t="str">
            <v>SINAPI-I DEZEMBRO 2025</v>
          </cell>
        </row>
        <row r="3754">
          <cell r="A3754">
            <v>13109</v>
          </cell>
          <cell r="B3754" t="str">
            <v>SAPATA DE PVC ADITIVADO NERVURADO D = 6 POLEGADAS</v>
          </cell>
          <cell r="C3754" t="str">
            <v>UN</v>
          </cell>
          <cell r="D3754"/>
          <cell r="E3754"/>
          <cell r="F3754" t="str">
            <v>SINAPI-I DEZEMBRO 2025</v>
          </cell>
        </row>
        <row r="3755">
          <cell r="A3755">
            <v>13110</v>
          </cell>
          <cell r="B3755" t="str">
            <v>SAPATA DE PVC ADITIVADO NERVURADO D = 8 POLEGADAS</v>
          </cell>
          <cell r="C3755" t="str">
            <v>UN</v>
          </cell>
          <cell r="D3755"/>
          <cell r="E3755"/>
          <cell r="F3755" t="str">
            <v>SINAPI-I DEZEMBRO 2025</v>
          </cell>
        </row>
        <row r="3756">
          <cell r="A3756">
            <v>7581</v>
          </cell>
          <cell r="B3756" t="str">
            <v>SAPATILHA EM ACO GALVANIZADO PARA CABOS COM DIAMETRO NOMINAL ATE 5/8"</v>
          </cell>
          <cell r="C3756" t="str">
            <v>UN</v>
          </cell>
          <cell r="D3756"/>
          <cell r="E3756"/>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D3776"/>
          <cell r="E3776"/>
          <cell r="F3776" t="str">
            <v>SINAPI-I DEZEMBRO 2025</v>
          </cell>
        </row>
        <row r="3777">
          <cell r="A3777">
            <v>37744</v>
          </cell>
          <cell r="B3777" t="str">
            <v>SEMIRREBOQUE COM TRES EIXOS EM TANDEM TIPO BASCULANTE COM CACAMBA METALICA 18 M3 (INCLUI MONTAGEM, NAO INCLUI CAVALO MECANICO)</v>
          </cell>
          <cell r="C3777" t="str">
            <v>UN</v>
          </cell>
          <cell r="D3777"/>
          <cell r="E3777"/>
          <cell r="F3777" t="str">
            <v>SINAPI-I DEZEMBRO 2025</v>
          </cell>
        </row>
        <row r="3778">
          <cell r="A3778">
            <v>37741</v>
          </cell>
          <cell r="B3778" t="str">
            <v>SEMIRREBOQUE COM TRES EIXOS, PARA TRANSPORTE DE CARGA SECA, DIMENSOES APROXIMADAS 2,60 X 12,50 X 0,50 M (NAO INCLUI CAVALO MECANICO)</v>
          </cell>
          <cell r="C3778" t="str">
            <v>UN</v>
          </cell>
          <cell r="D3778"/>
          <cell r="E3778"/>
          <cell r="F3778" t="str">
            <v>SINAPI-I DEZEMBRO 2025</v>
          </cell>
        </row>
        <row r="3779">
          <cell r="A3779">
            <v>39396</v>
          </cell>
          <cell r="B3779" t="str">
            <v>SENSOR DE PRESENCA BIVOLT COM FOTOCELULA PARA QUALQUER TIPO DE LAMPADA, POTENCIA MAXIMA *1000* W, USO EXTERNO</v>
          </cell>
          <cell r="C3779" t="str">
            <v>UN</v>
          </cell>
          <cell r="D3779"/>
          <cell r="E3779"/>
          <cell r="F3779" t="str">
            <v>SINAPI-I DEZEMBRO 2025</v>
          </cell>
        </row>
        <row r="3780">
          <cell r="A3780">
            <v>39392</v>
          </cell>
          <cell r="B3780" t="str">
            <v>SENSOR DE PRESENCA BIVOLT DE PAREDE COM FOTOCELULA PARA QUALQUER TIPO DE LAMPADA POTENCIA MAXIMA *1000* W, USO INTERNO</v>
          </cell>
          <cell r="C3780" t="str">
            <v>UN</v>
          </cell>
          <cell r="D3780"/>
          <cell r="E3780"/>
          <cell r="F3780" t="str">
            <v>SINAPI-I DEZEMBRO 2025</v>
          </cell>
        </row>
        <row r="3781">
          <cell r="A3781">
            <v>39393</v>
          </cell>
          <cell r="B3781" t="str">
            <v>SENSOR DE PRESENCA BIVOLT DE PAREDE SEM FOTOCELULA PARA QUALQUER TIPO DE LAMPADA POTENCIA MAXIMA *1000* W, USO INTERNO</v>
          </cell>
          <cell r="C3781" t="str">
            <v>UN</v>
          </cell>
          <cell r="D3781"/>
          <cell r="E3781"/>
          <cell r="F3781" t="str">
            <v>SINAPI-I DEZEMBRO 2025</v>
          </cell>
        </row>
        <row r="3782">
          <cell r="A3782">
            <v>39394</v>
          </cell>
          <cell r="B3782" t="str">
            <v>SENSOR DE PRESENCA BIVOLT DE TETO COM FOTOCELULA PARA QUALQUER TIPO DE LAMPADA POTENCIA MAXIMA *1000* W, USO INTERNO</v>
          </cell>
          <cell r="C3782" t="str">
            <v>UN</v>
          </cell>
          <cell r="D3782"/>
          <cell r="E3782"/>
          <cell r="F3782" t="str">
            <v>SINAPI-I DEZEMBRO 2025</v>
          </cell>
        </row>
        <row r="3783">
          <cell r="A3783">
            <v>39395</v>
          </cell>
          <cell r="B3783" t="str">
            <v>SENSOR DE PRESENCA BIVOLT DE TETO SEM FOTOCELULA PARA QUALQUER TIPO DE LAMPADA POTENCIA MAXIMA *900* W, USO INTERNO</v>
          </cell>
          <cell r="C3783" t="str">
            <v>UN</v>
          </cell>
          <cell r="D3783"/>
          <cell r="E3783"/>
          <cell r="F3783" t="str">
            <v>SINAPI-I DEZEMBRO 2025</v>
          </cell>
        </row>
        <row r="3784">
          <cell r="A3784">
            <v>14618</v>
          </cell>
          <cell r="B3784" t="str">
            <v>SERRA CIRCULAR DE BANCADA COM MOTOR ELETRICO, POTENCIA DE *1600* W, PARA DISCO DE DIAMETRO DE 10" (250 MM)</v>
          </cell>
          <cell r="C3784" t="str">
            <v>UN</v>
          </cell>
          <cell r="D3784"/>
          <cell r="E3784"/>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D3802"/>
          <cell r="E3802"/>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D3803"/>
          <cell r="E3803"/>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D3804"/>
          <cell r="E3804"/>
          <cell r="F3804" t="str">
            <v>SINAPI-I DEZEMBRO 2025</v>
          </cell>
        </row>
        <row r="3805">
          <cell r="A3805">
            <v>38061</v>
          </cell>
          <cell r="B3805" t="str">
            <v>SINALIZADOR NOTURNO SIMPLES PARA PARA-RAIOS, SEM RELE FOTOELETRICO</v>
          </cell>
          <cell r="C3805" t="str">
            <v>UN</v>
          </cell>
          <cell r="D3805"/>
          <cell r="E3805"/>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D3808"/>
          <cell r="E3808"/>
          <cell r="F3808" t="str">
            <v>SINAPI-I DEZEMBRO 2025</v>
          </cell>
        </row>
        <row r="3809">
          <cell r="A3809">
            <v>12732</v>
          </cell>
          <cell r="B3809" t="str">
            <v>SOLDA ESTANHO/COBRE PARA CONEXOES DE COBRE, FIO 2,5 MM, CARRETEL 500 GR (SEM CHUMBO)</v>
          </cell>
          <cell r="C3809" t="str">
            <v>UN</v>
          </cell>
          <cell r="D3809"/>
          <cell r="E3809"/>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D3815"/>
          <cell r="E3815"/>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D3825"/>
          <cell r="E3825"/>
          <cell r="F3825" t="str">
            <v>SINAPI-I DEZEMBRO 2025</v>
          </cell>
        </row>
        <row r="3826">
          <cell r="A3826">
            <v>21042</v>
          </cell>
          <cell r="B3826" t="str">
            <v>SPRINKLER TIPO PENDENTE, BULBO AMARELO DE RESPOSTA RAPIDA, 79 GRAUS CELSIUS, ACABAMENTO NATURAL OU CROMADO, D = 15 MM (1/2")</v>
          </cell>
          <cell r="C3826" t="str">
            <v>UN</v>
          </cell>
          <cell r="D3826"/>
          <cell r="E3826"/>
          <cell r="F3826" t="str">
            <v>SINAPI-I DEZEMBRO 2025</v>
          </cell>
        </row>
        <row r="3827">
          <cell r="A3827">
            <v>21043</v>
          </cell>
          <cell r="B3827" t="str">
            <v>SPRINKLER TIPO PENDENTE, BULBO AMARELO DE RESPOSTA RAPIDA, 79 GRAUS CELSIUS, ACABAMENTO NATURAL, D = 20 MM (3/4")</v>
          </cell>
          <cell r="C3827" t="str">
            <v>UN</v>
          </cell>
          <cell r="D3827"/>
          <cell r="E3827"/>
          <cell r="F3827" t="str">
            <v>SINAPI-I DEZEMBRO 2025</v>
          </cell>
        </row>
        <row r="3828">
          <cell r="A3828">
            <v>21044</v>
          </cell>
          <cell r="B3828" t="str">
            <v>SPRINKLER TIPO PENDENTE, BULBO VERMELHO DE RESPOSTA RAPIDA, 68 GRAUS CELSIUS, ACABAMENTO CROMADO, D = 15 MM (1/2")</v>
          </cell>
          <cell r="C3828" t="str">
            <v>UN</v>
          </cell>
          <cell r="D3828"/>
          <cell r="E3828"/>
          <cell r="F3828" t="str">
            <v>SINAPI-I DEZEMBRO 2025</v>
          </cell>
        </row>
        <row r="3829">
          <cell r="A3829">
            <v>21045</v>
          </cell>
          <cell r="B3829" t="str">
            <v>SPRINKLER TIPO PENDENTE, BULBO VERMELHO DE RESPOSTA RAPIDA, 68 GRAUS CELSIUS, ACABAMENTO CROMADO, D = 20 MM (3/4")</v>
          </cell>
          <cell r="C3829" t="str">
            <v>UN</v>
          </cell>
          <cell r="D3829"/>
          <cell r="E3829"/>
          <cell r="F3829" t="str">
            <v>SINAPI-I DEZEMBRO 2025</v>
          </cell>
        </row>
        <row r="3830">
          <cell r="A3830">
            <v>21041</v>
          </cell>
          <cell r="B3830" t="str">
            <v>SPRINKLER TIPO PENDENTE, BULBO VERMELHO DE RESPOSTA RAPIDA, 68 GRAUS CELSIUS, ACABAMENTO NATURAL, D = 20 MM (3/4")</v>
          </cell>
          <cell r="C3830" t="str">
            <v>UN</v>
          </cell>
          <cell r="D3830"/>
          <cell r="E3830"/>
          <cell r="F3830" t="str">
            <v>SINAPI-I DEZEMBRO 2025</v>
          </cell>
        </row>
        <row r="3831">
          <cell r="A3831">
            <v>21040</v>
          </cell>
          <cell r="B3831" t="str">
            <v>SPRINKLER TIPO PENDENTE, BULBO VERMELHO RESPOSTA RAPIDA, 68 GRAUS CELSIUS, ACABAMENTO NATURAL, D = 15 MM (1/2")</v>
          </cell>
          <cell r="C3831" t="str">
            <v>UN</v>
          </cell>
          <cell r="D3831"/>
          <cell r="E3831"/>
          <cell r="F3831" t="str">
            <v>SINAPI-I DEZEMBRO 2025</v>
          </cell>
        </row>
        <row r="3832">
          <cell r="A3832">
            <v>14149</v>
          </cell>
          <cell r="B3832" t="str">
            <v>SUPORTE "Y" PARA FITA PERFURADA</v>
          </cell>
          <cell r="C3832" t="str">
            <v>CENTO</v>
          </cell>
          <cell r="D3832"/>
          <cell r="E3832"/>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D3835"/>
          <cell r="E3835"/>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D3837"/>
          <cell r="E3837"/>
          <cell r="F3837" t="str">
            <v>SINAPI-I DEZEMBRO 2025</v>
          </cell>
        </row>
        <row r="3838">
          <cell r="A3838">
            <v>3396</v>
          </cell>
          <cell r="B3838" t="str">
            <v>SUPORTE ISOLADOR SIMPLES DIAMETRO NOMINAL 5/16", COM ROSCA SOBERBA E BUCHA</v>
          </cell>
          <cell r="C3838" t="str">
            <v>UN</v>
          </cell>
          <cell r="D3838"/>
          <cell r="E3838"/>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D3840"/>
          <cell r="E3840"/>
          <cell r="F3840" t="str">
            <v>SINAPI-I DEZEMBRO 2025</v>
          </cell>
        </row>
        <row r="3841">
          <cell r="A3841">
            <v>37591</v>
          </cell>
          <cell r="B3841" t="str">
            <v>SUPORTE MAO-FRANCESA EM ACO, ABAS IGUAIS 40 CM, CAPACIDADE MINIMA 70 KG, BRANCO</v>
          </cell>
          <cell r="C3841" t="str">
            <v>UN</v>
          </cell>
          <cell r="D3841"/>
          <cell r="E3841"/>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D3844"/>
          <cell r="E3844"/>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D3845"/>
          <cell r="E3845"/>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D3852"/>
          <cell r="E3852"/>
          <cell r="F3852" t="str">
            <v>SINAPI-I DEZEMBRO 2025</v>
          </cell>
        </row>
        <row r="3853">
          <cell r="A3853">
            <v>6180</v>
          </cell>
          <cell r="B3853" t="str">
            <v>TABUA DE MADEIRA PARA PISO, CUMARU/IPE CHAMPANHE OU EQUIVALENTE DA REGIAO, ENCAIXE MACHO/FEMEA, *15 X 2* CM</v>
          </cell>
          <cell r="C3853" t="str">
            <v>M2</v>
          </cell>
          <cell r="D3853"/>
          <cell r="E3853"/>
          <cell r="F3853" t="str">
            <v>SINAPI-I DEZEMBRO 2025</v>
          </cell>
        </row>
        <row r="3854">
          <cell r="A3854">
            <v>6182</v>
          </cell>
          <cell r="B3854" t="str">
            <v>TABUA DE MADEIRA PARA PISO, IPE (CERNE) OU EQUIVALENTE DA REGIAO, ENCAIXE MACHO/FEMEA, *20 X 2* CM</v>
          </cell>
          <cell r="C3854" t="str">
            <v>M2</v>
          </cell>
          <cell r="D3854"/>
          <cell r="E3854"/>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D3858"/>
          <cell r="E3858"/>
          <cell r="F3858" t="str">
            <v>SINAPI-I DEZEMBRO 2025</v>
          </cell>
        </row>
        <row r="3859">
          <cell r="A3859">
            <v>44027</v>
          </cell>
          <cell r="B3859" t="str">
            <v>TALA PARA EMENDA DE ELETROCALHA, SIMPLES / RETA, LISA OU PERFURADA, EM CHAPA DE ACO GALVANIZADO #22, ALTURA 50 MM</v>
          </cell>
          <cell r="C3859" t="str">
            <v>UN</v>
          </cell>
          <cell r="D3859"/>
          <cell r="E3859"/>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D3883"/>
          <cell r="E3883"/>
          <cell r="F3883" t="str">
            <v>SINAPI-I DEZEMBRO 2025</v>
          </cell>
        </row>
        <row r="3884">
          <cell r="A3884">
            <v>38836</v>
          </cell>
          <cell r="B3884" t="str">
            <v>TAMPAO / CAP, ROSCA MACHO, DN 3/4", PARA TUBO PEX PARA INST. AGUA QUENTE/FRIA</v>
          </cell>
          <cell r="C3884" t="str">
            <v>UN</v>
          </cell>
          <cell r="D3884"/>
          <cell r="E3884"/>
          <cell r="F3884" t="str">
            <v>SINAPI-I DEZEMBRO 2025</v>
          </cell>
        </row>
        <row r="3885">
          <cell r="A3885">
            <v>2666</v>
          </cell>
          <cell r="B3885" t="str">
            <v>TAMPAO / TERMINAL / PLUG, D = 1 1/4", PARA DUTO CORRUGADO PEAD (CABEAMENTO SUBTERRANEO)</v>
          </cell>
          <cell r="C3885" t="str">
            <v>UN</v>
          </cell>
          <cell r="D3885"/>
          <cell r="E3885"/>
          <cell r="F3885" t="str">
            <v>SINAPI-I DEZEMBRO 2025</v>
          </cell>
        </row>
        <row r="3886">
          <cell r="A3886">
            <v>2668</v>
          </cell>
          <cell r="B3886" t="str">
            <v>TAMPAO / TERMINAL / PLUG, D = 2", PARA DUTO CORRUGADO PEAD (CABEAMENTO SUBTERRANEO)</v>
          </cell>
          <cell r="C3886" t="str">
            <v>UN</v>
          </cell>
          <cell r="D3886"/>
          <cell r="E3886"/>
          <cell r="F3886" t="str">
            <v>SINAPI-I DEZEMBRO 2025</v>
          </cell>
        </row>
        <row r="3887">
          <cell r="A3887">
            <v>2664</v>
          </cell>
          <cell r="B3887" t="str">
            <v>TAMPAO / TERMINAL / PLUG, D = 3", PARA DUTO CORRUGADO PEAD (CABEAMENTO SUBTERRANEO)</v>
          </cell>
          <cell r="C3887" t="str">
            <v>UN</v>
          </cell>
          <cell r="D3887"/>
          <cell r="E3887"/>
          <cell r="F3887" t="str">
            <v>SINAPI-I DEZEMBRO 2025</v>
          </cell>
        </row>
        <row r="3888">
          <cell r="A3888">
            <v>2662</v>
          </cell>
          <cell r="B3888" t="str">
            <v>TAMPAO / TERMINAL / PLUG, D = 4", PARA DUTO CORRUGADO PEAD (CABEAMENTO SUBTERRANEO)</v>
          </cell>
          <cell r="C3888" t="str">
            <v>UN</v>
          </cell>
          <cell r="D3888"/>
          <cell r="E3888"/>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D3891"/>
          <cell r="E3891"/>
          <cell r="F3891" t="str">
            <v>SINAPI-I DEZEMBRO 2025</v>
          </cell>
        </row>
        <row r="3892">
          <cell r="A3892">
            <v>11241</v>
          </cell>
          <cell r="B3892" t="str">
            <v>TAMPAO FOFO ARTICULADO P/ REGISTRO, COM BASE / REQUADRO, CLASSE A15 CARGA MAXIMA 1,5 T, *400 X 400* MM (COM INSCRICAO EM RELEVO DO TIPO DE REDE)</v>
          </cell>
          <cell r="C3892" t="str">
            <v>UN</v>
          </cell>
          <cell r="D3892"/>
          <cell r="E3892"/>
          <cell r="F3892" t="str">
            <v>SINAPI-I DEZEMBRO 2025</v>
          </cell>
        </row>
        <row r="3893">
          <cell r="A3893">
            <v>11301</v>
          </cell>
          <cell r="B3893" t="str">
            <v>TAMPAO FOFO ARTICULADO, COM BASE / REQUADRO, CLASSE B125 CARGA MAX 12,5 T, REDONDO, TAMPA 600 MM (COM INSCRICAO EM RELEVO DO TIPO DE REDE)</v>
          </cell>
          <cell r="C3893" t="str">
            <v>UN</v>
          </cell>
          <cell r="D3893"/>
          <cell r="E3893"/>
          <cell r="F3893" t="str">
            <v>SINAPI-I DEZEMBRO 2025</v>
          </cell>
        </row>
        <row r="3894">
          <cell r="A3894">
            <v>21090</v>
          </cell>
          <cell r="B3894" t="str">
            <v>TAMPAO FOFO ARTICULADO, COM BASE / REQUADRO, CLASSE D400 CARGA MAX 40 T, REDONDO, TAMPA 600 MM (COM INSCRICAO EM RELEVO DO TIPO DE REDE)</v>
          </cell>
          <cell r="C3894" t="str">
            <v>UN</v>
          </cell>
          <cell r="D3894"/>
          <cell r="E3894"/>
          <cell r="F3894" t="str">
            <v>SINAPI-I DEZEMBRO 2025</v>
          </cell>
        </row>
        <row r="3895">
          <cell r="A3895">
            <v>11315</v>
          </cell>
          <cell r="B3895" t="str">
            <v>TAMPAO FOFO SIMPLES COM BASE / REQUADRO, CLASSE A15 CARGA MAX. 1,5 T, 300 X 300 MM (COM INSCRICAO EM RELEVO DO TIPO DE REDE)</v>
          </cell>
          <cell r="C3895" t="str">
            <v>UN</v>
          </cell>
          <cell r="D3895"/>
          <cell r="E3895"/>
          <cell r="F3895" t="str">
            <v>SINAPI-I DEZEMBRO 2025</v>
          </cell>
        </row>
        <row r="3896">
          <cell r="A3896">
            <v>21071</v>
          </cell>
          <cell r="B3896" t="str">
            <v>TAMPAO FOFO SIMPLES COM BASE / REQUADRO, CLASSE A15 CARGA MAX. 1,5 T, 400 X 400 MM (COM INSCRICAO EM RELEVO DO TIPO DE REDE)</v>
          </cell>
          <cell r="C3896" t="str">
            <v>UN</v>
          </cell>
          <cell r="D3896"/>
          <cell r="E3896"/>
          <cell r="F3896" t="str">
            <v>SINAPI-I DEZEMBRO 2025</v>
          </cell>
        </row>
        <row r="3897">
          <cell r="A3897">
            <v>14112</v>
          </cell>
          <cell r="B3897" t="str">
            <v>TAMPAO FOFO SIMPLES COM BASE / REQUADRO, CLASSE A15 CARGA MAX. 1,5 T, 400 X 600 MM (COM INSCRICAO EM RELEVO DO TIPO DE REDE)</v>
          </cell>
          <cell r="C3897" t="str">
            <v>UN</v>
          </cell>
          <cell r="D3897"/>
          <cell r="E3897"/>
          <cell r="F3897" t="str">
            <v>SINAPI-I DEZEMBRO 2025</v>
          </cell>
        </row>
        <row r="3898">
          <cell r="A3898">
            <v>11316</v>
          </cell>
          <cell r="B3898" t="str">
            <v>TAMPAO FOFO SIMPLES COM BASE / REQUADRO, CLASSE B125 CARGA MAX. 12,5 T, REDONDO, TAMPA 500 MM (COM INSCRICAO EM RELEVO DO TIPO DE REDE)</v>
          </cell>
          <cell r="C3898" t="str">
            <v>UN</v>
          </cell>
          <cell r="D3898"/>
          <cell r="E3898"/>
          <cell r="F3898" t="str">
            <v>SINAPI-I DEZEMBRO 2025</v>
          </cell>
        </row>
        <row r="3899">
          <cell r="A3899">
            <v>6243</v>
          </cell>
          <cell r="B3899" t="str">
            <v>TAMPAO FOFO SIMPLES COM BASE / REQUADRO, CLASSE B125 CARGA MAX. 12,5 T, REDONDO, TAMPA 600 MM (COM INSCRICAO EM RELEVO DO TIPO DE REDE)</v>
          </cell>
          <cell r="C3899" t="str">
            <v>UN</v>
          </cell>
          <cell r="D3899"/>
          <cell r="E3899"/>
          <cell r="F3899" t="str">
            <v>SINAPI-I DEZEMBRO 2025</v>
          </cell>
        </row>
        <row r="3900">
          <cell r="A3900">
            <v>6240</v>
          </cell>
          <cell r="B3900" t="str">
            <v>TAMPAO FOFO SIMPLES COM BASE / REQUADRO, CLASSE D400 CARGA MAX. 40 T, REDONDO, TAMPA 600 MM (COM INSCRICAO EM RELEVO DO TIPO DE REDE)</v>
          </cell>
          <cell r="C3900" t="str">
            <v>UN</v>
          </cell>
          <cell r="D3900"/>
          <cell r="E3900"/>
          <cell r="F3900" t="str">
            <v>SINAPI-I DEZEMBRO 2025</v>
          </cell>
        </row>
        <row r="3901">
          <cell r="A3901">
            <v>11296</v>
          </cell>
          <cell r="B3901" t="str">
            <v>TAMPAO FOFO SIMPLES COM BASE / REQUADRO, CLASSE D400 CARGA MAX. 40 T, REDONDO, TAMPA 900 MM (COM INSCRICAO EM RELEVO DO TIPO DE REDE)</v>
          </cell>
          <cell r="C3901" t="str">
            <v>UN</v>
          </cell>
          <cell r="D3901"/>
          <cell r="E3901"/>
          <cell r="F3901" t="str">
            <v>SINAPI-I DEZEMBRO 2025</v>
          </cell>
        </row>
        <row r="3902">
          <cell r="A3902">
            <v>11299</v>
          </cell>
          <cell r="B3902" t="str">
            <v>TAMPAO FOFO SIMPLES COM BASE / REQUADRO, R-2, CLASSE A15 CARGA MAX. 1,5 T, 550 X 1100 MM (COM INSCRICAO EM RELEVO DO TIPO DE REDE)</v>
          </cell>
          <cell r="C3902" t="str">
            <v>UN</v>
          </cell>
          <cell r="D3902"/>
          <cell r="E3902"/>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D3904"/>
          <cell r="E3904"/>
          <cell r="F3904" t="str">
            <v>SINAPI-I DEZEMBRO 2025</v>
          </cell>
        </row>
        <row r="3905">
          <cell r="A3905">
            <v>37739</v>
          </cell>
          <cell r="B3905" t="str">
            <v>TANQUE DE ACO PARA TRANSPORTE DE AGUA COM CAPACIDADE DE 14 M3 (INCLUI MONTAGEM, NAO INCLUI CAMINHAO)</v>
          </cell>
          <cell r="C3905" t="str">
            <v>UN</v>
          </cell>
          <cell r="D3905"/>
          <cell r="E3905"/>
          <cell r="F3905" t="str">
            <v>SINAPI-I DEZEMBRO 2025</v>
          </cell>
        </row>
        <row r="3906">
          <cell r="A3906">
            <v>37738</v>
          </cell>
          <cell r="B3906" t="str">
            <v>TANQUE DE ACO PARA TRANSPORTE DE AGUA COM CAPACIDADE DE 6 M3 (INCLUI MONTAGEM, NAO INCLUI CAMINHAO)</v>
          </cell>
          <cell r="C3906" t="str">
            <v>UN</v>
          </cell>
          <cell r="D3906"/>
          <cell r="E3906"/>
          <cell r="F3906" t="str">
            <v>SINAPI-I DEZEMBRO 2025</v>
          </cell>
        </row>
        <row r="3907">
          <cell r="A3907">
            <v>25014</v>
          </cell>
          <cell r="B3907" t="str">
            <v>TANQUE DE ASFALTO ESTACIONARIO COM MACARICO, CAPACIDADE 20.000 L</v>
          </cell>
          <cell r="C3907" t="str">
            <v>UN</v>
          </cell>
          <cell r="D3907"/>
          <cell r="E3907"/>
          <cell r="F3907" t="str">
            <v>SINAPI-I DEZEMBRO 2025</v>
          </cell>
        </row>
        <row r="3908">
          <cell r="A3908">
            <v>14405</v>
          </cell>
          <cell r="B3908" t="str">
            <v>TANQUE DE ASFALTO ESTACIONARIO COM SERPENTINA, CAPACIDADE 30.000 L</v>
          </cell>
          <cell r="C3908" t="str">
            <v>UN</v>
          </cell>
          <cell r="D3908"/>
          <cell r="E3908"/>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D3918"/>
          <cell r="E3918"/>
          <cell r="F3918" t="str">
            <v>SINAPI-I DEZEMBRO 2025</v>
          </cell>
        </row>
        <row r="3919">
          <cell r="A3919">
            <v>3588</v>
          </cell>
          <cell r="B3919" t="str">
            <v>TE 45 GRAUS DE FERRO GALVANIZADO, COM ROSCA BSP, DE 1 1/4"</v>
          </cell>
          <cell r="C3919" t="str">
            <v>UN</v>
          </cell>
          <cell r="D3919"/>
          <cell r="E3919"/>
          <cell r="F3919" t="str">
            <v>SINAPI-I DEZEMBRO 2025</v>
          </cell>
        </row>
        <row r="3920">
          <cell r="A3920">
            <v>3587</v>
          </cell>
          <cell r="B3920" t="str">
            <v>TE 45 GRAUS DE FERRO GALVANIZADO, COM ROSCA BSP, DE 1"</v>
          </cell>
          <cell r="C3920" t="str">
            <v>UN</v>
          </cell>
          <cell r="D3920"/>
          <cell r="E3920"/>
          <cell r="F3920" t="str">
            <v>SINAPI-I DEZEMBRO 2025</v>
          </cell>
        </row>
        <row r="3921">
          <cell r="A3921">
            <v>3585</v>
          </cell>
          <cell r="B3921" t="str">
            <v>TE 45 GRAUS DE FERRO GALVANIZADO, COM ROSCA BSP, DE 1/2"</v>
          </cell>
          <cell r="C3921" t="str">
            <v>UN</v>
          </cell>
          <cell r="D3921"/>
          <cell r="E3921"/>
          <cell r="F3921" t="str">
            <v>SINAPI-I DEZEMBRO 2025</v>
          </cell>
        </row>
        <row r="3922">
          <cell r="A3922">
            <v>3590</v>
          </cell>
          <cell r="B3922" t="str">
            <v>TE 45 GRAUS DE FERRO GALVANIZADO, COM ROSCA BSP, DE 2 1/2"</v>
          </cell>
          <cell r="C3922" t="str">
            <v>UN</v>
          </cell>
          <cell r="D3922"/>
          <cell r="E3922"/>
          <cell r="F3922" t="str">
            <v>SINAPI-I DEZEMBRO 2025</v>
          </cell>
        </row>
        <row r="3923">
          <cell r="A3923">
            <v>3589</v>
          </cell>
          <cell r="B3923" t="str">
            <v>TE 45 GRAUS DE FERRO GALVANIZADO, COM ROSCA BSP, DE 2"</v>
          </cell>
          <cell r="C3923" t="str">
            <v>UN</v>
          </cell>
          <cell r="D3923"/>
          <cell r="E3923"/>
          <cell r="F3923" t="str">
            <v>SINAPI-I DEZEMBRO 2025</v>
          </cell>
        </row>
        <row r="3924">
          <cell r="A3924">
            <v>3592</v>
          </cell>
          <cell r="B3924" t="str">
            <v>TE 45 GRAUS DE FERRO GALVANIZADO, COM ROSCA BSP, DE 3"</v>
          </cell>
          <cell r="C3924" t="str">
            <v>UN</v>
          </cell>
          <cell r="D3924"/>
          <cell r="E3924"/>
          <cell r="F3924" t="str">
            <v>SINAPI-I DEZEMBRO 2025</v>
          </cell>
        </row>
        <row r="3925">
          <cell r="A3925">
            <v>3586</v>
          </cell>
          <cell r="B3925" t="str">
            <v>TE 45 GRAUS DE FERRO GALVANIZADO, COM ROSCA BSP, DE 3/4"</v>
          </cell>
          <cell r="C3925" t="str">
            <v>UN</v>
          </cell>
          <cell r="D3925"/>
          <cell r="E3925"/>
          <cell r="F3925" t="str">
            <v>SINAPI-I DEZEMBRO 2025</v>
          </cell>
        </row>
        <row r="3926">
          <cell r="A3926">
            <v>3591</v>
          </cell>
          <cell r="B3926" t="str">
            <v>TE 45 GRAUS DE FERRO GALVANIZADO, COM ROSCA BSP, DE 4"</v>
          </cell>
          <cell r="C3926" t="str">
            <v>UN</v>
          </cell>
          <cell r="D3926"/>
          <cell r="E3926"/>
          <cell r="F3926" t="str">
            <v>SINAPI-I DEZEMBRO 2025</v>
          </cell>
        </row>
        <row r="3927">
          <cell r="A3927">
            <v>40396</v>
          </cell>
          <cell r="B3927" t="str">
            <v>TE 90 GRAUS EM ACO CARBONO, SOLDAVEL, PRESSAO 3.000 LBS, DN 1 1/2"</v>
          </cell>
          <cell r="C3927" t="str">
            <v>UN</v>
          </cell>
          <cell r="D3927"/>
          <cell r="E3927"/>
          <cell r="F3927" t="str">
            <v>SINAPI-I DEZEMBRO 2025</v>
          </cell>
        </row>
        <row r="3928">
          <cell r="A3928">
            <v>40395</v>
          </cell>
          <cell r="B3928" t="str">
            <v>TE 90 GRAUS EM ACO CARBONO, SOLDAVEL, PRESSAO 3.000 LBS, DN 1 1/4"</v>
          </cell>
          <cell r="C3928" t="str">
            <v>UN</v>
          </cell>
          <cell r="D3928"/>
          <cell r="E3928"/>
          <cell r="F3928" t="str">
            <v>SINAPI-I DEZEMBRO 2025</v>
          </cell>
        </row>
        <row r="3929">
          <cell r="A3929">
            <v>40394</v>
          </cell>
          <cell r="B3929" t="str">
            <v>TE 90 GRAUS EM ACO CARBONO, SOLDAVEL, PRESSAO 3.000 LBS, DN 1"</v>
          </cell>
          <cell r="C3929" t="str">
            <v>UN</v>
          </cell>
          <cell r="D3929"/>
          <cell r="E3929"/>
          <cell r="F3929" t="str">
            <v>SINAPI-I DEZEMBRO 2025</v>
          </cell>
        </row>
        <row r="3930">
          <cell r="A3930">
            <v>40392</v>
          </cell>
          <cell r="B3930" t="str">
            <v>TE 90 GRAUS EM ACO CARBONO, SOLDAVEL, PRESSAO 3.000 LBS, DN 1/2"</v>
          </cell>
          <cell r="C3930" t="str">
            <v>UN</v>
          </cell>
          <cell r="D3930"/>
          <cell r="E3930"/>
          <cell r="F3930" t="str">
            <v>SINAPI-I DEZEMBRO 2025</v>
          </cell>
        </row>
        <row r="3931">
          <cell r="A3931">
            <v>40398</v>
          </cell>
          <cell r="B3931" t="str">
            <v>TE 90 GRAUS EM ACO CARBONO, SOLDAVEL, PRESSAO 3.000 LBS, DN 2 1/2"</v>
          </cell>
          <cell r="C3931" t="str">
            <v>UN</v>
          </cell>
          <cell r="D3931"/>
          <cell r="E3931"/>
          <cell r="F3931" t="str">
            <v>SINAPI-I DEZEMBRO 2025</v>
          </cell>
        </row>
        <row r="3932">
          <cell r="A3932">
            <v>40397</v>
          </cell>
          <cell r="B3932" t="str">
            <v>TE 90 GRAUS EM ACO CARBONO, SOLDAVEL, PRESSAO 3.000 LBS, DN 2"</v>
          </cell>
          <cell r="C3932" t="str">
            <v>UN</v>
          </cell>
          <cell r="D3932"/>
          <cell r="E3932"/>
          <cell r="F3932" t="str">
            <v>SINAPI-I DEZEMBRO 2025</v>
          </cell>
        </row>
        <row r="3933">
          <cell r="A3933">
            <v>40399</v>
          </cell>
          <cell r="B3933" t="str">
            <v>TE 90 GRAUS EM ACO CARBONO, SOLDAVEL, PRESSAO 3.000 LBS, DN 3"</v>
          </cell>
          <cell r="C3933" t="str">
            <v>UN</v>
          </cell>
          <cell r="D3933"/>
          <cell r="E3933"/>
          <cell r="F3933" t="str">
            <v>SINAPI-I DEZEMBRO 2025</v>
          </cell>
        </row>
        <row r="3934">
          <cell r="A3934">
            <v>40393</v>
          </cell>
          <cell r="B3934" t="str">
            <v>TE 90 GRAUS EM ACO CARBONO, SOLDAVEL, PRESSAO 3.000 LBS, DN 3/4"</v>
          </cell>
          <cell r="C3934" t="str">
            <v>UN</v>
          </cell>
          <cell r="D3934"/>
          <cell r="E3934"/>
          <cell r="F3934" t="str">
            <v>SINAPI-I DEZEMBRO 2025</v>
          </cell>
        </row>
        <row r="3935">
          <cell r="A3935">
            <v>44253</v>
          </cell>
          <cell r="B3935" t="str">
            <v>TE CPVC, SOLDAVEL, 90 GRAUS, 114 MM, PARA AGUA QUENTE PREDIAL</v>
          </cell>
          <cell r="C3935" t="str">
            <v>UN</v>
          </cell>
          <cell r="D3935"/>
          <cell r="E3935"/>
          <cell r="F3935" t="str">
            <v>SINAPI-I DEZEMBRO 2025</v>
          </cell>
        </row>
        <row r="3936">
          <cell r="A3936">
            <v>21121</v>
          </cell>
          <cell r="B3936" t="str">
            <v>TE CPVC, SOLDAVEL, 90 GRAUS, 15 MM, PARA AGUA QUENTE PREDIAL</v>
          </cell>
          <cell r="C3936" t="str">
            <v>UN</v>
          </cell>
          <cell r="D3936"/>
          <cell r="E3936"/>
          <cell r="F3936" t="str">
            <v>SINAPI-I DEZEMBRO 2025</v>
          </cell>
        </row>
        <row r="3937">
          <cell r="A3937">
            <v>38010</v>
          </cell>
          <cell r="B3937" t="str">
            <v>TE CPVC, SOLDAVEL, 90 GRAUS, 22 MM, PARA AGUA QUENTE PREDIAL</v>
          </cell>
          <cell r="C3937" t="str">
            <v>UN</v>
          </cell>
          <cell r="D3937"/>
          <cell r="E3937"/>
          <cell r="F3937" t="str">
            <v>SINAPI-I DEZEMBRO 2025</v>
          </cell>
        </row>
        <row r="3938">
          <cell r="A3938">
            <v>38011</v>
          </cell>
          <cell r="B3938" t="str">
            <v>TE CPVC, SOLDAVEL, 90 GRAUS, 28 MM, PARA AGUA QUENTE PREDIAL</v>
          </cell>
          <cell r="C3938" t="str">
            <v>UN</v>
          </cell>
          <cell r="D3938"/>
          <cell r="E3938"/>
          <cell r="F3938" t="str">
            <v>SINAPI-I DEZEMBRO 2025</v>
          </cell>
        </row>
        <row r="3939">
          <cell r="A3939">
            <v>38012</v>
          </cell>
          <cell r="B3939" t="str">
            <v>TE CPVC, SOLDAVEL, 90 GRAUS, 35 MM, PARA AGUA QUENTE PREDIAL</v>
          </cell>
          <cell r="C3939" t="str">
            <v>UN</v>
          </cell>
          <cell r="D3939"/>
          <cell r="E3939"/>
          <cell r="F3939" t="str">
            <v>SINAPI-I DEZEMBRO 2025</v>
          </cell>
        </row>
        <row r="3940">
          <cell r="A3940">
            <v>38013</v>
          </cell>
          <cell r="B3940" t="str">
            <v>TE CPVC, SOLDAVEL, 90 GRAUS, 42 MM, PARA AGUA QUENTE PREDIAL</v>
          </cell>
          <cell r="C3940" t="str">
            <v>UN</v>
          </cell>
          <cell r="D3940"/>
          <cell r="E3940"/>
          <cell r="F3940" t="str">
            <v>SINAPI-I DEZEMBRO 2025</v>
          </cell>
        </row>
        <row r="3941">
          <cell r="A3941">
            <v>38014</v>
          </cell>
          <cell r="B3941" t="str">
            <v>TE CPVC, SOLDAVEL, 90 GRAUS, 54 MM, PARA AGUA QUENTE PREDIAL</v>
          </cell>
          <cell r="C3941" t="str">
            <v>UN</v>
          </cell>
          <cell r="D3941"/>
          <cell r="E3941"/>
          <cell r="F3941" t="str">
            <v>SINAPI-I DEZEMBRO 2025</v>
          </cell>
        </row>
        <row r="3942">
          <cell r="A3942">
            <v>38015</v>
          </cell>
          <cell r="B3942" t="str">
            <v>TE CPVC, SOLDAVEL, 90 GRAUS, 73 MM, PARA AGUA QUENTE PREDIAL</v>
          </cell>
          <cell r="C3942" t="str">
            <v>UN</v>
          </cell>
          <cell r="D3942"/>
          <cell r="E3942"/>
          <cell r="F3942" t="str">
            <v>SINAPI-I DEZEMBRO 2025</v>
          </cell>
        </row>
        <row r="3943">
          <cell r="A3943">
            <v>38016</v>
          </cell>
          <cell r="B3943" t="str">
            <v>TE CPVC, SOLDAVEL, 90 GRAUS, 89 MM, PARA AGUA QUENTE PREDIAL</v>
          </cell>
          <cell r="C3943" t="str">
            <v>UN</v>
          </cell>
          <cell r="D3943"/>
          <cell r="E3943"/>
          <cell r="F3943" t="str">
            <v>SINAPI-I DEZEMBRO 2025</v>
          </cell>
        </row>
        <row r="3944">
          <cell r="A3944">
            <v>12741</v>
          </cell>
          <cell r="B3944" t="str">
            <v>TE DE COBRE SEM ANEL DE SOLDA, BOLSA X BOLSA X BOLSA, 104 MM</v>
          </cell>
          <cell r="C3944" t="str">
            <v>UN</v>
          </cell>
          <cell r="D3944"/>
          <cell r="E3944"/>
          <cell r="F3944" t="str">
            <v>SINAPI-I DEZEMBRO 2025</v>
          </cell>
        </row>
        <row r="3945">
          <cell r="A3945">
            <v>12733</v>
          </cell>
          <cell r="B3945" t="str">
            <v>TE DE COBRE SEM ANEL DE SOLDA, BOLSA X BOLSA X BOLSA, 15 MM</v>
          </cell>
          <cell r="C3945" t="str">
            <v>UN</v>
          </cell>
          <cell r="D3945"/>
          <cell r="E3945"/>
          <cell r="F3945" t="str">
            <v>SINAPI-I DEZEMBRO 2025</v>
          </cell>
        </row>
        <row r="3946">
          <cell r="A3946">
            <v>12734</v>
          </cell>
          <cell r="B3946" t="str">
            <v>TE DE COBRE SEM ANEL DE SOLDA, BOLSA X BOLSA X BOLSA, 22 MM</v>
          </cell>
          <cell r="C3946" t="str">
            <v>UN</v>
          </cell>
          <cell r="D3946"/>
          <cell r="E3946"/>
          <cell r="F3946" t="str">
            <v>SINAPI-I DEZEMBRO 2025</v>
          </cell>
        </row>
        <row r="3947">
          <cell r="A3947">
            <v>12735</v>
          </cell>
          <cell r="B3947" t="str">
            <v>TE DE COBRE SEM ANEL DE SOLDA, BOLSA X BOLSA X BOLSA, 28 MM</v>
          </cell>
          <cell r="C3947" t="str">
            <v>UN</v>
          </cell>
          <cell r="D3947"/>
          <cell r="E3947"/>
          <cell r="F3947" t="str">
            <v>SINAPI-I DEZEMBRO 2025</v>
          </cell>
        </row>
        <row r="3948">
          <cell r="A3948">
            <v>12736</v>
          </cell>
          <cell r="B3948" t="str">
            <v>TE DE COBRE SEM ANEL DE SOLDA, BOLSA X BOLSA X BOLSA, 35 MM</v>
          </cell>
          <cell r="C3948" t="str">
            <v>UN</v>
          </cell>
          <cell r="D3948"/>
          <cell r="E3948"/>
          <cell r="F3948" t="str">
            <v>SINAPI-I DEZEMBRO 2025</v>
          </cell>
        </row>
        <row r="3949">
          <cell r="A3949">
            <v>12737</v>
          </cell>
          <cell r="B3949" t="str">
            <v>TE DE COBRE SEM ANEL DE SOLDA, BOLSA X BOLSA X BOLSA, 42 MM</v>
          </cell>
          <cell r="C3949" t="str">
            <v>UN</v>
          </cell>
          <cell r="D3949"/>
          <cell r="E3949"/>
          <cell r="F3949" t="str">
            <v>SINAPI-I DEZEMBRO 2025</v>
          </cell>
        </row>
        <row r="3950">
          <cell r="A3950">
            <v>12738</v>
          </cell>
          <cell r="B3950" t="str">
            <v>TE DE COBRE SEM ANEL DE SOLDA, BOLSA X BOLSA X BOLSA, 54 MM</v>
          </cell>
          <cell r="C3950" t="str">
            <v>UN</v>
          </cell>
          <cell r="D3950"/>
          <cell r="E3950"/>
          <cell r="F3950" t="str">
            <v>SINAPI-I DEZEMBRO 2025</v>
          </cell>
        </row>
        <row r="3951">
          <cell r="A3951">
            <v>12739</v>
          </cell>
          <cell r="B3951" t="str">
            <v>TE DE COBRE SEM ANEL DE SOLDA, BOLSA X BOLSA X BOLSA, 66 MM</v>
          </cell>
          <cell r="C3951" t="str">
            <v>UN</v>
          </cell>
          <cell r="D3951"/>
          <cell r="E3951"/>
          <cell r="F3951" t="str">
            <v>SINAPI-I DEZEMBRO 2025</v>
          </cell>
        </row>
        <row r="3952">
          <cell r="A3952">
            <v>12740</v>
          </cell>
          <cell r="B3952" t="str">
            <v>TE DE COBRE SEM ANEL DE SOLDA, BOLSA X BOLSA X BOLSA, 79 MM</v>
          </cell>
          <cell r="C3952" t="str">
            <v>UN</v>
          </cell>
          <cell r="D3952"/>
          <cell r="E3952"/>
          <cell r="F3952" t="str">
            <v>SINAPI-I DEZEMBRO 2025</v>
          </cell>
        </row>
        <row r="3953">
          <cell r="A3953">
            <v>6297</v>
          </cell>
          <cell r="B3953" t="str">
            <v>TE DE FERRO GALVANIZADO, DE 1 1/2"</v>
          </cell>
          <cell r="C3953" t="str">
            <v>UN</v>
          </cell>
          <cell r="D3953"/>
          <cell r="E3953"/>
          <cell r="F3953" t="str">
            <v>SINAPI-I DEZEMBRO 2025</v>
          </cell>
        </row>
        <row r="3954">
          <cell r="A3954">
            <v>6296</v>
          </cell>
          <cell r="B3954" t="str">
            <v>TE DE FERRO GALVANIZADO, DE 1 1/4"</v>
          </cell>
          <cell r="C3954" t="str">
            <v>UN</v>
          </cell>
          <cell r="D3954"/>
          <cell r="E3954"/>
          <cell r="F3954" t="str">
            <v>SINAPI-I DEZEMBRO 2025</v>
          </cell>
        </row>
        <row r="3955">
          <cell r="A3955">
            <v>6323</v>
          </cell>
          <cell r="B3955" t="str">
            <v>TE DE FERRO GALVANIZADO, DE 1"</v>
          </cell>
          <cell r="C3955" t="str">
            <v>UN</v>
          </cell>
          <cell r="D3955"/>
          <cell r="E3955"/>
          <cell r="F3955" t="str">
            <v>SINAPI-I DEZEMBRO 2025</v>
          </cell>
        </row>
        <row r="3956">
          <cell r="A3956">
            <v>6294</v>
          </cell>
          <cell r="B3956" t="str">
            <v>TE DE FERRO GALVANIZADO, DE 1/2"</v>
          </cell>
          <cell r="C3956" t="str">
            <v>UN</v>
          </cell>
          <cell r="D3956"/>
          <cell r="E3956"/>
          <cell r="F3956" t="str">
            <v>SINAPI-I DEZEMBRO 2025</v>
          </cell>
        </row>
        <row r="3957">
          <cell r="A3957">
            <v>6299</v>
          </cell>
          <cell r="B3957" t="str">
            <v>TE DE FERRO GALVANIZADO, DE 2 1/2"</v>
          </cell>
          <cell r="C3957" t="str">
            <v>UN</v>
          </cell>
          <cell r="D3957"/>
          <cell r="E3957"/>
          <cell r="F3957" t="str">
            <v>SINAPI-I DEZEMBRO 2025</v>
          </cell>
        </row>
        <row r="3958">
          <cell r="A3958">
            <v>6298</v>
          </cell>
          <cell r="B3958" t="str">
            <v>TE DE FERRO GALVANIZADO, DE 2"</v>
          </cell>
          <cell r="C3958" t="str">
            <v>UN</v>
          </cell>
          <cell r="D3958"/>
          <cell r="E3958"/>
          <cell r="F3958" t="str">
            <v>SINAPI-I DEZEMBRO 2025</v>
          </cell>
        </row>
        <row r="3959">
          <cell r="A3959">
            <v>6322</v>
          </cell>
          <cell r="B3959" t="str">
            <v>TE DE FERRO GALVANIZADO, DE 3"</v>
          </cell>
          <cell r="C3959" t="str">
            <v>UN</v>
          </cell>
          <cell r="D3959"/>
          <cell r="E3959"/>
          <cell r="F3959" t="str">
            <v>SINAPI-I DEZEMBRO 2025</v>
          </cell>
        </row>
        <row r="3960">
          <cell r="A3960">
            <v>6295</v>
          </cell>
          <cell r="B3960" t="str">
            <v>TE DE FERRO GALVANIZADO, DE 3/4"</v>
          </cell>
          <cell r="C3960" t="str">
            <v>UN</v>
          </cell>
          <cell r="D3960"/>
          <cell r="E3960"/>
          <cell r="F3960" t="str">
            <v>SINAPI-I DEZEMBRO 2025</v>
          </cell>
        </row>
        <row r="3961">
          <cell r="A3961">
            <v>6300</v>
          </cell>
          <cell r="B3961" t="str">
            <v>TE DE FERRO GALVANIZADO, DE 4"</v>
          </cell>
          <cell r="C3961" t="str">
            <v>UN</v>
          </cell>
          <cell r="D3961"/>
          <cell r="E3961"/>
          <cell r="F3961" t="str">
            <v>SINAPI-I DEZEMBRO 2025</v>
          </cell>
        </row>
        <row r="3962">
          <cell r="A3962">
            <v>6321</v>
          </cell>
          <cell r="B3962" t="str">
            <v>TE DE FERRO GALVANIZADO, DE 5"</v>
          </cell>
          <cell r="C3962" t="str">
            <v>UN</v>
          </cell>
          <cell r="D3962"/>
          <cell r="E3962"/>
          <cell r="F3962" t="str">
            <v>SINAPI-I DEZEMBRO 2025</v>
          </cell>
        </row>
        <row r="3963">
          <cell r="A3963">
            <v>6301</v>
          </cell>
          <cell r="B3963" t="str">
            <v>TE DE FERRO GALVANIZADO, DE 6"</v>
          </cell>
          <cell r="C3963" t="str">
            <v>UN</v>
          </cell>
          <cell r="D3963"/>
          <cell r="E3963"/>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D3971"/>
          <cell r="E3971"/>
          <cell r="F3971" t="str">
            <v>SINAPI-I DEZEMBRO 2025</v>
          </cell>
        </row>
        <row r="3972">
          <cell r="A3972">
            <v>6304</v>
          </cell>
          <cell r="B3972" t="str">
            <v>TE DE REDUCAO DE FERRO GALVANIZADO, COM ROSCA BSP, DE 1 1/2" X 3/4"</v>
          </cell>
          <cell r="C3972" t="str">
            <v>UN</v>
          </cell>
          <cell r="D3972"/>
          <cell r="E3972"/>
          <cell r="F3972" t="str">
            <v>SINAPI-I DEZEMBRO 2025</v>
          </cell>
        </row>
        <row r="3973">
          <cell r="A3973">
            <v>21116</v>
          </cell>
          <cell r="B3973" t="str">
            <v>TE DE REDUCAO DE FERRO GALVANIZADO, COM ROSCA BSP, DE 1 1/4" X 3/4"</v>
          </cell>
          <cell r="C3973" t="str">
            <v>UN</v>
          </cell>
          <cell r="D3973"/>
          <cell r="E3973"/>
          <cell r="F3973" t="str">
            <v>SINAPI-I DEZEMBRO 2025</v>
          </cell>
        </row>
        <row r="3974">
          <cell r="A3974">
            <v>6320</v>
          </cell>
          <cell r="B3974" t="str">
            <v>TE DE REDUCAO DE FERRO GALVANIZADO, COM ROSCA BSP, DE 1" X 1/2"</v>
          </cell>
          <cell r="C3974" t="str">
            <v>UN</v>
          </cell>
          <cell r="D3974"/>
          <cell r="E3974"/>
          <cell r="F3974" t="str">
            <v>SINAPI-I DEZEMBRO 2025</v>
          </cell>
        </row>
        <row r="3975">
          <cell r="A3975">
            <v>6303</v>
          </cell>
          <cell r="B3975" t="str">
            <v>TE DE REDUCAO DE FERRO GALVANIZADO, COM ROSCA BSP, DE 1" X 3/4"</v>
          </cell>
          <cell r="C3975" t="str">
            <v>UN</v>
          </cell>
          <cell r="D3975"/>
          <cell r="E3975"/>
          <cell r="F3975" t="str">
            <v>SINAPI-I DEZEMBRO 2025</v>
          </cell>
        </row>
        <row r="3976">
          <cell r="A3976">
            <v>6308</v>
          </cell>
          <cell r="B3976" t="str">
            <v>TE DE REDUCAO DE FERRO GALVANIZADO, COM ROSCA BSP, DE 2 1/2" X 1 1/2"</v>
          </cell>
          <cell r="C3976" t="str">
            <v>UN</v>
          </cell>
          <cell r="D3976"/>
          <cell r="E3976"/>
          <cell r="F3976" t="str">
            <v>SINAPI-I DEZEMBRO 2025</v>
          </cell>
        </row>
        <row r="3977">
          <cell r="A3977">
            <v>6317</v>
          </cell>
          <cell r="B3977" t="str">
            <v>TE DE REDUCAO DE FERRO GALVANIZADO, COM ROSCA BSP, DE 2 1/2" X 1 1/4"</v>
          </cell>
          <cell r="C3977" t="str">
            <v>UN</v>
          </cell>
          <cell r="D3977"/>
          <cell r="E3977"/>
          <cell r="F3977" t="str">
            <v>SINAPI-I DEZEMBRO 2025</v>
          </cell>
        </row>
        <row r="3978">
          <cell r="A3978">
            <v>6307</v>
          </cell>
          <cell r="B3978" t="str">
            <v>TE DE REDUCAO DE FERRO GALVANIZADO, COM ROSCA BSP, DE 2 1/2" X 1"</v>
          </cell>
          <cell r="C3978" t="str">
            <v>UN</v>
          </cell>
          <cell r="D3978"/>
          <cell r="E3978"/>
          <cell r="F3978" t="str">
            <v>SINAPI-I DEZEMBRO 2025</v>
          </cell>
        </row>
        <row r="3979">
          <cell r="A3979">
            <v>6309</v>
          </cell>
          <cell r="B3979" t="str">
            <v>TE DE REDUCAO DE FERRO GALVANIZADO, COM ROSCA BSP, DE 2 1/2" X 2"</v>
          </cell>
          <cell r="C3979" t="str">
            <v>UN</v>
          </cell>
          <cell r="D3979"/>
          <cell r="E3979"/>
          <cell r="F3979" t="str">
            <v>SINAPI-I DEZEMBRO 2025</v>
          </cell>
        </row>
        <row r="3980">
          <cell r="A3980">
            <v>6318</v>
          </cell>
          <cell r="B3980" t="str">
            <v>TE DE REDUCAO DE FERRO GALVANIZADO, COM ROSCA BSP, DE 2" X 1 1/2"</v>
          </cell>
          <cell r="C3980" t="str">
            <v>UN</v>
          </cell>
          <cell r="D3980"/>
          <cell r="E3980"/>
          <cell r="F3980" t="str">
            <v>SINAPI-I DEZEMBRO 2025</v>
          </cell>
        </row>
        <row r="3981">
          <cell r="A3981">
            <v>6306</v>
          </cell>
          <cell r="B3981" t="str">
            <v>TE DE REDUCAO DE FERRO GALVANIZADO, COM ROSCA BSP, DE 2" X 1 1/4"</v>
          </cell>
          <cell r="C3981" t="str">
            <v>UN</v>
          </cell>
          <cell r="D3981"/>
          <cell r="E3981"/>
          <cell r="F3981" t="str">
            <v>SINAPI-I DEZEMBRO 2025</v>
          </cell>
        </row>
        <row r="3982">
          <cell r="A3982">
            <v>6305</v>
          </cell>
          <cell r="B3982" t="str">
            <v>TE DE REDUCAO DE FERRO GALVANIZADO, COM ROSCA BSP, DE 2" X 1"</v>
          </cell>
          <cell r="C3982" t="str">
            <v>UN</v>
          </cell>
          <cell r="D3982"/>
          <cell r="E3982"/>
          <cell r="F3982" t="str">
            <v>SINAPI-I DEZEMBRO 2025</v>
          </cell>
        </row>
        <row r="3983">
          <cell r="A3983">
            <v>6312</v>
          </cell>
          <cell r="B3983" t="str">
            <v>TE DE REDUCAO DE FERRO GALVANIZADO, COM ROSCA BSP, DE 3" X 1 1/2"</v>
          </cell>
          <cell r="C3983" t="str">
            <v>UN</v>
          </cell>
          <cell r="D3983"/>
          <cell r="E3983"/>
          <cell r="F3983" t="str">
            <v>SINAPI-I DEZEMBRO 2025</v>
          </cell>
        </row>
        <row r="3984">
          <cell r="A3984">
            <v>6311</v>
          </cell>
          <cell r="B3984" t="str">
            <v>TE DE REDUCAO DE FERRO GALVANIZADO, COM ROSCA BSP, DE 3" X 1 1/4"</v>
          </cell>
          <cell r="C3984" t="str">
            <v>UN</v>
          </cell>
          <cell r="D3984"/>
          <cell r="E3984"/>
          <cell r="F3984" t="str">
            <v>SINAPI-I DEZEMBRO 2025</v>
          </cell>
        </row>
        <row r="3985">
          <cell r="A3985">
            <v>6310</v>
          </cell>
          <cell r="B3985" t="str">
            <v>TE DE REDUCAO DE FERRO GALVANIZADO, COM ROSCA BSP, DE 3" X 1"</v>
          </cell>
          <cell r="C3985" t="str">
            <v>UN</v>
          </cell>
          <cell r="D3985"/>
          <cell r="E3985"/>
          <cell r="F3985" t="str">
            <v>SINAPI-I DEZEMBRO 2025</v>
          </cell>
        </row>
        <row r="3986">
          <cell r="A3986">
            <v>6314</v>
          </cell>
          <cell r="B3986" t="str">
            <v>TE DE REDUCAO DE FERRO GALVANIZADO, COM ROSCA BSP, DE 3" X 2 1/2"</v>
          </cell>
          <cell r="C3986" t="str">
            <v>UN</v>
          </cell>
          <cell r="D3986"/>
          <cell r="E3986"/>
          <cell r="F3986" t="str">
            <v>SINAPI-I DEZEMBRO 2025</v>
          </cell>
        </row>
        <row r="3987">
          <cell r="A3987">
            <v>6313</v>
          </cell>
          <cell r="B3987" t="str">
            <v>TE DE REDUCAO DE FERRO GALVANIZADO, COM ROSCA BSP, DE 3" X 2"</v>
          </cell>
          <cell r="C3987" t="str">
            <v>UN</v>
          </cell>
          <cell r="D3987"/>
          <cell r="E3987"/>
          <cell r="F3987" t="str">
            <v>SINAPI-I DEZEMBRO 2025</v>
          </cell>
        </row>
        <row r="3988">
          <cell r="A3988">
            <v>6302</v>
          </cell>
          <cell r="B3988" t="str">
            <v>TE DE REDUCAO DE FERRO GALVANIZADO, COM ROSCA BSP, DE 3/4" X 1/2"</v>
          </cell>
          <cell r="C3988" t="str">
            <v>UN</v>
          </cell>
          <cell r="D3988"/>
          <cell r="E3988"/>
          <cell r="F3988" t="str">
            <v>SINAPI-I DEZEMBRO 2025</v>
          </cell>
        </row>
        <row r="3989">
          <cell r="A3989">
            <v>6315</v>
          </cell>
          <cell r="B3989" t="str">
            <v>TE DE REDUCAO DE FERRO GALVANIZADO, COM ROSCA BSP, DE 4" X 2"</v>
          </cell>
          <cell r="C3989" t="str">
            <v>UN</v>
          </cell>
          <cell r="D3989"/>
          <cell r="E3989"/>
          <cell r="F3989" t="str">
            <v>SINAPI-I DEZEMBRO 2025</v>
          </cell>
        </row>
        <row r="3990">
          <cell r="A3990">
            <v>6316</v>
          </cell>
          <cell r="B3990" t="str">
            <v>TE DE REDUCAO DE FERRO GALVANIZADO, COM ROSCA BSP, DE 4" X 3"</v>
          </cell>
          <cell r="C3990" t="str">
            <v>UN</v>
          </cell>
          <cell r="D3990"/>
          <cell r="E3990"/>
          <cell r="F3990" t="str">
            <v>SINAPI-I DEZEMBRO 2025</v>
          </cell>
        </row>
        <row r="3991">
          <cell r="A3991">
            <v>39324</v>
          </cell>
          <cell r="B3991" t="str">
            <v>TE DE REDUCAO, CPVC, 22 X 15 MM, PARA AGUA QUENTE PREDIAL</v>
          </cell>
          <cell r="C3991" t="str">
            <v>UN</v>
          </cell>
          <cell r="D3991"/>
          <cell r="E3991"/>
          <cell r="F3991" t="str">
            <v>SINAPI-I DEZEMBRO 2025</v>
          </cell>
        </row>
        <row r="3992">
          <cell r="A3992">
            <v>39325</v>
          </cell>
          <cell r="B3992" t="str">
            <v>TE DE REDUCAO, CPVC, 28 X 22 MM, PARA AGUA QUENTE PREDIAL</v>
          </cell>
          <cell r="C3992" t="str">
            <v>UN</v>
          </cell>
          <cell r="D3992"/>
          <cell r="E3992"/>
          <cell r="F3992" t="str">
            <v>SINAPI-I DEZEMBRO 2025</v>
          </cell>
        </row>
        <row r="3993">
          <cell r="A3993">
            <v>39326</v>
          </cell>
          <cell r="B3993" t="str">
            <v>TE DE REDUCAO, CPVC, 35 X 28 MM, PARA AGUA QUENTE PREDIAL</v>
          </cell>
          <cell r="C3993" t="str">
            <v>UN</v>
          </cell>
          <cell r="D3993"/>
          <cell r="E3993"/>
          <cell r="F3993" t="str">
            <v>SINAPI-I DEZEMBRO 2025</v>
          </cell>
        </row>
        <row r="3994">
          <cell r="A3994">
            <v>39327</v>
          </cell>
          <cell r="B3994" t="str">
            <v>TE DE REDUCAO, CPVC, 42 X 35 MM, PARA AGUA QUENTE PREDIAL</v>
          </cell>
          <cell r="C3994" t="str">
            <v>UN</v>
          </cell>
          <cell r="D3994"/>
          <cell r="E3994"/>
          <cell r="F3994" t="str">
            <v>SINAPI-I DEZEMBRO 2025</v>
          </cell>
        </row>
        <row r="3995">
          <cell r="A3995">
            <v>11378</v>
          </cell>
          <cell r="B3995" t="str">
            <v>TE DE REDUCAO, PVC PBA, BBB, JE, DN 100 X 50 / DE 110 X 60 MM, PARA REDE DE AGUA</v>
          </cell>
          <cell r="C3995" t="str">
            <v>UN</v>
          </cell>
          <cell r="D3995"/>
          <cell r="E3995"/>
          <cell r="F3995" t="str">
            <v>SINAPI-I DEZEMBRO 2025</v>
          </cell>
        </row>
        <row r="3996">
          <cell r="A3996">
            <v>11379</v>
          </cell>
          <cell r="B3996" t="str">
            <v>TE DE REDUCAO, PVC PBA, BBB, JE, DN 100 X 75 / DE 110 X 85 MM, PARA REDE DE AGUA</v>
          </cell>
          <cell r="C3996" t="str">
            <v>UN</v>
          </cell>
          <cell r="D3996"/>
          <cell r="E3996"/>
          <cell r="F3996" t="str">
            <v>SINAPI-I DEZEMBRO 2025</v>
          </cell>
        </row>
        <row r="3997">
          <cell r="A3997">
            <v>11493</v>
          </cell>
          <cell r="B3997" t="str">
            <v>TE DE REDUCAO, PVC PBA, BBB, JE, DN 75 X 50 / DE 85 X 60 MM, PARA REDE DE AGUA</v>
          </cell>
          <cell r="C3997" t="str">
            <v>UN</v>
          </cell>
          <cell r="D3997"/>
          <cell r="E3997"/>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D4008"/>
          <cell r="E4008"/>
          <cell r="F4008" t="str">
            <v>SINAPI-I DEZEMBRO 2025</v>
          </cell>
        </row>
        <row r="4009">
          <cell r="A4009">
            <v>37420</v>
          </cell>
          <cell r="B4009" t="str">
            <v>TE DE SERVICO INTEGRADO, EM POLIPROPILENO (PP), PARA TUBOS EM PEAD/PVC, 60 X 20 MM - LIGACAO PREDIAL DE AGUA</v>
          </cell>
          <cell r="C4009" t="str">
            <v>UN</v>
          </cell>
          <cell r="D4009"/>
          <cell r="E4009"/>
          <cell r="F4009" t="str">
            <v>SINAPI-I DEZEMBRO 2025</v>
          </cell>
        </row>
        <row r="4010">
          <cell r="A4010">
            <v>37421</v>
          </cell>
          <cell r="B4010" t="str">
            <v>TE DE SERVICO INTEGRADO, EM POLIPROPILENO (PP), PARA TUBOS EM PEAD/PVC, 60 X 32 MM - LIGACAO PREDIAL DE AGUA</v>
          </cell>
          <cell r="C4010" t="str">
            <v>UN</v>
          </cell>
          <cell r="D4010"/>
          <cell r="E4010"/>
          <cell r="F4010" t="str">
            <v>SINAPI-I DEZEMBRO 2025</v>
          </cell>
        </row>
        <row r="4011">
          <cell r="A4011">
            <v>37443</v>
          </cell>
          <cell r="B4011" t="str">
            <v>TE DE SERVICO, PEAD PE 100, DE 125 X 20 MM, PARA ELETROFUSAO</v>
          </cell>
          <cell r="C4011" t="str">
            <v>UN</v>
          </cell>
          <cell r="D4011"/>
          <cell r="E4011"/>
          <cell r="F4011" t="str">
            <v>SINAPI-I DEZEMBRO 2025</v>
          </cell>
        </row>
        <row r="4012">
          <cell r="A4012">
            <v>37444</v>
          </cell>
          <cell r="B4012" t="str">
            <v>TE DE SERVICO, PEAD PE 100, DE 125 X 32 MM, PARA ELETROFUSAO</v>
          </cell>
          <cell r="C4012" t="str">
            <v>UN</v>
          </cell>
          <cell r="D4012"/>
          <cell r="E4012"/>
          <cell r="F4012" t="str">
            <v>SINAPI-I DEZEMBRO 2025</v>
          </cell>
        </row>
        <row r="4013">
          <cell r="A4013">
            <v>37445</v>
          </cell>
          <cell r="B4013" t="str">
            <v>TE DE SERVICO, PEAD PE 100, DE 125 X 63 MM, PARA ELETROFUSAO</v>
          </cell>
          <cell r="C4013" t="str">
            <v>UN</v>
          </cell>
          <cell r="D4013"/>
          <cell r="E4013"/>
          <cell r="F4013" t="str">
            <v>SINAPI-I DEZEMBRO 2025</v>
          </cell>
        </row>
        <row r="4014">
          <cell r="A4014">
            <v>37446</v>
          </cell>
          <cell r="B4014" t="str">
            <v>TE DE SERVICO, PEAD PE 100, DE 200 X 20 MM, PARA ELETROFUSAO</v>
          </cell>
          <cell r="C4014" t="str">
            <v>UN</v>
          </cell>
          <cell r="D4014"/>
          <cell r="E4014"/>
          <cell r="F4014" t="str">
            <v>SINAPI-I DEZEMBRO 2025</v>
          </cell>
        </row>
        <row r="4015">
          <cell r="A4015">
            <v>37447</v>
          </cell>
          <cell r="B4015" t="str">
            <v>TE DE SERVICO, PEAD PE 100, DE 200 X 32 MM, PARA ELETROFUSAO</v>
          </cell>
          <cell r="C4015" t="str">
            <v>UN</v>
          </cell>
          <cell r="D4015"/>
          <cell r="E4015"/>
          <cell r="F4015" t="str">
            <v>SINAPI-I DEZEMBRO 2025</v>
          </cell>
        </row>
        <row r="4016">
          <cell r="A4016">
            <v>37448</v>
          </cell>
          <cell r="B4016" t="str">
            <v>TE DE SERVICO, PEAD PE 100, DE 200 X 63 MM, PARA ELETROFUSAO</v>
          </cell>
          <cell r="C4016" t="str">
            <v>UN</v>
          </cell>
          <cell r="D4016"/>
          <cell r="E4016"/>
          <cell r="F4016" t="str">
            <v>SINAPI-I DEZEMBRO 2025</v>
          </cell>
        </row>
        <row r="4017">
          <cell r="A4017">
            <v>37440</v>
          </cell>
          <cell r="B4017" t="str">
            <v>TE DE SERVICO, PEAD PE 100, DE 63 X 20 MM, PARA ELETROFUSAO</v>
          </cell>
          <cell r="C4017" t="str">
            <v>UN</v>
          </cell>
          <cell r="D4017"/>
          <cell r="E4017"/>
          <cell r="F4017" t="str">
            <v>SINAPI-I DEZEMBRO 2025</v>
          </cell>
        </row>
        <row r="4018">
          <cell r="A4018">
            <v>37441</v>
          </cell>
          <cell r="B4018" t="str">
            <v>TE DE SERVICO, PEAD PE 100, DE 63 X 32 MM, PARA ELETROFUSAO</v>
          </cell>
          <cell r="C4018" t="str">
            <v>UN</v>
          </cell>
          <cell r="D4018"/>
          <cell r="E4018"/>
          <cell r="F4018" t="str">
            <v>SINAPI-I DEZEMBRO 2025</v>
          </cell>
        </row>
        <row r="4019">
          <cell r="A4019">
            <v>37442</v>
          </cell>
          <cell r="B4019" t="str">
            <v>TE DE SERVICO, PEAD PE 100, DE 63 X 63 MM, PARA ELETROFUSAO</v>
          </cell>
          <cell r="C4019" t="str">
            <v>UN</v>
          </cell>
          <cell r="D4019"/>
          <cell r="E4019"/>
          <cell r="F4019" t="str">
            <v>SINAPI-I DEZEMBRO 2025</v>
          </cell>
        </row>
        <row r="4020">
          <cell r="A4020">
            <v>38017</v>
          </cell>
          <cell r="B4020" t="str">
            <v>TE DE TRANSICAO, CPVC, SOLDAVEL, 15 MM X 1/2", PARA AGUA QUENTE</v>
          </cell>
          <cell r="C4020" t="str">
            <v>UN</v>
          </cell>
          <cell r="D4020"/>
          <cell r="E4020"/>
          <cell r="F4020" t="str">
            <v>SINAPI-I DEZEMBRO 2025</v>
          </cell>
        </row>
        <row r="4021">
          <cell r="A4021">
            <v>38018</v>
          </cell>
          <cell r="B4021" t="str">
            <v>TE DE TRANSICAO, CPVC, SOLDAVEL, 22 MM X 1/2", PARA AGUA QUENTE</v>
          </cell>
          <cell r="C4021" t="str">
            <v>UN</v>
          </cell>
          <cell r="D4021"/>
          <cell r="E4021"/>
          <cell r="F4021" t="str">
            <v>SINAPI-I DEZEMBRO 2025</v>
          </cell>
        </row>
        <row r="4022">
          <cell r="A4022">
            <v>39895</v>
          </cell>
          <cell r="B4022" t="str">
            <v>TE DUPLA CURVA BRONZE/LATAO SEM ANEL DE SOLDA, ROSCA F X BOLSA X ROSCA F, 1/2" X 15 X 1/2"</v>
          </cell>
          <cell r="C4022" t="str">
            <v>UN</v>
          </cell>
          <cell r="D4022"/>
          <cell r="E4022"/>
          <cell r="F4022" t="str">
            <v>SINAPI-I DEZEMBRO 2025</v>
          </cell>
        </row>
        <row r="4023">
          <cell r="A4023">
            <v>39896</v>
          </cell>
          <cell r="B4023" t="str">
            <v>TE DUPLA CURVA BRONZE/LATAO SEM ANEL DE SOLDA, ROSCA F X BOLSA X ROSCA F, 3/4" X 22 X 3/4"</v>
          </cell>
          <cell r="C4023" t="str">
            <v>UN</v>
          </cell>
          <cell r="D4023"/>
          <cell r="E4023"/>
          <cell r="F4023" t="str">
            <v>SINAPI-I DEZEMBRO 2025</v>
          </cell>
        </row>
        <row r="4024">
          <cell r="A4024">
            <v>44038</v>
          </cell>
          <cell r="B4024" t="str">
            <v>TE HORIZONTAL 90 GRAUS, PARA ELETROCALHA, EM CHAPA DE ACO GALVANIZADO, ESPESSURA #14, 700 X 50 MM (L X A), SEM VIROLA, SEM TAMPA</v>
          </cell>
          <cell r="C4024" t="str">
            <v>UN</v>
          </cell>
          <cell r="D4024"/>
          <cell r="E4024"/>
          <cell r="F4024" t="str">
            <v>SINAPI-I DEZEMBRO 2025</v>
          </cell>
        </row>
        <row r="4025">
          <cell r="A4025">
            <v>44040</v>
          </cell>
          <cell r="B4025" t="str">
            <v>TE HORIZONTAL 90 GRAUS, PARA ELETROCALHA, EM CHAPA DE ACO GALVANIZADO, ESPESSURA #14, 800 X 50 MM (L X A), SEM VIROLA, SEM TAMPA</v>
          </cell>
          <cell r="C4025" t="str">
            <v>UN</v>
          </cell>
          <cell r="D4025"/>
          <cell r="E4025"/>
          <cell r="F4025" t="str">
            <v>SINAPI-I DEZEMBRO 2025</v>
          </cell>
        </row>
        <row r="4026">
          <cell r="A4026">
            <v>44035</v>
          </cell>
          <cell r="B4026" t="str">
            <v>TE HORIZONTAL 90 GRAUS, PARA ELETROCALHA, EM CHAPA DE ACO GALVANIZADO, ESPESSURA #16, 500 X 50 MM (L X A), SEM VIROLA, SEM TAMPA</v>
          </cell>
          <cell r="C4026" t="str">
            <v>UN</v>
          </cell>
          <cell r="D4026"/>
          <cell r="E4026"/>
          <cell r="F4026" t="str">
            <v>SINAPI-I DEZEMBRO 2025</v>
          </cell>
        </row>
        <row r="4027">
          <cell r="A4027">
            <v>44037</v>
          </cell>
          <cell r="B4027" t="str">
            <v>TE HORIZONTAL 90 GRAUS, PARA ELETROCALHA, EM CHAPA DE ACO GALVANIZADO, ESPESSURA #16, 600 X 50 MM (L X A), SEM VIROLA, SEM TAMPA</v>
          </cell>
          <cell r="C4027" t="str">
            <v>UN</v>
          </cell>
          <cell r="D4027"/>
          <cell r="E4027"/>
          <cell r="F4027" t="str">
            <v>SINAPI-I DEZEMBRO 2025</v>
          </cell>
        </row>
        <row r="4028">
          <cell r="A4028">
            <v>44033</v>
          </cell>
          <cell r="B4028" t="str">
            <v>TE HORIZONTAL 90 GRAUS, PARA ELETROCALHA, EM CHAPA DE ACO GALVANIZADO, ESPESSURA #18, 300 X 50 MM (L X A), SEM VIROLA, SEM TAMPA</v>
          </cell>
          <cell r="C4028" t="str">
            <v>UN</v>
          </cell>
          <cell r="D4028"/>
          <cell r="E4028"/>
          <cell r="F4028" t="str">
            <v>SINAPI-I DEZEMBRO 2025</v>
          </cell>
        </row>
        <row r="4029">
          <cell r="A4029">
            <v>44034</v>
          </cell>
          <cell r="B4029" t="str">
            <v>TE HORIZONTAL 90 GRAUS, PARA ELETROCALHA, EM CHAPA DE ACO GALVANIZADO, ESPESSURA #18, 400 X 50 MM (L X A), SEM VIROLA, SEM TAMPA</v>
          </cell>
          <cell r="C4029" t="str">
            <v>UN</v>
          </cell>
          <cell r="D4029"/>
          <cell r="E4029"/>
          <cell r="F4029" t="str">
            <v>SINAPI-I DEZEMBRO 2025</v>
          </cell>
        </row>
        <row r="4030">
          <cell r="A4030">
            <v>44028</v>
          </cell>
          <cell r="B4030" t="str">
            <v>TE HORIZONTAL 90 GRAUS, PARA ELETROCALHA, EM CHAPA DE ACO GALVANIZADO, ESPESSURA #22, 100 X 50 MM (L X A), SEM VIROLA, SEM TAMPA</v>
          </cell>
          <cell r="C4030" t="str">
            <v>UN</v>
          </cell>
          <cell r="D4030"/>
          <cell r="E4030"/>
          <cell r="F4030" t="str">
            <v>SINAPI-I DEZEMBRO 2025</v>
          </cell>
        </row>
        <row r="4031">
          <cell r="A4031">
            <v>44029</v>
          </cell>
          <cell r="B4031" t="str">
            <v>TE HORIZONTAL 90 GRAUS, PARA ELETROCALHA, EM CHAPA DE ACO GALVANIZADO, ESPESSURA #22, 125 X 50 MM (L X A), SEM VIROLA, SEM TAMPA</v>
          </cell>
          <cell r="C4031" t="str">
            <v>UN</v>
          </cell>
          <cell r="D4031"/>
          <cell r="E4031"/>
          <cell r="F4031" t="str">
            <v>SINAPI-I DEZEMBRO 2025</v>
          </cell>
        </row>
        <row r="4032">
          <cell r="A4032">
            <v>44030</v>
          </cell>
          <cell r="B4032" t="str">
            <v>TE HORIZONTAL 90 GRAUS, PARA ELETROCALHA, EM CHAPA DE ACO GALVANIZADO, ESPESSURA #22, 150 X 50 MM (L X A), SEM VIROLA, SEM TAMPA</v>
          </cell>
          <cell r="C4032" t="str">
            <v>UN</v>
          </cell>
          <cell r="D4032"/>
          <cell r="E4032"/>
          <cell r="F4032" t="str">
            <v>SINAPI-I DEZEMBRO 2025</v>
          </cell>
        </row>
        <row r="4033">
          <cell r="A4033">
            <v>44031</v>
          </cell>
          <cell r="B4033" t="str">
            <v>TE HORIZONTAL 90 GRAUS, PARA ELETROCALHA, EM CHAPA DE ACO GALVANIZADO, ESPESSURA #22, 200 X 50 MM (L X A), SEM VIROLA, SEM TAMPA</v>
          </cell>
          <cell r="C4033" t="str">
            <v>UN</v>
          </cell>
          <cell r="D4033"/>
          <cell r="E4033"/>
          <cell r="F4033" t="str">
            <v>SINAPI-I DEZEMBRO 2025</v>
          </cell>
        </row>
        <row r="4034">
          <cell r="A4034">
            <v>44032</v>
          </cell>
          <cell r="B4034" t="str">
            <v>TE HORIZONTAL 90 GRAUS, PARA ELETROCALHA, EM CHAPA DE ACO GALVANIZADO, ESPESSURA #22, 250 X 50 MM (L X A), SEM VIROLA, SEM TAMPA</v>
          </cell>
          <cell r="C4034" t="str">
            <v>UN</v>
          </cell>
          <cell r="D4034"/>
          <cell r="E4034"/>
          <cell r="F4034" t="str">
            <v>SINAPI-I DEZEMBRO 2025</v>
          </cell>
        </row>
        <row r="4035">
          <cell r="A4035">
            <v>44036</v>
          </cell>
          <cell r="B4035" t="str">
            <v>TE HORIZONTAL 90 GRAUS, PARA ELETROCALHA, EM CHAPA DE ACO GALVANIZADO, ESPESSURA #22, 50 X 50 MM (L X A), SEM VIROLA, SEM TAMPA</v>
          </cell>
          <cell r="C4035" t="str">
            <v>UN</v>
          </cell>
          <cell r="D4035"/>
          <cell r="E4035"/>
          <cell r="F4035" t="str">
            <v>SINAPI-I DEZEMBRO 2025</v>
          </cell>
        </row>
        <row r="4036">
          <cell r="A4036">
            <v>44039</v>
          </cell>
          <cell r="B4036" t="str">
            <v>TE HORIZONTAL 90 GRAUS, PARA ELETROCALHA, EM CHAPA DE ACO GALVANIZADO, ESPESSURA #22, 75 X 50 MM (L X A), SEM VIROLA, SEM TAMPA</v>
          </cell>
          <cell r="C4036" t="str">
            <v>UN</v>
          </cell>
          <cell r="D4036"/>
          <cell r="E4036"/>
          <cell r="F4036" t="str">
            <v>SINAPI-I DEZEMBRO 2025</v>
          </cell>
        </row>
        <row r="4037">
          <cell r="A4037">
            <v>38873</v>
          </cell>
          <cell r="B4037" t="str">
            <v>TE METALICO, PARA CONEXAO COM ANEL DESLIZANTE, DN 16 MM, EM TUBO PEX PARA INST. AGUA QUENTE/FRIA</v>
          </cell>
          <cell r="C4037" t="str">
            <v>UN</v>
          </cell>
          <cell r="D4037"/>
          <cell r="E4037"/>
          <cell r="F4037" t="str">
            <v>SINAPI-I DEZEMBRO 2025</v>
          </cell>
        </row>
        <row r="4038">
          <cell r="A4038">
            <v>38874</v>
          </cell>
          <cell r="B4038" t="str">
            <v>TE METALICO, PARA CONEXAO COM ANEL DESLIZANTE, DN 20 MM, EM TUBO PEX PARA INST. AGUA QUENTE/FRIA</v>
          </cell>
          <cell r="C4038" t="str">
            <v>UN</v>
          </cell>
          <cell r="D4038"/>
          <cell r="E4038"/>
          <cell r="F4038" t="str">
            <v>SINAPI-I DEZEMBRO 2025</v>
          </cell>
        </row>
        <row r="4039">
          <cell r="A4039">
            <v>38875</v>
          </cell>
          <cell r="B4039" t="str">
            <v>TE METALICO, PARA CONEXAO COM ANEL DESLIZANTE, DN 25 MM, EM TUBO PEX PARA INST. AGUA QUENTE/FRIA</v>
          </cell>
          <cell r="C4039" t="str">
            <v>UN</v>
          </cell>
          <cell r="D4039"/>
          <cell r="E4039"/>
          <cell r="F4039" t="str">
            <v>SINAPI-I DEZEMBRO 2025</v>
          </cell>
        </row>
        <row r="4040">
          <cell r="A4040">
            <v>38876</v>
          </cell>
          <cell r="B4040" t="str">
            <v>TE METALICO, PARA CONEXAO COM ANEL DESLIZANTE, DN 32 MM, EM TUBO PEX PARA INST. AGUA QUENTE/FRIA</v>
          </cell>
          <cell r="C4040" t="str">
            <v>UN</v>
          </cell>
          <cell r="D4040"/>
          <cell r="E4040"/>
          <cell r="F4040" t="str">
            <v>SINAPI-I DEZEMBRO 2025</v>
          </cell>
        </row>
        <row r="4041">
          <cell r="A4041">
            <v>39000</v>
          </cell>
          <cell r="B4041" t="str">
            <v>TE MISTURADOR COM INSERTO METALICO, FEMEA, PPR, DN 25 MM X 3/4", PARA AGUA QUENTE E FRIA PREDIAL</v>
          </cell>
          <cell r="C4041" t="str">
            <v>UN</v>
          </cell>
          <cell r="D4041"/>
          <cell r="E4041"/>
          <cell r="F4041" t="str">
            <v>SINAPI-I DEZEMBRO 2025</v>
          </cell>
        </row>
        <row r="4042">
          <cell r="A4042">
            <v>38674</v>
          </cell>
          <cell r="B4042" t="str">
            <v>TE MISTURADOR DE TRANSICAO, CPVC, COM ROSCA, 22 MM X 3/4", PARA AGUA QUENTE</v>
          </cell>
          <cell r="C4042" t="str">
            <v>UN</v>
          </cell>
          <cell r="D4042"/>
          <cell r="E4042"/>
          <cell r="F4042" t="str">
            <v>SINAPI-I DEZEMBRO 2025</v>
          </cell>
        </row>
        <row r="4043">
          <cell r="A4043">
            <v>38019</v>
          </cell>
          <cell r="B4043" t="str">
            <v>TE MISTURADOR, CPVC, SOLDAVEL, 15 MM, PARA AGUA QUENTE</v>
          </cell>
          <cell r="C4043" t="str">
            <v>UN</v>
          </cell>
          <cell r="D4043"/>
          <cell r="E4043"/>
          <cell r="F4043" t="str">
            <v>SINAPI-I DEZEMBRO 2025</v>
          </cell>
        </row>
        <row r="4044">
          <cell r="A4044">
            <v>38020</v>
          </cell>
          <cell r="B4044" t="str">
            <v>TE MISTURADOR, CPVC, SOLDAVEL, 22 MM, PARA AGUA QUENTE</v>
          </cell>
          <cell r="C4044" t="str">
            <v>UN</v>
          </cell>
          <cell r="D4044"/>
          <cell r="E4044"/>
          <cell r="F4044" t="str">
            <v>SINAPI-I DEZEMBRO 2025</v>
          </cell>
        </row>
        <row r="4045">
          <cell r="A4045">
            <v>38454</v>
          </cell>
          <cell r="B4045" t="str">
            <v>TE MISTURADOR, PPR, F/M/M, DN 20 X 20 MM, PARA AGUA QUENTE PREDIAL</v>
          </cell>
          <cell r="C4045" t="str">
            <v>UN</v>
          </cell>
          <cell r="D4045"/>
          <cell r="E4045"/>
          <cell r="F4045" t="str">
            <v>SINAPI-I DEZEMBRO 2025</v>
          </cell>
        </row>
        <row r="4046">
          <cell r="A4046">
            <v>38455</v>
          </cell>
          <cell r="B4046" t="str">
            <v>TE MISTURADOR, PPR, F/M/M, DN 25 X 25 MM, PARA AGUA QUENTE PREDIAL</v>
          </cell>
          <cell r="C4046" t="str">
            <v>UN</v>
          </cell>
          <cell r="D4046"/>
          <cell r="E4046"/>
          <cell r="F4046" t="str">
            <v>SINAPI-I DEZEMBRO 2025</v>
          </cell>
        </row>
        <row r="4047">
          <cell r="A4047">
            <v>38462</v>
          </cell>
          <cell r="B4047" t="str">
            <v>TE NORMAL, PPR, F/F/F, SOLDAVEL, 90 GRAUS, DN 110 X 110 X 110 MM, PARA AGUA QUENTE PREDIAL</v>
          </cell>
          <cell r="C4047" t="str">
            <v>UN</v>
          </cell>
          <cell r="D4047"/>
          <cell r="E4047"/>
          <cell r="F4047" t="str">
            <v>SINAPI-I DEZEMBRO 2025</v>
          </cell>
        </row>
        <row r="4048">
          <cell r="A4048">
            <v>36362</v>
          </cell>
          <cell r="B4048" t="str">
            <v>TE NORMAL, PPR, F/F/F, SOLDAVEL, 90 GRAUS, DN 20 X 20 X 20 MM, PARA AGUA QUENTE PREDIAL</v>
          </cell>
          <cell r="C4048" t="str">
            <v>UN</v>
          </cell>
          <cell r="D4048"/>
          <cell r="E4048"/>
          <cell r="F4048" t="str">
            <v>SINAPI-I DEZEMBRO 2025</v>
          </cell>
        </row>
        <row r="4049">
          <cell r="A4049">
            <v>36298</v>
          </cell>
          <cell r="B4049" t="str">
            <v>TE NORMAL, PPR, F/F/F, SOLDAVEL, 90 GRAUS, DN 25 X 25 X 25 MM, PARA AGUA QUENTE PREDIAL</v>
          </cell>
          <cell r="C4049" t="str">
            <v>UN</v>
          </cell>
          <cell r="D4049"/>
          <cell r="E4049"/>
          <cell r="F4049" t="str">
            <v>SINAPI-I DEZEMBRO 2025</v>
          </cell>
        </row>
        <row r="4050">
          <cell r="A4050">
            <v>38456</v>
          </cell>
          <cell r="B4050" t="str">
            <v>TE NORMAL, PPR, F/F/F, SOLDAVEL, 90 GRAUS, DN 32 X 32 X 32 MM, PARA AGUA QUENTE PREDIAL</v>
          </cell>
          <cell r="C4050" t="str">
            <v>UN</v>
          </cell>
          <cell r="D4050"/>
          <cell r="E4050"/>
          <cell r="F4050" t="str">
            <v>SINAPI-I DEZEMBRO 2025</v>
          </cell>
        </row>
        <row r="4051">
          <cell r="A4051">
            <v>38457</v>
          </cell>
          <cell r="B4051" t="str">
            <v>TE NORMAL, PPR, F/F/F, SOLDAVEL, 90 GRAUS, DN 40 X 40 X 40 MM, PARA AGUA QUENTE PREDIAL</v>
          </cell>
          <cell r="C4051" t="str">
            <v>UN</v>
          </cell>
          <cell r="D4051"/>
          <cell r="E4051"/>
          <cell r="F4051" t="str">
            <v>SINAPI-I DEZEMBRO 2025</v>
          </cell>
        </row>
        <row r="4052">
          <cell r="A4052">
            <v>38458</v>
          </cell>
          <cell r="B4052" t="str">
            <v>TE NORMAL, PPR, F/F/F, SOLDAVEL, 90 GRAUS, DN 50 X 50 X 50 MM, PARA AGUA QUENTE PREDIAL</v>
          </cell>
          <cell r="C4052" t="str">
            <v>UN</v>
          </cell>
          <cell r="D4052"/>
          <cell r="E4052"/>
          <cell r="F4052" t="str">
            <v>SINAPI-I DEZEMBRO 2025</v>
          </cell>
        </row>
        <row r="4053">
          <cell r="A4053">
            <v>38459</v>
          </cell>
          <cell r="B4053" t="str">
            <v>TE NORMAL, PPR, F/F/F, SOLDAVEL, 90 GRAUS, DN 63 X 63 X 63 MM, PARA AGUA QUENTE PREDIAL</v>
          </cell>
          <cell r="C4053" t="str">
            <v>UN</v>
          </cell>
          <cell r="D4053"/>
          <cell r="E4053"/>
          <cell r="F4053" t="str">
            <v>SINAPI-I DEZEMBRO 2025</v>
          </cell>
        </row>
        <row r="4054">
          <cell r="A4054">
            <v>38460</v>
          </cell>
          <cell r="B4054" t="str">
            <v>TE NORMAL, PPR, F/F/F, SOLDAVEL, 90 GRAUS, DN 75 X 75 X 75 MM, PARA AGUA QUENTE PREDIAL</v>
          </cell>
          <cell r="C4054" t="str">
            <v>UN</v>
          </cell>
          <cell r="D4054"/>
          <cell r="E4054"/>
          <cell r="F4054" t="str">
            <v>SINAPI-I DEZEMBRO 2025</v>
          </cell>
        </row>
        <row r="4055">
          <cell r="A4055">
            <v>38461</v>
          </cell>
          <cell r="B4055" t="str">
            <v>TE NORMAL, PPR, F/F/F, SOLDAVEL, 90 GRAUS, DN 90 X 90 X 90 MM, PARA AGUA QUENTE PREDIAL</v>
          </cell>
          <cell r="C4055" t="str">
            <v>UN</v>
          </cell>
          <cell r="D4055"/>
          <cell r="E4055"/>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D4070"/>
          <cell r="E4070"/>
          <cell r="F4070" t="str">
            <v>SINAPI-I DEZEMBRO 2025</v>
          </cell>
        </row>
        <row r="4071">
          <cell r="A4071">
            <v>40420</v>
          </cell>
          <cell r="B4071" t="str">
            <v>TE RANHURADO EM FERRO FUNDIDO, DN 65 (2 1/2")</v>
          </cell>
          <cell r="C4071" t="str">
            <v>UN</v>
          </cell>
          <cell r="D4071"/>
          <cell r="E4071"/>
          <cell r="F4071" t="str">
            <v>SINAPI-I DEZEMBRO 2025</v>
          </cell>
        </row>
        <row r="4072">
          <cell r="A4072">
            <v>40421</v>
          </cell>
          <cell r="B4072" t="str">
            <v>TE RANHURADO EM FERRO FUNDIDO, DN 80 (3")</v>
          </cell>
          <cell r="C4072" t="str">
            <v>UN</v>
          </cell>
          <cell r="D4072"/>
          <cell r="E4072"/>
          <cell r="F4072" t="str">
            <v>SINAPI-I DEZEMBRO 2025</v>
          </cell>
        </row>
        <row r="4073">
          <cell r="A4073">
            <v>38905</v>
          </cell>
          <cell r="B4073" t="str">
            <v>TE ROSCA FEMEA, METALICO, PARA CONEXAO COM ANEL DESLIZANTE, DN 16 MM X 1/2", EM TUBO PEX PARA INST. AGUA QUENTE/FRIA</v>
          </cell>
          <cell r="C4073" t="str">
            <v>UN</v>
          </cell>
          <cell r="D4073"/>
          <cell r="E4073"/>
          <cell r="F4073" t="str">
            <v>SINAPI-I DEZEMBRO 2025</v>
          </cell>
        </row>
        <row r="4074">
          <cell r="A4074">
            <v>38907</v>
          </cell>
          <cell r="B4074" t="str">
            <v>TE ROSCA FEMEA, METALICO, PARA CONEXAO COM ANEL DESLIZANTE, DN 20 MM X 1/2", EM TUBO PEX PARA INST. AGUA QUENTE/FRIA</v>
          </cell>
          <cell r="C4074" t="str">
            <v>UN</v>
          </cell>
          <cell r="D4074"/>
          <cell r="E4074"/>
          <cell r="F4074" t="str">
            <v>SINAPI-I DEZEMBRO 2025</v>
          </cell>
        </row>
        <row r="4075">
          <cell r="A4075">
            <v>38910</v>
          </cell>
          <cell r="B4075" t="str">
            <v>TE ROSCA FEMEA, METALICO, PARA CONEXAO COM ANEL DESLIZANTE, DN 25 MM X 3/4", EM TUBO PEX PARA INST. AGUA QUENTE/FRIA</v>
          </cell>
          <cell r="C4075" t="str">
            <v>UN</v>
          </cell>
          <cell r="D4075"/>
          <cell r="E4075"/>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D4091"/>
          <cell r="E4091"/>
          <cell r="F4091" t="str">
            <v>SINAPI-I DEZEMBRO 2025</v>
          </cell>
        </row>
        <row r="4092">
          <cell r="A4092">
            <v>39289</v>
          </cell>
          <cell r="B4092" t="str">
            <v>TE, PLASTICO, DN 20 MM, PARA CONEXAO COM CRIMPAGEM, EM TUBO PEX PARA INST. AGUA QUENTE/FRIA</v>
          </cell>
          <cell r="C4092" t="str">
            <v>UN</v>
          </cell>
          <cell r="D4092"/>
          <cell r="E4092"/>
          <cell r="F4092" t="str">
            <v>SINAPI-I DEZEMBRO 2025</v>
          </cell>
        </row>
        <row r="4093">
          <cell r="A4093">
            <v>39290</v>
          </cell>
          <cell r="B4093" t="str">
            <v>TE, PLASTICO, DN 25 MM, PARA CONEXAO COM CRIMPAGEM, EM TUBO PEX PARA INST. AGUA QUENTE/FRIA</v>
          </cell>
          <cell r="C4093" t="str">
            <v>UN</v>
          </cell>
          <cell r="D4093"/>
          <cell r="E4093"/>
          <cell r="F4093" t="str">
            <v>SINAPI-I DEZEMBRO 2025</v>
          </cell>
        </row>
        <row r="4094">
          <cell r="A4094">
            <v>39291</v>
          </cell>
          <cell r="B4094" t="str">
            <v>TE, PLASTICO, DN 32 MM, PARA CONEXAO COM CRIMPAGEM, EM TUBO PEX PARA INST. AGUA QUENTE/FRIA</v>
          </cell>
          <cell r="C4094" t="str">
            <v>UN</v>
          </cell>
          <cell r="D4094"/>
          <cell r="E4094"/>
          <cell r="F4094" t="str">
            <v>SINAPI-I DEZEMBRO 2025</v>
          </cell>
        </row>
        <row r="4095">
          <cell r="A4095">
            <v>41892</v>
          </cell>
          <cell r="B4095" t="str">
            <v>TE, PVC PBA, BBB, 90 GRAUS, DN 100 / DE 110 MM, PARA REDE DE AGUA</v>
          </cell>
          <cell r="C4095" t="str">
            <v>UN</v>
          </cell>
          <cell r="D4095"/>
          <cell r="E4095"/>
          <cell r="F4095" t="str">
            <v>SINAPI-I DEZEMBRO 2025</v>
          </cell>
        </row>
        <row r="4096">
          <cell r="A4096">
            <v>7048</v>
          </cell>
          <cell r="B4096" t="str">
            <v>TE, PVC PBA, BBB, 90 GRAUS, DN 50 / DE 60 MM, PARA REDE DE AGUA</v>
          </cell>
          <cell r="C4096" t="str">
            <v>UN</v>
          </cell>
          <cell r="D4096"/>
          <cell r="E4096"/>
          <cell r="F4096" t="str">
            <v>SINAPI-I DEZEMBRO 2025</v>
          </cell>
        </row>
        <row r="4097">
          <cell r="A4097">
            <v>7088</v>
          </cell>
          <cell r="B4097" t="str">
            <v>TE, PVC PBA, BBB, 90 GRAUS, DN 75 / DE 85 MM, PARA REDE DE AGUA</v>
          </cell>
          <cell r="C4097" t="str">
            <v>UN</v>
          </cell>
          <cell r="D4097"/>
          <cell r="E4097"/>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D4113"/>
          <cell r="E4113"/>
          <cell r="F4113" t="str">
            <v>SINAPI-I DEZEMBRO 2025</v>
          </cell>
        </row>
        <row r="4114">
          <cell r="A4114">
            <v>34547</v>
          </cell>
          <cell r="B4114" t="str">
            <v>TELA DE ACO SOLDADA GALVANIZADA/ZINCADA PARA ALVENARIA, FIO D = *1,20 A 1,70* MM, MALHA 15 X 15 MM, (C X L) *50 X 12* CM</v>
          </cell>
          <cell r="C4114" t="str">
            <v>M</v>
          </cell>
          <cell r="D4114"/>
          <cell r="E4114"/>
          <cell r="F4114" t="str">
            <v>SINAPI-I DEZEMBRO 2025</v>
          </cell>
        </row>
        <row r="4115">
          <cell r="A4115">
            <v>34548</v>
          </cell>
          <cell r="B4115" t="str">
            <v>TELA DE ACO SOLDADA GALVANIZADA/ZINCADA PARA ALVENARIA, FIO D = *1,20 A 1,70* MM, MALHA 15 X 15 MM, (C X L) *50 X 17,5* CM</v>
          </cell>
          <cell r="C4115" t="str">
            <v>M</v>
          </cell>
          <cell r="D4115"/>
          <cell r="E4115"/>
          <cell r="F4115" t="str">
            <v>SINAPI-I DEZEMBRO 2025</v>
          </cell>
        </row>
        <row r="4116">
          <cell r="A4116">
            <v>34550</v>
          </cell>
          <cell r="B4116" t="str">
            <v>TELA DE ACO SOLDADA GALVANIZADA/ZINCADA PARA ALVENARIA, FIO D = *1,20 A 1,70* MM, MALHA 15 X 15 MM, (C X L) *50 X 6* CM</v>
          </cell>
          <cell r="C4116" t="str">
            <v>M</v>
          </cell>
          <cell r="D4116"/>
          <cell r="E4116"/>
          <cell r="F4116" t="str">
            <v>SINAPI-I DEZEMBRO 2025</v>
          </cell>
        </row>
        <row r="4117">
          <cell r="A4117">
            <v>34557</v>
          </cell>
          <cell r="B4117" t="str">
            <v>TELA DE ACO SOLDADA GALVANIZADA/ZINCADA PARA ALVENARIA, FIO D = *1,20 A 1,70* MM, MALHA 15 X 15 MM, (C X L) *50 X 7,5* CM</v>
          </cell>
          <cell r="C4117" t="str">
            <v>M</v>
          </cell>
          <cell r="D4117"/>
          <cell r="E4117"/>
          <cell r="F4117" t="str">
            <v>SINAPI-I DEZEMBRO 2025</v>
          </cell>
        </row>
        <row r="4118">
          <cell r="A4118">
            <v>37411</v>
          </cell>
          <cell r="B4118" t="str">
            <v>TELA DE ACO SOLDADA GALVANIZADA/ZINCADA PARA ALVENARIA, FIO D = *1,24 MM, MALHA 25 X 25 MM</v>
          </cell>
          <cell r="C4118" t="str">
            <v>M2</v>
          </cell>
          <cell r="D4118"/>
          <cell r="E4118"/>
          <cell r="F4118" t="str">
            <v>SINAPI-I DEZEMBRO 2025</v>
          </cell>
        </row>
        <row r="4119">
          <cell r="A4119">
            <v>39508</v>
          </cell>
          <cell r="B4119" t="str">
            <v>TELA DE ACO SOLDADA NERVURADA, CA-60, L-159, (1,69 KG/M2), DIAMETRO DO FIO = 4,5 MM, LARGURA = 2,45 M, ESPACAMENTO DA MALHA = 30 X 10 CM</v>
          </cell>
          <cell r="C4119" t="str">
            <v>M2</v>
          </cell>
          <cell r="D4119"/>
          <cell r="E4119"/>
          <cell r="F4119" t="str">
            <v>SINAPI-I DEZEMBRO 2025</v>
          </cell>
        </row>
        <row r="4120">
          <cell r="A4120">
            <v>39507</v>
          </cell>
          <cell r="B4120" t="str">
            <v>TELA DE ACO SOLDADA NERVURADA, CA-60, Q-113, (1,8 KG/M2), DIAMETRO DO FIO = 3,8 MM, LARGURA = 2,45 M, ESPACAMENTO DA MALHA = 10 X 10 CM</v>
          </cell>
          <cell r="C4120" t="str">
            <v>M2</v>
          </cell>
          <cell r="D4120"/>
          <cell r="E4120"/>
          <cell r="F4120" t="str">
            <v>SINAPI-I DEZEMBRO 2025</v>
          </cell>
        </row>
        <row r="4121">
          <cell r="A4121">
            <v>7155</v>
          </cell>
          <cell r="B4121" t="str">
            <v>TELA DE ACO SOLDADA NERVURADA, CA-60, Q-138, (2,20 KG/M2), DIAMETRO DO FIO = 4,2 MM, LARGURA = 2,45 M, ESPACAMENTO DA MALHA = 10 X 10 CM</v>
          </cell>
          <cell r="C4121" t="str">
            <v>M2</v>
          </cell>
          <cell r="D4121"/>
          <cell r="E4121"/>
          <cell r="F4121" t="str">
            <v>SINAPI-I DEZEMBRO 2025</v>
          </cell>
        </row>
        <row r="4122">
          <cell r="A4122">
            <v>42406</v>
          </cell>
          <cell r="B4122" t="str">
            <v>TELA DE ACO SOLDADA NERVURADA, CA-60, Q-159, (2,52 KG/M2), DIAMETRO DO FIO = 4,5 MM, LARGURA = 2,45 M, ESPACAMENTO DA MALHA = 10 X 10 CM</v>
          </cell>
          <cell r="C4122" t="str">
            <v>M2</v>
          </cell>
          <cell r="D4122"/>
          <cell r="E4122"/>
          <cell r="F4122" t="str">
            <v>SINAPI-I DEZEMBRO 2025</v>
          </cell>
        </row>
        <row r="4123">
          <cell r="A4123">
            <v>7156</v>
          </cell>
          <cell r="B4123" t="str">
            <v>TELA DE ACO SOLDADA NERVURADA, CA-60, Q-196, (3,11 KG/M2), DIAMETRO DO FIO = 5,0 MM, LARGURA = 2,45 M, ESPACAMENTO DA MALHA = 10 X 10 CM</v>
          </cell>
          <cell r="C4123" t="str">
            <v>M2</v>
          </cell>
          <cell r="D4123"/>
          <cell r="E4123"/>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D4124"/>
          <cell r="E4124"/>
          <cell r="F4124" t="str">
            <v>SINAPI-I DEZEMBRO 2025</v>
          </cell>
        </row>
        <row r="4125">
          <cell r="A4125">
            <v>10917</v>
          </cell>
          <cell r="B4125" t="str">
            <v>TELA DE ACO SOLDADA NERVURADA, CA-60, Q-61, (0,97 KG/M2), DIAMETRO DO FIO = 3,4 MM, LARGURA = 2,45 M, ESPACAMENTO DA MALHA = 15 X 15 CM</v>
          </cell>
          <cell r="C4125" t="str">
            <v>M2</v>
          </cell>
          <cell r="D4125"/>
          <cell r="E4125"/>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D4126"/>
          <cell r="E4126"/>
          <cell r="F4126" t="str">
            <v>SINAPI-I DEZEMBRO 2025</v>
          </cell>
        </row>
        <row r="4127">
          <cell r="A4127">
            <v>39509</v>
          </cell>
          <cell r="B4127" t="str">
            <v>TELA DE ACO SOLDADA NERVURADA, CA-60, T-196, (2,11 KG/M2), DIAMETRO DO FIO = 5,0 MM, LARGURA = 2,45 M, ESPACAMENTO DA MALHA = 30 X 10 CM</v>
          </cell>
          <cell r="C4127" t="str">
            <v>M2</v>
          </cell>
          <cell r="D4127"/>
          <cell r="E4127"/>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D4150"/>
          <cell r="E4150"/>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D4168"/>
          <cell r="E4168"/>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D4183"/>
          <cell r="E4183"/>
          <cell r="F4183" t="str">
            <v>SINAPI-I DEZEMBRO 2025</v>
          </cell>
        </row>
        <row r="4184">
          <cell r="A4184">
            <v>25007</v>
          </cell>
          <cell r="B4184" t="str">
            <v>TELHA ONDULADA EM ACO ZINCADO, ALTURA DE 17 MM, ESPESSURA DE 0,50 MM, LARGURA UTIL DE APROXIMADAMENTE 985 MM, SEM PINTURA</v>
          </cell>
          <cell r="C4184" t="str">
            <v>M2</v>
          </cell>
          <cell r="D4184"/>
          <cell r="E4184"/>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D4185"/>
          <cell r="E4185"/>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D4186"/>
          <cell r="E4186"/>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D4187"/>
          <cell r="E4187"/>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D4188"/>
          <cell r="E4188"/>
          <cell r="F4188" t="str">
            <v>SINAPI-I DEZEMBRO 2025</v>
          </cell>
        </row>
        <row r="4189">
          <cell r="A4189">
            <v>7243</v>
          </cell>
          <cell r="B4189" t="str">
            <v>TELHA TRAPEZOIDAL EM ACO ZINCADO, SEM PINTURA, ALTURA DE APROXIMADAMENTE 40 MM, ESPESSURA DE 0,50 MM E LARGURA UTIL DE 980 MM</v>
          </cell>
          <cell r="C4189" t="str">
            <v>M2</v>
          </cell>
          <cell r="D4189"/>
          <cell r="E4189"/>
          <cell r="F4189" t="str">
            <v>SINAPI-I DEZEMBRO 2025</v>
          </cell>
        </row>
        <row r="4190">
          <cell r="A4190">
            <v>7246</v>
          </cell>
          <cell r="B4190" t="str">
            <v>TELHA VIDRO TIPO CANAL OU COLONIAL, C = 46 A 50 CM</v>
          </cell>
          <cell r="C4190" t="str">
            <v>UN</v>
          </cell>
          <cell r="D4190"/>
          <cell r="E4190"/>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D4225"/>
          <cell r="E4225"/>
          <cell r="F4225" t="str">
            <v>SINAPI-I DEZEMBRO 2025</v>
          </cell>
        </row>
        <row r="4226">
          <cell r="A4226">
            <v>38414</v>
          </cell>
          <cell r="B4226" t="str">
            <v>TERMOFUSORA PARA TUBOS E CONEXOES EM PPR COM DIAMETROS DE 75 A 110 MM, POTENCIA DE *1100* W, TENSAO 220 V</v>
          </cell>
          <cell r="C4226" t="str">
            <v>UN</v>
          </cell>
          <cell r="D4226"/>
          <cell r="E4226"/>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D4317"/>
          <cell r="E4317"/>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D4318"/>
          <cell r="E4318"/>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D4319"/>
          <cell r="E4319"/>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D4320"/>
          <cell r="E4320"/>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D4321"/>
          <cell r="E4321"/>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D4322"/>
          <cell r="E4322"/>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D4323"/>
          <cell r="E4323"/>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D4324"/>
          <cell r="E4324"/>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D4325"/>
          <cell r="E4325"/>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D4326"/>
          <cell r="E4326"/>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D4327"/>
          <cell r="E4327"/>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D4328"/>
          <cell r="E4328"/>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D4331"/>
          <cell r="E4331"/>
          <cell r="F4331" t="str">
            <v>SINAPI-I DEZEMBRO 2025</v>
          </cell>
        </row>
        <row r="4332">
          <cell r="A4332">
            <v>7622</v>
          </cell>
          <cell r="B4332" t="str">
            <v>TRATOR DE ESTEIRAS, POTENCIA DE 100 HP, PESO OPERACIONAL DE 9,4 T, COM LAMINA COM CAPACIDADE DE 2,19 M3</v>
          </cell>
          <cell r="C4332" t="str">
            <v>UN</v>
          </cell>
          <cell r="D4332"/>
          <cell r="E4332"/>
          <cell r="F4332" t="str">
            <v>SINAPI-I DEZEMBRO 2025</v>
          </cell>
        </row>
        <row r="4333">
          <cell r="A4333">
            <v>7624</v>
          </cell>
          <cell r="B4333" t="str">
            <v>TRATOR DE ESTEIRAS, POTENCIA DE 150 HP, PESO OPERACIONAL DE 16,7 T, COM RODA MOTRIZ ELEVADA E LAMINA COM CONTATO DE 3,18M3</v>
          </cell>
          <cell r="C4333" t="str">
            <v>UN</v>
          </cell>
          <cell r="D4333"/>
          <cell r="E4333"/>
          <cell r="F4333" t="str">
            <v>SINAPI-I DEZEMBRO 2025</v>
          </cell>
        </row>
        <row r="4334">
          <cell r="A4334">
            <v>7625</v>
          </cell>
          <cell r="B4334" t="str">
            <v>TRATOR DE ESTEIRAS, POTENCIA DE 170 HP, PESO OPERACIONAL DE 19 T, COM LAMINA COM CAPACIDADE DE 5,2 M3</v>
          </cell>
          <cell r="C4334" t="str">
            <v>UN</v>
          </cell>
          <cell r="D4334"/>
          <cell r="E4334"/>
          <cell r="F4334" t="str">
            <v>SINAPI-I DEZEMBRO 2025</v>
          </cell>
        </row>
        <row r="4335">
          <cell r="A4335">
            <v>7623</v>
          </cell>
          <cell r="B4335" t="str">
            <v>TRATOR DE ESTEIRAS, POTENCIA DE 347 HP, PESO OPERACIONAL DE 38,5 T, COM LAMINA COM CAPACIDADE DE 8,70M3</v>
          </cell>
          <cell r="C4335" t="str">
            <v>UN</v>
          </cell>
          <cell r="D4335"/>
          <cell r="E4335"/>
          <cell r="F4335" t="str">
            <v>SINAPI-I DEZEMBRO 2025</v>
          </cell>
        </row>
        <row r="4336">
          <cell r="A4336">
            <v>36511</v>
          </cell>
          <cell r="B4336" t="str">
            <v>TRATOR DE PNEUS COM POTENCIA DE 122 CV, TRACAO 4 X 4, PESO COM LASTRO DE 4510 KG</v>
          </cell>
          <cell r="C4336" t="str">
            <v>UN</v>
          </cell>
          <cell r="D4336"/>
          <cell r="E4336"/>
          <cell r="F4336" t="str">
            <v>SINAPI-I DEZEMBRO 2025</v>
          </cell>
        </row>
        <row r="4337">
          <cell r="A4337">
            <v>7640</v>
          </cell>
          <cell r="B4337" t="str">
            <v>TRATOR DE PNEUS COM POTENCIA DE 85 CV, TRACAO 4 X 4, PESO COM LASTRO DE 4675 KG</v>
          </cell>
          <cell r="C4337" t="str">
            <v>UN</v>
          </cell>
          <cell r="D4337"/>
          <cell r="E4337"/>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D4340"/>
          <cell r="E4340"/>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D4348"/>
          <cell r="E4348"/>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D4409"/>
          <cell r="E4409"/>
          <cell r="F4409" t="str">
            <v>SINAPI-I DEZEMBRO 2025</v>
          </cell>
        </row>
        <row r="4410">
          <cell r="A4410">
            <v>41785</v>
          </cell>
          <cell r="B4410" t="str">
            <v>TUBO CORRUGADO PEAD, PAREDE DUPLA, INTERNA LISA, JEI, DN/DI *1000* MM, PARA SANEAMENTO (DRENAGEM/ESGOTO)</v>
          </cell>
          <cell r="C4410" t="str">
            <v>M</v>
          </cell>
          <cell r="D4410"/>
          <cell r="E4410"/>
          <cell r="F4410" t="str">
            <v>SINAPI-I DEZEMBRO 2025</v>
          </cell>
        </row>
        <row r="4411">
          <cell r="A4411">
            <v>41781</v>
          </cell>
          <cell r="B4411" t="str">
            <v>TUBO CORRUGADO PEAD, PAREDE DUPLA, INTERNA LISA, JEI, DN/DI *400* MM, PARA SANEAMENTO (DRENAGEM/ESGOTO)</v>
          </cell>
          <cell r="C4411" t="str">
            <v>M</v>
          </cell>
          <cell r="D4411"/>
          <cell r="E4411"/>
          <cell r="F4411" t="str">
            <v>SINAPI-I DEZEMBRO 2025</v>
          </cell>
        </row>
        <row r="4412">
          <cell r="A4412">
            <v>41783</v>
          </cell>
          <cell r="B4412" t="str">
            <v>TUBO CORRUGADO PEAD, PAREDE DUPLA, INTERNA LISA, JEI, DN/DI *800* MM, PARA SANEAMENTO (DRENAGEM/ESGOTO)</v>
          </cell>
          <cell r="C4412" t="str">
            <v>M</v>
          </cell>
          <cell r="D4412"/>
          <cell r="E4412"/>
          <cell r="F4412" t="str">
            <v>SINAPI-I DEZEMBRO 2025</v>
          </cell>
        </row>
        <row r="4413">
          <cell r="A4413">
            <v>41786</v>
          </cell>
          <cell r="B4413" t="str">
            <v>TUBO CORRUGADO PEAD, PAREDE DUPLA, INTERNA LISA, JEI, DN/DI 1200 MM, PARA SANEAMENTO (DRENAGEM/ESGOTO)</v>
          </cell>
          <cell r="C4413" t="str">
            <v>M</v>
          </cell>
          <cell r="D4413"/>
          <cell r="E4413"/>
          <cell r="F4413" t="str">
            <v>SINAPI-I DEZEMBRO 2025</v>
          </cell>
        </row>
        <row r="4414">
          <cell r="A4414">
            <v>41779</v>
          </cell>
          <cell r="B4414" t="str">
            <v>TUBO CORRUGADO PEAD, PAREDE DUPLA, INTERNA LISA, JEI, DN/DI 250 MM, PARA SANEAMENTO (DRENAGEM/ESGOTO)</v>
          </cell>
          <cell r="C4414" t="str">
            <v>M</v>
          </cell>
          <cell r="D4414"/>
          <cell r="E4414"/>
          <cell r="F4414" t="str">
            <v>SINAPI-I DEZEMBRO 2025</v>
          </cell>
        </row>
        <row r="4415">
          <cell r="A4415">
            <v>41780</v>
          </cell>
          <cell r="B4415" t="str">
            <v>TUBO CORRUGADO PEAD, PAREDE DUPLA, INTERNA LISA, JEI, DN/DI 300 MM, PARA SANEAMENTO (DRENAGEM/ESGOTO)</v>
          </cell>
          <cell r="C4415" t="str">
            <v>M</v>
          </cell>
          <cell r="D4415"/>
          <cell r="E4415"/>
          <cell r="F4415" t="str">
            <v>SINAPI-I DEZEMBRO 2025</v>
          </cell>
        </row>
        <row r="4416">
          <cell r="A4416">
            <v>41782</v>
          </cell>
          <cell r="B4416" t="str">
            <v>TUBO CORRUGADO PEAD, PAREDE DUPLA, INTERNA LISA, JEI, DN/DI 600 MM, PARA SANEAMENTO (DRENAGEM/ESGOTO)</v>
          </cell>
          <cell r="C4416" t="str">
            <v>M</v>
          </cell>
          <cell r="D4416"/>
          <cell r="E4416"/>
          <cell r="F4416" t="str">
            <v>SINAPI-I DEZEMBRO 2025</v>
          </cell>
        </row>
        <row r="4417">
          <cell r="A4417">
            <v>38130</v>
          </cell>
          <cell r="B4417" t="str">
            <v>TUBO CPVC SOLDAVEL, 35 MM, AGUA QUENTE PREDIAL (NBR 15884)</v>
          </cell>
          <cell r="C4417" t="str">
            <v>M</v>
          </cell>
          <cell r="D4417"/>
          <cell r="E4417"/>
          <cell r="F4417" t="str">
            <v>SINAPI-I DEZEMBRO 2025</v>
          </cell>
        </row>
        <row r="4418">
          <cell r="A4418">
            <v>44260</v>
          </cell>
          <cell r="B4418" t="str">
            <v>TUBO CPVC, SOLDAVEL, 114 MM, AGUA QUENTE (NBR 15884)</v>
          </cell>
          <cell r="C4418" t="str">
            <v>M</v>
          </cell>
          <cell r="D4418"/>
          <cell r="E4418"/>
          <cell r="F4418" t="str">
            <v>SINAPI-I DEZEMBRO 2025</v>
          </cell>
        </row>
        <row r="4419">
          <cell r="A4419">
            <v>21123</v>
          </cell>
          <cell r="B4419" t="str">
            <v>TUBO CPVC, SOLDAVEL, 15 MM, AGUA QUENTE PREDIAL (NBR 15884)</v>
          </cell>
          <cell r="C4419" t="str">
            <v>M</v>
          </cell>
          <cell r="D4419"/>
          <cell r="E4419"/>
          <cell r="F4419" t="str">
            <v>SINAPI-I DEZEMBRO 2025</v>
          </cell>
        </row>
        <row r="4420">
          <cell r="A4420">
            <v>21124</v>
          </cell>
          <cell r="B4420" t="str">
            <v>TUBO CPVC, SOLDAVEL, 22 MM, AGUA QUENTE PREDIAL (NBR 15884)</v>
          </cell>
          <cell r="C4420" t="str">
            <v>M</v>
          </cell>
          <cell r="D4420"/>
          <cell r="E4420"/>
          <cell r="F4420" t="str">
            <v>SINAPI-I DEZEMBRO 2025</v>
          </cell>
        </row>
        <row r="4421">
          <cell r="A4421">
            <v>21125</v>
          </cell>
          <cell r="B4421" t="str">
            <v>TUBO CPVC, SOLDAVEL, 28 MM, AGUA QUENTE PREDIAL (NBR 15884)</v>
          </cell>
          <cell r="C4421" t="str">
            <v>M</v>
          </cell>
          <cell r="D4421"/>
          <cell r="E4421"/>
          <cell r="F4421" t="str">
            <v>SINAPI-I DEZEMBRO 2025</v>
          </cell>
        </row>
        <row r="4422">
          <cell r="A4422">
            <v>38028</v>
          </cell>
          <cell r="B4422" t="str">
            <v>TUBO CPVC, SOLDAVEL, 42 MM, AGUA QUENTE PREDIAL (NBR 15884)</v>
          </cell>
          <cell r="C4422" t="str">
            <v>M</v>
          </cell>
          <cell r="D4422"/>
          <cell r="E4422"/>
          <cell r="F4422" t="str">
            <v>SINAPI-I DEZEMBRO 2025</v>
          </cell>
        </row>
        <row r="4423">
          <cell r="A4423">
            <v>38029</v>
          </cell>
          <cell r="B4423" t="str">
            <v>TUBO CPVC, SOLDAVEL, 54 MM, AGUA QUENTE PREDIAL (NBR 15884)</v>
          </cell>
          <cell r="C4423" t="str">
            <v>M</v>
          </cell>
          <cell r="D4423"/>
          <cell r="E4423"/>
          <cell r="F4423" t="str">
            <v>SINAPI-I DEZEMBRO 2025</v>
          </cell>
        </row>
        <row r="4424">
          <cell r="A4424">
            <v>38030</v>
          </cell>
          <cell r="B4424" t="str">
            <v>TUBO CPVC, SOLDAVEL, 73 MM, AGUA QUENTE PREDIAL (NBR 15884)</v>
          </cell>
          <cell r="C4424" t="str">
            <v>M</v>
          </cell>
          <cell r="D4424"/>
          <cell r="E4424"/>
          <cell r="F4424" t="str">
            <v>SINAPI-I DEZEMBRO 2025</v>
          </cell>
        </row>
        <row r="4425">
          <cell r="A4425">
            <v>38031</v>
          </cell>
          <cell r="B4425" t="str">
            <v>TUBO CPVC, SOLDAVEL, 89 MM, AGUA QUENTE PREDIAL (NBR 15884)</v>
          </cell>
          <cell r="C4425" t="str">
            <v>M</v>
          </cell>
          <cell r="D4425"/>
          <cell r="E4425"/>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D4426"/>
          <cell r="E4426"/>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D4427"/>
          <cell r="E4427"/>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D4428"/>
          <cell r="E4428"/>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D4429"/>
          <cell r="E4429"/>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D4430"/>
          <cell r="E4430"/>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D4431"/>
          <cell r="E4431"/>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D4432"/>
          <cell r="E4432"/>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D4433"/>
          <cell r="E4433"/>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D4434"/>
          <cell r="E4434"/>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D4435"/>
          <cell r="E4435"/>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D4436"/>
          <cell r="E4436"/>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D4437"/>
          <cell r="E4437"/>
          <cell r="F4437" t="str">
            <v>SINAPI-I DEZEMBRO 2025</v>
          </cell>
        </row>
        <row r="4438">
          <cell r="A4438">
            <v>39751</v>
          </cell>
          <cell r="B4438" t="str">
            <v>TUBO DE COBRE CLASSE "A", DN = 1 1/2" (42 MM), PARA INSTALACOES DE MEDIA PRESSAO PARA GASES COMBUSTIVEIS E MEDICINAIS</v>
          </cell>
          <cell r="C4438" t="str">
            <v>M</v>
          </cell>
          <cell r="D4438"/>
          <cell r="E4438"/>
          <cell r="F4438" t="str">
            <v>SINAPI-I DEZEMBRO 2025</v>
          </cell>
        </row>
        <row r="4439">
          <cell r="A4439">
            <v>39750</v>
          </cell>
          <cell r="B4439" t="str">
            <v>TUBO DE COBRE CLASSE "A", DN = 1 1/4" (35 MM), PARA INSTALACOES DE MEDIA PRESSAO PARA GASES COMBUSTIVEIS E MEDICINAIS</v>
          </cell>
          <cell r="C4439" t="str">
            <v>M</v>
          </cell>
          <cell r="D4439"/>
          <cell r="E4439"/>
          <cell r="F4439" t="str">
            <v>SINAPI-I DEZEMBRO 2025</v>
          </cell>
        </row>
        <row r="4440">
          <cell r="A4440">
            <v>39749</v>
          </cell>
          <cell r="B4440" t="str">
            <v>TUBO DE COBRE CLASSE "A", DN = 1" (28 MM), PARA INSTALACOES DE MEDIA PRESSAO PARA GASES COMBUSTIVEIS E MEDICINAIS</v>
          </cell>
          <cell r="C4440" t="str">
            <v>M</v>
          </cell>
          <cell r="D4440"/>
          <cell r="E4440"/>
          <cell r="F4440" t="str">
            <v>SINAPI-I DEZEMBRO 2025</v>
          </cell>
        </row>
        <row r="4441">
          <cell r="A4441">
            <v>39747</v>
          </cell>
          <cell r="B4441" t="str">
            <v>TUBO DE COBRE CLASSE "A", DN = 1/2" (15 MM), PARA INSTALACOES DE MEDIA PRESSAO PARA GASES COMBUSTIVEIS E MEDICINAIS</v>
          </cell>
          <cell r="C4441" t="str">
            <v>M</v>
          </cell>
          <cell r="D4441"/>
          <cell r="E4441"/>
          <cell r="F4441" t="str">
            <v>SINAPI-I DEZEMBRO 2025</v>
          </cell>
        </row>
        <row r="4442">
          <cell r="A4442">
            <v>39753</v>
          </cell>
          <cell r="B4442" t="str">
            <v>TUBO DE COBRE CLASSE "A", DN = 2 1/2" (66 MM), PARA INSTALACOES DE MEDIA PRESSAO PARA GASES COMBUSTIVEIS E MEDICINAIS</v>
          </cell>
          <cell r="C4442" t="str">
            <v>M</v>
          </cell>
          <cell r="D4442"/>
          <cell r="E4442"/>
          <cell r="F4442" t="str">
            <v>SINAPI-I DEZEMBRO 2025</v>
          </cell>
        </row>
        <row r="4443">
          <cell r="A4443">
            <v>39752</v>
          </cell>
          <cell r="B4443" t="str">
            <v>TUBO DE COBRE CLASSE "A", DN = 2" (54 MM), PARA INSTALACOES DE MEDIA PRESSAO PARA GASES COMBUSTIVEIS E MEDICINAIS</v>
          </cell>
          <cell r="C4443" t="str">
            <v>M</v>
          </cell>
          <cell r="D4443"/>
          <cell r="E4443"/>
          <cell r="F4443" t="str">
            <v>SINAPI-I DEZEMBRO 2025</v>
          </cell>
        </row>
        <row r="4444">
          <cell r="A4444">
            <v>39754</v>
          </cell>
          <cell r="B4444" t="str">
            <v>TUBO DE COBRE CLASSE "A", DN = 3" (79 MM), PARA INSTALACOES DE MEDIA PRESSAO PARA GASES COMBUSTIVEIS E MEDICINAIS</v>
          </cell>
          <cell r="C4444" t="str">
            <v>M</v>
          </cell>
          <cell r="D4444"/>
          <cell r="E4444"/>
          <cell r="F4444" t="str">
            <v>SINAPI-I DEZEMBRO 2025</v>
          </cell>
        </row>
        <row r="4445">
          <cell r="A4445">
            <v>39748</v>
          </cell>
          <cell r="B4445" t="str">
            <v>TUBO DE COBRE CLASSE "A", DN = 3/4" (22 MM), PARA INSTALACOES DE MEDIA PRESSAO PARA GASES COMBUSTIVEIS E MEDICINAIS</v>
          </cell>
          <cell r="C4445" t="str">
            <v>M</v>
          </cell>
          <cell r="D4445"/>
          <cell r="E4445"/>
          <cell r="F4445" t="str">
            <v>SINAPI-I DEZEMBRO 2025</v>
          </cell>
        </row>
        <row r="4446">
          <cell r="A4446">
            <v>39755</v>
          </cell>
          <cell r="B4446" t="str">
            <v>TUBO DE COBRE CLASSE "A", DN = 4" (104 MM), PARA INSTALACOES DE MEDIA PRESSAO PARA GASES COMBUSTIVEIS E MEDICINAIS</v>
          </cell>
          <cell r="C4446" t="str">
            <v>M</v>
          </cell>
          <cell r="D4446"/>
          <cell r="E4446"/>
          <cell r="F4446" t="str">
            <v>SINAPI-I DEZEMBRO 2025</v>
          </cell>
        </row>
        <row r="4447">
          <cell r="A4447">
            <v>12742</v>
          </cell>
          <cell r="B4447" t="str">
            <v>TUBO DE COBRE CLASSE "E", DN = 104 MM, PARA INSTALACAO HIDRAULICA PREDIAL</v>
          </cell>
          <cell r="C4447" t="str">
            <v>M</v>
          </cell>
          <cell r="D4447"/>
          <cell r="E4447"/>
          <cell r="F4447" t="str">
            <v>SINAPI-I DEZEMBRO 2025</v>
          </cell>
        </row>
        <row r="4448">
          <cell r="A4448">
            <v>12713</v>
          </cell>
          <cell r="B4448" t="str">
            <v>TUBO DE COBRE CLASSE "E", DN = 15 MM, PARA INSTALACAO HIDRAULICA PREDIAL</v>
          </cell>
          <cell r="C4448" t="str">
            <v>M</v>
          </cell>
          <cell r="D4448"/>
          <cell r="E4448"/>
          <cell r="F4448" t="str">
            <v>SINAPI-I DEZEMBRO 2025</v>
          </cell>
        </row>
        <row r="4449">
          <cell r="A4449">
            <v>12743</v>
          </cell>
          <cell r="B4449" t="str">
            <v>TUBO DE COBRE CLASSE "E", DN = 22 MM, PARA INSTALACAO HIDRAULICA PREDIAL</v>
          </cell>
          <cell r="C4449" t="str">
            <v>M</v>
          </cell>
          <cell r="D4449"/>
          <cell r="E4449"/>
          <cell r="F4449" t="str">
            <v>SINAPI-I DEZEMBRO 2025</v>
          </cell>
        </row>
        <row r="4450">
          <cell r="A4450">
            <v>12744</v>
          </cell>
          <cell r="B4450" t="str">
            <v>TUBO DE COBRE CLASSE "E", DN = 28 MM, PARA INSTALACAO HIDRAULICA PREDIAL</v>
          </cell>
          <cell r="C4450" t="str">
            <v>M</v>
          </cell>
          <cell r="D4450"/>
          <cell r="E4450"/>
          <cell r="F4450" t="str">
            <v>SINAPI-I DEZEMBRO 2025</v>
          </cell>
        </row>
        <row r="4451">
          <cell r="A4451">
            <v>12745</v>
          </cell>
          <cell r="B4451" t="str">
            <v>TUBO DE COBRE CLASSE "E", DN = 35 MM, PARA INSTALACAO HIDRAULICA PREDIAL</v>
          </cell>
          <cell r="C4451" t="str">
            <v>M</v>
          </cell>
          <cell r="D4451"/>
          <cell r="E4451"/>
          <cell r="F4451" t="str">
            <v>SINAPI-I DEZEMBRO 2025</v>
          </cell>
        </row>
        <row r="4452">
          <cell r="A4452">
            <v>12746</v>
          </cell>
          <cell r="B4452" t="str">
            <v>TUBO DE COBRE CLASSE "E", DN = 42 MM, PARA INSTALACAO HIDRAULICA PREDIAL</v>
          </cell>
          <cell r="C4452" t="str">
            <v>M</v>
          </cell>
          <cell r="D4452"/>
          <cell r="E4452"/>
          <cell r="F4452" t="str">
            <v>SINAPI-I DEZEMBRO 2025</v>
          </cell>
        </row>
        <row r="4453">
          <cell r="A4453">
            <v>12747</v>
          </cell>
          <cell r="B4453" t="str">
            <v>TUBO DE COBRE CLASSE "E", DN = 54 MM, PARA INSTALACAO HIDRAULICA PREDIAL</v>
          </cell>
          <cell r="C4453" t="str">
            <v>M</v>
          </cell>
          <cell r="D4453"/>
          <cell r="E4453"/>
          <cell r="F4453" t="str">
            <v>SINAPI-I DEZEMBRO 2025</v>
          </cell>
        </row>
        <row r="4454">
          <cell r="A4454">
            <v>12748</v>
          </cell>
          <cell r="B4454" t="str">
            <v>TUBO DE COBRE CLASSE "E", DN = 66 MM, PARA INSTALACAO HIDRAULICA PREDIAL</v>
          </cell>
          <cell r="C4454" t="str">
            <v>M</v>
          </cell>
          <cell r="D4454"/>
          <cell r="E4454"/>
          <cell r="F4454" t="str">
            <v>SINAPI-I DEZEMBRO 2025</v>
          </cell>
        </row>
        <row r="4455">
          <cell r="A4455">
            <v>12749</v>
          </cell>
          <cell r="B4455" t="str">
            <v>TUBO DE COBRE CLASSE "E", DN = 79 MM, PARA INSTALACAO HIDRAULICA PREDIAL</v>
          </cell>
          <cell r="C4455" t="str">
            <v>M</v>
          </cell>
          <cell r="D4455"/>
          <cell r="E4455"/>
          <cell r="F4455" t="str">
            <v>SINAPI-I DEZEMBRO 2025</v>
          </cell>
        </row>
        <row r="4456">
          <cell r="A4456">
            <v>39660</v>
          </cell>
          <cell r="B4456" t="str">
            <v>TUBO DE COBRE FLEXIVEL, D = 1/2", E = 0,79 MM, PARA AR-CONDICIONADO/ INSTALACOES GAS RESIDENCIAIS E COMERCIAIS</v>
          </cell>
          <cell r="C4456" t="str">
            <v>M</v>
          </cell>
          <cell r="D4456"/>
          <cell r="E4456"/>
          <cell r="F4456" t="str">
            <v>SINAPI-I DEZEMBRO 2025</v>
          </cell>
        </row>
        <row r="4457">
          <cell r="A4457">
            <v>39662</v>
          </cell>
          <cell r="B4457" t="str">
            <v>TUBO DE COBRE FLEXIVEL, D = 1/4", E = 0,79 MM, PARA AR-CONDICIONADO/ INSTALACOES GAS RESIDENCIAIS E COMERCIAIS</v>
          </cell>
          <cell r="C4457" t="str">
            <v>M</v>
          </cell>
          <cell r="D4457"/>
          <cell r="E4457"/>
          <cell r="F4457" t="str">
            <v>SINAPI-I DEZEMBRO 2025</v>
          </cell>
        </row>
        <row r="4458">
          <cell r="A4458">
            <v>39661</v>
          </cell>
          <cell r="B4458" t="str">
            <v>TUBO DE COBRE FLEXIVEL, D = 3/16", E = 0,79 MM, PARA AR-CONDICIONADO/ INSTALACOES GAS RESIDENCIAIS E COMERCIAIS</v>
          </cell>
          <cell r="C4458" t="str">
            <v>M</v>
          </cell>
          <cell r="D4458"/>
          <cell r="E4458"/>
          <cell r="F4458" t="str">
            <v>SINAPI-I DEZEMBRO 2025</v>
          </cell>
        </row>
        <row r="4459">
          <cell r="A4459">
            <v>39666</v>
          </cell>
          <cell r="B4459" t="str">
            <v>TUBO DE COBRE FLEXIVEL, D = 3/4", E = 0,79 MM, PARA AR-CONDICIONADO/ INSTALACOES GAS RESIDENCIAIS E COMERCIAIS</v>
          </cell>
          <cell r="C4459" t="str">
            <v>M</v>
          </cell>
          <cell r="D4459"/>
          <cell r="E4459"/>
          <cell r="F4459" t="str">
            <v>SINAPI-I DEZEMBRO 2025</v>
          </cell>
        </row>
        <row r="4460">
          <cell r="A4460">
            <v>39664</v>
          </cell>
          <cell r="B4460" t="str">
            <v>TUBO DE COBRE FLEXIVEL, D = 3/8", E = 0,79 MM, PARA AR-CONDICIONADO/ INSTALACOES GAS RESIDENCIAIS E COMERCIAIS</v>
          </cell>
          <cell r="C4460" t="str">
            <v>M</v>
          </cell>
          <cell r="D4460"/>
          <cell r="E4460"/>
          <cell r="F4460" t="str">
            <v>SINAPI-I DEZEMBRO 2025</v>
          </cell>
        </row>
        <row r="4461">
          <cell r="A4461">
            <v>39663</v>
          </cell>
          <cell r="B4461" t="str">
            <v>TUBO DE COBRE FLEXIVEL, D = 5/16", E = 0,79 MM, PARA AR-CONDICIONADO/ INSTALACOES GAS RESIDENCIAIS E COMERCIAIS</v>
          </cell>
          <cell r="C4461" t="str">
            <v>M</v>
          </cell>
          <cell r="D4461"/>
          <cell r="E4461"/>
          <cell r="F4461" t="str">
            <v>SINAPI-I DEZEMBRO 2025</v>
          </cell>
        </row>
        <row r="4462">
          <cell r="A4462">
            <v>39665</v>
          </cell>
          <cell r="B4462" t="str">
            <v>TUBO DE COBRE FLEXIVEL, D = 5/8", E = 0,79 MM, PARA AR-CONDICIONADO/ INSTALACOES GAS RESIDENCIAIS E COMERCIAIS</v>
          </cell>
          <cell r="C4462" t="str">
            <v>M</v>
          </cell>
          <cell r="D4462"/>
          <cell r="E4462"/>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D4512"/>
          <cell r="E4512"/>
          <cell r="F4512" t="str">
            <v>SINAPI-I DEZEMBRO 2025</v>
          </cell>
        </row>
        <row r="4513">
          <cell r="A4513">
            <v>37450</v>
          </cell>
          <cell r="B4513" t="str">
            <v>TUBO DE CONCRETO SIMPLES PARA AGUAS PLUVIAIS, CLASSE PS1, COM ENCAIXE MACHO E FEMEA, DIAMETRO NOMINAL DE 300 MM</v>
          </cell>
          <cell r="C4513" t="str">
            <v>M</v>
          </cell>
          <cell r="D4513"/>
          <cell r="E4513"/>
          <cell r="F4513" t="str">
            <v>SINAPI-I DEZEMBRO 2025</v>
          </cell>
        </row>
        <row r="4514">
          <cell r="A4514">
            <v>37451</v>
          </cell>
          <cell r="B4514" t="str">
            <v>TUBO DE CONCRETO SIMPLES PARA AGUAS PLUVIAIS, CLASSE PS1, COM ENCAIXE MACHO E FEMEA, DIAMETRO NOMINAL DE 400 MM</v>
          </cell>
          <cell r="C4514" t="str">
            <v>M</v>
          </cell>
          <cell r="D4514"/>
          <cell r="E4514"/>
          <cell r="F4514" t="str">
            <v>SINAPI-I DEZEMBRO 2025</v>
          </cell>
        </row>
        <row r="4515">
          <cell r="A4515">
            <v>37452</v>
          </cell>
          <cell r="B4515" t="str">
            <v>TUBO DE CONCRETO SIMPLES PARA AGUAS PLUVIAIS, CLASSE PS1, COM ENCAIXE MACHO E FEMEA, DIAMETRO NOMINAL DE 500 MM</v>
          </cell>
          <cell r="C4515" t="str">
            <v>M</v>
          </cell>
          <cell r="D4515"/>
          <cell r="E4515"/>
          <cell r="F4515" t="str">
            <v>SINAPI-I DEZEMBRO 2025</v>
          </cell>
        </row>
        <row r="4516">
          <cell r="A4516">
            <v>37453</v>
          </cell>
          <cell r="B4516" t="str">
            <v>TUBO DE CONCRETO SIMPLES PARA AGUAS PLUVIAIS, CLASSE PS1, COM ENCAIXE MACHO E FEMEA, DIAMETRO NOMINAL DE 600 MM</v>
          </cell>
          <cell r="C4516" t="str">
            <v>M</v>
          </cell>
          <cell r="D4516"/>
          <cell r="E4516"/>
          <cell r="F4516" t="str">
            <v>SINAPI-I DEZEMBRO 2025</v>
          </cell>
        </row>
        <row r="4517">
          <cell r="A4517">
            <v>7778</v>
          </cell>
          <cell r="B4517" t="str">
            <v>TUBO DE CONCRETO SIMPLES PARA AGUAS PLUVIAIS, CLASSE PS1, COM ENCAIXE PONTA E BOLSA, DIAMETRO NOMINAL DE 200 MM</v>
          </cell>
          <cell r="C4517" t="str">
            <v>M</v>
          </cell>
          <cell r="D4517"/>
          <cell r="E4517"/>
          <cell r="F4517" t="str">
            <v>SINAPI-I DEZEMBRO 2025</v>
          </cell>
        </row>
        <row r="4518">
          <cell r="A4518">
            <v>7796</v>
          </cell>
          <cell r="B4518" t="str">
            <v>TUBO DE CONCRETO SIMPLES PARA AGUAS PLUVIAIS, CLASSE PS1, COM ENCAIXE PONTA E BOLSA, DIAMETRO NOMINAL DE 300 MM</v>
          </cell>
          <cell r="C4518" t="str">
            <v>M</v>
          </cell>
          <cell r="D4518"/>
          <cell r="E4518"/>
          <cell r="F4518" t="str">
            <v>SINAPI-I DEZEMBRO 2025</v>
          </cell>
        </row>
        <row r="4519">
          <cell r="A4519">
            <v>7781</v>
          </cell>
          <cell r="B4519" t="str">
            <v>TUBO DE CONCRETO SIMPLES PARA AGUAS PLUVIAIS, CLASSE PS1, COM ENCAIXE PONTA E BOLSA, DIAMETRO NOMINAL DE 400 MM</v>
          </cell>
          <cell r="C4519" t="str">
            <v>M</v>
          </cell>
          <cell r="D4519"/>
          <cell r="E4519"/>
          <cell r="F4519" t="str">
            <v>SINAPI-I DEZEMBRO 2025</v>
          </cell>
        </row>
        <row r="4520">
          <cell r="A4520">
            <v>7795</v>
          </cell>
          <cell r="B4520" t="str">
            <v>TUBO DE CONCRETO SIMPLES PARA AGUAS PLUVIAIS, CLASSE PS1, COM ENCAIXE PONTA E BOLSA, DIAMETRO NOMINAL DE 500 MM</v>
          </cell>
          <cell r="C4520" t="str">
            <v>M</v>
          </cell>
          <cell r="D4520"/>
          <cell r="E4520"/>
          <cell r="F4520" t="str">
            <v>SINAPI-I DEZEMBRO 2025</v>
          </cell>
        </row>
        <row r="4521">
          <cell r="A4521">
            <v>7791</v>
          </cell>
          <cell r="B4521" t="str">
            <v>TUBO DE CONCRETO SIMPLES PARA AGUAS PLUVIAIS, CLASSE PS1, COM ENCAIXE PONTA E BOLSA, DIAMETRO NOMINAL DE 600 MM</v>
          </cell>
          <cell r="C4521" t="str">
            <v>M</v>
          </cell>
          <cell r="D4521"/>
          <cell r="E4521"/>
          <cell r="F4521" t="str">
            <v>SINAPI-I DEZEMBRO 2025</v>
          </cell>
        </row>
        <row r="4522">
          <cell r="A4522">
            <v>7783</v>
          </cell>
          <cell r="B4522" t="str">
            <v>TUBO DE CONCRETO SIMPLES PARA AGUAS PLUVIAIS, CLASSE PS2, COM ENCAIXE PONTA E BOLSA, DIAMETRO NOMINAL DE 200 MM</v>
          </cell>
          <cell r="C4522" t="str">
            <v>M</v>
          </cell>
          <cell r="D4522"/>
          <cell r="E4522"/>
          <cell r="F4522" t="str">
            <v>SINAPI-I DEZEMBRO 2025</v>
          </cell>
        </row>
        <row r="4523">
          <cell r="A4523">
            <v>7790</v>
          </cell>
          <cell r="B4523" t="str">
            <v>TUBO DE CONCRETO SIMPLES PARA AGUAS PLUVIAIS, CLASSE PS2, COM ENCAIXE PONTA E BOLSA, DIAMETRO NOMINAL DE 300 MM</v>
          </cell>
          <cell r="C4523" t="str">
            <v>M</v>
          </cell>
          <cell r="D4523"/>
          <cell r="E4523"/>
          <cell r="F4523" t="str">
            <v>SINAPI-I DEZEMBRO 2025</v>
          </cell>
        </row>
        <row r="4524">
          <cell r="A4524">
            <v>7785</v>
          </cell>
          <cell r="B4524" t="str">
            <v>TUBO DE CONCRETO SIMPLES PARA AGUAS PLUVIAIS, CLASSE PS2, COM ENCAIXE PONTA E BOLSA, DIAMETRO NOMINAL DE 400 MM</v>
          </cell>
          <cell r="C4524" t="str">
            <v>M</v>
          </cell>
          <cell r="D4524"/>
          <cell r="E4524"/>
          <cell r="F4524" t="str">
            <v>SINAPI-I DEZEMBRO 2025</v>
          </cell>
        </row>
        <row r="4525">
          <cell r="A4525">
            <v>7792</v>
          </cell>
          <cell r="B4525" t="str">
            <v>TUBO DE CONCRETO SIMPLES PARA AGUAS PLUVIAIS, CLASSE PS2, COM ENCAIXE PONTA E BOLSA, DIAMETRO NOMINAL DE 500 MM</v>
          </cell>
          <cell r="C4525" t="str">
            <v>M</v>
          </cell>
          <cell r="D4525"/>
          <cell r="E4525"/>
          <cell r="F4525" t="str">
            <v>SINAPI-I DEZEMBRO 2025</v>
          </cell>
        </row>
        <row r="4526">
          <cell r="A4526">
            <v>7793</v>
          </cell>
          <cell r="B4526" t="str">
            <v>TUBO DE CONCRETO SIMPLES PARA AGUAS PLUVIAIS, CLASSE PS2, COM ENCAIXE PONTA E BOLSA, DIAMETRO NOMINAL DE 600 MM</v>
          </cell>
          <cell r="C4526" t="str">
            <v>M</v>
          </cell>
          <cell r="D4526"/>
          <cell r="E4526"/>
          <cell r="F4526" t="str">
            <v>SINAPI-I DEZEMBRO 2025</v>
          </cell>
        </row>
        <row r="4527">
          <cell r="A4527">
            <v>13159</v>
          </cell>
          <cell r="B4527" t="str">
            <v>TUBO DE CONCRETO SIMPLES PARA ESGOTO SANITARIO, CLASSE ES, COM ENCAIXE PONTA E BOLSA, COM JUNTA ELASTICA, DIAMETRO NOMINAL DE 400 MM</v>
          </cell>
          <cell r="C4527" t="str">
            <v>M</v>
          </cell>
          <cell r="D4527"/>
          <cell r="E4527"/>
          <cell r="F4527" t="str">
            <v>SINAPI-I DEZEMBRO 2025</v>
          </cell>
        </row>
        <row r="4528">
          <cell r="A4528">
            <v>13168</v>
          </cell>
          <cell r="B4528" t="str">
            <v>TUBO DE CONCRETO SIMPLES PARA ESGOTO SANITARIO, CLASSE ES, COM ENCAIXE PONTA E BOLSA, COM JUNTA ELASTICA, DIAMETRO NOMINAL DE 500 MM</v>
          </cell>
          <cell r="C4528" t="str">
            <v>M</v>
          </cell>
          <cell r="D4528"/>
          <cell r="E4528"/>
          <cell r="F4528" t="str">
            <v>SINAPI-I DEZEMBRO 2025</v>
          </cell>
        </row>
        <row r="4529">
          <cell r="A4529">
            <v>13173</v>
          </cell>
          <cell r="B4529" t="str">
            <v>TUBO DE CONCRETO SIMPLES PARA ESGOTO SANITARIO, CLASSE ES, COM ENCAIXE PONTA E BOLSA, COM JUNTA ELASTICA, DIAMETRO NOMINAL DE 600 MM</v>
          </cell>
          <cell r="C4529" t="str">
            <v>M</v>
          </cell>
          <cell r="D4529"/>
          <cell r="E4529"/>
          <cell r="F4529" t="str">
            <v>SINAPI-I DEZEMBRO 2025</v>
          </cell>
        </row>
        <row r="4530">
          <cell r="A4530">
            <v>12583</v>
          </cell>
          <cell r="B4530" t="str">
            <v>TUBO DE CONCRETO SIMPLES POROSO PARA DRENAGEM (DRENO POROSO), COM ENCAIXE MACHO E FEMEA, DIAMETRO NOMINAL DE 200 MM</v>
          </cell>
          <cell r="C4530" t="str">
            <v>M</v>
          </cell>
          <cell r="D4530"/>
          <cell r="E4530"/>
          <cell r="F4530" t="str">
            <v>SINAPI-I DEZEMBRO 2025</v>
          </cell>
        </row>
        <row r="4531">
          <cell r="A4531">
            <v>12584</v>
          </cell>
          <cell r="B4531" t="str">
            <v>TUBO DE CONCRETO SIMPLES POROSO PARA DRENAGEM (DRENO POROSO), COM ENCAIXE MACHO E FEMEA, DIAMETRO NOMINAL DE 300 MM</v>
          </cell>
          <cell r="C4531" t="str">
            <v>M</v>
          </cell>
          <cell r="D4531"/>
          <cell r="E4531"/>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D4534"/>
          <cell r="E4534"/>
          <cell r="F4534" t="str">
            <v>SINAPI-I DEZEMBRO 2025</v>
          </cell>
        </row>
        <row r="4535">
          <cell r="A4535">
            <v>39708</v>
          </cell>
          <cell r="B4535" t="str">
            <v>TUBO DE ESPUMA DE POLIETILENO EXPANDIDO FLEXIVEL PARA ISOLAMENTO TERMICO DE TUBULACAO DE AR CONDICIONADO, AGUA QUENTE, DN 1 1/4", E= 10 MM</v>
          </cell>
          <cell r="C4535" t="str">
            <v>M</v>
          </cell>
          <cell r="D4535"/>
          <cell r="E4535"/>
          <cell r="F4535" t="str">
            <v>SINAPI-I DEZEMBRO 2025</v>
          </cell>
        </row>
        <row r="4536">
          <cell r="A4536">
            <v>39710</v>
          </cell>
          <cell r="B4536" t="str">
            <v>TUBO DE ESPUMA DE POLIETILENO EXPANDIDO FLEXIVEL PARA ISOLAMENTO TERMICO DE TUBULACAO DE AR CONDICIONADO, AGUA QUENTE, DN 1 1/8", E= 10 MM</v>
          </cell>
          <cell r="C4536" t="str">
            <v>M</v>
          </cell>
          <cell r="D4536"/>
          <cell r="E4536"/>
          <cell r="F4536" t="str">
            <v>SINAPI-I DEZEMBRO 2025</v>
          </cell>
        </row>
        <row r="4537">
          <cell r="A4537">
            <v>39709</v>
          </cell>
          <cell r="B4537" t="str">
            <v>TUBO DE ESPUMA DE POLIETILENO EXPANDIDO FLEXIVEL PARA ISOLAMENTO TERMICO DE TUBULACAO DE AR CONDICIONADO, AGUA QUENTE, DN 1 3/8", E= 10 MM</v>
          </cell>
          <cell r="C4537" t="str">
            <v>M</v>
          </cell>
          <cell r="D4537"/>
          <cell r="E4537"/>
          <cell r="F4537" t="str">
            <v>SINAPI-I DEZEMBRO 2025</v>
          </cell>
        </row>
        <row r="4538">
          <cell r="A4538">
            <v>39711</v>
          </cell>
          <cell r="B4538" t="str">
            <v>TUBO DE ESPUMA DE POLIETILENO EXPANDIDO FLEXIVEL PARA ISOLAMENTO TERMICO DE TUBULACAO DE AR CONDICIONADO, AGUA QUENTE, DN 1 5/8", E= 10 MM</v>
          </cell>
          <cell r="C4538" t="str">
            <v>M</v>
          </cell>
          <cell r="D4538"/>
          <cell r="E4538"/>
          <cell r="F4538" t="str">
            <v>SINAPI-I DEZEMBRO 2025</v>
          </cell>
        </row>
        <row r="4539">
          <cell r="A4539">
            <v>39714</v>
          </cell>
          <cell r="B4539" t="str">
            <v>TUBO DE ESPUMA DE POLIETILENO EXPANDIDO FLEXIVEL PARA ISOLAMENTO TERMICO DE TUBULACAO DE AR CONDICIONADO, AGUA QUENTE, DN 1", E= 10 MM</v>
          </cell>
          <cell r="C4539" t="str">
            <v>M</v>
          </cell>
          <cell r="D4539"/>
          <cell r="E4539"/>
          <cell r="F4539" t="str">
            <v>SINAPI-I DEZEMBRO 2025</v>
          </cell>
        </row>
        <row r="4540">
          <cell r="A4540">
            <v>39712</v>
          </cell>
          <cell r="B4540" t="str">
            <v>TUBO DE ESPUMA DE POLIETILENO EXPANDIDO FLEXIVEL PARA ISOLAMENTO TERMICO DE TUBULACAO DE AR CONDICIONADO, AGUA QUENTE, DN 1/2", E= 10 MM</v>
          </cell>
          <cell r="C4540" t="str">
            <v>M</v>
          </cell>
          <cell r="D4540"/>
          <cell r="E4540"/>
          <cell r="F4540" t="str">
            <v>SINAPI-I DEZEMBRO 2025</v>
          </cell>
        </row>
        <row r="4541">
          <cell r="A4541">
            <v>39713</v>
          </cell>
          <cell r="B4541" t="str">
            <v>TUBO DE ESPUMA DE POLIETILENO EXPANDIDO FLEXIVEL PARA ISOLAMENTO TERMICO DE TUBULACAO DE AR CONDICIONADO, AGUA QUENTE, DN 1/4", E= 10 MM</v>
          </cell>
          <cell r="C4541" t="str">
            <v>M</v>
          </cell>
          <cell r="D4541"/>
          <cell r="E4541"/>
          <cell r="F4541" t="str">
            <v>SINAPI-I DEZEMBRO 2025</v>
          </cell>
        </row>
        <row r="4542">
          <cell r="A4542">
            <v>39715</v>
          </cell>
          <cell r="B4542" t="str">
            <v>TUBO DE ESPUMA DE POLIETILENO EXPANDIDO FLEXIVEL PARA ISOLAMENTO TERMICO DE TUBULACAO DE AR CONDICIONADO, AGUA QUENTE, DN 3/4", E= 10 MM</v>
          </cell>
          <cell r="C4542" t="str">
            <v>M</v>
          </cell>
          <cell r="D4542"/>
          <cell r="E4542"/>
          <cell r="F4542" t="str">
            <v>SINAPI-I DEZEMBRO 2025</v>
          </cell>
        </row>
        <row r="4543">
          <cell r="A4543">
            <v>39716</v>
          </cell>
          <cell r="B4543" t="str">
            <v>TUBO DE ESPUMA DE POLIETILENO EXPANDIDO FLEXIVEL PARA ISOLAMENTO TERMICO DE TUBULACAO DE AR CONDICIONADO, AGUA QUENTE, DN 3/8", E= 10 MM</v>
          </cell>
          <cell r="C4543" t="str">
            <v>M</v>
          </cell>
          <cell r="D4543"/>
          <cell r="E4543"/>
          <cell r="F4543" t="str">
            <v>SINAPI-I DEZEMBRO 2025</v>
          </cell>
        </row>
        <row r="4544">
          <cell r="A4544">
            <v>39718</v>
          </cell>
          <cell r="B4544" t="str">
            <v>TUBO DE ESPUMA DE POLIETILENO EXPANDIDO FLEXIVEL PARA ISOLAMENTO TERMICO DE TUBULACAO DE AR CONDICIONADO, AGUA QUENTE, DN 7/8", E= 10 MM</v>
          </cell>
          <cell r="C4544" t="str">
            <v>M</v>
          </cell>
          <cell r="D4544"/>
          <cell r="E4544"/>
          <cell r="F4544" t="str">
            <v>SINAPI-I DEZEMBRO 2025</v>
          </cell>
        </row>
        <row r="4545">
          <cell r="A4545">
            <v>9813</v>
          </cell>
          <cell r="B4545" t="str">
            <v>TUBO DE POLIETILENO DE ALTA DENSIDADE (PEAD), PE-80, DE = 20 MM X 2,3 MM DE PAREDE, PARA LIGACAO DE AGUA PREDIAL (NBR 15561)</v>
          </cell>
          <cell r="C4545" t="str">
            <v>M</v>
          </cell>
          <cell r="D4545"/>
          <cell r="E4545"/>
          <cell r="F4545" t="str">
            <v>SINAPI-I DEZEMBRO 2025</v>
          </cell>
        </row>
        <row r="4546">
          <cell r="A4546">
            <v>9815</v>
          </cell>
          <cell r="B4546" t="str">
            <v>TUBO DE POLIETILENO DE ALTA DENSIDADE (PEAD), PE-80, DE = 32 MM X 3,0 MM DE PAREDE, PARA LIGACAO DE AGUA PREDIAL (NBR 15561)</v>
          </cell>
          <cell r="C4546" t="str">
            <v>M</v>
          </cell>
          <cell r="D4546"/>
          <cell r="E4546"/>
          <cell r="F4546" t="str">
            <v>SINAPI-I DEZEMBRO 2025</v>
          </cell>
        </row>
        <row r="4547">
          <cell r="A4547">
            <v>44543</v>
          </cell>
          <cell r="B4547" t="str">
            <v>TUBO DE POLIETILENO DE ALTA DENSIDADE, PEAD, PE-80, DE = 1000 MM X 38,5 MM PAREDE, (SDR 26 - PN 05) PARA REDE DE AGUA OU ESGOTO (NBR 15561)</v>
          </cell>
          <cell r="C4547" t="str">
            <v>M</v>
          </cell>
          <cell r="D4547"/>
          <cell r="E4547"/>
          <cell r="F4547" t="str">
            <v>SINAPI-I DEZEMBRO 2025</v>
          </cell>
        </row>
        <row r="4548">
          <cell r="A4548">
            <v>44526</v>
          </cell>
          <cell r="B4548" t="str">
            <v>TUBO DE POLIETILENO DE ALTA DENSIDADE, PEAD, PE-80, DE = 110 MM X 10,0 MM PAREDE, (SDR 11 - PN 12,5) PARA REDE DE AGUA OU ESGOTO (NBR 15561)</v>
          </cell>
          <cell r="C4548" t="str">
            <v>M</v>
          </cell>
          <cell r="D4548"/>
          <cell r="E4548"/>
          <cell r="F4548" t="str">
            <v>SINAPI-I DEZEMBRO 2025</v>
          </cell>
        </row>
        <row r="4549">
          <cell r="A4549">
            <v>44545</v>
          </cell>
          <cell r="B4549" t="str">
            <v>TUBO DE POLIETILENO DE ALTA DENSIDADE, PEAD, PE-80, DE = 160 MM X 14,6 MM PAREDE, (SDR 11 - PN 12,5) PARA REDE DE AGUA OU ESGOTO (NBR 15561)</v>
          </cell>
          <cell r="C4549" t="str">
            <v>M</v>
          </cell>
          <cell r="D4549"/>
          <cell r="E4549"/>
          <cell r="F4549" t="str">
            <v>SINAPI-I DEZEMBRO 2025</v>
          </cell>
        </row>
        <row r="4550">
          <cell r="A4550">
            <v>44525</v>
          </cell>
          <cell r="B4550" t="str">
            <v>TUBO DE POLIETILENO DE ALTA DENSIDADE, PEAD, PE-80, DE = 900 MM X 34,7 MM PAREDE, (SDR 26 - PN 05) PARA REDE DE AGUA OU ESGOTO (NBR 15561)</v>
          </cell>
          <cell r="C4550" t="str">
            <v>M</v>
          </cell>
          <cell r="D4550"/>
          <cell r="E4550"/>
          <cell r="F4550" t="str">
            <v>SINAPI-I DEZEMBRO 2025</v>
          </cell>
        </row>
        <row r="4551">
          <cell r="A4551">
            <v>44547</v>
          </cell>
          <cell r="B4551" t="str">
            <v>TUBO DE POLIETILENO DE ALTA DENSIDADE, PEAD, PE-80, DE= 200 MM X 18,2 MM PAREDE, (SDR 11 - PN 12,5) PARA REDE DE AGUA OU ESGOTO (NBR 15561)</v>
          </cell>
          <cell r="C4551" t="str">
            <v>M</v>
          </cell>
          <cell r="D4551"/>
          <cell r="E4551"/>
          <cell r="F4551" t="str">
            <v>SINAPI-I DEZEMBRO 2025</v>
          </cell>
        </row>
        <row r="4552">
          <cell r="A4552">
            <v>44519</v>
          </cell>
          <cell r="B4552" t="str">
            <v>TUBO DE POLIETILENO DE ALTA DENSIDADE, PEAD, PE-80, DE= 315 MM X 28,7 MM PAREDE, (SDR 11 - PN 12,5) PARA REDE DE AGUA OU ESGOTO (NBR 15561)</v>
          </cell>
          <cell r="C4552" t="str">
            <v>M</v>
          </cell>
          <cell r="D4552"/>
          <cell r="E4552"/>
          <cell r="F4552" t="str">
            <v>SINAPI-I DEZEMBRO 2025</v>
          </cell>
        </row>
        <row r="4553">
          <cell r="A4553">
            <v>44520</v>
          </cell>
          <cell r="B4553" t="str">
            <v>TUBO DE POLIETILENO DE ALTA DENSIDADE, PEAD, PE-80, DE= 400 MM X 36,4 MM PAREDE, (SDR 11 - PN 12,5) PARA REDE DE AGUA OU ESGOTO (NBR 15561)</v>
          </cell>
          <cell r="C4553" t="str">
            <v>M</v>
          </cell>
          <cell r="D4553"/>
          <cell r="E4553"/>
          <cell r="F4553" t="str">
            <v>SINAPI-I DEZEMBRO 2025</v>
          </cell>
        </row>
        <row r="4554">
          <cell r="A4554">
            <v>44521</v>
          </cell>
          <cell r="B4554" t="str">
            <v>TUBO DE POLIETILENO DE ALTA DENSIDADE, PEAD, PE-80, DE= 50 MM X 4,6 MM PAREDE, (SDR 11 - PN 12,5) PARA REDE DE AGUA OU ESGOTO (NBR 15561)</v>
          </cell>
          <cell r="C4554" t="str">
            <v>M</v>
          </cell>
          <cell r="D4554"/>
          <cell r="E4554"/>
          <cell r="F4554" t="str">
            <v>SINAPI-I DEZEMBRO 2025</v>
          </cell>
        </row>
        <row r="4555">
          <cell r="A4555">
            <v>44522</v>
          </cell>
          <cell r="B4555" t="str">
            <v>TUBO DE POLIETILENO DE ALTA DENSIDADE, PEAD, PE-80, DE= 500 MM X 45,5 MM PAREDE, (SDR 11 - PN 12,5) PARA REDE DE AGUA OU ESGOTO (NBR 15561)</v>
          </cell>
          <cell r="C4555" t="str">
            <v>M</v>
          </cell>
          <cell r="D4555"/>
          <cell r="E4555"/>
          <cell r="F4555" t="str">
            <v>SINAPI-I DEZEMBRO 2025</v>
          </cell>
        </row>
        <row r="4556">
          <cell r="A4556">
            <v>44523</v>
          </cell>
          <cell r="B4556" t="str">
            <v>TUBO DE POLIETILENO DE ALTA DENSIDADE, PEAD, PE-80, DE= 630 MM X 57,3 MM PAREDE (SDR 11 - PN 12,5) PARA REDE DE AGUA OU ESGOTO (NBR 15561)</v>
          </cell>
          <cell r="C4556" t="str">
            <v>M</v>
          </cell>
          <cell r="D4556"/>
          <cell r="E4556"/>
          <cell r="F4556" t="str">
            <v>SINAPI-I DEZEMBRO 2025</v>
          </cell>
        </row>
        <row r="4557">
          <cell r="A4557">
            <v>44527</v>
          </cell>
          <cell r="B4557" t="str">
            <v>TUBO DE POLIETILENO DE ALTA DENSIDADE, PEAD, PE-80, DE= 730 MM X 34,1 MM PAREDE, (SDR 21 - PN 06) PARA REDE DE AGUA OU ESGOTO (NBR 15561)</v>
          </cell>
          <cell r="C4557" t="str">
            <v>M</v>
          </cell>
          <cell r="D4557"/>
          <cell r="E4557"/>
          <cell r="F4557" t="str">
            <v>SINAPI-I DEZEMBRO 2025</v>
          </cell>
        </row>
        <row r="4558">
          <cell r="A4558">
            <v>44524</v>
          </cell>
          <cell r="B4558" t="str">
            <v>TUBO DE POLIETILENO DE ALTA DENSIDADE, PEAD, PE-80, DE= 75 MM X 6,9 MM PAREDE, (SRD 11 - PN 12,5) PARA REDE DE AGUA OU ESGOTO (NBR 15561)</v>
          </cell>
          <cell r="C4558" t="str">
            <v>M</v>
          </cell>
          <cell r="D4558"/>
          <cell r="E4558"/>
          <cell r="F4558" t="str">
            <v>SINAPI-I DEZEMBRO 2025</v>
          </cell>
        </row>
        <row r="4559">
          <cell r="A4559">
            <v>44542</v>
          </cell>
          <cell r="B4559" t="str">
            <v>TUBO DE POLIETILENO DE ALTA DENSIDADE, PEAD, PE-80, DE= 800 MM X 30,8 MM PAREDE, (SDR 26 - PN 05) PARA REDE DE AGUA OU ESGOTO (NBR 15561)</v>
          </cell>
          <cell r="C4559" t="str">
            <v>M</v>
          </cell>
          <cell r="D4559"/>
          <cell r="E4559"/>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D4569"/>
          <cell r="E4569"/>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D4570"/>
          <cell r="E4570"/>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D4571"/>
          <cell r="E4571"/>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D4572"/>
          <cell r="E4572"/>
          <cell r="F4572" t="str">
            <v>SINAPI-I DEZEMBRO 2025</v>
          </cell>
        </row>
        <row r="4573">
          <cell r="A4573">
            <v>38787</v>
          </cell>
          <cell r="B4573" t="str">
            <v>TUBO MONOCAMADA PEX, DN 16 MM, PARA AGUA QUENTE E FRIA</v>
          </cell>
          <cell r="C4573" t="str">
            <v>M</v>
          </cell>
          <cell r="D4573"/>
          <cell r="E4573"/>
          <cell r="F4573" t="str">
            <v>SINAPI-I DEZEMBRO 2025</v>
          </cell>
        </row>
        <row r="4574">
          <cell r="A4574">
            <v>38825</v>
          </cell>
          <cell r="B4574" t="str">
            <v>TUBO MONOCAMADA PEX, DN 20 MM, PARA AGUA QUENTE E FRIA</v>
          </cell>
          <cell r="C4574" t="str">
            <v>M</v>
          </cell>
          <cell r="D4574"/>
          <cell r="E4574"/>
          <cell r="F4574" t="str">
            <v>SINAPI-I DEZEMBRO 2025</v>
          </cell>
        </row>
        <row r="4575">
          <cell r="A4575">
            <v>38826</v>
          </cell>
          <cell r="B4575" t="str">
            <v>TUBO MONOCAMADA PEX, DN 25 MM, PARA AGUA QUENTE E FRIA</v>
          </cell>
          <cell r="C4575" t="str">
            <v>M</v>
          </cell>
          <cell r="D4575"/>
          <cell r="E4575"/>
          <cell r="F4575" t="str">
            <v>SINAPI-I DEZEMBRO 2025</v>
          </cell>
        </row>
        <row r="4576">
          <cell r="A4576">
            <v>38827</v>
          </cell>
          <cell r="B4576" t="str">
            <v>TUBO MONOCAMADA PEX, DN 32 MM, PARA AGUA QUENTE E FRIA</v>
          </cell>
          <cell r="C4576" t="str">
            <v>M</v>
          </cell>
          <cell r="D4576"/>
          <cell r="E4576"/>
          <cell r="F4576" t="str">
            <v>SINAPI-I DEZEMBRO 2025</v>
          </cell>
        </row>
        <row r="4577">
          <cell r="A4577">
            <v>38828</v>
          </cell>
          <cell r="B4577" t="str">
            <v>TUBO MULTICAMADA PEX GAS, DN *16* MM</v>
          </cell>
          <cell r="C4577" t="str">
            <v>M</v>
          </cell>
          <cell r="D4577"/>
          <cell r="E4577"/>
          <cell r="F4577" t="str">
            <v>SINAPI-I DEZEMBRO 2025</v>
          </cell>
        </row>
        <row r="4578">
          <cell r="A4578">
            <v>38829</v>
          </cell>
          <cell r="B4578" t="str">
            <v>TUBO MULTICAMADA PEX GAS, DN *20* MM</v>
          </cell>
          <cell r="C4578" t="str">
            <v>M</v>
          </cell>
          <cell r="D4578"/>
          <cell r="E4578"/>
          <cell r="F4578" t="str">
            <v>SINAPI-I DEZEMBRO 2025</v>
          </cell>
        </row>
        <row r="4579">
          <cell r="A4579">
            <v>38830</v>
          </cell>
          <cell r="B4579" t="str">
            <v>TUBO MULTICAMADA PEX GAS, DN *26* MM</v>
          </cell>
          <cell r="C4579" t="str">
            <v>M</v>
          </cell>
          <cell r="D4579"/>
          <cell r="E4579"/>
          <cell r="F4579" t="str">
            <v>SINAPI-I DEZEMBRO 2025</v>
          </cell>
        </row>
        <row r="4580">
          <cell r="A4580">
            <v>38831</v>
          </cell>
          <cell r="B4580" t="str">
            <v>TUBO MULTICAMADA PEX GAS, DN *32* MM</v>
          </cell>
          <cell r="C4580" t="str">
            <v>M</v>
          </cell>
          <cell r="D4580"/>
          <cell r="E4580"/>
          <cell r="F4580" t="str">
            <v>SINAPI-I DEZEMBRO 2025</v>
          </cell>
        </row>
        <row r="4581">
          <cell r="A4581">
            <v>36274</v>
          </cell>
          <cell r="B4581" t="str">
            <v>TUBO PPR PN 20, DN 20 MM, PARA AGUA QUENTE PREDIAL</v>
          </cell>
          <cell r="C4581" t="str">
            <v>M</v>
          </cell>
          <cell r="D4581"/>
          <cell r="E4581"/>
          <cell r="F4581" t="str">
            <v>SINAPI-I DEZEMBRO 2025</v>
          </cell>
        </row>
        <row r="4582">
          <cell r="A4582">
            <v>36278</v>
          </cell>
          <cell r="B4582" t="str">
            <v>TUBO PPR PN 20, DN 25 MM, PARA AGUA QUENTE PREDIAL</v>
          </cell>
          <cell r="C4582" t="str">
            <v>M</v>
          </cell>
          <cell r="D4582"/>
          <cell r="E4582"/>
          <cell r="F4582" t="str">
            <v>SINAPI-I DEZEMBRO 2025</v>
          </cell>
        </row>
        <row r="4583">
          <cell r="A4583">
            <v>38977</v>
          </cell>
          <cell r="B4583" t="str">
            <v>TUBO PPR, CLASSE PN 12, DN 110 MM</v>
          </cell>
          <cell r="C4583" t="str">
            <v>M</v>
          </cell>
          <cell r="D4583"/>
          <cell r="E4583"/>
          <cell r="F4583" t="str">
            <v>SINAPI-I DEZEMBRO 2025</v>
          </cell>
        </row>
        <row r="4584">
          <cell r="A4584">
            <v>38971</v>
          </cell>
          <cell r="B4584" t="str">
            <v>TUBO PPR, CLASSE PN 12, DN 32 MM</v>
          </cell>
          <cell r="C4584" t="str">
            <v>M</v>
          </cell>
          <cell r="D4584"/>
          <cell r="E4584"/>
          <cell r="F4584" t="str">
            <v>SINAPI-I DEZEMBRO 2025</v>
          </cell>
        </row>
        <row r="4585">
          <cell r="A4585">
            <v>38972</v>
          </cell>
          <cell r="B4585" t="str">
            <v>TUBO PPR, CLASSE PN 12, DN 40 MM</v>
          </cell>
          <cell r="C4585" t="str">
            <v>M</v>
          </cell>
          <cell r="D4585"/>
          <cell r="E4585"/>
          <cell r="F4585" t="str">
            <v>SINAPI-I DEZEMBRO 2025</v>
          </cell>
        </row>
        <row r="4586">
          <cell r="A4586">
            <v>38973</v>
          </cell>
          <cell r="B4586" t="str">
            <v>TUBO PPR, CLASSE PN 12, DN 50 MM</v>
          </cell>
          <cell r="C4586" t="str">
            <v>M</v>
          </cell>
          <cell r="D4586"/>
          <cell r="E4586"/>
          <cell r="F4586" t="str">
            <v>SINAPI-I DEZEMBRO 2025</v>
          </cell>
        </row>
        <row r="4587">
          <cell r="A4587">
            <v>38974</v>
          </cell>
          <cell r="B4587" t="str">
            <v>TUBO PPR, CLASSE PN 12, DN 63 MM</v>
          </cell>
          <cell r="C4587" t="str">
            <v>M</v>
          </cell>
          <cell r="D4587"/>
          <cell r="E4587"/>
          <cell r="F4587" t="str">
            <v>SINAPI-I DEZEMBRO 2025</v>
          </cell>
        </row>
        <row r="4588">
          <cell r="A4588">
            <v>38975</v>
          </cell>
          <cell r="B4588" t="str">
            <v>TUBO PPR, CLASSE PN 12, DN 75 MM</v>
          </cell>
          <cell r="C4588" t="str">
            <v>M</v>
          </cell>
          <cell r="D4588"/>
          <cell r="E4588"/>
          <cell r="F4588" t="str">
            <v>SINAPI-I DEZEMBRO 2025</v>
          </cell>
        </row>
        <row r="4589">
          <cell r="A4589">
            <v>38976</v>
          </cell>
          <cell r="B4589" t="str">
            <v>TUBO PPR, CLASSE PN 12, DN 90 MM</v>
          </cell>
          <cell r="C4589" t="str">
            <v>M</v>
          </cell>
          <cell r="D4589"/>
          <cell r="E4589"/>
          <cell r="F4589" t="str">
            <v>SINAPI-I DEZEMBRO 2025</v>
          </cell>
        </row>
        <row r="4590">
          <cell r="A4590">
            <v>44176</v>
          </cell>
          <cell r="B4590" t="str">
            <v>TUBO PPR, CLASSE PN 20, SOLDAVEL, DN 32 MM PARA AGUA FRIA OU QUENTE PREDIAL</v>
          </cell>
          <cell r="C4590" t="str">
            <v>M</v>
          </cell>
          <cell r="D4590"/>
          <cell r="E4590"/>
          <cell r="F4590" t="str">
            <v>SINAPI-I DEZEMBRO 2025</v>
          </cell>
        </row>
        <row r="4591">
          <cell r="A4591">
            <v>38986</v>
          </cell>
          <cell r="B4591" t="str">
            <v>TUBO PPR, CLASSE PN 25, DN 110 MM, PARA AGUA QUENTE E FRIA PREDIAL</v>
          </cell>
          <cell r="C4591" t="str">
            <v>M</v>
          </cell>
          <cell r="D4591"/>
          <cell r="E4591"/>
          <cell r="F4591" t="str">
            <v>SINAPI-I DEZEMBRO 2025</v>
          </cell>
        </row>
        <row r="4592">
          <cell r="A4592">
            <v>38978</v>
          </cell>
          <cell r="B4592" t="str">
            <v>TUBO PPR, CLASSE PN 25, DN 20 MM, PARA AGUA QUENTE E FRIA PREDIAL</v>
          </cell>
          <cell r="C4592" t="str">
            <v>M</v>
          </cell>
          <cell r="D4592"/>
          <cell r="E4592"/>
          <cell r="F4592" t="str">
            <v>SINAPI-I DEZEMBRO 2025</v>
          </cell>
        </row>
        <row r="4593">
          <cell r="A4593">
            <v>38979</v>
          </cell>
          <cell r="B4593" t="str">
            <v>TUBO PPR, CLASSE PN 25, DN 25 MM, PARA AGUA QUENTE E FRIA PREDIAL</v>
          </cell>
          <cell r="C4593" t="str">
            <v>M</v>
          </cell>
          <cell r="D4593"/>
          <cell r="E4593"/>
          <cell r="F4593" t="str">
            <v>SINAPI-I DEZEMBRO 2025</v>
          </cell>
        </row>
        <row r="4594">
          <cell r="A4594">
            <v>38980</v>
          </cell>
          <cell r="B4594" t="str">
            <v>TUBO PPR, CLASSE PN 25, DN 32 MM, PARA AGUA QUENTE E FRIA PREDIAL</v>
          </cell>
          <cell r="C4594" t="str">
            <v>M</v>
          </cell>
          <cell r="D4594"/>
          <cell r="E4594"/>
          <cell r="F4594" t="str">
            <v>SINAPI-I DEZEMBRO 2025</v>
          </cell>
        </row>
        <row r="4595">
          <cell r="A4595">
            <v>38981</v>
          </cell>
          <cell r="B4595" t="str">
            <v>TUBO PPR, CLASSE PN 25, DN 40 MM, PARA AGUA QUENTE E FRIA PREDIAL</v>
          </cell>
          <cell r="C4595" t="str">
            <v>M</v>
          </cell>
          <cell r="D4595"/>
          <cell r="E4595"/>
          <cell r="F4595" t="str">
            <v>SINAPI-I DEZEMBRO 2025</v>
          </cell>
        </row>
        <row r="4596">
          <cell r="A4596">
            <v>38982</v>
          </cell>
          <cell r="B4596" t="str">
            <v>TUBO PPR, CLASSE PN 25, DN 50 MM, PARA AGUA QUENTE E FRIA PREDIAL</v>
          </cell>
          <cell r="C4596" t="str">
            <v>M</v>
          </cell>
          <cell r="D4596"/>
          <cell r="E4596"/>
          <cell r="F4596" t="str">
            <v>SINAPI-I DEZEMBRO 2025</v>
          </cell>
        </row>
        <row r="4597">
          <cell r="A4597">
            <v>38983</v>
          </cell>
          <cell r="B4597" t="str">
            <v>TUBO PPR, CLASSE PN 25, DN 63 MM, PARA AGUA QUENTE E FRIA PREDIAL</v>
          </cell>
          <cell r="C4597" t="str">
            <v>M</v>
          </cell>
          <cell r="D4597"/>
          <cell r="E4597"/>
          <cell r="F4597" t="str">
            <v>SINAPI-I DEZEMBRO 2025</v>
          </cell>
        </row>
        <row r="4598">
          <cell r="A4598">
            <v>38984</v>
          </cell>
          <cell r="B4598" t="str">
            <v>TUBO PPR, CLASSE PN 25, DN 75 MM, PARA AGUA QUENTE E FRIA PREDIAL</v>
          </cell>
          <cell r="C4598" t="str">
            <v>M</v>
          </cell>
          <cell r="D4598"/>
          <cell r="E4598"/>
          <cell r="F4598" t="str">
            <v>SINAPI-I DEZEMBRO 2025</v>
          </cell>
        </row>
        <row r="4599">
          <cell r="A4599">
            <v>38985</v>
          </cell>
          <cell r="B4599" t="str">
            <v>TUBO PPR, CLASSE PN 25, DN 90 MM, PARA AGUA QUENTE E FRIA PREDIAL</v>
          </cell>
          <cell r="C4599" t="str">
            <v>M</v>
          </cell>
          <cell r="D4599"/>
          <cell r="E4599"/>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D4606"/>
          <cell r="E4606"/>
          <cell r="F4606" t="str">
            <v>SINAPI-I DEZEMBRO 2025</v>
          </cell>
        </row>
        <row r="4607">
          <cell r="A4607">
            <v>9853</v>
          </cell>
          <cell r="B4607" t="str">
            <v>TUBO PVC DE REVESTIMENTO GEOMECANICO NERVURADO REFORCADO, DN = 200 MM, COMPRIMENTO = 2 M</v>
          </cell>
          <cell r="C4607" t="str">
            <v>M</v>
          </cell>
          <cell r="D4607"/>
          <cell r="E4607"/>
          <cell r="F4607" t="str">
            <v>SINAPI-I DEZEMBRO 2025</v>
          </cell>
        </row>
        <row r="4608">
          <cell r="A4608">
            <v>9854</v>
          </cell>
          <cell r="B4608" t="str">
            <v>TUBO PVC DE REVESTIMENTO GEOMECANICO NERVURADO STANDARD, DN = 154 MM, COMPRIMENTO = 2 M</v>
          </cell>
          <cell r="C4608" t="str">
            <v>M</v>
          </cell>
          <cell r="D4608"/>
          <cell r="E4608"/>
          <cell r="F4608" t="str">
            <v>SINAPI-I DEZEMBRO 2025</v>
          </cell>
        </row>
        <row r="4609">
          <cell r="A4609">
            <v>9851</v>
          </cell>
          <cell r="B4609" t="str">
            <v>TUBO PVC DE REVESTIMENTO GEOMECANICO NERVURADO STANDARD, DN = 206 MM, COMPRIMENTO = 2 M</v>
          </cell>
          <cell r="C4609" t="str">
            <v>M</v>
          </cell>
          <cell r="D4609"/>
          <cell r="E4609"/>
          <cell r="F4609" t="str">
            <v>SINAPI-I DEZEMBRO 2025</v>
          </cell>
        </row>
        <row r="4610">
          <cell r="A4610">
            <v>9825</v>
          </cell>
          <cell r="B4610" t="str">
            <v>TUBO PVC DEFOFO, JEI, 1 MPA, DN 100 MM, PARA REDE DE AGUA (NBR 7665)</v>
          </cell>
          <cell r="C4610" t="str">
            <v>M</v>
          </cell>
          <cell r="D4610"/>
          <cell r="E4610"/>
          <cell r="F4610" t="str">
            <v>SINAPI-I DEZEMBRO 2025</v>
          </cell>
        </row>
        <row r="4611">
          <cell r="A4611">
            <v>9828</v>
          </cell>
          <cell r="B4611" t="str">
            <v>TUBO PVC DEFOFO, JEI, 1 MPA, DN 150 MM, PARA REDE DE AGUA (NBR 7665)</v>
          </cell>
          <cell r="C4611" t="str">
            <v>M</v>
          </cell>
          <cell r="D4611"/>
          <cell r="E4611"/>
          <cell r="F4611" t="str">
            <v>SINAPI-I DEZEMBRO 2025</v>
          </cell>
        </row>
        <row r="4612">
          <cell r="A4612">
            <v>9829</v>
          </cell>
          <cell r="B4612" t="str">
            <v>TUBO PVC DEFOFO, JEI, 1 MPA, DN 200 MM, PARA REDE DE AGUA (NBR 7665)</v>
          </cell>
          <cell r="C4612" t="str">
            <v>M</v>
          </cell>
          <cell r="D4612"/>
          <cell r="E4612"/>
          <cell r="F4612" t="str">
            <v>SINAPI-I DEZEMBRO 2025</v>
          </cell>
        </row>
        <row r="4613">
          <cell r="A4613">
            <v>9826</v>
          </cell>
          <cell r="B4613" t="str">
            <v>TUBO PVC DEFOFO, JEI, 1 MPA, DN 250 MM, PARA REDE DE AGUA (NBR 7665)</v>
          </cell>
          <cell r="C4613" t="str">
            <v>M</v>
          </cell>
          <cell r="D4613"/>
          <cell r="E4613"/>
          <cell r="F4613" t="str">
            <v>SINAPI-I DEZEMBRO 2025</v>
          </cell>
        </row>
        <row r="4614">
          <cell r="A4614">
            <v>9827</v>
          </cell>
          <cell r="B4614" t="str">
            <v>TUBO PVC DEFOFO, JEI, 1 MPA, DN 300 MM, PARA REDE DE AGUA (NBR 7665)</v>
          </cell>
          <cell r="C4614" t="str">
            <v>M</v>
          </cell>
          <cell r="D4614"/>
          <cell r="E4614"/>
          <cell r="F4614" t="str">
            <v>SINAPI-I DEZEMBRO 2025</v>
          </cell>
        </row>
        <row r="4615">
          <cell r="A4615">
            <v>36374</v>
          </cell>
          <cell r="B4615" t="str">
            <v>TUBO PVC PBA JEI, CLASSE 12, DN 100 MM, PARA REDE DE AGUA (NBR 5647)</v>
          </cell>
          <cell r="C4615" t="str">
            <v>M</v>
          </cell>
          <cell r="D4615"/>
          <cell r="E4615"/>
          <cell r="F4615" t="str">
            <v>SINAPI-I DEZEMBRO 2025</v>
          </cell>
        </row>
        <row r="4616">
          <cell r="A4616">
            <v>36084</v>
          </cell>
          <cell r="B4616" t="str">
            <v>TUBO PVC PBA JEI, CLASSE 12, DN 50 MM, PARA REDE DE AGUA (NBR 5647)</v>
          </cell>
          <cell r="C4616" t="str">
            <v>M</v>
          </cell>
          <cell r="D4616"/>
          <cell r="E4616"/>
          <cell r="F4616" t="str">
            <v>SINAPI-I DEZEMBRO 2025</v>
          </cell>
        </row>
        <row r="4617">
          <cell r="A4617">
            <v>36373</v>
          </cell>
          <cell r="B4617" t="str">
            <v>TUBO PVC PBA JEI, CLASSE 12, DN 75 MM, PARA REDE DE AGUA (NBR 5647)</v>
          </cell>
          <cell r="C4617" t="str">
            <v>M</v>
          </cell>
          <cell r="D4617"/>
          <cell r="E4617"/>
          <cell r="F4617" t="str">
            <v>SINAPI-I DEZEMBRO 2025</v>
          </cell>
        </row>
        <row r="4618">
          <cell r="A4618">
            <v>36377</v>
          </cell>
          <cell r="B4618" t="str">
            <v>TUBO PVC PBA JEI, CLASSE 15, DN 100 MM, PARA REDE DE AGUA (NBR 5647)</v>
          </cell>
          <cell r="C4618" t="str">
            <v>M</v>
          </cell>
          <cell r="D4618"/>
          <cell r="E4618"/>
          <cell r="F4618" t="str">
            <v>SINAPI-I DEZEMBRO 2025</v>
          </cell>
        </row>
        <row r="4619">
          <cell r="A4619">
            <v>36375</v>
          </cell>
          <cell r="B4619" t="str">
            <v>TUBO PVC PBA JEI, CLASSE 15, DN 50 MM, PARA REDE DE AGUA (NBR 5647)</v>
          </cell>
          <cell r="C4619" t="str">
            <v>M</v>
          </cell>
          <cell r="D4619"/>
          <cell r="E4619"/>
          <cell r="F4619" t="str">
            <v>SINAPI-I DEZEMBRO 2025</v>
          </cell>
        </row>
        <row r="4620">
          <cell r="A4620">
            <v>36376</v>
          </cell>
          <cell r="B4620" t="str">
            <v>TUBO PVC PBA JEI, CLASSE 15, DN 75 MM, PARA REDE DE AGUA (NBR 5647)</v>
          </cell>
          <cell r="C4620" t="str">
            <v>M</v>
          </cell>
          <cell r="D4620"/>
          <cell r="E4620"/>
          <cell r="F4620" t="str">
            <v>SINAPI-I DEZEMBRO 2025</v>
          </cell>
        </row>
        <row r="4621">
          <cell r="A4621">
            <v>36380</v>
          </cell>
          <cell r="B4621" t="str">
            <v>TUBO PVC PBA JEI, CLASSE 20, DN 100 MM, PARA REDE DE AGUA (NBR 5647)</v>
          </cell>
          <cell r="C4621" t="str">
            <v>M</v>
          </cell>
          <cell r="D4621"/>
          <cell r="E4621"/>
          <cell r="F4621" t="str">
            <v>SINAPI-I DEZEMBRO 2025</v>
          </cell>
        </row>
        <row r="4622">
          <cell r="A4622">
            <v>36378</v>
          </cell>
          <cell r="B4622" t="str">
            <v>TUBO PVC PBA JEI, CLASSE 20, DN 50 MM, PARA REDE DE AGUA (NBR 5647)</v>
          </cell>
          <cell r="C4622" t="str">
            <v>M</v>
          </cell>
          <cell r="D4622"/>
          <cell r="E4622"/>
          <cell r="F4622" t="str">
            <v>SINAPI-I DEZEMBRO 2025</v>
          </cell>
        </row>
        <row r="4623">
          <cell r="A4623">
            <v>36379</v>
          </cell>
          <cell r="B4623" t="str">
            <v>TUBO PVC PBA JEI, CLASSE 20, DN 75 MM, PARA REDE DE AGUA (NBR 5647)</v>
          </cell>
          <cell r="C4623" t="str">
            <v>M</v>
          </cell>
          <cell r="D4623"/>
          <cell r="E4623"/>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D4651"/>
          <cell r="E4651"/>
          <cell r="F4651" t="str">
            <v>SINAPI-I DEZEMBRO 2025</v>
          </cell>
        </row>
        <row r="4652">
          <cell r="A4652">
            <v>12426</v>
          </cell>
          <cell r="B4652" t="str">
            <v>UNIAO COM ASSENTO CONICO DE BRONZE, DIAMETRO 1/2"</v>
          </cell>
          <cell r="C4652" t="str">
            <v>UN</v>
          </cell>
          <cell r="D4652"/>
          <cell r="E4652"/>
          <cell r="F4652" t="str">
            <v>SINAPI-I DEZEMBRO 2025</v>
          </cell>
        </row>
        <row r="4653">
          <cell r="A4653">
            <v>12427</v>
          </cell>
          <cell r="B4653" t="str">
            <v>UNIAO COM ASSENTO CONICO DE BRONZE, DIAMETRO 2 1/2"</v>
          </cell>
          <cell r="C4653" t="str">
            <v>UN</v>
          </cell>
          <cell r="D4653"/>
          <cell r="E4653"/>
          <cell r="F4653" t="str">
            <v>SINAPI-I DEZEMBRO 2025</v>
          </cell>
        </row>
        <row r="4654">
          <cell r="A4654">
            <v>12428</v>
          </cell>
          <cell r="B4654" t="str">
            <v>UNIAO COM ASSENTO CONICO DE BRONZE, DIAMETRO 2"</v>
          </cell>
          <cell r="C4654" t="str">
            <v>UN</v>
          </cell>
          <cell r="D4654"/>
          <cell r="E4654"/>
          <cell r="F4654" t="str">
            <v>SINAPI-I DEZEMBRO 2025</v>
          </cell>
        </row>
        <row r="4655">
          <cell r="A4655">
            <v>12429</v>
          </cell>
          <cell r="B4655" t="str">
            <v>UNIAO COM ASSENTO CONICO DE BRONZE, DIAMETRO 3"</v>
          </cell>
          <cell r="C4655" t="str">
            <v>UN</v>
          </cell>
          <cell r="D4655"/>
          <cell r="E4655"/>
          <cell r="F4655" t="str">
            <v>SINAPI-I DEZEMBRO 2025</v>
          </cell>
        </row>
        <row r="4656">
          <cell r="A4656">
            <v>12430</v>
          </cell>
          <cell r="B4656" t="str">
            <v>UNIAO COM ASSENTO CONICO DE BRONZE, DIAMETRO 3/4"</v>
          </cell>
          <cell r="C4656" t="str">
            <v>UN</v>
          </cell>
          <cell r="D4656"/>
          <cell r="E4656"/>
          <cell r="F4656" t="str">
            <v>SINAPI-I DEZEMBRO 2025</v>
          </cell>
        </row>
        <row r="4657">
          <cell r="A4657">
            <v>12431</v>
          </cell>
          <cell r="B4657" t="str">
            <v>UNIAO COM ASSENTO CONICO DE BRONZE, DIAMETRO 4"</v>
          </cell>
          <cell r="C4657" t="str">
            <v>UN</v>
          </cell>
          <cell r="D4657"/>
          <cell r="E4657"/>
          <cell r="F4657" t="str">
            <v>SINAPI-I DEZEMBRO 2025</v>
          </cell>
        </row>
        <row r="4658">
          <cell r="A4658">
            <v>12432</v>
          </cell>
          <cell r="B4658" t="str">
            <v>UNIAO COM ASSENTO CONICO DE FERRO LONGO (MACHO-FEMEA), DIAMETRO 1 1/2"</v>
          </cell>
          <cell r="C4658" t="str">
            <v>UN</v>
          </cell>
          <cell r="D4658"/>
          <cell r="E4658"/>
          <cell r="F4658" t="str">
            <v>SINAPI-I DEZEMBRO 2025</v>
          </cell>
        </row>
        <row r="4659">
          <cell r="A4659">
            <v>12433</v>
          </cell>
          <cell r="B4659" t="str">
            <v>UNIAO COM ASSENTO CONICO DE FERRO LONGO (MACHO-FEMEA), DIAMETRO 1"</v>
          </cell>
          <cell r="C4659" t="str">
            <v>UN</v>
          </cell>
          <cell r="D4659"/>
          <cell r="E4659"/>
          <cell r="F4659" t="str">
            <v>SINAPI-I DEZEMBRO 2025</v>
          </cell>
        </row>
        <row r="4660">
          <cell r="A4660">
            <v>12434</v>
          </cell>
          <cell r="B4660" t="str">
            <v>UNIAO COM ASSENTO CONICO DE FERRO LONGO (MACHO-FEMEA), DIAMETRO 1/2"</v>
          </cell>
          <cell r="C4660" t="str">
            <v>UN</v>
          </cell>
          <cell r="D4660"/>
          <cell r="E4660"/>
          <cell r="F4660" t="str">
            <v>SINAPI-I DEZEMBRO 2025</v>
          </cell>
        </row>
        <row r="4661">
          <cell r="A4661">
            <v>12435</v>
          </cell>
          <cell r="B4661" t="str">
            <v>UNIAO COM ASSENTO CONICO DE FERRO LONGO (MACHO-FEMEA), DIAMETRO 2 1/2"</v>
          </cell>
          <cell r="C4661" t="str">
            <v>UN</v>
          </cell>
          <cell r="D4661"/>
          <cell r="E4661"/>
          <cell r="F4661" t="str">
            <v>SINAPI-I DEZEMBRO 2025</v>
          </cell>
        </row>
        <row r="4662">
          <cell r="A4662">
            <v>12437</v>
          </cell>
          <cell r="B4662" t="str">
            <v>UNIAO COM ASSENTO CONICO DE FERRO LONGO (MACHO-FEMEA), DIAMETRO 2"</v>
          </cell>
          <cell r="C4662" t="str">
            <v>UN</v>
          </cell>
          <cell r="D4662"/>
          <cell r="E4662"/>
          <cell r="F4662" t="str">
            <v>SINAPI-I DEZEMBRO 2025</v>
          </cell>
        </row>
        <row r="4663">
          <cell r="A4663">
            <v>12438</v>
          </cell>
          <cell r="B4663" t="str">
            <v>UNIAO COM ASSENTO CONICO DE FERRO LONGO (MACHO-FEMEA), DIAMETRO 3"</v>
          </cell>
          <cell r="C4663" t="str">
            <v>UN</v>
          </cell>
          <cell r="D4663"/>
          <cell r="E4663"/>
          <cell r="F4663" t="str">
            <v>SINAPI-I DEZEMBRO 2025</v>
          </cell>
        </row>
        <row r="4664">
          <cell r="A4664">
            <v>12439</v>
          </cell>
          <cell r="B4664" t="str">
            <v>UNIAO COM ASSENTO CONICO DE FERRO LONGO (MACHO-FEMEA), DIAMETRO 3/4"</v>
          </cell>
          <cell r="C4664" t="str">
            <v>UN</v>
          </cell>
          <cell r="D4664"/>
          <cell r="E4664"/>
          <cell r="F4664" t="str">
            <v>SINAPI-I DEZEMBRO 2025</v>
          </cell>
        </row>
        <row r="4665">
          <cell r="A4665">
            <v>12436</v>
          </cell>
          <cell r="B4665" t="str">
            <v>UNIAO COM ASSENTO CONICO DE FERRO LONGO (MACHO-FEMEA), DIAMETRO 4"</v>
          </cell>
          <cell r="C4665" t="str">
            <v>UN</v>
          </cell>
          <cell r="D4665"/>
          <cell r="E4665"/>
          <cell r="F4665" t="str">
            <v>SINAPI-I DEZEMBRO 2025</v>
          </cell>
        </row>
        <row r="4666">
          <cell r="A4666">
            <v>36357</v>
          </cell>
          <cell r="B4666" t="str">
            <v>UNIAO COM FLANGE PPR, COM PARAFUSOS, DN 40 MM, PARA AGUA QUENTE PREDIAL</v>
          </cell>
          <cell r="C4666" t="str">
            <v>UN</v>
          </cell>
          <cell r="D4666"/>
          <cell r="E4666"/>
          <cell r="F4666" t="str">
            <v>SINAPI-I DEZEMBRO 2025</v>
          </cell>
        </row>
        <row r="4667">
          <cell r="A4667">
            <v>12424</v>
          </cell>
          <cell r="B4667" t="str">
            <v>UNIAO DE FERRO GALVANIZADO, COM ASSENTO CONICO DE BRONZE, DE 1 1/2"</v>
          </cell>
          <cell r="C4667" t="str">
            <v>UN</v>
          </cell>
          <cell r="D4667"/>
          <cell r="E4667"/>
          <cell r="F4667" t="str">
            <v>SINAPI-I DEZEMBRO 2025</v>
          </cell>
        </row>
        <row r="4668">
          <cell r="A4668">
            <v>12440</v>
          </cell>
          <cell r="B4668" t="str">
            <v>UNIAO DE FERRO GALVANIZADO, COM ASSENTO CONICO DE BRONZE, DE 1 1/4"</v>
          </cell>
          <cell r="C4668" t="str">
            <v>UN</v>
          </cell>
          <cell r="D4668"/>
          <cell r="E4668"/>
          <cell r="F4668" t="str">
            <v>SINAPI-I DEZEMBRO 2025</v>
          </cell>
        </row>
        <row r="4669">
          <cell r="A4669">
            <v>9884</v>
          </cell>
          <cell r="B4669" t="str">
            <v>UNIAO DE FERRO GALVANIZADO, COM ROSCA BSP, COM ASSENTO PLANO, DE 1 1/2"</v>
          </cell>
          <cell r="C4669" t="str">
            <v>UN</v>
          </cell>
          <cell r="D4669"/>
          <cell r="E4669"/>
          <cell r="F4669" t="str">
            <v>SINAPI-I DEZEMBRO 2025</v>
          </cell>
        </row>
        <row r="4670">
          <cell r="A4670">
            <v>9888</v>
          </cell>
          <cell r="B4670" t="str">
            <v>UNIAO DE FERRO GALVANIZADO, COM ROSCA BSP, COM ASSENTO PLANO, DE 1 1/4"</v>
          </cell>
          <cell r="C4670" t="str">
            <v>UN</v>
          </cell>
          <cell r="D4670"/>
          <cell r="E4670"/>
          <cell r="F4670" t="str">
            <v>SINAPI-I DEZEMBRO 2025</v>
          </cell>
        </row>
        <row r="4671">
          <cell r="A4671">
            <v>9886</v>
          </cell>
          <cell r="B4671" t="str">
            <v>UNIAO DE FERRO GALVANIZADO, COM ROSCA BSP, COM ASSENTO PLANO, DE 1"</v>
          </cell>
          <cell r="C4671" t="str">
            <v>UN</v>
          </cell>
          <cell r="D4671"/>
          <cell r="E4671"/>
          <cell r="F4671" t="str">
            <v>SINAPI-I DEZEMBRO 2025</v>
          </cell>
        </row>
        <row r="4672">
          <cell r="A4672">
            <v>9883</v>
          </cell>
          <cell r="B4672" t="str">
            <v>UNIAO DE FERRO GALVANIZADO, COM ROSCA BSP, COM ASSENTO PLANO, DE 1/2"</v>
          </cell>
          <cell r="C4672" t="str">
            <v>UN</v>
          </cell>
          <cell r="D4672"/>
          <cell r="E4672"/>
          <cell r="F4672" t="str">
            <v>SINAPI-I DEZEMBRO 2025</v>
          </cell>
        </row>
        <row r="4673">
          <cell r="A4673">
            <v>9889</v>
          </cell>
          <cell r="B4673" t="str">
            <v>UNIAO DE FERRO GALVANIZADO, COM ROSCA BSP, COM ASSENTO PLANO, DE 2 1/2"</v>
          </cell>
          <cell r="C4673" t="str">
            <v>UN</v>
          </cell>
          <cell r="D4673"/>
          <cell r="E4673"/>
          <cell r="F4673" t="str">
            <v>SINAPI-I DEZEMBRO 2025</v>
          </cell>
        </row>
        <row r="4674">
          <cell r="A4674">
            <v>9887</v>
          </cell>
          <cell r="B4674" t="str">
            <v>UNIAO DE FERRO GALVANIZADO, COM ROSCA BSP, COM ASSENTO PLANO, DE 2"</v>
          </cell>
          <cell r="C4674" t="str">
            <v>UN</v>
          </cell>
          <cell r="D4674"/>
          <cell r="E4674"/>
          <cell r="F4674" t="str">
            <v>SINAPI-I DEZEMBRO 2025</v>
          </cell>
        </row>
        <row r="4675">
          <cell r="A4675">
            <v>9890</v>
          </cell>
          <cell r="B4675" t="str">
            <v>UNIAO DE FERRO GALVANIZADO, COM ROSCA BSP, COM ASSENTO PLANO, DE 3"</v>
          </cell>
          <cell r="C4675" t="str">
            <v>UN</v>
          </cell>
          <cell r="D4675"/>
          <cell r="E4675"/>
          <cell r="F4675" t="str">
            <v>SINAPI-I DEZEMBRO 2025</v>
          </cell>
        </row>
        <row r="4676">
          <cell r="A4676">
            <v>9885</v>
          </cell>
          <cell r="B4676" t="str">
            <v>UNIAO DE FERRO GALVANIZADO, COM ROSCA BSP, COM ASSENTO PLANO, DE 3/4"</v>
          </cell>
          <cell r="C4676" t="str">
            <v>UN</v>
          </cell>
          <cell r="D4676"/>
          <cell r="E4676"/>
          <cell r="F4676" t="str">
            <v>SINAPI-I DEZEMBRO 2025</v>
          </cell>
        </row>
        <row r="4677">
          <cell r="A4677">
            <v>9891</v>
          </cell>
          <cell r="B4677" t="str">
            <v>UNIAO DE FERRO GALVANIZADO, COM ROSCA BSP, COM ASSENTO PLANO, DE 4"</v>
          </cell>
          <cell r="C4677" t="str">
            <v>UN</v>
          </cell>
          <cell r="D4677"/>
          <cell r="E4677"/>
          <cell r="F4677" t="str">
            <v>SINAPI-I DEZEMBRO 2025</v>
          </cell>
        </row>
        <row r="4678">
          <cell r="A4678">
            <v>36316</v>
          </cell>
          <cell r="B4678" t="str">
            <v>UNIAO DUPLA PPR DN 25 MM, PARA AGUA QUENTE PREDIAL</v>
          </cell>
          <cell r="C4678" t="str">
            <v>UN</v>
          </cell>
          <cell r="D4678"/>
          <cell r="E4678"/>
          <cell r="F4678" t="str">
            <v>SINAPI-I DEZEMBRO 2025</v>
          </cell>
        </row>
        <row r="4679">
          <cell r="A4679">
            <v>36313</v>
          </cell>
          <cell r="B4679" t="str">
            <v>UNIAO DUPLA PPR, DN 20 MM, PARA AGUA QUENTE PREDIAL</v>
          </cell>
          <cell r="C4679" t="str">
            <v>UN</v>
          </cell>
          <cell r="D4679"/>
          <cell r="E4679"/>
          <cell r="F4679" t="str">
            <v>SINAPI-I DEZEMBRO 2025</v>
          </cell>
        </row>
        <row r="4680">
          <cell r="A4680">
            <v>64</v>
          </cell>
          <cell r="B4680" t="str">
            <v>UNIAO EM POLIPROPILENO (PP), PARA TUBO EM PEAD, 20 MM - LIGACAO PREDIAL DE AGUA</v>
          </cell>
          <cell r="C4680" t="str">
            <v>UN</v>
          </cell>
          <cell r="D4680"/>
          <cell r="E4680"/>
          <cell r="F4680" t="str">
            <v>SINAPI-I DEZEMBRO 2025</v>
          </cell>
        </row>
        <row r="4681">
          <cell r="A4681">
            <v>37423</v>
          </cell>
          <cell r="B4681" t="str">
            <v>UNIAO EM POLIPROPILENO (PP), PARA TUBO EM PEAD, 32 MM - LIGACAO PREDIAL DE AGUA</v>
          </cell>
          <cell r="C4681" t="str">
            <v>UN</v>
          </cell>
          <cell r="D4681"/>
          <cell r="E4681"/>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D4697"/>
          <cell r="E4697"/>
          <cell r="F4697" t="str">
            <v>SINAPI-I DEZEMBRO 2025</v>
          </cell>
        </row>
        <row r="4698">
          <cell r="A4698">
            <v>37990</v>
          </cell>
          <cell r="B4698" t="str">
            <v>UNIAO, CPVC, SOLDAVEL, 22 MM, PARA AGUA QUENTE PREDIAL</v>
          </cell>
          <cell r="C4698" t="str">
            <v>UN</v>
          </cell>
          <cell r="D4698"/>
          <cell r="E4698"/>
          <cell r="F4698" t="str">
            <v>SINAPI-I DEZEMBRO 2025</v>
          </cell>
        </row>
        <row r="4699">
          <cell r="A4699">
            <v>37991</v>
          </cell>
          <cell r="B4699" t="str">
            <v>UNIAO, CPVC, SOLDAVEL, 28 MM, PARA AGUA QUENTE PREDIAL</v>
          </cell>
          <cell r="C4699" t="str">
            <v>UN</v>
          </cell>
          <cell r="D4699"/>
          <cell r="E4699"/>
          <cell r="F4699" t="str">
            <v>SINAPI-I DEZEMBRO 2025</v>
          </cell>
        </row>
        <row r="4700">
          <cell r="A4700">
            <v>37992</v>
          </cell>
          <cell r="B4700" t="str">
            <v>UNIAO, CPVC, SOLDAVEL, 35 MM, PARA AGUA QUENTE PREDIAL</v>
          </cell>
          <cell r="C4700" t="str">
            <v>UN</v>
          </cell>
          <cell r="D4700"/>
          <cell r="E4700"/>
          <cell r="F4700" t="str">
            <v>SINAPI-I DEZEMBRO 2025</v>
          </cell>
        </row>
        <row r="4701">
          <cell r="A4701">
            <v>37993</v>
          </cell>
          <cell r="B4701" t="str">
            <v>UNIAO, CPVC, SOLDAVEL, 42 MM, PARA AGUA QUENTE PREDIAL</v>
          </cell>
          <cell r="C4701" t="str">
            <v>UN</v>
          </cell>
          <cell r="D4701"/>
          <cell r="E4701"/>
          <cell r="F4701" t="str">
            <v>SINAPI-I DEZEMBRO 2025</v>
          </cell>
        </row>
        <row r="4702">
          <cell r="A4702">
            <v>37994</v>
          </cell>
          <cell r="B4702" t="str">
            <v>UNIAO, CPVC, SOLDAVEL, 54 MM, PARA AGUA QUENTE PREDIAL</v>
          </cell>
          <cell r="C4702" t="str">
            <v>UN</v>
          </cell>
          <cell r="D4702"/>
          <cell r="E4702"/>
          <cell r="F4702" t="str">
            <v>SINAPI-I DEZEMBRO 2025</v>
          </cell>
        </row>
        <row r="4703">
          <cell r="A4703">
            <v>37995</v>
          </cell>
          <cell r="B4703" t="str">
            <v>UNIAO, CPVC, SOLDAVEL, 73 MM, PARA AGUA QUENTE PREDIAL</v>
          </cell>
          <cell r="C4703" t="str">
            <v>UN</v>
          </cell>
          <cell r="D4703"/>
          <cell r="E4703"/>
          <cell r="F4703" t="str">
            <v>SINAPI-I DEZEMBRO 2025</v>
          </cell>
        </row>
        <row r="4704">
          <cell r="A4704">
            <v>37996</v>
          </cell>
          <cell r="B4704" t="str">
            <v>UNIAO, CPVC, SOLDAVEL, 89 MM, PARA AGUA QUENTE PREDIAL</v>
          </cell>
          <cell r="C4704" t="str">
            <v>UN</v>
          </cell>
          <cell r="D4704"/>
          <cell r="E4704"/>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D4706"/>
          <cell r="E4706"/>
          <cell r="F4706" t="str">
            <v>SINAPI-I DEZEMBRO 2025</v>
          </cell>
        </row>
        <row r="4707">
          <cell r="A4707">
            <v>10601</v>
          </cell>
          <cell r="B4707" t="str">
            <v>USINA DE ASFALTO A QUENTE, FIXA, TIPO CONTRA FLUXO, CAPACIDADE DE 100 A 140 T/H, POTENCIA DE 280 KW, COM MISTURADOR EXTERNO ROTATIVO</v>
          </cell>
          <cell r="C4707" t="str">
            <v>UN</v>
          </cell>
          <cell r="D4707"/>
          <cell r="E4707"/>
          <cell r="F4707" t="str">
            <v>SINAPI-I DEZEMBRO 2025</v>
          </cell>
        </row>
        <row r="4708">
          <cell r="A4708">
            <v>44469</v>
          </cell>
          <cell r="B4708" t="str">
            <v>USINA DE ASFALTO, GRAVIMETRICA, CAPACIDADE DE 150 T/H, POTENCIA DE 400 KW</v>
          </cell>
          <cell r="C4708" t="str">
            <v>UN</v>
          </cell>
          <cell r="D4708"/>
          <cell r="E4708"/>
          <cell r="F4708" t="str">
            <v>SINAPI-I DEZEMBRO 2025</v>
          </cell>
        </row>
        <row r="4709">
          <cell r="A4709">
            <v>9914</v>
          </cell>
          <cell r="B4709" t="str">
            <v>USINA DE CONCRETO FIXA, CAPACIDADE NOMINAL DE 90 A 120 M3/H, SEM SILO</v>
          </cell>
          <cell r="C4709" t="str">
            <v>UN</v>
          </cell>
          <cell r="D4709"/>
          <cell r="E4709"/>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D4710"/>
          <cell r="E4710"/>
          <cell r="F4710" t="str">
            <v>SINAPI-I DEZEMBRO 2025</v>
          </cell>
        </row>
        <row r="4711">
          <cell r="A4711">
            <v>9912</v>
          </cell>
          <cell r="B4711" t="str">
            <v>USINA DE MISTURAS ASFALTICAS A QUENTE, MOVEL, TIPO CONTRA FLUXO, CAPACIDADE DE 40 A 80 T/H</v>
          </cell>
          <cell r="C4711" t="str">
            <v>UN</v>
          </cell>
          <cell r="D4711"/>
          <cell r="E4711"/>
          <cell r="F4711" t="str">
            <v>SINAPI-I DEZEMBRO 2025</v>
          </cell>
        </row>
        <row r="4712">
          <cell r="A4712">
            <v>9921</v>
          </cell>
          <cell r="B4712" t="str">
            <v>USINA MISTURADORA DE SOLOS, DOSADORES TRIPLOS, CALHA VIBRATORIA CAPACIDADE DE 200 A 500 T/H, POTENCIA DE 75 KW</v>
          </cell>
          <cell r="C4712" t="str">
            <v>UN</v>
          </cell>
          <cell r="D4712"/>
          <cell r="E4712"/>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D4767"/>
          <cell r="E4767"/>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D4775"/>
          <cell r="E4775"/>
          <cell r="F4775" t="str">
            <v>SINAPI-I DEZEMBRO 2025</v>
          </cell>
        </row>
        <row r="4776">
          <cell r="A4776">
            <v>13896</v>
          </cell>
          <cell r="B4776" t="str">
            <v>VIBRADOR DE IMERSAO, DIAMETRO DA PONTEIRA DE *45* MM, COM MOTOR ELETRICO TRIFASICO DE 2 HP (2 CV)</v>
          </cell>
          <cell r="C4776" t="str">
            <v>UN</v>
          </cell>
          <cell r="D4776"/>
          <cell r="E4776"/>
          <cell r="F4776" t="str">
            <v>SINAPI-I DEZEMBRO 2025</v>
          </cell>
        </row>
        <row r="4777">
          <cell r="A4777">
            <v>44470</v>
          </cell>
          <cell r="B4777" t="str">
            <v>VIBROACABADORA DE ASFALTO SOBRE ESTEIRAS, LARG. PAVIM. 2,13 M A 4,55 M, POT. 74 KW/ 100 HP, CAP. 400 T/ H</v>
          </cell>
          <cell r="C4777" t="str">
            <v>UN</v>
          </cell>
          <cell r="D4777"/>
          <cell r="E4777"/>
          <cell r="F4777" t="str">
            <v>SINAPI-I DEZEMBRO 2025</v>
          </cell>
        </row>
        <row r="4778">
          <cell r="A4778">
            <v>13476</v>
          </cell>
          <cell r="B4778" t="str">
            <v>VIBROACABADORA DE ASFALTO SOBRE ESTEIRAS, LARG. PAVIM. 2,60 M A 5,75 M, POT. 110 HP, CAP. 450 T/ H</v>
          </cell>
          <cell r="C4778" t="str">
            <v>UN</v>
          </cell>
          <cell r="D4778"/>
          <cell r="E4778"/>
          <cell r="F4778" t="str">
            <v>SINAPI-I DEZEMBRO 2025</v>
          </cell>
        </row>
        <row r="4779">
          <cell r="A4779">
            <v>44491</v>
          </cell>
          <cell r="B4779" t="str">
            <v>VIBROACABADORA DE ASFALTO SOBRE ESTEIRAS, LARG. PAVIM. MAX. 8,00 M, POT. 100 KW/ 134 HP, CAP. 600 T/ H</v>
          </cell>
          <cell r="C4779" t="str">
            <v>UN</v>
          </cell>
          <cell r="D4779"/>
          <cell r="E4779"/>
          <cell r="F4779" t="str">
            <v>SINAPI-I DEZEMBRO 2025</v>
          </cell>
        </row>
        <row r="4780">
          <cell r="A4780">
            <v>10488</v>
          </cell>
          <cell r="B4780" t="str">
            <v>VIBROACABADORA DE ASFALTO SOBRE ESTEIRAS, LARG. PAVIMENT. 1,90 A 5,3 M, POT. 78 KW/105 HP, CAP. 450 T/H</v>
          </cell>
          <cell r="C4780" t="str">
            <v>UN</v>
          </cell>
          <cell r="D4780"/>
          <cell r="E4780"/>
          <cell r="F4780" t="str">
            <v>SINAPI-I DEZEMBRO 2025</v>
          </cell>
        </row>
        <row r="4781">
          <cell r="A4781">
            <v>13606</v>
          </cell>
          <cell r="B4781" t="str">
            <v>VIBROACABADORA DE ASFALTO SOBRE RODAS, LARGURA DE PAVIMENTACAO DE 1,70 A 4,20 M, POTENCIA 78 KW/105 HP, CAPACIDADE 300 T/H</v>
          </cell>
          <cell r="C4781" t="str">
            <v>UN</v>
          </cell>
          <cell r="D4781"/>
          <cell r="E4781"/>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D4815"/>
          <cell r="E4815"/>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2">
          <cell r="A4822"/>
          <cell r="B4822"/>
          <cell r="C4822"/>
          <cell r="D4822"/>
          <cell r="E4822"/>
          <cell r="F4822"/>
        </row>
        <row r="4823">
          <cell r="A4823"/>
          <cell r="B4823"/>
          <cell r="C4823"/>
          <cell r="D4823"/>
          <cell r="E4823"/>
          <cell r="F4823"/>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5">
          <cell r="A14965"/>
          <cell r="B14965"/>
          <cell r="C14965"/>
          <cell r="D14965"/>
          <cell r="E14965"/>
          <cell r="F14965"/>
        </row>
        <row r="14966">
          <cell r="A14966"/>
          <cell r="B14966"/>
          <cell r="C14966"/>
          <cell r="D14966"/>
          <cell r="E14966"/>
          <cell r="F14966"/>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2">
          <cell r="A2"/>
          <cell r="B2"/>
        </row>
        <row r="3">
          <cell r="A3"/>
          <cell r="B3"/>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07000-8C6A-4197-9056-0BCADF01FAC5}">
  <sheetPr>
    <tabColor theme="4" tint="0.59999389629810485"/>
  </sheetPr>
  <dimension ref="A1:AC365"/>
  <sheetViews>
    <sheetView showGridLines="0" tabSelected="1" view="pageBreakPreview" topLeftCell="A355" zoomScale="60" zoomScaleNormal="85" workbookViewId="0">
      <selection activeCell="A365" sqref="A365"/>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tr">
        <f>[23]ORÇAMENTO!B22</f>
        <v>LOTE 04 - AGRESTE CENTRAL</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39</v>
      </c>
      <c r="B23" s="83"/>
      <c r="C23" s="84"/>
      <c r="D23" s="85"/>
      <c r="E23" s="2" t="s">
        <v>40</v>
      </c>
      <c r="F23" s="85"/>
      <c r="G23" s="86"/>
      <c r="H23" s="86"/>
      <c r="I23" s="85"/>
      <c r="J23" s="87"/>
      <c r="K23" s="85"/>
      <c r="L23" s="85"/>
      <c r="M23" s="125"/>
      <c r="N23" s="85"/>
      <c r="O23" s="88">
        <f>SUM(O24,O27,O29)</f>
        <v>789599.41</v>
      </c>
      <c r="P23" s="88">
        <f>SUM(P24,P27,P29)</f>
        <v>0</v>
      </c>
      <c r="Q23" s="20"/>
      <c r="V23" s="82"/>
      <c r="W23" s="82"/>
      <c r="X23" s="82"/>
      <c r="Y23" s="82"/>
      <c r="Z23" s="82"/>
      <c r="AA23" s="82"/>
      <c r="AB23" s="82"/>
      <c r="AC23" s="82"/>
    </row>
    <row r="24" spans="1:29" s="81" customFormat="1" x14ac:dyDescent="0.25">
      <c r="A24" s="89" t="s">
        <v>41</v>
      </c>
      <c r="B24" s="89"/>
      <c r="C24" s="90"/>
      <c r="D24" s="91"/>
      <c r="E24" s="3" t="s">
        <v>42</v>
      </c>
      <c r="F24" s="91"/>
      <c r="G24" s="92"/>
      <c r="H24" s="92"/>
      <c r="I24" s="91"/>
      <c r="J24" s="93"/>
      <c r="K24" s="91"/>
      <c r="L24" s="91"/>
      <c r="M24" s="126"/>
      <c r="N24" s="91"/>
      <c r="O24" s="94">
        <f>SUM(O25:O26)</f>
        <v>684664.27</v>
      </c>
      <c r="P24" s="94">
        <f>SUM(P25:P26)</f>
        <v>0</v>
      </c>
      <c r="Q24" s="20"/>
      <c r="V24" s="82"/>
      <c r="W24" s="82"/>
      <c r="X24" s="82"/>
      <c r="Y24" s="82"/>
      <c r="Z24" s="82"/>
      <c r="AA24" s="82"/>
      <c r="AB24" s="82"/>
      <c r="AC24" s="82"/>
    </row>
    <row r="25" spans="1:29" s="81" customFormat="1" x14ac:dyDescent="0.25">
      <c r="A25" s="49" t="s">
        <v>43</v>
      </c>
      <c r="B25" s="95" t="str">
        <f>IFERROR(VLOOKUP(C25,'[23]SINAPI DEZEMBRO'!$A:$F,6,FALSE),IFERROR(VLOOKUP(C25,'[23]BANCO DE DADOS'!$A$3:$F$10542,2,FALSE),""))</f>
        <v>COMPOSIÇÃO</v>
      </c>
      <c r="C25" s="96" t="s">
        <v>44</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4 AGRESTE CENTRAL'!$1:$1048576,6,FALSE)</f>
        <v>1</v>
      </c>
      <c r="H25" s="99">
        <v>1</v>
      </c>
      <c r="I25" s="100">
        <f>IF($H25="","",IF($H25=1,$O$10,IF($H25=2,$O$11,IF($H25=3,$O$12,IF($H25=4,$O$13,IF($H25=5,$O$14,IF($H25=6,$O$15)))))))</f>
        <v>0.25509999999999999</v>
      </c>
      <c r="J25" s="6">
        <f>IFERROR(VLOOKUP(C25,'[23]SINAPI DEZEMBRO'!$A:$E,4,FALSE),IFERROR(VLOOKUP(C25,'[23]BANCO DE DADOS'!$A$3:$F$10542,5,FALSE),""))</f>
        <v>340443.91</v>
      </c>
      <c r="K25" s="7">
        <f>IF($G25="","",TRUNC((J25*I25)+J25,2))</f>
        <v>427291.15</v>
      </c>
      <c r="L25" s="100">
        <f>IF($H25="","",IF($H25=1,$P$10,IF($H25=2,$P$11,IF($H25=3,$P$12,IF($H25=4,$P$13,IF($H25=5,$P$14,IF($H25=6,$P$15)))))))</f>
        <v>0</v>
      </c>
      <c r="M25" s="127"/>
      <c r="N25" s="7">
        <f>IF($G25="","",TRUNC((M25*L25)+M25,2))</f>
        <v>0</v>
      </c>
      <c r="O25" s="7">
        <f>IF($G25="","",TRUNC(K25*G25,2))</f>
        <v>427291.15</v>
      </c>
      <c r="P25" s="7">
        <f>IF($G25="","",TRUNC(N25*G25,2))</f>
        <v>0</v>
      </c>
      <c r="Q25" s="20" t="e">
        <f>P25/P24</f>
        <v>#DIV/0!</v>
      </c>
      <c r="V25" s="82"/>
      <c r="W25" s="82"/>
      <c r="X25" s="82"/>
      <c r="Y25" s="82"/>
      <c r="Z25" s="82"/>
      <c r="AA25" s="82"/>
      <c r="AB25" s="82"/>
      <c r="AC25" s="82"/>
    </row>
    <row r="26" spans="1:29" s="81" customFormat="1" x14ac:dyDescent="0.25">
      <c r="A26" s="49" t="s">
        <v>45</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4 AGRESTE CENTRAL'!$1:$1048576,6,FALSE)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7"/>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46</v>
      </c>
      <c r="B27" s="89"/>
      <c r="C27" s="90"/>
      <c r="D27" s="91"/>
      <c r="E27" s="3" t="s">
        <v>47</v>
      </c>
      <c r="F27" s="91"/>
      <c r="G27" s="92"/>
      <c r="H27" s="91"/>
      <c r="I27" s="91"/>
      <c r="J27" s="93"/>
      <c r="K27" s="91"/>
      <c r="L27" s="91"/>
      <c r="M27" s="126"/>
      <c r="N27" s="91"/>
      <c r="O27" s="94">
        <f>SUM(O28)</f>
        <v>52467.57</v>
      </c>
      <c r="P27" s="94">
        <f>SUM(P28)</f>
        <v>0</v>
      </c>
      <c r="Q27" s="20"/>
      <c r="V27" s="82"/>
      <c r="W27" s="82"/>
      <c r="X27" s="82"/>
      <c r="Y27" s="82"/>
      <c r="Z27" s="82"/>
      <c r="AA27" s="82"/>
      <c r="AB27" s="82"/>
      <c r="AC27" s="82"/>
    </row>
    <row r="28" spans="1:29" s="81" customFormat="1" x14ac:dyDescent="0.25">
      <c r="A28" s="49" t="s">
        <v>48</v>
      </c>
      <c r="B28" s="95" t="str">
        <f>IFERROR(VLOOKUP(C28,'[23]SINAPI DEZEMBRO'!$A:$F,6,FALSE),IFERROR(VLOOKUP(C28,'[23]BANCO DE DADOS'!$A$3:$F$10542,2,FALSE),""))</f>
        <v>COMPOSIÇÃO</v>
      </c>
      <c r="C28" s="96" t="s">
        <v>49</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4 AGRESTE CENTRAL'!$1:$1048576,6,FALSE)</f>
        <v>1</v>
      </c>
      <c r="H28" s="99">
        <v>1</v>
      </c>
      <c r="I28" s="100">
        <f>IF($H28="","",IF($H28=1,$O$10,IF($H28=2,$O$11,IF($H28=3,$O$12,IF($H28=4,$O$13,IF($H28=5,$O$14,IF($H28=6,$O$15)))))))</f>
        <v>0.25509999999999999</v>
      </c>
      <c r="J28" s="6">
        <f>IFERROR(VLOOKUP(C28,'[23]SINAPI DEZEMBRO'!$A:$E,4,FALSE),IFERROR(VLOOKUP(C28,'[23]BANCO DE DADOS'!$A$3:$F$10542,5,FALSE),""))</f>
        <v>41803.5</v>
      </c>
      <c r="K28" s="7">
        <f>IF($G28="","",TRUNC((J28*I28)+J28,2))</f>
        <v>52467.57</v>
      </c>
      <c r="L28" s="100">
        <f>IF($H28="","",IF($H28=1,$P$10,IF($H28=2,$P$11,IF($H28=3,$P$12,IF($H28=4,$P$13,IF($H28=5,$P$14,IF($H28=6,$P$15)))))))</f>
        <v>0</v>
      </c>
      <c r="M28" s="127"/>
      <c r="N28" s="7">
        <f>IF($G28="","",TRUNC((M28*L28)+M28,2))</f>
        <v>0</v>
      </c>
      <c r="O28" s="7">
        <f>IF($G28="","",TRUNC(K28*G28,2))</f>
        <v>52467.57</v>
      </c>
      <c r="P28" s="7">
        <f>IF($G28="","",TRUNC(N28*G28,2))</f>
        <v>0</v>
      </c>
      <c r="Q28" s="20" t="e">
        <f>P28/P27</f>
        <v>#DIV/0!</v>
      </c>
      <c r="V28" s="82"/>
      <c r="W28" s="82"/>
      <c r="X28" s="82"/>
      <c r="Y28" s="82"/>
      <c r="Z28" s="82"/>
      <c r="AA28" s="82"/>
      <c r="AB28" s="82"/>
      <c r="AC28" s="82"/>
    </row>
    <row r="29" spans="1:29" s="81" customFormat="1" x14ac:dyDescent="0.25">
      <c r="A29" s="89" t="s">
        <v>50</v>
      </c>
      <c r="B29" s="89"/>
      <c r="C29" s="90"/>
      <c r="D29" s="91"/>
      <c r="E29" s="3" t="s">
        <v>51</v>
      </c>
      <c r="F29" s="91"/>
      <c r="G29" s="92"/>
      <c r="H29" s="91"/>
      <c r="I29" s="91"/>
      <c r="J29" s="93"/>
      <c r="K29" s="91"/>
      <c r="L29" s="91"/>
      <c r="M29" s="126"/>
      <c r="N29" s="91"/>
      <c r="O29" s="94">
        <f>SUM(O30)</f>
        <v>52467.57</v>
      </c>
      <c r="P29" s="94">
        <f>SUM(P30)</f>
        <v>0</v>
      </c>
      <c r="Q29" s="20"/>
      <c r="V29" s="82"/>
      <c r="W29" s="82"/>
      <c r="X29" s="82"/>
      <c r="Y29" s="82"/>
      <c r="Z29" s="82"/>
      <c r="AA29" s="82"/>
      <c r="AB29" s="82"/>
      <c r="AC29" s="82"/>
    </row>
    <row r="30" spans="1:29" s="81" customFormat="1" x14ac:dyDescent="0.25">
      <c r="A30" s="49" t="s">
        <v>52</v>
      </c>
      <c r="B30" s="95" t="str">
        <f>IFERROR(VLOOKUP(C30,'[23]SINAPI DEZEMBRO'!$A:$F,6,FALSE),IFERROR(VLOOKUP(C30,'[23]BANCO DE DADOS'!$A$3:$F$10542,2,FALSE),""))</f>
        <v>COMPOSIÇÃO</v>
      </c>
      <c r="C30" s="96" t="s">
        <v>53</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4 AGRESTE CENTRAL'!$1:$1048576,6,FALSE)</f>
        <v>1</v>
      </c>
      <c r="H30" s="99">
        <v>1</v>
      </c>
      <c r="I30" s="100">
        <f>IF($H30="","",IF($H30=1,$O$10,IF($H30=2,$O$11,IF($H30=3,$O$12,IF($H30=4,$O$13,IF($H30=5,$O$14,IF($H30=6,$O$15)))))))</f>
        <v>0.25509999999999999</v>
      </c>
      <c r="J30" s="6">
        <f>IFERROR(VLOOKUP(C30,'[23]SINAPI DEZEMBRO'!$A:$E,4,FALSE),IFERROR(VLOOKUP(C30,'[23]BANCO DE DADOS'!$A$3:$F$10542,5,FALSE),""))</f>
        <v>41803.5</v>
      </c>
      <c r="K30" s="7">
        <f>IF($G30="","",TRUNC((J30*I30)+J30,2))</f>
        <v>52467.57</v>
      </c>
      <c r="L30" s="100">
        <f>IF($H30="","",IF($H30=1,$P$10,IF($H30=2,$P$11,IF($H30=3,$P$12,IF($H30=4,$P$13,IF($H30=5,$P$14,IF($H30=6,$P$15)))))))</f>
        <v>0</v>
      </c>
      <c r="M30" s="127"/>
      <c r="N30" s="7">
        <f>IF($G30="","",TRUNC((M30*L30)+M30,2))</f>
        <v>0</v>
      </c>
      <c r="O30" s="7">
        <f>IF($G30="","",TRUNC(K30*G30,2))</f>
        <v>52467.57</v>
      </c>
      <c r="P30" s="7">
        <f>IF($G30="","",TRUNC(N30*G30,2))</f>
        <v>0</v>
      </c>
      <c r="Q30" s="20" t="e">
        <f>P30/P29</f>
        <v>#DIV/0!</v>
      </c>
      <c r="V30" s="82"/>
      <c r="W30" s="82"/>
      <c r="X30" s="82"/>
      <c r="Y30" s="82"/>
      <c r="Z30" s="82"/>
      <c r="AA30" s="82"/>
      <c r="AB30" s="82"/>
      <c r="AC30" s="82"/>
    </row>
    <row r="31" spans="1:29" s="81" customFormat="1" x14ac:dyDescent="0.25">
      <c r="A31" s="83" t="s">
        <v>54</v>
      </c>
      <c r="B31" s="83"/>
      <c r="C31" s="84"/>
      <c r="D31" s="85"/>
      <c r="E31" s="8" t="s">
        <v>55</v>
      </c>
      <c r="F31" s="85"/>
      <c r="G31" s="86"/>
      <c r="H31" s="85"/>
      <c r="I31" s="85"/>
      <c r="J31" s="87"/>
      <c r="K31" s="85"/>
      <c r="L31" s="85"/>
      <c r="M31" s="125"/>
      <c r="N31" s="85"/>
      <c r="O31" s="88">
        <f>SUM(O32,O34,O40,O42,O44,O53,O69,O78,O101,O111,O116)</f>
        <v>23161289.469999999</v>
      </c>
      <c r="P31" s="88">
        <f>SUM(P32,P34,P40,P42,P44,P53,P69,P78,P101,P111,P116)</f>
        <v>0</v>
      </c>
      <c r="Q31" s="20"/>
      <c r="V31" s="82"/>
      <c r="W31" s="82"/>
      <c r="X31" s="82"/>
      <c r="Y31" s="82"/>
      <c r="Z31" s="82"/>
      <c r="AA31" s="82"/>
      <c r="AB31" s="82"/>
      <c r="AC31" s="82"/>
    </row>
    <row r="32" spans="1:29" s="81" customFormat="1" x14ac:dyDescent="0.25">
      <c r="A32" s="89" t="s">
        <v>56</v>
      </c>
      <c r="B32" s="89"/>
      <c r="C32" s="90"/>
      <c r="D32" s="91"/>
      <c r="E32" s="3" t="s">
        <v>57</v>
      </c>
      <c r="F32" s="91"/>
      <c r="G32" s="92"/>
      <c r="H32" s="91"/>
      <c r="I32" s="91"/>
      <c r="J32" s="93"/>
      <c r="K32" s="91"/>
      <c r="L32" s="91"/>
      <c r="M32" s="126"/>
      <c r="N32" s="91"/>
      <c r="O32" s="94">
        <f>O33</f>
        <v>626642.34</v>
      </c>
      <c r="P32" s="94">
        <f>P33</f>
        <v>0</v>
      </c>
      <c r="Q32" s="20"/>
      <c r="V32" s="82"/>
      <c r="W32" s="82"/>
      <c r="X32" s="82"/>
      <c r="Y32" s="82"/>
      <c r="Z32" s="82"/>
      <c r="AA32" s="82"/>
      <c r="AB32" s="82"/>
      <c r="AC32" s="82"/>
    </row>
    <row r="33" spans="1:22" x14ac:dyDescent="0.25">
      <c r="A33" s="49" t="s">
        <v>58</v>
      </c>
      <c r="B33" s="95" t="str">
        <f>IFERROR(VLOOKUP(C33,'[23]SINAPI DEZEMBRO'!$A:$F,6,FALSE),IFERROR(VLOOKUP(C33,'[23]BANCO DE DADOS'!$A$3:$F$10542,2,FALSE),""))</f>
        <v>COMPOSIÇÃO</v>
      </c>
      <c r="C33" s="96" t="s">
        <v>59</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4 AGRESTE CENTRAL'!$1:$1048576,6,FALSE)</f>
        <v>1</v>
      </c>
      <c r="H33" s="99">
        <v>1</v>
      </c>
      <c r="I33" s="100">
        <f>IF($H33="","",IF($H33=1,$O$10,IF($H33=2,$O$11,IF($H33=3,$O$12,IF($H33=4,$O$13,IF($H33=5,$O$14,IF($H33=6,$O$15)))))))</f>
        <v>0.25509999999999999</v>
      </c>
      <c r="J33" s="6">
        <f>IFERROR(VLOOKUP(C33,'[23]SINAPI DEZEMBRO'!$A:$E,4,FALSE),IFERROR(VLOOKUP(C33,'[23]BANCO DE DADOS'!$A$3:$F$10542,5,FALSE),""))</f>
        <v>499276.83</v>
      </c>
      <c r="K33" s="7">
        <f>IF($G33="","",TRUNC((J33*I33)+J33,2))</f>
        <v>626642.34</v>
      </c>
      <c r="L33" s="100">
        <f>IF($H33="","",IF($H33=1,$P$10,IF($H33=2,$P$11,IF($H33=3,$P$12,IF($H33=4,$P$13,IF($H33=5,$P$14,IF($H33=6,$P$15)))))))</f>
        <v>0</v>
      </c>
      <c r="M33" s="127"/>
      <c r="N33" s="7">
        <f>IF($G33="","",TRUNC((M33*L33)+M33,2))</f>
        <v>0</v>
      </c>
      <c r="O33" s="7">
        <f>IF($G33="","",TRUNC(K33*G33,2))</f>
        <v>626642.34</v>
      </c>
      <c r="P33" s="7">
        <f>IF($G33="","",TRUNC(N33*G33,2))</f>
        <v>0</v>
      </c>
      <c r="Q33" s="20" t="e">
        <f>P33/P32</f>
        <v>#DIV/0!</v>
      </c>
      <c r="R33" s="20">
        <f>O33/O31</f>
        <v>2.7099999999999999E-2</v>
      </c>
      <c r="S33" s="20" t="e">
        <f>P33/P31</f>
        <v>#DIV/0!</v>
      </c>
      <c r="T33" s="22"/>
      <c r="U33" s="22"/>
      <c r="V33" s="101"/>
    </row>
    <row r="34" spans="1:22" x14ac:dyDescent="0.25">
      <c r="A34" s="89" t="s">
        <v>60</v>
      </c>
      <c r="B34" s="89"/>
      <c r="C34" s="90"/>
      <c r="D34" s="91"/>
      <c r="E34" s="3" t="s">
        <v>61</v>
      </c>
      <c r="F34" s="91"/>
      <c r="G34" s="92"/>
      <c r="H34" s="91"/>
      <c r="I34" s="91"/>
      <c r="J34" s="93"/>
      <c r="K34" s="91"/>
      <c r="L34" s="91"/>
      <c r="M34" s="126"/>
      <c r="N34" s="91"/>
      <c r="O34" s="94">
        <f>SUM(O35:O39)</f>
        <v>465904.56</v>
      </c>
      <c r="P34" s="94">
        <f>SUM(P35:P39)</f>
        <v>0</v>
      </c>
      <c r="R34" s="22"/>
      <c r="S34" s="22"/>
      <c r="T34" s="22"/>
      <c r="U34" s="22"/>
      <c r="V34" s="101"/>
    </row>
    <row r="35" spans="1:22" ht="33" x14ac:dyDescent="0.25">
      <c r="A35" s="49" t="s">
        <v>62</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4 AGRESTE CENTRAL'!$1:$1048576,6,FALSE)</f>
        <v>547.55999999999995</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7"/>
      <c r="N35" s="7">
        <f>IF($G35="","",TRUNC((M35*L35)+M35,2))</f>
        <v>0</v>
      </c>
      <c r="O35" s="7">
        <f>IF($G35="","",TRUNC(K35*G35,2))</f>
        <v>319539.58</v>
      </c>
      <c r="P35" s="7">
        <f>IF($G35="","",TRUNC(N35*G35,2))</f>
        <v>0</v>
      </c>
      <c r="Q35" s="20" t="e">
        <f>P35/$P$34</f>
        <v>#DIV/0!</v>
      </c>
      <c r="R35" s="22"/>
      <c r="S35" s="22"/>
      <c r="V35" s="101"/>
    </row>
    <row r="36" spans="1:22" ht="50.25" customHeight="1" x14ac:dyDescent="0.25">
      <c r="A36" s="49" t="s">
        <v>63</v>
      </c>
      <c r="B36" s="95" t="str">
        <f>IFERROR(VLOOKUP(C36,'[23]SINAPI DEZEMBRO'!$A:$F,6,FALSE),IFERROR(VLOOKUP(C36,'[23]BANCO DE DADOS'!$A$3:$F$10542,2,FALSE),""))</f>
        <v>COMPESA 2024.2</v>
      </c>
      <c r="C36" s="96" t="s">
        <v>64</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4 AGRESTE CENTRAL'!$1:$1048576,6,FALSE)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7"/>
      <c r="N36" s="7">
        <f>IF($G36="","",TRUNC((M36*L36)+M36,2))</f>
        <v>0</v>
      </c>
      <c r="O36" s="7">
        <f>IF($G36="","",TRUNC(K36*G36,2))</f>
        <v>115471.18</v>
      </c>
      <c r="P36" s="7">
        <f>IF($G36="","",TRUNC(N36*G36,2))</f>
        <v>0</v>
      </c>
      <c r="Q36" s="20" t="e">
        <f t="shared" ref="Q36:Q38" si="0">P36/$P$34</f>
        <v>#DIV/0!</v>
      </c>
      <c r="V36" s="101"/>
    </row>
    <row r="37" spans="1:22" ht="30" customHeight="1" x14ac:dyDescent="0.25">
      <c r="A37" s="49" t="s">
        <v>65</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4 AGRESTE CENTRAL'!$1:$1048576,6,FALSE)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7"/>
      <c r="N37" s="7">
        <f>IF($G37="","",TRUNC((M37*L37)+M37,2))</f>
        <v>0</v>
      </c>
      <c r="O37" s="7">
        <f>IF($G37="","",TRUNC(K37*G37,2))</f>
        <v>22916.52</v>
      </c>
      <c r="P37" s="7">
        <f>IF($G37="","",TRUNC(N37*G37,2))</f>
        <v>0</v>
      </c>
      <c r="Q37" s="20" t="e">
        <f t="shared" si="0"/>
        <v>#DIV/0!</v>
      </c>
      <c r="V37" s="101"/>
    </row>
    <row r="38" spans="1:22" ht="30" customHeight="1" x14ac:dyDescent="0.25">
      <c r="A38" s="49" t="s">
        <v>66</v>
      </c>
      <c r="B38" s="95" t="str">
        <f>IFERROR(VLOOKUP(C38,'[23]SINAPI DEZEMBRO'!$A:$F,6,FALSE),IFERROR(VLOOKUP(C38,'[23]BANCO DE DADOS'!$A$3:$F$10542,2,FALSE),""))</f>
        <v>COMPESA 2024.2</v>
      </c>
      <c r="C38" s="96" t="s">
        <v>67</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4 AGRESTE CENTRAL'!$1:$1048576,6,FALSE)</f>
        <v>97</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7"/>
      <c r="N38" s="7">
        <f>IF($G38="","",TRUNC((M38*L38)+M38,2))</f>
        <v>0</v>
      </c>
      <c r="O38" s="7">
        <f>IF($G38="","",TRUNC(K38*G38,2))</f>
        <v>2392.9899999999998</v>
      </c>
      <c r="P38" s="7">
        <f>IF($G38="","",TRUNC(N38*G38,2))</f>
        <v>0</v>
      </c>
      <c r="Q38" s="20" t="e">
        <f t="shared" si="0"/>
        <v>#DIV/0!</v>
      </c>
      <c r="V38" s="101"/>
    </row>
    <row r="39" spans="1:22" ht="34.5" customHeight="1" x14ac:dyDescent="0.25">
      <c r="A39" s="49" t="s">
        <v>68</v>
      </c>
      <c r="B39" s="95" t="str">
        <f>IFERROR(VLOOKUP(C39,'[23]SINAPI DEZEMBRO'!$A:$F,6,FALSE),IFERROR(VLOOKUP(C39,'[23]BANCO DE DADOS'!$A$3:$F$10542,2,FALSE),""))</f>
        <v>COMPESA 2024.2</v>
      </c>
      <c r="C39" s="96" t="s">
        <v>69</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4 AGRESTE CENTRAL'!$1:$1048576,6,FALSE)</f>
        <v>97</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7"/>
      <c r="N39" s="7">
        <f>IF($G39="","",TRUNC((M39*L39)+M39,2))</f>
        <v>0</v>
      </c>
      <c r="O39" s="7">
        <f>IF($G39="","",TRUNC(K39*G39,2))</f>
        <v>5584.29</v>
      </c>
      <c r="P39" s="7">
        <f>IF($G39="","",TRUNC(N39*G39,2))</f>
        <v>0</v>
      </c>
      <c r="Q39" s="20" t="e">
        <f>P39/$P$34</f>
        <v>#DIV/0!</v>
      </c>
      <c r="V39" s="101"/>
    </row>
    <row r="40" spans="1:22" x14ac:dyDescent="0.25">
      <c r="A40" s="89" t="s">
        <v>70</v>
      </c>
      <c r="B40" s="89"/>
      <c r="C40" s="90"/>
      <c r="D40" s="91"/>
      <c r="E40" s="3" t="s">
        <v>47</v>
      </c>
      <c r="F40" s="91"/>
      <c r="G40" s="92"/>
      <c r="H40" s="91"/>
      <c r="I40" s="91"/>
      <c r="J40" s="93"/>
      <c r="K40" s="91"/>
      <c r="L40" s="91"/>
      <c r="M40" s="126"/>
      <c r="N40" s="91"/>
      <c r="O40" s="94">
        <f>SUM(O41:O41)</f>
        <v>411417.25</v>
      </c>
      <c r="P40" s="94">
        <f>SUM(P41:P41)</f>
        <v>0</v>
      </c>
      <c r="V40" s="101"/>
    </row>
    <row r="41" spans="1:22" ht="35.25" customHeight="1" x14ac:dyDescent="0.25">
      <c r="A41" s="49" t="s">
        <v>71</v>
      </c>
      <c r="B41" s="95" t="str">
        <f>IFERROR(VLOOKUP(C41,'[23]SINAPI DEZEMBRO'!$A:$F,6,FALSE),IFERROR(VLOOKUP(C41,'[23]BANCO DE DADOS'!$A$3:$F$10542,2,FALSE),""))</f>
        <v>COMPOSIÇÃO</v>
      </c>
      <c r="C41" s="96" t="s">
        <v>72</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4 AGRESTE CENTRAL'!$1:$1048576,6,FALSE)</f>
        <v>25</v>
      </c>
      <c r="H41" s="99">
        <v>1</v>
      </c>
      <c r="I41" s="100">
        <f>IF($H41="","",IF($H41=1,$O$10,IF($H41=2,$O$11,IF($H41=3,$O$12,IF($H41=4,$O$13,IF($H41=5,$O$14,IF($H41=6,$O$15)))))))</f>
        <v>0.25509999999999999</v>
      </c>
      <c r="J41" s="6">
        <f>IFERROR(VLOOKUP(C41,'[23]SINAPI DEZEMBRO'!$A:$E,4,FALSE),IFERROR(VLOOKUP(C41,'[23]BANCO DE DADOS'!$A$3:$F$10542,5,FALSE),""))</f>
        <v>13111.86</v>
      </c>
      <c r="K41" s="7">
        <f>IF($G41="","",TRUNC((J41*I41)+J41,2))</f>
        <v>16456.689999999999</v>
      </c>
      <c r="L41" s="100">
        <f>IF($H41="","",IF($H41=1,$P$10,IF($H41=2,$P$11,IF($H41=3,$P$12,IF($H41=4,$P$13,IF($H41=5,$P$14,IF($H41=6,$P$15)))))))</f>
        <v>0</v>
      </c>
      <c r="M41" s="127"/>
      <c r="N41" s="7">
        <f>IF($G41="","",TRUNC((M41*L41)+M41,2))</f>
        <v>0</v>
      </c>
      <c r="O41" s="7">
        <f>IF($G41="","",TRUNC(K41*G41,2))</f>
        <v>411417.25</v>
      </c>
      <c r="P41" s="7">
        <f>IF($G41="","",TRUNC(N41*G41,2))</f>
        <v>0</v>
      </c>
      <c r="Q41" s="20" t="e">
        <f>P41/P40</f>
        <v>#DIV/0!</v>
      </c>
      <c r="V41" s="101"/>
    </row>
    <row r="42" spans="1:22" x14ac:dyDescent="0.25">
      <c r="A42" s="89" t="s">
        <v>73</v>
      </c>
      <c r="B42" s="89"/>
      <c r="C42" s="90"/>
      <c r="D42" s="91"/>
      <c r="E42" s="3" t="s">
        <v>51</v>
      </c>
      <c r="F42" s="91"/>
      <c r="G42" s="92"/>
      <c r="H42" s="91"/>
      <c r="I42" s="91"/>
      <c r="J42" s="93"/>
      <c r="K42" s="91"/>
      <c r="L42" s="91"/>
      <c r="M42" s="126"/>
      <c r="N42" s="91"/>
      <c r="O42" s="94">
        <f>SUM(O43:O43)</f>
        <v>411417.25</v>
      </c>
      <c r="P42" s="94">
        <f>SUM(P43:P43)</f>
        <v>0</v>
      </c>
      <c r="V42" s="101"/>
    </row>
    <row r="43" spans="1:22" ht="33" x14ac:dyDescent="0.25">
      <c r="A43" s="49" t="s">
        <v>74</v>
      </c>
      <c r="B43" s="95" t="str">
        <f>IFERROR(VLOOKUP(C43,'[23]SINAPI DEZEMBRO'!$A:$F,6,FALSE),IFERROR(VLOOKUP(C43,'[23]BANCO DE DADOS'!$A$3:$F$10542,2,FALSE),""))</f>
        <v>COMPOSIÇÃO</v>
      </c>
      <c r="C43" s="96" t="s">
        <v>75</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4 AGRESTE CENTRAL'!$1:$1048576,6,FALSE)</f>
        <v>25</v>
      </c>
      <c r="H43" s="99">
        <v>1</v>
      </c>
      <c r="I43" s="100">
        <f>IF($H43="","",IF($H43=1,$O$10,IF($H43=2,$O$11,IF($H43=3,$O$12,IF($H43=4,$O$13,IF($H43=5,$O$14,IF($H43=6,$O$15)))))))</f>
        <v>0.25509999999999999</v>
      </c>
      <c r="J43" s="6">
        <f>IFERROR(VLOOKUP(C43,'[23]SINAPI DEZEMBRO'!$A:$E,4,FALSE),IFERROR(VLOOKUP(C43,'[23]BANCO DE DADOS'!$A$3:$F$10542,5,FALSE),""))</f>
        <v>13111.86</v>
      </c>
      <c r="K43" s="7">
        <f>IF($G43="","",TRUNC((J43*I43)+J43,2))</f>
        <v>16456.689999999999</v>
      </c>
      <c r="L43" s="100">
        <f>IF($H43="","",IF($H43=1,$P$10,IF($H43=2,$P$11,IF($H43=3,$P$12,IF($H43=4,$P$13,IF($H43=5,$P$14,IF($H43=6,$P$15)))))))</f>
        <v>0</v>
      </c>
      <c r="M43" s="127"/>
      <c r="N43" s="7">
        <f>IF($G43="","",TRUNC((M43*L43)+M43,2))</f>
        <v>0</v>
      </c>
      <c r="O43" s="7">
        <f>IF($G43="","",TRUNC(K43*G43,2))</f>
        <v>411417.25</v>
      </c>
      <c r="P43" s="7">
        <f>IF($G43="","",TRUNC(N43*G43,2))</f>
        <v>0</v>
      </c>
      <c r="Q43" s="20" t="e">
        <f>P43/P42</f>
        <v>#DIV/0!</v>
      </c>
      <c r="V43" s="101"/>
    </row>
    <row r="44" spans="1:22" x14ac:dyDescent="0.25">
      <c r="A44" s="89" t="s">
        <v>76</v>
      </c>
      <c r="B44" s="89"/>
      <c r="C44" s="90"/>
      <c r="D44" s="91"/>
      <c r="E44" s="3" t="s">
        <v>77</v>
      </c>
      <c r="F44" s="91"/>
      <c r="G44" s="92"/>
      <c r="H44" s="91"/>
      <c r="I44" s="91"/>
      <c r="J44" s="93"/>
      <c r="K44" s="91"/>
      <c r="L44" s="91"/>
      <c r="M44" s="126"/>
      <c r="N44" s="91"/>
      <c r="O44" s="94">
        <f>SUM(O45:O52)</f>
        <v>1560781.55</v>
      </c>
      <c r="P44" s="94">
        <f>SUM(P45:P52)</f>
        <v>0</v>
      </c>
      <c r="V44" s="101"/>
    </row>
    <row r="45" spans="1:22" ht="49.5" x14ac:dyDescent="0.25">
      <c r="A45" s="49" t="s">
        <v>78</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4 AGRESTE CENTRAL'!$1:$1048576,6,FALSE)</f>
        <v>14335.25</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7"/>
      <c r="N45" s="7">
        <f t="shared" ref="N45:N52" si="4">IF($G45="","",TRUNC((M45*L45)+M45,2))</f>
        <v>0</v>
      </c>
      <c r="O45" s="7">
        <f t="shared" ref="O45:O52" si="5">IF($G45="","",TRUNC(K45*G45,2))</f>
        <v>151236.88</v>
      </c>
      <c r="P45" s="7">
        <f t="shared" ref="P45:P52" si="6">IF($G45="","",TRUNC(N45*G45,2))</f>
        <v>0</v>
      </c>
      <c r="Q45" s="20" t="e">
        <f>P45/$P$44</f>
        <v>#DIV/0!</v>
      </c>
      <c r="V45" s="101"/>
    </row>
    <row r="46" spans="1:22" x14ac:dyDescent="0.25">
      <c r="A46" s="49" t="s">
        <v>79</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4 AGRESTE CENTRAL'!$1:$1048576,6,FALSE)</f>
        <v>14335.25</v>
      </c>
      <c r="H46" s="99">
        <v>1</v>
      </c>
      <c r="I46" s="100">
        <f t="shared" si="1"/>
        <v>0.25509999999999999</v>
      </c>
      <c r="J46" s="6">
        <f>IFERROR(VLOOKUP(C46,'[23]SINAPI DEZEMBRO'!$A:$E,4,FALSE),IFERROR(VLOOKUP(C46,'[23]BANCO DE DADOS'!$A$3:$F$10542,5,FALSE),""))</f>
        <v>2.69</v>
      </c>
      <c r="K46" s="7">
        <f t="shared" si="2"/>
        <v>3.37</v>
      </c>
      <c r="L46" s="100">
        <f t="shared" si="3"/>
        <v>0</v>
      </c>
      <c r="M46" s="127"/>
      <c r="N46" s="7">
        <f t="shared" si="4"/>
        <v>0</v>
      </c>
      <c r="O46" s="7">
        <f t="shared" si="5"/>
        <v>48309.79</v>
      </c>
      <c r="P46" s="7">
        <f t="shared" si="6"/>
        <v>0</v>
      </c>
      <c r="Q46" s="20" t="e">
        <f t="shared" ref="Q46:Q52" si="7">P46/$P$44</f>
        <v>#DIV/0!</v>
      </c>
      <c r="V46" s="101"/>
    </row>
    <row r="47" spans="1:22" ht="33" x14ac:dyDescent="0.25">
      <c r="A47" s="49" t="s">
        <v>80</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4 AGRESTE CENTRAL'!$1:$1048576,6,FALSE)</f>
        <v>999.12</v>
      </c>
      <c r="H47" s="99">
        <v>1</v>
      </c>
      <c r="I47" s="100">
        <f t="shared" si="1"/>
        <v>0.25509999999999999</v>
      </c>
      <c r="J47" s="6">
        <f>IFERROR(VLOOKUP(C47,'[23]SINAPI DEZEMBRO'!$A:$E,4,FALSE),IFERROR(VLOOKUP(C47,'[23]BANCO DE DADOS'!$A$3:$F$10542,5,FALSE),""))</f>
        <v>15.23</v>
      </c>
      <c r="K47" s="7">
        <f t="shared" si="2"/>
        <v>19.11</v>
      </c>
      <c r="L47" s="100">
        <f t="shared" si="3"/>
        <v>0</v>
      </c>
      <c r="M47" s="127"/>
      <c r="N47" s="7">
        <f t="shared" si="4"/>
        <v>0</v>
      </c>
      <c r="O47" s="7">
        <f t="shared" si="5"/>
        <v>19093.18</v>
      </c>
      <c r="P47" s="7">
        <f t="shared" si="6"/>
        <v>0</v>
      </c>
      <c r="Q47" s="20" t="e">
        <f t="shared" si="7"/>
        <v>#DIV/0!</v>
      </c>
      <c r="V47" s="101"/>
    </row>
    <row r="48" spans="1:22" ht="49.5" x14ac:dyDescent="0.25">
      <c r="A48" s="49" t="s">
        <v>81</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4 AGRESTE CENTRAL'!$1:$1048576,6,FALSE)</f>
        <v>95568.36</v>
      </c>
      <c r="H48" s="99">
        <v>1</v>
      </c>
      <c r="I48" s="100">
        <f t="shared" si="1"/>
        <v>0.25509999999999999</v>
      </c>
      <c r="J48" s="6">
        <f>IFERROR(VLOOKUP(C48,'[23]SINAPI DEZEMBRO'!$A:$E,4,FALSE),IFERROR(VLOOKUP(C48,'[23]BANCO DE DADOS'!$A$3:$F$10542,5,FALSE),""))</f>
        <v>0.65</v>
      </c>
      <c r="K48" s="7">
        <f t="shared" si="2"/>
        <v>0.81</v>
      </c>
      <c r="L48" s="100">
        <f t="shared" si="3"/>
        <v>0</v>
      </c>
      <c r="M48" s="127"/>
      <c r="N48" s="7">
        <f t="shared" si="4"/>
        <v>0</v>
      </c>
      <c r="O48" s="7">
        <f t="shared" si="5"/>
        <v>77410.37</v>
      </c>
      <c r="P48" s="7">
        <f t="shared" si="6"/>
        <v>0</v>
      </c>
      <c r="Q48" s="20" t="e">
        <f t="shared" si="7"/>
        <v>#DIV/0!</v>
      </c>
      <c r="V48" s="101"/>
    </row>
    <row r="49" spans="1:22" ht="49.5" x14ac:dyDescent="0.25">
      <c r="A49" s="49" t="s">
        <v>82</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4 AGRESTE CENTRAL'!$1:$1048576,6,FALSE)</f>
        <v>24847.77</v>
      </c>
      <c r="H49" s="99">
        <v>1</v>
      </c>
      <c r="I49" s="100">
        <f t="shared" si="1"/>
        <v>0.25509999999999999</v>
      </c>
      <c r="J49" s="6">
        <f>IFERROR(VLOOKUP(C49,'[23]SINAPI DEZEMBRO'!$A:$E,4,FALSE),IFERROR(VLOOKUP(C49,'[23]BANCO DE DADOS'!$A$3:$F$10542,5,FALSE),""))</f>
        <v>6.66</v>
      </c>
      <c r="K49" s="7">
        <f t="shared" si="2"/>
        <v>8.35</v>
      </c>
      <c r="L49" s="100">
        <f t="shared" si="3"/>
        <v>0</v>
      </c>
      <c r="M49" s="127"/>
      <c r="N49" s="7">
        <f t="shared" si="4"/>
        <v>0</v>
      </c>
      <c r="O49" s="7">
        <f t="shared" si="5"/>
        <v>207478.87</v>
      </c>
      <c r="P49" s="7">
        <f t="shared" si="6"/>
        <v>0</v>
      </c>
      <c r="Q49" s="20" t="e">
        <f t="shared" si="7"/>
        <v>#DIV/0!</v>
      </c>
      <c r="V49" s="101"/>
    </row>
    <row r="50" spans="1:22" ht="33" x14ac:dyDescent="0.25">
      <c r="A50" s="49" t="s">
        <v>83</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4 AGRESTE CENTRAL'!$1:$1048576,6,FALSE)</f>
        <v>372716.55</v>
      </c>
      <c r="H50" s="99">
        <v>1</v>
      </c>
      <c r="I50" s="100">
        <f t="shared" si="1"/>
        <v>0.25509999999999999</v>
      </c>
      <c r="J50" s="6">
        <f>IFERROR(VLOOKUP(C50,'[23]SINAPI DEZEMBRO'!$A:$E,4,FALSE),IFERROR(VLOOKUP(C50,'[23]BANCO DE DADOS'!$A$3:$F$10542,5,FALSE),""))</f>
        <v>2.16</v>
      </c>
      <c r="K50" s="7">
        <f t="shared" si="2"/>
        <v>2.71</v>
      </c>
      <c r="L50" s="100">
        <f t="shared" si="3"/>
        <v>0</v>
      </c>
      <c r="M50" s="127"/>
      <c r="N50" s="7">
        <f t="shared" si="4"/>
        <v>0</v>
      </c>
      <c r="O50" s="7">
        <f t="shared" si="5"/>
        <v>1010061.85</v>
      </c>
      <c r="P50" s="7">
        <f t="shared" si="6"/>
        <v>0</v>
      </c>
      <c r="Q50" s="20" t="e">
        <f t="shared" si="7"/>
        <v>#DIV/0!</v>
      </c>
      <c r="V50" s="101"/>
    </row>
    <row r="51" spans="1:22" ht="33" x14ac:dyDescent="0.25">
      <c r="A51" s="49" t="s">
        <v>84</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4 AGRESTE CENTRAL'!$1:$1048576,6,FALSE)</f>
        <v>10</v>
      </c>
      <c r="H51" s="99">
        <v>1</v>
      </c>
      <c r="I51" s="100">
        <f t="shared" si="1"/>
        <v>0.25509999999999999</v>
      </c>
      <c r="J51" s="6">
        <f>IFERROR(VLOOKUP(C51,'[23]SINAPI DEZEMBRO'!$A:$E,4,FALSE),IFERROR(VLOOKUP(C51,'[23]BANCO DE DADOS'!$A$3:$F$10542,5,FALSE),""))</f>
        <v>106.85</v>
      </c>
      <c r="K51" s="7">
        <f t="shared" si="2"/>
        <v>134.1</v>
      </c>
      <c r="L51" s="100">
        <f t="shared" si="3"/>
        <v>0</v>
      </c>
      <c r="M51" s="127"/>
      <c r="N51" s="7">
        <f t="shared" si="4"/>
        <v>0</v>
      </c>
      <c r="O51" s="7">
        <f t="shared" si="5"/>
        <v>1341</v>
      </c>
      <c r="P51" s="7">
        <f t="shared" si="6"/>
        <v>0</v>
      </c>
      <c r="Q51" s="20" t="e">
        <f t="shared" si="7"/>
        <v>#DIV/0!</v>
      </c>
      <c r="V51" s="101"/>
    </row>
    <row r="52" spans="1:22" x14ac:dyDescent="0.25">
      <c r="A52" s="49" t="s">
        <v>85</v>
      </c>
      <c r="B52" s="95" t="str">
        <f>IFERROR(VLOOKUP(C52,'[23]SINAPI DEZEMBRO'!$A:$F,6,FALSE),IFERROR(VLOOKUP(C52,'[23]BANCO DE DADOS'!$A$3:$F$10542,2,FALSE),""))</f>
        <v>COMPOSIÇÃO</v>
      </c>
      <c r="C52" s="96" t="s">
        <v>86</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4 AGRESTE CENTRAL'!$1:$1048576,6,FALSE)</f>
        <v>999.12</v>
      </c>
      <c r="H52" s="99">
        <v>5</v>
      </c>
      <c r="I52" s="100">
        <f t="shared" si="1"/>
        <v>0.184</v>
      </c>
      <c r="J52" s="6">
        <f>IFERROR(VLOOKUP(C52,'[23]SINAPI DEZEMBRO'!$A:$E,4,FALSE),IFERROR(VLOOKUP(C52,'[23]BANCO DE DADOS'!$A$3:$F$10542,5,FALSE),""))</f>
        <v>38.76</v>
      </c>
      <c r="K52" s="7">
        <f t="shared" si="2"/>
        <v>45.89</v>
      </c>
      <c r="L52" s="100">
        <f t="shared" si="3"/>
        <v>0</v>
      </c>
      <c r="M52" s="127"/>
      <c r="N52" s="7">
        <f t="shared" si="4"/>
        <v>0</v>
      </c>
      <c r="O52" s="7">
        <f t="shared" si="5"/>
        <v>45849.61</v>
      </c>
      <c r="P52" s="7">
        <f t="shared" si="6"/>
        <v>0</v>
      </c>
      <c r="Q52" s="20" t="e">
        <f t="shared" si="7"/>
        <v>#DIV/0!</v>
      </c>
      <c r="V52" s="101"/>
    </row>
    <row r="53" spans="1:22" x14ac:dyDescent="0.25">
      <c r="A53" s="89" t="s">
        <v>87</v>
      </c>
      <c r="B53" s="89"/>
      <c r="C53" s="90"/>
      <c r="D53" s="91"/>
      <c r="E53" s="3" t="s">
        <v>88</v>
      </c>
      <c r="F53" s="91"/>
      <c r="G53" s="92"/>
      <c r="H53" s="91"/>
      <c r="I53" s="91"/>
      <c r="J53" s="93"/>
      <c r="K53" s="91"/>
      <c r="L53" s="91"/>
      <c r="M53" s="126"/>
      <c r="N53" s="91"/>
      <c r="O53" s="94">
        <f>SUM(O54:O68)</f>
        <v>9893668.9900000002</v>
      </c>
      <c r="P53" s="94">
        <f>SUM(P54:P68)</f>
        <v>0</v>
      </c>
      <c r="V53" s="101"/>
    </row>
    <row r="54" spans="1:22" ht="49.5" x14ac:dyDescent="0.25">
      <c r="A54" s="49" t="s">
        <v>89</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4 AGRESTE CENTRAL'!$1:$1048576,6,FALSE)</f>
        <v>95568.36</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7"/>
      <c r="N54" s="7">
        <f t="shared" ref="N54:N68" si="11">IF($G54="","",TRUNC((M54*L54)+M54,2))</f>
        <v>0</v>
      </c>
      <c r="O54" s="7">
        <f t="shared" ref="O54:O68" si="12">IF($G54="","",TRUNC(K54*G54,2))</f>
        <v>322065.37</v>
      </c>
      <c r="P54" s="7">
        <f t="shared" ref="P54:P68" si="13">IF($G54="","",TRUNC(N54*G54,2))</f>
        <v>0</v>
      </c>
      <c r="Q54" s="20" t="e">
        <f>P54/$P$53</f>
        <v>#DIV/0!</v>
      </c>
      <c r="R54" s="20"/>
      <c r="V54" s="101"/>
    </row>
    <row r="55" spans="1:22" ht="49.5" x14ac:dyDescent="0.25">
      <c r="A55" s="49" t="s">
        <v>90</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4 AGRESTE CENTRAL'!$1:$1048576,6,FALSE)</f>
        <v>9556.83</v>
      </c>
      <c r="H55" s="99">
        <v>1</v>
      </c>
      <c r="I55" s="100">
        <f t="shared" si="8"/>
        <v>0.25509999999999999</v>
      </c>
      <c r="J55" s="6">
        <f>IFERROR(VLOOKUP(C55,'[23]SINAPI DEZEMBRO'!$A:$E,4,FALSE),IFERROR(VLOOKUP(C55,'[23]BANCO DE DADOS'!$A$3:$F$10542,5,FALSE),""))</f>
        <v>174.98</v>
      </c>
      <c r="K55" s="7">
        <f t="shared" si="9"/>
        <v>219.61</v>
      </c>
      <c r="L55" s="100">
        <f t="shared" si="10"/>
        <v>0</v>
      </c>
      <c r="M55" s="127"/>
      <c r="N55" s="7">
        <f t="shared" si="11"/>
        <v>0</v>
      </c>
      <c r="O55" s="7">
        <f t="shared" si="12"/>
        <v>2098775.4300000002</v>
      </c>
      <c r="P55" s="7">
        <f t="shared" si="13"/>
        <v>0</v>
      </c>
      <c r="Q55" s="20" t="e">
        <f t="shared" ref="Q55:Q68" si="14">P55/$P$53</f>
        <v>#DIV/0!</v>
      </c>
      <c r="R55" s="20"/>
      <c r="V55" s="101"/>
    </row>
    <row r="56" spans="1:22" ht="33" x14ac:dyDescent="0.25">
      <c r="A56" s="49" t="s">
        <v>91</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4 AGRESTE CENTRAL'!$1:$1048576,6,FALSE)</f>
        <v>4995.6099999999997</v>
      </c>
      <c r="H56" s="99">
        <v>1</v>
      </c>
      <c r="I56" s="100">
        <f t="shared" si="8"/>
        <v>0.25509999999999999</v>
      </c>
      <c r="J56" s="6">
        <f>IFERROR(VLOOKUP(C56,'[23]SINAPI DEZEMBRO'!$A:$E,4,FALSE),IFERROR(VLOOKUP(C56,'[23]BANCO DE DADOS'!$A$3:$F$10542,5,FALSE),""))</f>
        <v>60.81</v>
      </c>
      <c r="K56" s="7">
        <f t="shared" si="9"/>
        <v>76.319999999999993</v>
      </c>
      <c r="L56" s="100">
        <f t="shared" si="10"/>
        <v>0</v>
      </c>
      <c r="M56" s="127"/>
      <c r="N56" s="7">
        <f t="shared" si="11"/>
        <v>0</v>
      </c>
      <c r="O56" s="7">
        <f t="shared" si="12"/>
        <v>381264.95</v>
      </c>
      <c r="P56" s="7">
        <f t="shared" si="13"/>
        <v>0</v>
      </c>
      <c r="Q56" s="20" t="e">
        <f t="shared" si="14"/>
        <v>#DIV/0!</v>
      </c>
      <c r="R56" s="20"/>
      <c r="V56" s="101"/>
    </row>
    <row r="57" spans="1:22" x14ac:dyDescent="0.25">
      <c r="A57" s="49" t="s">
        <v>92</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4 AGRESTE CENTRAL'!$1:$1048576,6,FALSE)</f>
        <v>57920.2</v>
      </c>
      <c r="H57" s="99">
        <v>1</v>
      </c>
      <c r="I57" s="100">
        <f t="shared" si="8"/>
        <v>0.25509999999999999</v>
      </c>
      <c r="J57" s="6">
        <f>IFERROR(VLOOKUP(C57,'[23]SINAPI DEZEMBRO'!$A:$E,4,FALSE),IFERROR(VLOOKUP(C57,'[23]BANCO DE DADOS'!$A$3:$F$10542,5,FALSE),""))</f>
        <v>9.41</v>
      </c>
      <c r="K57" s="7">
        <f t="shared" si="9"/>
        <v>11.81</v>
      </c>
      <c r="L57" s="100">
        <f t="shared" si="10"/>
        <v>0</v>
      </c>
      <c r="M57" s="127"/>
      <c r="N57" s="7">
        <f t="shared" si="11"/>
        <v>0</v>
      </c>
      <c r="O57" s="7">
        <f t="shared" si="12"/>
        <v>684037.56</v>
      </c>
      <c r="P57" s="7">
        <f t="shared" si="13"/>
        <v>0</v>
      </c>
      <c r="Q57" s="20" t="e">
        <f t="shared" si="14"/>
        <v>#DIV/0!</v>
      </c>
      <c r="R57" s="20"/>
      <c r="V57" s="101"/>
    </row>
    <row r="58" spans="1:22" x14ac:dyDescent="0.25">
      <c r="A58" s="49" t="s">
        <v>93</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4 AGRESTE CENTRAL'!$1:$1048576,6,FALSE)</f>
        <v>57920.2</v>
      </c>
      <c r="H58" s="99">
        <v>1</v>
      </c>
      <c r="I58" s="100">
        <f t="shared" si="8"/>
        <v>0.25509999999999999</v>
      </c>
      <c r="J58" s="6">
        <f>IFERROR(VLOOKUP(C58,'[23]SINAPI DEZEMBRO'!$A:$E,4,FALSE),IFERROR(VLOOKUP(C58,'[23]BANCO DE DADOS'!$A$3:$F$10542,5,FALSE),""))</f>
        <v>1.91</v>
      </c>
      <c r="K58" s="7">
        <f t="shared" si="9"/>
        <v>2.39</v>
      </c>
      <c r="L58" s="100">
        <f t="shared" si="10"/>
        <v>0</v>
      </c>
      <c r="M58" s="127"/>
      <c r="N58" s="7">
        <f t="shared" si="11"/>
        <v>0</v>
      </c>
      <c r="O58" s="7">
        <f t="shared" si="12"/>
        <v>138429.26999999999</v>
      </c>
      <c r="P58" s="7">
        <f t="shared" si="13"/>
        <v>0</v>
      </c>
      <c r="Q58" s="20" t="e">
        <f t="shared" si="14"/>
        <v>#DIV/0!</v>
      </c>
      <c r="R58" s="20"/>
      <c r="V58" s="101"/>
    </row>
    <row r="59" spans="1:22" x14ac:dyDescent="0.25">
      <c r="A59" s="49" t="s">
        <v>94</v>
      </c>
      <c r="B59" s="95" t="str">
        <f>IFERROR(VLOOKUP(C59,'[23]SINAPI DEZEMBRO'!$A:$F,6,FALSE),IFERROR(VLOOKUP(C59,'[23]BANCO DE DADOS'!$A$3:$F$10542,2,FALSE),""))</f>
        <v>COMPOSIÇÃO</v>
      </c>
      <c r="C59" s="96" t="s">
        <v>95</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4 AGRESTE CENTRAL'!$1:$1048576,6,FALSE)</f>
        <v>7398.72</v>
      </c>
      <c r="H59" s="99">
        <v>1</v>
      </c>
      <c r="I59" s="100">
        <f t="shared" si="8"/>
        <v>0.25509999999999999</v>
      </c>
      <c r="J59" s="6">
        <f>IFERROR(VLOOKUP(C59,'[23]SINAPI DEZEMBRO'!$A:$E,4,FALSE),IFERROR(VLOOKUP(C59,'[23]BANCO DE DADOS'!$A$3:$F$10542,5,FALSE),""))</f>
        <v>416.11</v>
      </c>
      <c r="K59" s="7">
        <f t="shared" si="9"/>
        <v>522.25</v>
      </c>
      <c r="L59" s="100">
        <f t="shared" si="10"/>
        <v>0</v>
      </c>
      <c r="M59" s="127"/>
      <c r="N59" s="7">
        <f t="shared" si="11"/>
        <v>0</v>
      </c>
      <c r="O59" s="7">
        <f t="shared" si="12"/>
        <v>3863981.52</v>
      </c>
      <c r="P59" s="7">
        <f t="shared" si="13"/>
        <v>0</v>
      </c>
      <c r="Q59" s="20" t="e">
        <f t="shared" si="14"/>
        <v>#DIV/0!</v>
      </c>
      <c r="R59" s="20"/>
      <c r="V59" s="101"/>
    </row>
    <row r="60" spans="1:22" ht="33" x14ac:dyDescent="0.25">
      <c r="A60" s="49" t="s">
        <v>96</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4 AGRESTE CENTRAL'!$1:$1048576,6,FALSE)</f>
        <v>2896.01</v>
      </c>
      <c r="H60" s="99">
        <v>1</v>
      </c>
      <c r="I60" s="100">
        <f t="shared" si="8"/>
        <v>0.25509999999999999</v>
      </c>
      <c r="J60" s="6">
        <f>IFERROR(VLOOKUP(C60,'[23]SINAPI DEZEMBRO'!$A:$E,4,FALSE),IFERROR(VLOOKUP(C60,'[23]BANCO DE DADOS'!$A$3:$F$10542,5,FALSE),""))</f>
        <v>10.42</v>
      </c>
      <c r="K60" s="7">
        <f t="shared" si="9"/>
        <v>13.07</v>
      </c>
      <c r="L60" s="100">
        <f t="shared" si="10"/>
        <v>0</v>
      </c>
      <c r="M60" s="127"/>
      <c r="N60" s="7">
        <f t="shared" si="11"/>
        <v>0</v>
      </c>
      <c r="O60" s="7">
        <f t="shared" si="12"/>
        <v>37850.85</v>
      </c>
      <c r="P60" s="7">
        <f t="shared" si="13"/>
        <v>0</v>
      </c>
      <c r="Q60" s="20" t="e">
        <f t="shared" si="14"/>
        <v>#DIV/0!</v>
      </c>
      <c r="R60" s="20"/>
      <c r="V60" s="101"/>
    </row>
    <row r="61" spans="1:22" ht="49.5" x14ac:dyDescent="0.25">
      <c r="A61" s="49" t="s">
        <v>97</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4 AGRESTE CENTRAL'!$1:$1048576,6,FALSE)</f>
        <v>15551.56</v>
      </c>
      <c r="H61" s="99">
        <v>1</v>
      </c>
      <c r="I61" s="100">
        <f t="shared" si="8"/>
        <v>0.25509999999999999</v>
      </c>
      <c r="J61" s="6">
        <f>IFERROR(VLOOKUP(C61,'[23]SINAPI DEZEMBRO'!$A:$E,4,FALSE),IFERROR(VLOOKUP(C61,'[23]BANCO DE DADOS'!$A$3:$F$10542,5,FALSE),""))</f>
        <v>8.4700000000000006</v>
      </c>
      <c r="K61" s="7">
        <f t="shared" si="9"/>
        <v>10.63</v>
      </c>
      <c r="L61" s="100">
        <f t="shared" si="10"/>
        <v>0</v>
      </c>
      <c r="M61" s="127"/>
      <c r="N61" s="7">
        <f t="shared" si="11"/>
        <v>0</v>
      </c>
      <c r="O61" s="7">
        <f t="shared" si="12"/>
        <v>165313.07999999999</v>
      </c>
      <c r="P61" s="7">
        <f t="shared" si="13"/>
        <v>0</v>
      </c>
      <c r="Q61" s="20" t="e">
        <f t="shared" si="14"/>
        <v>#DIV/0!</v>
      </c>
      <c r="R61" s="20"/>
      <c r="V61" s="101"/>
    </row>
    <row r="62" spans="1:22" ht="49.5" x14ac:dyDescent="0.25">
      <c r="A62" s="49" t="s">
        <v>98</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4 AGRESTE CENTRAL'!$1:$1048576,6,FALSE)</f>
        <v>1636192.84</v>
      </c>
      <c r="H62" s="99">
        <v>1</v>
      </c>
      <c r="I62" s="100">
        <f t="shared" si="8"/>
        <v>0.25509999999999999</v>
      </c>
      <c r="J62" s="6">
        <f>IFERROR(VLOOKUP(C62,'[23]SINAPI DEZEMBRO'!$A:$E,4,FALSE),IFERROR(VLOOKUP(C62,'[23]BANCO DE DADOS'!$A$3:$F$10542,5,FALSE),""))</f>
        <v>0.56999999999999995</v>
      </c>
      <c r="K62" s="7">
        <f t="shared" si="9"/>
        <v>0.71</v>
      </c>
      <c r="L62" s="100">
        <f t="shared" si="10"/>
        <v>0</v>
      </c>
      <c r="M62" s="127"/>
      <c r="N62" s="7">
        <f t="shared" si="11"/>
        <v>0</v>
      </c>
      <c r="O62" s="7">
        <f t="shared" si="12"/>
        <v>1161696.9099999999</v>
      </c>
      <c r="P62" s="7">
        <f t="shared" si="13"/>
        <v>0</v>
      </c>
      <c r="Q62" s="20" t="e">
        <f t="shared" si="14"/>
        <v>#DIV/0!</v>
      </c>
      <c r="R62" s="20"/>
      <c r="V62" s="101"/>
    </row>
    <row r="63" spans="1:22" ht="33" x14ac:dyDescent="0.25">
      <c r="A63" s="49" t="s">
        <v>99</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4 AGRESTE CENTRAL'!$1:$1048576,6,FALSE)</f>
        <v>181799.2</v>
      </c>
      <c r="H63" s="99">
        <v>1</v>
      </c>
      <c r="I63" s="100">
        <f t="shared" si="8"/>
        <v>0.25509999999999999</v>
      </c>
      <c r="J63" s="6">
        <f>IFERROR(VLOOKUP(C63,'[23]SINAPI DEZEMBRO'!$A:$E,4,FALSE),IFERROR(VLOOKUP(C63,'[23]BANCO DE DADOS'!$A$3:$F$10542,5,FALSE),""))</f>
        <v>1.46</v>
      </c>
      <c r="K63" s="7">
        <f t="shared" si="9"/>
        <v>1.83</v>
      </c>
      <c r="L63" s="100">
        <f t="shared" si="10"/>
        <v>0</v>
      </c>
      <c r="M63" s="127"/>
      <c r="N63" s="7">
        <f t="shared" si="11"/>
        <v>0</v>
      </c>
      <c r="O63" s="7">
        <f t="shared" si="12"/>
        <v>332692.53000000003</v>
      </c>
      <c r="P63" s="7">
        <f t="shared" si="13"/>
        <v>0</v>
      </c>
      <c r="Q63" s="20" t="e">
        <f t="shared" si="14"/>
        <v>#DIV/0!</v>
      </c>
      <c r="R63" s="20"/>
      <c r="V63" s="101"/>
    </row>
    <row r="64" spans="1:22" ht="49.5" x14ac:dyDescent="0.25">
      <c r="A64" s="49" t="s">
        <v>100</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4 AGRESTE CENTRAL'!$1:$1048576,6,FALSE)</f>
        <v>4929.3999999999996</v>
      </c>
      <c r="H64" s="99">
        <v>1</v>
      </c>
      <c r="I64" s="100">
        <f t="shared" si="8"/>
        <v>0.25509999999999999</v>
      </c>
      <c r="J64" s="6">
        <f>IFERROR(VLOOKUP(C64,'[23]SINAPI DEZEMBRO'!$A:$E,4,FALSE),IFERROR(VLOOKUP(C64,'[23]BANCO DE DADOS'!$A$3:$F$10542,5,FALSE),""))</f>
        <v>0.74</v>
      </c>
      <c r="K64" s="7">
        <f t="shared" si="9"/>
        <v>0.92</v>
      </c>
      <c r="L64" s="100">
        <f t="shared" si="10"/>
        <v>0</v>
      </c>
      <c r="M64" s="127"/>
      <c r="N64" s="7">
        <f t="shared" si="11"/>
        <v>0</v>
      </c>
      <c r="O64" s="7">
        <f t="shared" si="12"/>
        <v>4535.04</v>
      </c>
      <c r="P64" s="7">
        <f t="shared" si="13"/>
        <v>0</v>
      </c>
      <c r="Q64" s="20" t="e">
        <f t="shared" si="14"/>
        <v>#DIV/0!</v>
      </c>
      <c r="R64" s="20"/>
      <c r="V64" s="101"/>
    </row>
    <row r="65" spans="1:22" ht="33" x14ac:dyDescent="0.25">
      <c r="A65" s="49" t="s">
        <v>101</v>
      </c>
      <c r="B65" s="95" t="str">
        <f>IFERROR(VLOOKUP(C65,'[23]SINAPI DEZEMBRO'!$A:$F,6,FALSE),IFERROR(VLOOKUP(C65,'[23]BANCO DE DADOS'!$A$3:$F$10542,2,FALSE),""))</f>
        <v>COMPOSIÇÃO</v>
      </c>
      <c r="C65" s="96" t="s">
        <v>102</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4 AGRESTE CENTRAL'!$1:$1048576,6,FALSE)</f>
        <v>26.06</v>
      </c>
      <c r="H65" s="99">
        <v>2</v>
      </c>
      <c r="I65" s="100">
        <f t="shared" si="8"/>
        <v>0.1895</v>
      </c>
      <c r="J65" s="6">
        <f>IFERROR(VLOOKUP(C65,'[23]SINAPI DEZEMBRO'!$A:$E,4,FALSE),IFERROR(VLOOKUP(C65,'[23]BANCO DE DADOS'!$A$3:$F$10542,5,FALSE),""))</f>
        <v>585.75</v>
      </c>
      <c r="K65" s="7">
        <f t="shared" si="9"/>
        <v>696.74</v>
      </c>
      <c r="L65" s="100">
        <f t="shared" si="10"/>
        <v>0</v>
      </c>
      <c r="M65" s="127"/>
      <c r="N65" s="7">
        <f t="shared" si="11"/>
        <v>0</v>
      </c>
      <c r="O65" s="7">
        <f t="shared" si="12"/>
        <v>18157.04</v>
      </c>
      <c r="P65" s="7">
        <f t="shared" si="13"/>
        <v>0</v>
      </c>
      <c r="Q65" s="20" t="e">
        <f t="shared" si="14"/>
        <v>#DIV/0!</v>
      </c>
      <c r="R65" s="20"/>
      <c r="V65" s="101"/>
    </row>
    <row r="66" spans="1:22" ht="33" x14ac:dyDescent="0.25">
      <c r="A66" s="49" t="s">
        <v>103</v>
      </c>
      <c r="B66" s="95" t="str">
        <f>IFERROR(VLOOKUP(C66,'[23]SINAPI DEZEMBRO'!$A:$F,6,FALSE),IFERROR(VLOOKUP(C66,'[23]BANCO DE DADOS'!$A$3:$F$10542,2,FALSE),""))</f>
        <v>COMPOSIÇÃO</v>
      </c>
      <c r="C66" s="96" t="s">
        <v>104</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4 AGRESTE CENTRAL'!$1:$1048576,6,FALSE)</f>
        <v>69.5</v>
      </c>
      <c r="H66" s="99">
        <v>2</v>
      </c>
      <c r="I66" s="100">
        <f t="shared" si="8"/>
        <v>0.1895</v>
      </c>
      <c r="J66" s="6">
        <f>IFERROR(VLOOKUP(C66,'[23]SINAPI DEZEMBRO'!$A:$E,4,FALSE),IFERROR(VLOOKUP(C66,'[23]BANCO DE DADOS'!$A$3:$F$10542,5,FALSE),""))</f>
        <v>1570.49</v>
      </c>
      <c r="K66" s="7">
        <f t="shared" si="9"/>
        <v>1868.09</v>
      </c>
      <c r="L66" s="100">
        <f t="shared" si="10"/>
        <v>0</v>
      </c>
      <c r="M66" s="127"/>
      <c r="N66" s="7">
        <f t="shared" si="11"/>
        <v>0</v>
      </c>
      <c r="O66" s="7">
        <f t="shared" si="12"/>
        <v>129832.25</v>
      </c>
      <c r="P66" s="7">
        <f t="shared" si="13"/>
        <v>0</v>
      </c>
      <c r="Q66" s="20" t="e">
        <f t="shared" si="14"/>
        <v>#DIV/0!</v>
      </c>
      <c r="R66" s="20"/>
      <c r="V66" s="101"/>
    </row>
    <row r="67" spans="1:22" ht="33" x14ac:dyDescent="0.25">
      <c r="A67" s="49" t="s">
        <v>105</v>
      </c>
      <c r="B67" s="95" t="str">
        <f>IFERROR(VLOOKUP(C67,'[23]SINAPI DEZEMBRO'!$A:$F,6,FALSE),IFERROR(VLOOKUP(C67,'[23]BANCO DE DADOS'!$A$3:$F$10542,2,FALSE),""))</f>
        <v>COMPOSIÇÃO</v>
      </c>
      <c r="C67" s="96" t="s">
        <v>106</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4 AGRESTE CENTRAL'!$1:$1048576,6,FALSE)</f>
        <v>467.59</v>
      </c>
      <c r="H67" s="99">
        <v>2</v>
      </c>
      <c r="I67" s="100">
        <f t="shared" si="8"/>
        <v>0.1895</v>
      </c>
      <c r="J67" s="6">
        <f>IFERROR(VLOOKUP(C67,'[23]SINAPI DEZEMBRO'!$A:$E,4,FALSE),IFERROR(VLOOKUP(C67,'[23]BANCO DE DADOS'!$A$3:$F$10542,5,FALSE),""))</f>
        <v>585.75</v>
      </c>
      <c r="K67" s="7">
        <f t="shared" si="9"/>
        <v>696.74</v>
      </c>
      <c r="L67" s="100">
        <f t="shared" si="10"/>
        <v>0</v>
      </c>
      <c r="M67" s="127"/>
      <c r="N67" s="7">
        <f t="shared" si="11"/>
        <v>0</v>
      </c>
      <c r="O67" s="7">
        <f t="shared" si="12"/>
        <v>325788.65000000002</v>
      </c>
      <c r="P67" s="7">
        <f t="shared" si="13"/>
        <v>0</v>
      </c>
      <c r="Q67" s="20" t="e">
        <f t="shared" si="14"/>
        <v>#DIV/0!</v>
      </c>
      <c r="R67" s="20"/>
      <c r="V67" s="101"/>
    </row>
    <row r="68" spans="1:22" x14ac:dyDescent="0.25">
      <c r="A68" s="49" t="s">
        <v>107</v>
      </c>
      <c r="B68" s="95" t="str">
        <f>IFERROR(VLOOKUP(C68,'[23]SINAPI DEZEMBRO'!$A:$F,6,FALSE),IFERROR(VLOOKUP(C68,'[23]BANCO DE DADOS'!$A$3:$F$10542,2,FALSE),""))</f>
        <v>COMPOSIÇÃO</v>
      </c>
      <c r="C68" s="96" t="s">
        <v>86</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4 AGRESTE CENTRAL'!$1:$1048576,6,FALSE)</f>
        <v>4995.6099999999997</v>
      </c>
      <c r="H68" s="99">
        <v>5</v>
      </c>
      <c r="I68" s="100">
        <f t="shared" si="8"/>
        <v>0.184</v>
      </c>
      <c r="J68" s="6">
        <f>IFERROR(VLOOKUP(C68,'[23]SINAPI DEZEMBRO'!$A:$E,4,FALSE),IFERROR(VLOOKUP(C68,'[23]BANCO DE DADOS'!$A$3:$F$10542,5,FALSE),""))</f>
        <v>38.76</v>
      </c>
      <c r="K68" s="7">
        <f t="shared" si="9"/>
        <v>45.89</v>
      </c>
      <c r="L68" s="100">
        <f t="shared" si="10"/>
        <v>0</v>
      </c>
      <c r="M68" s="127"/>
      <c r="N68" s="7">
        <f t="shared" si="11"/>
        <v>0</v>
      </c>
      <c r="O68" s="7">
        <f t="shared" si="12"/>
        <v>229248.54</v>
      </c>
      <c r="P68" s="7">
        <f t="shared" si="13"/>
        <v>0</v>
      </c>
      <c r="Q68" s="20" t="e">
        <f t="shared" si="14"/>
        <v>#DIV/0!</v>
      </c>
      <c r="R68" s="20"/>
      <c r="V68" s="101"/>
    </row>
    <row r="69" spans="1:22" x14ac:dyDescent="0.25">
      <c r="A69" s="89" t="s">
        <v>108</v>
      </c>
      <c r="B69" s="89"/>
      <c r="C69" s="90"/>
      <c r="D69" s="91"/>
      <c r="E69" s="3" t="s">
        <v>109</v>
      </c>
      <c r="F69" s="91"/>
      <c r="G69" s="92"/>
      <c r="H69" s="91"/>
      <c r="I69" s="91"/>
      <c r="J69" s="93"/>
      <c r="K69" s="91"/>
      <c r="L69" s="91"/>
      <c r="M69" s="126"/>
      <c r="N69" s="91"/>
      <c r="O69" s="94">
        <f>SUM(O70:O77)</f>
        <v>3605422.52</v>
      </c>
      <c r="P69" s="94">
        <f>SUM(P70:P77)</f>
        <v>0</v>
      </c>
      <c r="V69" s="101"/>
    </row>
    <row r="70" spans="1:22" x14ac:dyDescent="0.25">
      <c r="A70" s="49" t="s">
        <v>110</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4 AGRESTE CENTRAL'!$1:$1048576,6,FALSE)</f>
        <v>6455.2</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7"/>
      <c r="N70" s="7">
        <f t="shared" ref="N70:N77" si="18">IF($G70="","",TRUNC((M70*L70)+M70,2))</f>
        <v>0</v>
      </c>
      <c r="O70" s="7">
        <f t="shared" ref="O70:O77" si="19">IF($G70="","",TRUNC(K70*G70,2))</f>
        <v>1023149.2</v>
      </c>
      <c r="P70" s="7">
        <f t="shared" ref="P70:P77" si="20">IF($G70="","",TRUNC(N70*G70,2))</f>
        <v>0</v>
      </c>
      <c r="Q70" s="20" t="e">
        <f>P70/$P$69</f>
        <v>#DIV/0!</v>
      </c>
      <c r="V70" s="101"/>
    </row>
    <row r="71" spans="1:22" x14ac:dyDescent="0.25">
      <c r="A71" s="49" t="s">
        <v>111</v>
      </c>
      <c r="B71" s="95" t="str">
        <f>IFERROR(VLOOKUP(C71,'[23]SINAPI DEZEMBRO'!$A:$F,6,FALSE),IFERROR(VLOOKUP(C71,'[23]BANCO DE DADOS'!$A$3:$F$10542,2,FALSE),""))</f>
        <v>COMPESA 2024.2</v>
      </c>
      <c r="C71" s="96" t="s">
        <v>112</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4 AGRESTE CENTRAL'!$1:$1048576,6,FALSE)</f>
        <v>16217.66</v>
      </c>
      <c r="H71" s="99">
        <v>1</v>
      </c>
      <c r="I71" s="100">
        <f t="shared" si="15"/>
        <v>0.25509999999999999</v>
      </c>
      <c r="J71" s="6">
        <f>IFERROR(VLOOKUP(C71,'[23]SINAPI DEZEMBRO'!$A:$E,4,FALSE),IFERROR(VLOOKUP(C71,'[23]BANCO DE DADOS'!$A$3:$F$10542,5,FALSE),""))</f>
        <v>0.56999999999999995</v>
      </c>
      <c r="K71" s="7">
        <f t="shared" si="16"/>
        <v>0.71</v>
      </c>
      <c r="L71" s="100">
        <f t="shared" si="17"/>
        <v>0</v>
      </c>
      <c r="M71" s="127"/>
      <c r="N71" s="7">
        <f t="shared" si="18"/>
        <v>0</v>
      </c>
      <c r="O71" s="7">
        <f t="shared" si="19"/>
        <v>11514.53</v>
      </c>
      <c r="P71" s="7">
        <f t="shared" si="20"/>
        <v>0</v>
      </c>
      <c r="Q71" s="20" t="e">
        <f t="shared" ref="Q71:Q77" si="21">P71/$P$69</f>
        <v>#DIV/0!</v>
      </c>
      <c r="V71" s="101"/>
    </row>
    <row r="72" spans="1:22" ht="49.5" x14ac:dyDescent="0.25">
      <c r="A72" s="49" t="s">
        <v>113</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4 AGRESTE CENTRAL'!$1:$1048576,6,FALSE)</f>
        <v>86.88</v>
      </c>
      <c r="H72" s="99">
        <v>1</v>
      </c>
      <c r="I72" s="100">
        <f t="shared" si="15"/>
        <v>0.25509999999999999</v>
      </c>
      <c r="J72" s="6">
        <f>IFERROR(VLOOKUP(C72,'[23]SINAPI DEZEMBRO'!$A:$E,4,FALSE),IFERROR(VLOOKUP(C72,'[23]BANCO DE DADOS'!$A$3:$F$10542,5,FALSE),""))</f>
        <v>438.22</v>
      </c>
      <c r="K72" s="7">
        <f t="shared" si="16"/>
        <v>550</v>
      </c>
      <c r="L72" s="100">
        <f t="shared" si="17"/>
        <v>0</v>
      </c>
      <c r="M72" s="127"/>
      <c r="N72" s="7">
        <f t="shared" si="18"/>
        <v>0</v>
      </c>
      <c r="O72" s="7">
        <f t="shared" si="19"/>
        <v>47784</v>
      </c>
      <c r="P72" s="7">
        <f t="shared" si="20"/>
        <v>0</v>
      </c>
      <c r="Q72" s="20" t="e">
        <f t="shared" si="21"/>
        <v>#DIV/0!</v>
      </c>
      <c r="V72" s="101"/>
    </row>
    <row r="73" spans="1:22" ht="66" x14ac:dyDescent="0.25">
      <c r="A73" s="49" t="s">
        <v>114</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4 AGRESTE CENTRAL'!$1:$1048576,6,FALSE)</f>
        <v>608.16</v>
      </c>
      <c r="H73" s="99">
        <v>1</v>
      </c>
      <c r="I73" s="100">
        <f t="shared" si="15"/>
        <v>0.25509999999999999</v>
      </c>
      <c r="J73" s="6">
        <f>IFERROR(VLOOKUP(C73,'[23]SINAPI DEZEMBRO'!$A:$E,4,FALSE),IFERROR(VLOOKUP(C73,'[23]BANCO DE DADOS'!$A$3:$F$10542,5,FALSE),""))</f>
        <v>14.61</v>
      </c>
      <c r="K73" s="7">
        <f t="shared" si="16"/>
        <v>18.329999999999998</v>
      </c>
      <c r="L73" s="100">
        <f t="shared" si="17"/>
        <v>0</v>
      </c>
      <c r="M73" s="127"/>
      <c r="N73" s="7">
        <f t="shared" si="18"/>
        <v>0</v>
      </c>
      <c r="O73" s="7">
        <f t="shared" si="19"/>
        <v>11147.57</v>
      </c>
      <c r="P73" s="7">
        <f t="shared" si="20"/>
        <v>0</v>
      </c>
      <c r="Q73" s="20" t="e">
        <f t="shared" si="21"/>
        <v>#DIV/0!</v>
      </c>
      <c r="V73" s="101"/>
    </row>
    <row r="74" spans="1:22" ht="49.5" x14ac:dyDescent="0.25">
      <c r="A74" s="49" t="s">
        <v>115</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4 AGRESTE CENTRAL'!$1:$1048576,6,FALSE)</f>
        <v>760.2</v>
      </c>
      <c r="H74" s="99">
        <v>1</v>
      </c>
      <c r="I74" s="100">
        <f t="shared" si="15"/>
        <v>0.25509999999999999</v>
      </c>
      <c r="J74" s="6">
        <f>IFERROR(VLOOKUP(C74,'[23]SINAPI DEZEMBRO'!$A:$E,4,FALSE),IFERROR(VLOOKUP(C74,'[23]BANCO DE DADOS'!$A$3:$F$10542,5,FALSE),""))</f>
        <v>8.4700000000000006</v>
      </c>
      <c r="K74" s="7">
        <f t="shared" si="16"/>
        <v>10.63</v>
      </c>
      <c r="L74" s="100">
        <f t="shared" si="17"/>
        <v>0</v>
      </c>
      <c r="M74" s="127"/>
      <c r="N74" s="7">
        <f t="shared" si="18"/>
        <v>0</v>
      </c>
      <c r="O74" s="7">
        <f t="shared" si="19"/>
        <v>8080.92</v>
      </c>
      <c r="P74" s="7">
        <f t="shared" si="20"/>
        <v>0</v>
      </c>
      <c r="Q74" s="20" t="e">
        <f t="shared" si="21"/>
        <v>#DIV/0!</v>
      </c>
      <c r="R74" s="20"/>
      <c r="V74" s="101"/>
    </row>
    <row r="75" spans="1:22" ht="33" x14ac:dyDescent="0.25">
      <c r="A75" s="49" t="s">
        <v>116</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4 AGRESTE CENTRAL'!$1:$1048576,6,FALSE)</f>
        <v>11403</v>
      </c>
      <c r="H75" s="99">
        <v>1</v>
      </c>
      <c r="I75" s="100">
        <f t="shared" si="15"/>
        <v>0.25509999999999999</v>
      </c>
      <c r="J75" s="6">
        <f>IFERROR(VLOOKUP(C75,'[23]SINAPI DEZEMBRO'!$A:$E,4,FALSE),IFERROR(VLOOKUP(C75,'[23]BANCO DE DADOS'!$A$3:$F$10542,5,FALSE),""))</f>
        <v>2.16</v>
      </c>
      <c r="K75" s="7">
        <f t="shared" si="16"/>
        <v>2.71</v>
      </c>
      <c r="L75" s="100">
        <f t="shared" si="17"/>
        <v>0</v>
      </c>
      <c r="M75" s="127"/>
      <c r="N75" s="7">
        <f t="shared" si="18"/>
        <v>0</v>
      </c>
      <c r="O75" s="7">
        <f t="shared" si="19"/>
        <v>30902.13</v>
      </c>
      <c r="P75" s="7">
        <f t="shared" si="20"/>
        <v>0</v>
      </c>
      <c r="Q75" s="20" t="e">
        <f t="shared" si="21"/>
        <v>#DIV/0!</v>
      </c>
      <c r="R75" s="20"/>
      <c r="V75" s="101"/>
    </row>
    <row r="76" spans="1:22" ht="33" x14ac:dyDescent="0.25">
      <c r="A76" s="49" t="s">
        <v>117</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4 AGRESTE CENTRAL'!$1:$1048576,6,FALSE)</f>
        <v>16217.66</v>
      </c>
      <c r="H76" s="99">
        <v>1</v>
      </c>
      <c r="I76" s="100">
        <f t="shared" si="15"/>
        <v>0.25509999999999999</v>
      </c>
      <c r="J76" s="6">
        <f>IFERROR(VLOOKUP(C76,'[23]SINAPI DEZEMBRO'!$A:$E,4,FALSE),IFERROR(VLOOKUP(C76,'[23]BANCO DE DADOS'!$A$3:$F$10542,5,FALSE),""))</f>
        <v>101.9</v>
      </c>
      <c r="K76" s="7">
        <f t="shared" si="16"/>
        <v>127.89</v>
      </c>
      <c r="L76" s="100">
        <f t="shared" si="17"/>
        <v>0</v>
      </c>
      <c r="M76" s="127"/>
      <c r="N76" s="7">
        <f t="shared" si="18"/>
        <v>0</v>
      </c>
      <c r="O76" s="7">
        <f t="shared" si="19"/>
        <v>2074076.53</v>
      </c>
      <c r="P76" s="7">
        <f t="shared" si="20"/>
        <v>0</v>
      </c>
      <c r="Q76" s="20" t="e">
        <f t="shared" si="21"/>
        <v>#DIV/0!</v>
      </c>
      <c r="V76" s="101"/>
    </row>
    <row r="77" spans="1:22" ht="49.5" x14ac:dyDescent="0.25">
      <c r="A77" s="49" t="s">
        <v>118</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4 AGRESTE CENTRAL'!$1:$1048576,6,FALSE)</f>
        <v>2502.15</v>
      </c>
      <c r="H77" s="99">
        <v>1</v>
      </c>
      <c r="I77" s="100">
        <f t="shared" si="15"/>
        <v>0.25509999999999999</v>
      </c>
      <c r="J77" s="6">
        <f>IFERROR(VLOOKUP(C77,'[23]SINAPI DEZEMBRO'!$A:$E,4,FALSE),IFERROR(VLOOKUP(C77,'[23]BANCO DE DADOS'!$A$3:$F$10542,5,FALSE),""))</f>
        <v>126.98</v>
      </c>
      <c r="K77" s="7">
        <f t="shared" si="16"/>
        <v>159.37</v>
      </c>
      <c r="L77" s="100">
        <f t="shared" si="17"/>
        <v>0</v>
      </c>
      <c r="M77" s="127"/>
      <c r="N77" s="7">
        <f t="shared" si="18"/>
        <v>0</v>
      </c>
      <c r="O77" s="7">
        <f t="shared" si="19"/>
        <v>398767.64</v>
      </c>
      <c r="P77" s="7">
        <f t="shared" si="20"/>
        <v>0</v>
      </c>
      <c r="Q77" s="20" t="e">
        <f t="shared" si="21"/>
        <v>#DIV/0!</v>
      </c>
      <c r="V77" s="101"/>
    </row>
    <row r="78" spans="1:22" x14ac:dyDescent="0.25">
      <c r="A78" s="89" t="s">
        <v>119</v>
      </c>
      <c r="B78" s="89"/>
      <c r="C78" s="90"/>
      <c r="D78" s="91"/>
      <c r="E78" s="3" t="s">
        <v>120</v>
      </c>
      <c r="F78" s="91"/>
      <c r="G78" s="92"/>
      <c r="H78" s="91"/>
      <c r="I78" s="91"/>
      <c r="J78" s="93"/>
      <c r="K78" s="91"/>
      <c r="L78" s="91"/>
      <c r="M78" s="126"/>
      <c r="N78" s="91"/>
      <c r="O78" s="94">
        <f>SUM(O79:O100)</f>
        <v>4652640.66</v>
      </c>
      <c r="P78" s="94">
        <f>SUM(P79:P100)</f>
        <v>0</v>
      </c>
      <c r="V78" s="101"/>
    </row>
    <row r="79" spans="1:22" ht="33" x14ac:dyDescent="0.25">
      <c r="A79" s="49" t="s">
        <v>121</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4 AGRESTE CENTRAL'!$1:$1048576,6,FALSE)</f>
        <v>17376.060000000001</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7"/>
      <c r="N79" s="7">
        <f t="shared" ref="N79:N100" si="25">IF($G79="","",TRUNC((M79*L79)+M79,2))</f>
        <v>0</v>
      </c>
      <c r="O79" s="7">
        <f t="shared" ref="O79:O100" si="26">IF($G79="","",TRUNC(K79*G79,2))</f>
        <v>981573.62</v>
      </c>
      <c r="P79" s="7">
        <f t="shared" ref="P79:P100" si="27">IF($G79="","",TRUNC(N79*G79,2))</f>
        <v>0</v>
      </c>
      <c r="Q79" s="20" t="e">
        <f>P79/$P$78</f>
        <v>#DIV/0!</v>
      </c>
      <c r="V79" s="101"/>
    </row>
    <row r="80" spans="1:22" ht="33" x14ac:dyDescent="0.25">
      <c r="A80" s="49" t="s">
        <v>122</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4 AGRESTE CENTRAL'!$1:$1048576,6,FALSE)</f>
        <v>1930.67</v>
      </c>
      <c r="H80" s="99">
        <v>1</v>
      </c>
      <c r="I80" s="100">
        <f t="shared" si="22"/>
        <v>0.25509999999999999</v>
      </c>
      <c r="J80" s="6">
        <f>IFERROR(VLOOKUP(C80,'[23]SINAPI DEZEMBRO'!$A:$E,4,FALSE),IFERROR(VLOOKUP(C80,'[23]BANCO DE DADOS'!$A$3:$F$10542,5,FALSE),""))</f>
        <v>52.41</v>
      </c>
      <c r="K80" s="7">
        <f t="shared" si="23"/>
        <v>65.77</v>
      </c>
      <c r="L80" s="100">
        <f t="shared" si="24"/>
        <v>0</v>
      </c>
      <c r="M80" s="127"/>
      <c r="N80" s="7">
        <f t="shared" si="25"/>
        <v>0</v>
      </c>
      <c r="O80" s="7">
        <f t="shared" si="26"/>
        <v>126980.16</v>
      </c>
      <c r="P80" s="7">
        <f t="shared" si="27"/>
        <v>0</v>
      </c>
      <c r="Q80" s="20" t="e">
        <f t="shared" ref="Q80:Q100" si="28">P80/$P$78</f>
        <v>#DIV/0!</v>
      </c>
      <c r="V80" s="101"/>
    </row>
    <row r="81" spans="1:22" ht="49.5" x14ac:dyDescent="0.25">
      <c r="A81" s="49" t="s">
        <v>123</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4 AGRESTE CENTRAL'!$1:$1048576,6,FALSE)</f>
        <v>23168.080000000002</v>
      </c>
      <c r="H81" s="99">
        <v>1</v>
      </c>
      <c r="I81" s="100">
        <f t="shared" si="22"/>
        <v>0.25509999999999999</v>
      </c>
      <c r="J81" s="6">
        <f>IFERROR(VLOOKUP(C81,'[23]SINAPI DEZEMBRO'!$A:$E,4,FALSE),IFERROR(VLOOKUP(C81,'[23]BANCO DE DADOS'!$A$3:$F$10542,5,FALSE),""))</f>
        <v>51.62</v>
      </c>
      <c r="K81" s="7">
        <f t="shared" si="23"/>
        <v>64.78</v>
      </c>
      <c r="L81" s="100">
        <f t="shared" si="24"/>
        <v>0</v>
      </c>
      <c r="M81" s="127"/>
      <c r="N81" s="7">
        <f t="shared" si="25"/>
        <v>0</v>
      </c>
      <c r="O81" s="7">
        <f t="shared" si="26"/>
        <v>1500828.22</v>
      </c>
      <c r="P81" s="7">
        <f t="shared" si="27"/>
        <v>0</v>
      </c>
      <c r="Q81" s="20" t="e">
        <f t="shared" si="28"/>
        <v>#DIV/0!</v>
      </c>
      <c r="V81" s="101"/>
    </row>
    <row r="82" spans="1:22" ht="49.5" x14ac:dyDescent="0.25">
      <c r="A82" s="49" t="s">
        <v>124</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4 AGRESTE CENTRAL'!$1:$1048576,6,FALSE)</f>
        <v>1930.67</v>
      </c>
      <c r="H82" s="99">
        <v>1</v>
      </c>
      <c r="I82" s="100">
        <f t="shared" si="22"/>
        <v>0.25509999999999999</v>
      </c>
      <c r="J82" s="6">
        <f>IFERROR(VLOOKUP(C82,'[23]SINAPI DEZEMBRO'!$A:$E,4,FALSE),IFERROR(VLOOKUP(C82,'[23]BANCO DE DADOS'!$A$3:$F$10542,5,FALSE),""))</f>
        <v>54.42</v>
      </c>
      <c r="K82" s="7">
        <f t="shared" si="23"/>
        <v>68.3</v>
      </c>
      <c r="L82" s="100">
        <f t="shared" si="24"/>
        <v>0</v>
      </c>
      <c r="M82" s="127"/>
      <c r="N82" s="7">
        <f t="shared" si="25"/>
        <v>0</v>
      </c>
      <c r="O82" s="7">
        <f t="shared" si="26"/>
        <v>131864.76</v>
      </c>
      <c r="P82" s="7">
        <f t="shared" si="27"/>
        <v>0</v>
      </c>
      <c r="Q82" s="20" t="e">
        <f t="shared" si="28"/>
        <v>#DIV/0!</v>
      </c>
      <c r="V82" s="101"/>
    </row>
    <row r="83" spans="1:22" x14ac:dyDescent="0.25">
      <c r="A83" s="49" t="s">
        <v>125</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4 AGRESTE CENTRAL'!$1:$1048576,6,FALSE)</f>
        <v>19306.73</v>
      </c>
      <c r="H83" s="99">
        <v>1</v>
      </c>
      <c r="I83" s="100">
        <f t="shared" si="22"/>
        <v>0.25509999999999999</v>
      </c>
      <c r="J83" s="6">
        <f>IFERROR(VLOOKUP(C83,'[23]SINAPI DEZEMBRO'!$A:$E,4,FALSE),IFERROR(VLOOKUP(C83,'[23]BANCO DE DADOS'!$A$3:$F$10542,5,FALSE),""))</f>
        <v>1.72</v>
      </c>
      <c r="K83" s="7">
        <f t="shared" si="23"/>
        <v>2.15</v>
      </c>
      <c r="L83" s="100">
        <f t="shared" si="24"/>
        <v>0</v>
      </c>
      <c r="M83" s="127"/>
      <c r="N83" s="7">
        <f t="shared" si="25"/>
        <v>0</v>
      </c>
      <c r="O83" s="7">
        <f t="shared" si="26"/>
        <v>41509.46</v>
      </c>
      <c r="P83" s="7">
        <f t="shared" si="27"/>
        <v>0</v>
      </c>
      <c r="Q83" s="20" t="e">
        <f t="shared" si="28"/>
        <v>#DIV/0!</v>
      </c>
      <c r="V83" s="101"/>
    </row>
    <row r="84" spans="1:22" x14ac:dyDescent="0.25">
      <c r="A84" s="49" t="s">
        <v>126</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4 AGRESTE CENTRAL'!$1:$1048576,6,FALSE)</f>
        <v>38613.46</v>
      </c>
      <c r="H84" s="99">
        <v>1</v>
      </c>
      <c r="I84" s="100">
        <f t="shared" si="22"/>
        <v>0.25509999999999999</v>
      </c>
      <c r="J84" s="6">
        <f>IFERROR(VLOOKUP(C84,'[23]SINAPI DEZEMBRO'!$A:$E,4,FALSE),IFERROR(VLOOKUP(C84,'[23]BANCO DE DADOS'!$A$3:$F$10542,5,FALSE),""))</f>
        <v>0.73</v>
      </c>
      <c r="K84" s="7">
        <f t="shared" si="23"/>
        <v>0.91</v>
      </c>
      <c r="L84" s="100">
        <f t="shared" si="24"/>
        <v>0</v>
      </c>
      <c r="M84" s="127"/>
      <c r="N84" s="7">
        <f t="shared" si="25"/>
        <v>0</v>
      </c>
      <c r="O84" s="7">
        <f t="shared" si="26"/>
        <v>35138.239999999998</v>
      </c>
      <c r="P84" s="7">
        <f t="shared" si="27"/>
        <v>0</v>
      </c>
      <c r="Q84" s="20" t="e">
        <f t="shared" si="28"/>
        <v>#DIV/0!</v>
      </c>
      <c r="V84" s="101"/>
    </row>
    <row r="85" spans="1:22" ht="33" x14ac:dyDescent="0.25">
      <c r="A85" s="49" t="s">
        <v>127</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4 AGRESTE CENTRAL'!$1:$1048576,6,FALSE)</f>
        <v>482.66</v>
      </c>
      <c r="H85" s="99">
        <v>5</v>
      </c>
      <c r="I85" s="100">
        <f t="shared" si="22"/>
        <v>0.184</v>
      </c>
      <c r="J85" s="6">
        <f>IFERROR(VLOOKUP(C85,'[23]SINAPI DEZEMBRO'!$A:$E,4,FALSE),IFERROR(VLOOKUP(C85,'[23]BANCO DE DADOS'!$A$3:$F$10542,5,FALSE),""))</f>
        <v>102.68</v>
      </c>
      <c r="K85" s="7">
        <f t="shared" si="23"/>
        <v>121.57</v>
      </c>
      <c r="L85" s="100">
        <f t="shared" si="24"/>
        <v>0</v>
      </c>
      <c r="M85" s="127"/>
      <c r="N85" s="7">
        <f t="shared" si="25"/>
        <v>0</v>
      </c>
      <c r="O85" s="7">
        <f t="shared" si="26"/>
        <v>58676.97</v>
      </c>
      <c r="P85" s="7">
        <f t="shared" si="27"/>
        <v>0</v>
      </c>
      <c r="Q85" s="20" t="e">
        <f t="shared" si="28"/>
        <v>#DIV/0!</v>
      </c>
      <c r="V85" s="101"/>
    </row>
    <row r="86" spans="1:22" ht="49.5" x14ac:dyDescent="0.25">
      <c r="A86" s="49" t="s">
        <v>128</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4 AGRESTE CENTRAL'!$1:$1048576,6,FALSE)</f>
        <v>482.66</v>
      </c>
      <c r="H86" s="99">
        <v>1</v>
      </c>
      <c r="I86" s="100">
        <f t="shared" si="22"/>
        <v>0.25509999999999999</v>
      </c>
      <c r="J86" s="6">
        <f>IFERROR(VLOOKUP(C86,'[23]SINAPI DEZEMBRO'!$A:$E,4,FALSE),IFERROR(VLOOKUP(C86,'[23]BANCO DE DADOS'!$A$3:$F$10542,5,FALSE),""))</f>
        <v>32.57</v>
      </c>
      <c r="K86" s="7">
        <f t="shared" si="23"/>
        <v>40.869999999999997</v>
      </c>
      <c r="L86" s="100">
        <f t="shared" si="24"/>
        <v>0</v>
      </c>
      <c r="M86" s="127"/>
      <c r="N86" s="7">
        <f t="shared" si="25"/>
        <v>0</v>
      </c>
      <c r="O86" s="7">
        <f t="shared" si="26"/>
        <v>19726.310000000001</v>
      </c>
      <c r="P86" s="7">
        <f t="shared" si="27"/>
        <v>0</v>
      </c>
      <c r="Q86" s="20" t="e">
        <f t="shared" si="28"/>
        <v>#DIV/0!</v>
      </c>
      <c r="V86" s="101"/>
    </row>
    <row r="87" spans="1:22" ht="33" x14ac:dyDescent="0.25">
      <c r="A87" s="49" t="s">
        <v>129</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4 AGRESTE CENTRAL'!$1:$1048576,6,FALSE)</f>
        <v>482.66</v>
      </c>
      <c r="H87" s="99">
        <v>5</v>
      </c>
      <c r="I87" s="100">
        <f t="shared" si="22"/>
        <v>0.184</v>
      </c>
      <c r="J87" s="6">
        <f>IFERROR(VLOOKUP(C87,'[23]SINAPI DEZEMBRO'!$A:$E,4,FALSE),IFERROR(VLOOKUP(C87,'[23]BANCO DE DADOS'!$A$3:$F$10542,5,FALSE),""))</f>
        <v>163.11000000000001</v>
      </c>
      <c r="K87" s="7">
        <f t="shared" si="23"/>
        <v>193.12</v>
      </c>
      <c r="L87" s="100">
        <f t="shared" si="24"/>
        <v>0</v>
      </c>
      <c r="M87" s="127"/>
      <c r="N87" s="7">
        <f t="shared" si="25"/>
        <v>0</v>
      </c>
      <c r="O87" s="7">
        <f t="shared" si="26"/>
        <v>93211.29</v>
      </c>
      <c r="P87" s="7">
        <f t="shared" si="27"/>
        <v>0</v>
      </c>
      <c r="Q87" s="20" t="e">
        <f t="shared" si="28"/>
        <v>#DIV/0!</v>
      </c>
      <c r="V87" s="101"/>
    </row>
    <row r="88" spans="1:22" ht="49.5" x14ac:dyDescent="0.25">
      <c r="A88" s="49" t="s">
        <v>130</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4 AGRESTE CENTRAL'!$1:$1048576,6,FALSE)</f>
        <v>482.66</v>
      </c>
      <c r="H88" s="99">
        <v>1</v>
      </c>
      <c r="I88" s="100">
        <f t="shared" si="22"/>
        <v>0.25509999999999999</v>
      </c>
      <c r="J88" s="6">
        <f>IFERROR(VLOOKUP(C88,'[23]SINAPI DEZEMBRO'!$A:$E,4,FALSE),IFERROR(VLOOKUP(C88,'[23]BANCO DE DADOS'!$A$3:$F$10542,5,FALSE),""))</f>
        <v>51.98</v>
      </c>
      <c r="K88" s="7">
        <f t="shared" si="23"/>
        <v>65.239999999999995</v>
      </c>
      <c r="L88" s="100">
        <f t="shared" si="24"/>
        <v>0</v>
      </c>
      <c r="M88" s="127"/>
      <c r="N88" s="7">
        <f t="shared" si="25"/>
        <v>0</v>
      </c>
      <c r="O88" s="7">
        <f t="shared" si="26"/>
        <v>31488.73</v>
      </c>
      <c r="P88" s="7">
        <f t="shared" si="27"/>
        <v>0</v>
      </c>
      <c r="Q88" s="20" t="e">
        <f t="shared" si="28"/>
        <v>#DIV/0!</v>
      </c>
      <c r="V88" s="101"/>
    </row>
    <row r="89" spans="1:22" ht="33" x14ac:dyDescent="0.25">
      <c r="A89" s="49" t="s">
        <v>131</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4 AGRESTE CENTRAL'!$1:$1048576,6,FALSE)</f>
        <v>482.66</v>
      </c>
      <c r="H89" s="99">
        <v>5</v>
      </c>
      <c r="I89" s="100">
        <f t="shared" si="22"/>
        <v>0.184</v>
      </c>
      <c r="J89" s="6">
        <f>IFERROR(VLOOKUP(C89,'[23]SINAPI DEZEMBRO'!$A:$E,4,FALSE),IFERROR(VLOOKUP(C89,'[23]BANCO DE DADOS'!$A$3:$F$10542,5,FALSE),""))</f>
        <v>513.44000000000005</v>
      </c>
      <c r="K89" s="7">
        <f t="shared" si="23"/>
        <v>607.91</v>
      </c>
      <c r="L89" s="100">
        <f t="shared" si="24"/>
        <v>0</v>
      </c>
      <c r="M89" s="127"/>
      <c r="N89" s="7">
        <f t="shared" si="25"/>
        <v>0</v>
      </c>
      <c r="O89" s="7">
        <f t="shared" si="26"/>
        <v>293413.84000000003</v>
      </c>
      <c r="P89" s="7">
        <f t="shared" si="27"/>
        <v>0</v>
      </c>
      <c r="Q89" s="20" t="e">
        <f t="shared" si="28"/>
        <v>#DIV/0!</v>
      </c>
      <c r="V89" s="101"/>
    </row>
    <row r="90" spans="1:22" ht="49.5" x14ac:dyDescent="0.25">
      <c r="A90" s="49" t="s">
        <v>132</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4 AGRESTE CENTRAL'!$1:$1048576,6,FALSE)</f>
        <v>482.66</v>
      </c>
      <c r="H90" s="99">
        <v>1</v>
      </c>
      <c r="I90" s="100">
        <f t="shared" si="22"/>
        <v>0.25509999999999999</v>
      </c>
      <c r="J90" s="6">
        <f>IFERROR(VLOOKUP(C90,'[23]SINAPI DEZEMBRO'!$A:$E,4,FALSE),IFERROR(VLOOKUP(C90,'[23]BANCO DE DADOS'!$A$3:$F$10542,5,FALSE),""))</f>
        <v>94.15</v>
      </c>
      <c r="K90" s="7">
        <f t="shared" si="23"/>
        <v>118.16</v>
      </c>
      <c r="L90" s="100">
        <f t="shared" si="24"/>
        <v>0</v>
      </c>
      <c r="M90" s="127"/>
      <c r="N90" s="7">
        <f t="shared" si="25"/>
        <v>0</v>
      </c>
      <c r="O90" s="7">
        <f t="shared" si="26"/>
        <v>57031.1</v>
      </c>
      <c r="P90" s="7">
        <f t="shared" si="27"/>
        <v>0</v>
      </c>
      <c r="Q90" s="20" t="e">
        <f t="shared" si="28"/>
        <v>#DIV/0!</v>
      </c>
      <c r="V90" s="101"/>
    </row>
    <row r="91" spans="1:22" ht="66" x14ac:dyDescent="0.25">
      <c r="A91" s="49" t="s">
        <v>133</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4 AGRESTE CENTRAL'!$1:$1048576,6,FALSE)</f>
        <v>1303.1600000000001</v>
      </c>
      <c r="H91" s="99">
        <v>1</v>
      </c>
      <c r="I91" s="100">
        <f t="shared" si="22"/>
        <v>0.25509999999999999</v>
      </c>
      <c r="J91" s="6">
        <f>IFERROR(VLOOKUP(C91,'[23]SINAPI DEZEMBRO'!$A:$E,4,FALSE),IFERROR(VLOOKUP(C91,'[23]BANCO DE DADOS'!$A$3:$F$10542,5,FALSE),""))</f>
        <v>8.92</v>
      </c>
      <c r="K91" s="7">
        <f t="shared" si="23"/>
        <v>11.19</v>
      </c>
      <c r="L91" s="100">
        <f t="shared" si="24"/>
        <v>0</v>
      </c>
      <c r="M91" s="127"/>
      <c r="N91" s="7">
        <f t="shared" si="25"/>
        <v>0</v>
      </c>
      <c r="O91" s="7">
        <f t="shared" si="26"/>
        <v>14582.36</v>
      </c>
      <c r="P91" s="7">
        <f t="shared" si="27"/>
        <v>0</v>
      </c>
      <c r="Q91" s="20" t="e">
        <f t="shared" si="28"/>
        <v>#DIV/0!</v>
      </c>
      <c r="V91" s="101"/>
    </row>
    <row r="92" spans="1:22" x14ac:dyDescent="0.25">
      <c r="A92" s="49" t="s">
        <v>134</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4 AGRESTE CENTRAL'!$1:$1048576,6,FALSE)</f>
        <v>723.98</v>
      </c>
      <c r="H92" s="99">
        <v>1</v>
      </c>
      <c r="I92" s="100">
        <f t="shared" si="22"/>
        <v>0.25509999999999999</v>
      </c>
      <c r="J92" s="6">
        <f>IFERROR(VLOOKUP(C92,'[23]SINAPI DEZEMBRO'!$A:$E,4,FALSE),IFERROR(VLOOKUP(C92,'[23]BANCO DE DADOS'!$A$3:$F$10542,5,FALSE),""))</f>
        <v>126.29</v>
      </c>
      <c r="K92" s="7">
        <f t="shared" si="23"/>
        <v>158.5</v>
      </c>
      <c r="L92" s="100">
        <f t="shared" si="24"/>
        <v>0</v>
      </c>
      <c r="M92" s="127"/>
      <c r="N92" s="7">
        <f t="shared" si="25"/>
        <v>0</v>
      </c>
      <c r="O92" s="7">
        <f t="shared" si="26"/>
        <v>114750.83</v>
      </c>
      <c r="P92" s="7">
        <f t="shared" si="27"/>
        <v>0</v>
      </c>
      <c r="Q92" s="20" t="e">
        <f t="shared" si="28"/>
        <v>#DIV/0!</v>
      </c>
      <c r="V92" s="101"/>
    </row>
    <row r="93" spans="1:22" ht="49.5" x14ac:dyDescent="0.25">
      <c r="A93" s="49" t="s">
        <v>135</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4 AGRESTE CENTRAL'!$1:$1048576,6,FALSE)</f>
        <v>1628.95</v>
      </c>
      <c r="H93" s="99">
        <v>1</v>
      </c>
      <c r="I93" s="100">
        <f t="shared" si="22"/>
        <v>0.25509999999999999</v>
      </c>
      <c r="J93" s="6">
        <f>IFERROR(VLOOKUP(C93,'[23]SINAPI DEZEMBRO'!$A:$E,4,FALSE),IFERROR(VLOOKUP(C93,'[23]BANCO DE DADOS'!$A$3:$F$10542,5,FALSE),""))</f>
        <v>8.4700000000000006</v>
      </c>
      <c r="K93" s="7">
        <f t="shared" si="23"/>
        <v>10.63</v>
      </c>
      <c r="L93" s="100">
        <f t="shared" si="24"/>
        <v>0</v>
      </c>
      <c r="M93" s="127"/>
      <c r="N93" s="7">
        <f t="shared" si="25"/>
        <v>0</v>
      </c>
      <c r="O93" s="7">
        <f t="shared" si="26"/>
        <v>17315.73</v>
      </c>
      <c r="P93" s="7">
        <f t="shared" si="27"/>
        <v>0</v>
      </c>
      <c r="Q93" s="20" t="e">
        <f t="shared" si="28"/>
        <v>#DIV/0!</v>
      </c>
      <c r="R93" s="20"/>
      <c r="V93" s="101"/>
    </row>
    <row r="94" spans="1:22" ht="33" x14ac:dyDescent="0.25">
      <c r="A94" s="49" t="s">
        <v>136</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4 AGRESTE CENTRAL'!$1:$1048576,6,FALSE)</f>
        <v>24434.25</v>
      </c>
      <c r="H94" s="99">
        <v>1</v>
      </c>
      <c r="I94" s="100">
        <f t="shared" si="22"/>
        <v>0.25509999999999999</v>
      </c>
      <c r="J94" s="6">
        <f>IFERROR(VLOOKUP(C94,'[23]SINAPI DEZEMBRO'!$A:$E,4,FALSE),IFERROR(VLOOKUP(C94,'[23]BANCO DE DADOS'!$A$3:$F$10542,5,FALSE),""))</f>
        <v>2.16</v>
      </c>
      <c r="K94" s="7">
        <f t="shared" si="23"/>
        <v>2.71</v>
      </c>
      <c r="L94" s="100">
        <f t="shared" si="24"/>
        <v>0</v>
      </c>
      <c r="M94" s="127"/>
      <c r="N94" s="7">
        <f t="shared" si="25"/>
        <v>0</v>
      </c>
      <c r="O94" s="7">
        <f t="shared" si="26"/>
        <v>66216.81</v>
      </c>
      <c r="P94" s="7">
        <f t="shared" si="27"/>
        <v>0</v>
      </c>
      <c r="Q94" s="20" t="e">
        <f t="shared" si="28"/>
        <v>#DIV/0!</v>
      </c>
      <c r="R94" s="20"/>
      <c r="V94" s="101"/>
    </row>
    <row r="95" spans="1:22" ht="49.5" x14ac:dyDescent="0.25">
      <c r="A95" s="49" t="s">
        <v>137</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4 AGRESTE CENTRAL'!$1:$1048576,6,FALSE)</f>
        <v>97</v>
      </c>
      <c r="H95" s="99">
        <v>1</v>
      </c>
      <c r="I95" s="100">
        <f t="shared" si="22"/>
        <v>0.25509999999999999</v>
      </c>
      <c r="J95" s="6">
        <f>IFERROR(VLOOKUP(C95,'[23]SINAPI DEZEMBRO'!$A:$E,4,FALSE),IFERROR(VLOOKUP(C95,'[23]BANCO DE DADOS'!$A$3:$F$10542,5,FALSE),""))</f>
        <v>2721.37</v>
      </c>
      <c r="K95" s="7">
        <f t="shared" si="23"/>
        <v>3415.59</v>
      </c>
      <c r="L95" s="100">
        <f t="shared" si="24"/>
        <v>0</v>
      </c>
      <c r="M95" s="127"/>
      <c r="N95" s="7">
        <f t="shared" si="25"/>
        <v>0</v>
      </c>
      <c r="O95" s="7">
        <f t="shared" si="26"/>
        <v>331312.23</v>
      </c>
      <c r="P95" s="7">
        <f t="shared" si="27"/>
        <v>0</v>
      </c>
      <c r="Q95" s="20" t="e">
        <f t="shared" si="28"/>
        <v>#DIV/0!</v>
      </c>
      <c r="V95" s="101"/>
    </row>
    <row r="96" spans="1:22" ht="33" x14ac:dyDescent="0.25">
      <c r="A96" s="49" t="s">
        <v>138</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4 AGRESTE CENTRAL'!$1:$1048576,6,FALSE)</f>
        <v>97</v>
      </c>
      <c r="H96" s="99">
        <v>1</v>
      </c>
      <c r="I96" s="100">
        <f t="shared" si="22"/>
        <v>0.25509999999999999</v>
      </c>
      <c r="J96" s="6">
        <f>IFERROR(VLOOKUP(C96,'[23]SINAPI DEZEMBRO'!$A:$E,4,FALSE),IFERROR(VLOOKUP(C96,'[23]BANCO DE DADOS'!$A$3:$F$10542,5,FALSE),""))</f>
        <v>1918.52</v>
      </c>
      <c r="K96" s="7">
        <f t="shared" si="23"/>
        <v>2407.9299999999998</v>
      </c>
      <c r="L96" s="100">
        <f t="shared" si="24"/>
        <v>0</v>
      </c>
      <c r="M96" s="127"/>
      <c r="N96" s="7">
        <f t="shared" si="25"/>
        <v>0</v>
      </c>
      <c r="O96" s="7">
        <f t="shared" si="26"/>
        <v>233569.21</v>
      </c>
      <c r="P96" s="7">
        <f t="shared" si="27"/>
        <v>0</v>
      </c>
      <c r="Q96" s="20" t="e">
        <f t="shared" si="28"/>
        <v>#DIV/0!</v>
      </c>
      <c r="V96" s="101"/>
    </row>
    <row r="97" spans="1:22" ht="33" x14ac:dyDescent="0.25">
      <c r="A97" s="49" t="s">
        <v>139</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4 AGRESTE CENTRAL'!$1:$1048576,6,FALSE)</f>
        <v>482.66</v>
      </c>
      <c r="H97" s="99">
        <v>1</v>
      </c>
      <c r="I97" s="100">
        <f t="shared" si="22"/>
        <v>0.25509999999999999</v>
      </c>
      <c r="J97" s="6">
        <f>IFERROR(VLOOKUP(C97,'[23]SINAPI DEZEMBRO'!$A:$E,4,FALSE),IFERROR(VLOOKUP(C97,'[23]BANCO DE DADOS'!$A$3:$F$10542,5,FALSE),""))</f>
        <v>518.71</v>
      </c>
      <c r="K97" s="7">
        <f t="shared" si="23"/>
        <v>651.03</v>
      </c>
      <c r="L97" s="100">
        <f t="shared" si="24"/>
        <v>0</v>
      </c>
      <c r="M97" s="127"/>
      <c r="N97" s="7">
        <f t="shared" si="25"/>
        <v>0</v>
      </c>
      <c r="O97" s="7">
        <f t="shared" si="26"/>
        <v>314226.13</v>
      </c>
      <c r="P97" s="7">
        <f t="shared" si="27"/>
        <v>0</v>
      </c>
      <c r="Q97" s="20" t="e">
        <f t="shared" si="28"/>
        <v>#DIV/0!</v>
      </c>
      <c r="V97" s="101"/>
    </row>
    <row r="98" spans="1:22" ht="33" x14ac:dyDescent="0.25">
      <c r="A98" s="49" t="s">
        <v>140</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4 AGRESTE CENTRAL'!$1:$1048576,6,FALSE)</f>
        <v>965.33</v>
      </c>
      <c r="H98" s="99">
        <v>1</v>
      </c>
      <c r="I98" s="100">
        <f t="shared" si="22"/>
        <v>0.25509999999999999</v>
      </c>
      <c r="J98" s="6">
        <f>IFERROR(VLOOKUP(C98,'[23]SINAPI DEZEMBRO'!$A:$E,4,FALSE),IFERROR(VLOOKUP(C98,'[23]BANCO DE DADOS'!$A$3:$F$10542,5,FALSE),""))</f>
        <v>44.07</v>
      </c>
      <c r="K98" s="7">
        <f t="shared" si="23"/>
        <v>55.31</v>
      </c>
      <c r="L98" s="100">
        <f t="shared" si="24"/>
        <v>0</v>
      </c>
      <c r="M98" s="127"/>
      <c r="N98" s="7">
        <f t="shared" si="25"/>
        <v>0</v>
      </c>
      <c r="O98" s="7">
        <f t="shared" si="26"/>
        <v>53392.4</v>
      </c>
      <c r="P98" s="7">
        <f t="shared" si="27"/>
        <v>0</v>
      </c>
      <c r="Q98" s="20" t="e">
        <f t="shared" si="28"/>
        <v>#DIV/0!</v>
      </c>
      <c r="V98" s="101"/>
    </row>
    <row r="99" spans="1:22" ht="33" x14ac:dyDescent="0.25">
      <c r="A99" s="49" t="s">
        <v>141</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4 AGRESTE CENTRAL'!$1:$1048576,6,FALSE)</f>
        <v>579.20000000000005</v>
      </c>
      <c r="H99" s="99">
        <v>1</v>
      </c>
      <c r="I99" s="100">
        <f t="shared" si="22"/>
        <v>0.25509999999999999</v>
      </c>
      <c r="J99" s="6">
        <f>IFERROR(VLOOKUP(C99,'[23]SINAPI DEZEMBRO'!$A:$E,4,FALSE),IFERROR(VLOOKUP(C99,'[23]BANCO DE DADOS'!$A$3:$F$10542,5,FALSE),""))</f>
        <v>63.63</v>
      </c>
      <c r="K99" s="7">
        <f t="shared" si="23"/>
        <v>79.86</v>
      </c>
      <c r="L99" s="100">
        <f t="shared" si="24"/>
        <v>0</v>
      </c>
      <c r="M99" s="127"/>
      <c r="N99" s="7">
        <f t="shared" si="25"/>
        <v>0</v>
      </c>
      <c r="O99" s="7">
        <f t="shared" si="26"/>
        <v>46254.91</v>
      </c>
      <c r="P99" s="7">
        <f t="shared" si="27"/>
        <v>0</v>
      </c>
      <c r="Q99" s="20" t="e">
        <f t="shared" si="28"/>
        <v>#DIV/0!</v>
      </c>
      <c r="V99" s="101"/>
    </row>
    <row r="100" spans="1:22" ht="49.5" x14ac:dyDescent="0.25">
      <c r="A100" s="49" t="s">
        <v>142</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4 AGRESTE CENTRAL'!$1:$1048576,6,FALSE)</f>
        <v>257</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7"/>
      <c r="N100" s="7">
        <f t="shared" si="25"/>
        <v>0</v>
      </c>
      <c r="O100" s="7">
        <f t="shared" si="26"/>
        <v>89577.35</v>
      </c>
      <c r="P100" s="7">
        <f t="shared" si="27"/>
        <v>0</v>
      </c>
      <c r="Q100" s="20" t="e">
        <f t="shared" si="28"/>
        <v>#DIV/0!</v>
      </c>
      <c r="V100" s="101"/>
    </row>
    <row r="101" spans="1:22" x14ac:dyDescent="0.25">
      <c r="A101" s="89" t="s">
        <v>143</v>
      </c>
      <c r="B101" s="89"/>
      <c r="C101" s="90"/>
      <c r="D101" s="91"/>
      <c r="E101" s="3" t="s">
        <v>144</v>
      </c>
      <c r="F101" s="91"/>
      <c r="G101" s="92"/>
      <c r="H101" s="91"/>
      <c r="I101" s="91"/>
      <c r="J101" s="93"/>
      <c r="K101" s="91"/>
      <c r="L101" s="91"/>
      <c r="M101" s="126"/>
      <c r="N101" s="91"/>
      <c r="O101" s="94">
        <f>SUM(O102:O110)</f>
        <v>475450.54</v>
      </c>
      <c r="P101" s="94">
        <f>SUM(P102:P110)</f>
        <v>0</v>
      </c>
      <c r="V101" s="101"/>
    </row>
    <row r="102" spans="1:22" ht="33" x14ac:dyDescent="0.25">
      <c r="A102" s="49" t="s">
        <v>145</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4 AGRESTE CENTRAL'!$1:$1048576,6,FALSE)</f>
        <v>150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7"/>
      <c r="N102" s="7">
        <f t="shared" ref="N102:N110" si="32">IF($G102="","",TRUNC((M102*L102)+M102,2))</f>
        <v>0</v>
      </c>
      <c r="O102" s="7">
        <f t="shared" ref="O102:O110" si="33">IF($G102="","",TRUNC(K102*G102,2))</f>
        <v>54709.5</v>
      </c>
      <c r="P102" s="7">
        <f t="shared" ref="P102:P110" si="34">IF($G102="","",TRUNC(N102*G102,2))</f>
        <v>0</v>
      </c>
      <c r="Q102" s="20" t="e">
        <f>P102/$P$101</f>
        <v>#DIV/0!</v>
      </c>
      <c r="V102" s="101"/>
    </row>
    <row r="103" spans="1:22" ht="33" x14ac:dyDescent="0.25">
      <c r="A103" s="49" t="s">
        <v>146</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4 AGRESTE CENTRAL'!$1:$1048576,6,FALSE)</f>
        <v>150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7"/>
      <c r="N103" s="7">
        <f t="shared" si="32"/>
        <v>0</v>
      </c>
      <c r="O103" s="7">
        <f t="shared" si="33"/>
        <v>82002</v>
      </c>
      <c r="P103" s="7">
        <f t="shared" si="34"/>
        <v>0</v>
      </c>
      <c r="Q103" s="20" t="e">
        <f t="shared" ref="Q103:Q110" si="35">P103/$P$101</f>
        <v>#DIV/0!</v>
      </c>
      <c r="V103" s="101"/>
    </row>
    <row r="104" spans="1:22" ht="33" x14ac:dyDescent="0.25">
      <c r="A104" s="49" t="s">
        <v>147</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4 AGRESTE CENTRAL'!$1:$1048576,6,FALSE)</f>
        <v>60</v>
      </c>
      <c r="H104" s="99">
        <v>1</v>
      </c>
      <c r="I104" s="100">
        <f t="shared" si="29"/>
        <v>0.25509999999999999</v>
      </c>
      <c r="J104" s="6">
        <f>IFERROR(VLOOKUP(C104,'[23]SINAPI DEZEMBRO'!$A:$E,4,FALSE),IFERROR(VLOOKUP(C104,'[23]BANCO DE DADOS'!$A$3:$F$10542,5,FALSE),""))</f>
        <v>290.57</v>
      </c>
      <c r="K104" s="7">
        <f t="shared" si="30"/>
        <v>364.69</v>
      </c>
      <c r="L104" s="100">
        <f t="shared" si="31"/>
        <v>0</v>
      </c>
      <c r="M104" s="127"/>
      <c r="N104" s="7">
        <f t="shared" si="32"/>
        <v>0</v>
      </c>
      <c r="O104" s="7">
        <f t="shared" si="33"/>
        <v>21881.4</v>
      </c>
      <c r="P104" s="7">
        <f t="shared" si="34"/>
        <v>0</v>
      </c>
      <c r="Q104" s="20" t="e">
        <f t="shared" si="35"/>
        <v>#DIV/0!</v>
      </c>
      <c r="V104" s="101"/>
    </row>
    <row r="105" spans="1:22" ht="49.5" x14ac:dyDescent="0.25">
      <c r="A105" s="49" t="s">
        <v>148</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4 AGRESTE CENTRAL'!$1:$1048576,6,FALSE)</f>
        <v>210</v>
      </c>
      <c r="H105" s="99">
        <v>1</v>
      </c>
      <c r="I105" s="100">
        <f t="shared" si="29"/>
        <v>0.25509999999999999</v>
      </c>
      <c r="J105" s="6">
        <f>IFERROR(VLOOKUP(C105,'[23]SINAPI DEZEMBRO'!$A:$E,4,FALSE),IFERROR(VLOOKUP(C105,'[23]BANCO DE DADOS'!$A$3:$F$10542,5,FALSE),""))</f>
        <v>484.52</v>
      </c>
      <c r="K105" s="7">
        <f t="shared" si="30"/>
        <v>608.12</v>
      </c>
      <c r="L105" s="100">
        <f t="shared" si="31"/>
        <v>0</v>
      </c>
      <c r="M105" s="127"/>
      <c r="N105" s="7">
        <f t="shared" si="32"/>
        <v>0</v>
      </c>
      <c r="O105" s="7">
        <f t="shared" si="33"/>
        <v>127705.2</v>
      </c>
      <c r="P105" s="7">
        <f t="shared" si="34"/>
        <v>0</v>
      </c>
      <c r="Q105" s="20" t="e">
        <f t="shared" si="35"/>
        <v>#DIV/0!</v>
      </c>
      <c r="V105" s="101"/>
    </row>
    <row r="106" spans="1:22" ht="33" x14ac:dyDescent="0.25">
      <c r="A106" s="49" t="s">
        <v>149</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4 AGRESTE CENTRAL'!$1:$1048576,6,FALSE)</f>
        <v>150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7"/>
      <c r="N106" s="7">
        <f t="shared" si="32"/>
        <v>0</v>
      </c>
      <c r="O106" s="7">
        <f t="shared" si="33"/>
        <v>54696</v>
      </c>
      <c r="P106" s="7">
        <f t="shared" si="34"/>
        <v>0</v>
      </c>
      <c r="Q106" s="20" t="e">
        <f t="shared" si="35"/>
        <v>#DIV/0!</v>
      </c>
      <c r="V106" s="101"/>
    </row>
    <row r="107" spans="1:22" ht="33" x14ac:dyDescent="0.25">
      <c r="A107" s="49" t="s">
        <v>150</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4 AGRESTE CENTRAL'!$1:$1048576,6,FALSE)</f>
        <v>20</v>
      </c>
      <c r="H107" s="99">
        <v>1</v>
      </c>
      <c r="I107" s="100">
        <f t="shared" si="29"/>
        <v>0.25509999999999999</v>
      </c>
      <c r="J107" s="6">
        <f>IFERROR(VLOOKUP(C107,'[23]SINAPI DEZEMBRO'!$A:$E,4,FALSE),IFERROR(VLOOKUP(C107,'[23]BANCO DE DADOS'!$A$3:$F$10542,5,FALSE),""))</f>
        <v>199.32</v>
      </c>
      <c r="K107" s="7">
        <f t="shared" si="30"/>
        <v>250.16</v>
      </c>
      <c r="L107" s="100">
        <f t="shared" si="31"/>
        <v>0</v>
      </c>
      <c r="M107" s="127"/>
      <c r="N107" s="7">
        <f t="shared" si="32"/>
        <v>0</v>
      </c>
      <c r="O107" s="7">
        <f t="shared" si="33"/>
        <v>5003.2</v>
      </c>
      <c r="P107" s="7">
        <f t="shared" si="34"/>
        <v>0</v>
      </c>
      <c r="Q107" s="20" t="e">
        <f t="shared" si="35"/>
        <v>#DIV/0!</v>
      </c>
      <c r="V107" s="101"/>
    </row>
    <row r="108" spans="1:22" ht="33" x14ac:dyDescent="0.25">
      <c r="A108" s="49" t="s">
        <v>151</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4 AGRESTE CENTRAL'!$1:$1048576,6,FALSE)</f>
        <v>20</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7"/>
      <c r="N108" s="7">
        <f t="shared" si="32"/>
        <v>0</v>
      </c>
      <c r="O108" s="7">
        <f t="shared" si="33"/>
        <v>12024</v>
      </c>
      <c r="P108" s="7">
        <f t="shared" si="34"/>
        <v>0</v>
      </c>
      <c r="Q108" s="20" t="e">
        <f t="shared" si="35"/>
        <v>#DIV/0!</v>
      </c>
      <c r="V108" s="101"/>
    </row>
    <row r="109" spans="1:22" ht="66" x14ac:dyDescent="0.25">
      <c r="A109" s="49" t="s">
        <v>152</v>
      </c>
      <c r="B109" s="95" t="str">
        <f>IFERROR(VLOOKUP(C109,'[23]SINAPI DEZEMBRO'!$A:$F,6,FALSE),IFERROR(VLOOKUP(C109,'[23]BANCO DE DADOS'!$A$3:$F$10542,2,FALSE),""))</f>
        <v>COMPOSIÇÃO</v>
      </c>
      <c r="C109" s="96" t="s">
        <v>153</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4 AGRESTE CENTRAL'!$1:$1048576,6,FALSE)</f>
        <v>51</v>
      </c>
      <c r="H109" s="99">
        <v>1</v>
      </c>
      <c r="I109" s="100">
        <f t="shared" si="29"/>
        <v>0.25509999999999999</v>
      </c>
      <c r="J109" s="6">
        <f>IFERROR(VLOOKUP(C109,'[23]SINAPI DEZEMBRO'!$A:$E,4,FALSE),IFERROR(VLOOKUP(C109,'[23]BANCO DE DADOS'!$A$3:$F$10542,5,FALSE),""))</f>
        <v>757.97</v>
      </c>
      <c r="K109" s="7">
        <f t="shared" si="30"/>
        <v>951.32</v>
      </c>
      <c r="L109" s="100">
        <f t="shared" si="31"/>
        <v>0</v>
      </c>
      <c r="M109" s="127"/>
      <c r="N109" s="7">
        <f t="shared" si="32"/>
        <v>0</v>
      </c>
      <c r="O109" s="7">
        <f t="shared" si="33"/>
        <v>48517.32</v>
      </c>
      <c r="P109" s="7">
        <f t="shared" si="34"/>
        <v>0</v>
      </c>
      <c r="Q109" s="20" t="e">
        <f t="shared" si="35"/>
        <v>#DIV/0!</v>
      </c>
      <c r="V109" s="101"/>
    </row>
    <row r="110" spans="1:22" ht="66" x14ac:dyDescent="0.25">
      <c r="A110" s="49" t="s">
        <v>154</v>
      </c>
      <c r="B110" s="95" t="str">
        <f>IFERROR(VLOOKUP(C110,'[23]SINAPI DEZEMBRO'!$A:$F,6,FALSE),IFERROR(VLOOKUP(C110,'[23]BANCO DE DADOS'!$A$3:$F$10542,2,FALSE),""))</f>
        <v>COMPOSIÇÃO</v>
      </c>
      <c r="C110" s="96" t="s">
        <v>155</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4 AGRESTE CENTRAL'!$1:$1048576,6,FALSE)</f>
        <v>77</v>
      </c>
      <c r="H110" s="99">
        <v>1</v>
      </c>
      <c r="I110" s="100">
        <f t="shared" si="29"/>
        <v>0.25509999999999999</v>
      </c>
      <c r="J110" s="6">
        <f>IFERROR(VLOOKUP(C110,'[23]SINAPI DEZEMBRO'!$A:$E,4,FALSE),IFERROR(VLOOKUP(C110,'[23]BANCO DE DADOS'!$A$3:$F$10542,5,FALSE),""))</f>
        <v>713.06</v>
      </c>
      <c r="K110" s="7">
        <f t="shared" si="30"/>
        <v>894.96</v>
      </c>
      <c r="L110" s="100">
        <f t="shared" si="31"/>
        <v>0</v>
      </c>
      <c r="M110" s="127"/>
      <c r="N110" s="7">
        <f t="shared" si="32"/>
        <v>0</v>
      </c>
      <c r="O110" s="7">
        <f t="shared" si="33"/>
        <v>68911.92</v>
      </c>
      <c r="P110" s="7">
        <f t="shared" si="34"/>
        <v>0</v>
      </c>
      <c r="Q110" s="20" t="e">
        <f t="shared" si="35"/>
        <v>#DIV/0!</v>
      </c>
      <c r="V110" s="101"/>
    </row>
    <row r="111" spans="1:22" x14ac:dyDescent="0.25">
      <c r="A111" s="89" t="s">
        <v>156</v>
      </c>
      <c r="B111" s="89"/>
      <c r="C111" s="90"/>
      <c r="D111" s="91"/>
      <c r="E111" s="3" t="s">
        <v>157</v>
      </c>
      <c r="F111" s="91"/>
      <c r="G111" s="92"/>
      <c r="H111" s="91"/>
      <c r="I111" s="91"/>
      <c r="J111" s="93"/>
      <c r="K111" s="91"/>
      <c r="L111" s="91"/>
      <c r="M111" s="126"/>
      <c r="N111" s="91"/>
      <c r="O111" s="94">
        <f>SUM(O112:O115)</f>
        <v>550937.99</v>
      </c>
      <c r="P111" s="94">
        <f>SUM(P112:P115)</f>
        <v>0</v>
      </c>
      <c r="Q111" s="102"/>
      <c r="V111" s="101"/>
    </row>
    <row r="112" spans="1:22" x14ac:dyDescent="0.25">
      <c r="A112" s="49" t="s">
        <v>158</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4 AGRESTE CENTRAL'!$1:$1048576,6,FALSE)</f>
        <v>7336.55</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7"/>
      <c r="N112" s="7">
        <f>IF($G112="","",TRUNC((M112*L112)+M112,2))</f>
        <v>0</v>
      </c>
      <c r="O112" s="7">
        <f>IF($G112="","",TRUNC(K112*G112,2))</f>
        <v>262648.49</v>
      </c>
      <c r="P112" s="7">
        <f>IF($G112="","",TRUNC(N112*G112,2))</f>
        <v>0</v>
      </c>
      <c r="Q112" s="20" t="e">
        <f>P112/$P$111</f>
        <v>#DIV/0!</v>
      </c>
      <c r="V112" s="101"/>
    </row>
    <row r="113" spans="1:22" ht="33" x14ac:dyDescent="0.25">
      <c r="A113" s="49" t="s">
        <v>159</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4 AGRESTE CENTRAL'!$1:$1048576,6,FALSE)</f>
        <v>386.16</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7"/>
      <c r="N113" s="7">
        <f>IF($G113="","",TRUNC((M113*L113)+M113,2))</f>
        <v>0</v>
      </c>
      <c r="O113" s="7">
        <f>IF($G113="","",TRUNC(K113*G113,2))</f>
        <v>72849.08</v>
      </c>
      <c r="P113" s="7">
        <f>IF($G113="","",TRUNC(N113*G113,2))</f>
        <v>0</v>
      </c>
      <c r="Q113" s="20" t="e">
        <f t="shared" ref="Q113:Q115" si="36">P113/$P$111</f>
        <v>#DIV/0!</v>
      </c>
      <c r="V113" s="101"/>
    </row>
    <row r="114" spans="1:22" ht="33" x14ac:dyDescent="0.25">
      <c r="A114" s="49" t="s">
        <v>160</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4 AGRESTE CENTRAL'!$1:$1048576,6,FALSE)</f>
        <v>1930</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7"/>
      <c r="N114" s="7">
        <f>IF($G114="","",TRUNC((M114*L114)+M114,2))</f>
        <v>0</v>
      </c>
      <c r="O114" s="7">
        <f>IF($G114="","",TRUNC(K114*G114,2))</f>
        <v>92794.4</v>
      </c>
      <c r="P114" s="7">
        <f>IF($G114="","",TRUNC(N114*G114,2))</f>
        <v>0</v>
      </c>
      <c r="Q114" s="20" t="e">
        <f t="shared" si="36"/>
        <v>#DIV/0!</v>
      </c>
      <c r="V114" s="101"/>
    </row>
    <row r="115" spans="1:22" ht="33" x14ac:dyDescent="0.25">
      <c r="A115" s="49" t="s">
        <v>161</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4 AGRESTE CENTRAL'!$1:$1048576,6,FALSE)</f>
        <v>2896.01</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7"/>
      <c r="N115" s="7">
        <f>IF($G115="","",TRUNC((M115*L115)+M115,2))</f>
        <v>0</v>
      </c>
      <c r="O115" s="7">
        <f>IF($G115="","",TRUNC(K115*G115,2))</f>
        <v>122646.02</v>
      </c>
      <c r="P115" s="7">
        <f>IF($G115="","",TRUNC(N115*G115,2))</f>
        <v>0</v>
      </c>
      <c r="Q115" s="20" t="e">
        <f t="shared" si="36"/>
        <v>#DIV/0!</v>
      </c>
      <c r="V115" s="101"/>
    </row>
    <row r="116" spans="1:22" x14ac:dyDescent="0.25">
      <c r="A116" s="89" t="s">
        <v>162</v>
      </c>
      <c r="B116" s="89"/>
      <c r="C116" s="90"/>
      <c r="D116" s="91"/>
      <c r="E116" s="3" t="s">
        <v>163</v>
      </c>
      <c r="F116" s="91"/>
      <c r="G116" s="92"/>
      <c r="H116" s="91"/>
      <c r="I116" s="91"/>
      <c r="J116" s="93"/>
      <c r="K116" s="91"/>
      <c r="L116" s="91"/>
      <c r="M116" s="126"/>
      <c r="N116" s="91"/>
      <c r="O116" s="94">
        <f>SUM(O117:O128)</f>
        <v>507005.82</v>
      </c>
      <c r="P116" s="94">
        <f>SUM(P117:P128)</f>
        <v>0</v>
      </c>
      <c r="V116" s="101"/>
    </row>
    <row r="117" spans="1:22" x14ac:dyDescent="0.25">
      <c r="A117" s="49" t="s">
        <v>164</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4 AGRESTE CENTRAL'!$1:$1048576,6,FALSE)</f>
        <v>26</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7"/>
      <c r="N117" s="7">
        <f t="shared" ref="N117:N128" si="40">IF($G117="","",TRUNC((M117*L117)+M117,2))</f>
        <v>0</v>
      </c>
      <c r="O117" s="7">
        <f t="shared" ref="O117:O128" si="41">IF($G117="","",TRUNC(K117*G117,2))</f>
        <v>37125.660000000003</v>
      </c>
      <c r="P117" s="7">
        <f t="shared" ref="P117:P128" si="42">IF($G117="","",TRUNC(N117*G117,2))</f>
        <v>0</v>
      </c>
      <c r="Q117" s="20" t="e">
        <f>P117/$P$116</f>
        <v>#DIV/0!</v>
      </c>
      <c r="V117" s="101"/>
    </row>
    <row r="118" spans="1:22" ht="49.5" x14ac:dyDescent="0.25">
      <c r="A118" s="49" t="s">
        <v>165</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4 AGRESTE CENTRAL'!$1:$1048576,6,FALSE)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7"/>
      <c r="N118" s="7">
        <f t="shared" si="40"/>
        <v>0</v>
      </c>
      <c r="O118" s="7">
        <f t="shared" si="41"/>
        <v>9215.36</v>
      </c>
      <c r="P118" s="7">
        <f t="shared" si="42"/>
        <v>0</v>
      </c>
      <c r="Q118" s="20" t="e">
        <f t="shared" ref="Q118:Q128" si="43">P118/$P$116</f>
        <v>#DIV/0!</v>
      </c>
      <c r="V118" s="101"/>
    </row>
    <row r="119" spans="1:22" ht="49.5" x14ac:dyDescent="0.25">
      <c r="A119" s="49" t="s">
        <v>166</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4 AGRESTE CENTRAL'!$1:$1048576,6,FALSE)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7"/>
      <c r="N119" s="7">
        <f t="shared" si="40"/>
        <v>0</v>
      </c>
      <c r="O119" s="7">
        <f t="shared" si="41"/>
        <v>6262.96</v>
      </c>
      <c r="P119" s="7">
        <f t="shared" si="42"/>
        <v>0</v>
      </c>
      <c r="Q119" s="20" t="e">
        <f t="shared" si="43"/>
        <v>#DIV/0!</v>
      </c>
      <c r="V119" s="101"/>
    </row>
    <row r="120" spans="1:22" ht="33" x14ac:dyDescent="0.25">
      <c r="A120" s="49" t="s">
        <v>167</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4 AGRESTE CENTRAL'!$1:$1048576,6,FALSE)</f>
        <v>18.04</v>
      </c>
      <c r="H120" s="99">
        <v>1</v>
      </c>
      <c r="I120" s="100">
        <f t="shared" si="37"/>
        <v>0.25509999999999999</v>
      </c>
      <c r="J120" s="6">
        <f>IFERROR(VLOOKUP(C120,'[23]SINAPI DEZEMBRO'!$A:$E,4,FALSE),IFERROR(VLOOKUP(C120,'[23]BANCO DE DADOS'!$A$3:$F$10542,5,FALSE),""))</f>
        <v>100.24</v>
      </c>
      <c r="K120" s="7">
        <f t="shared" si="38"/>
        <v>125.81</v>
      </c>
      <c r="L120" s="100">
        <f t="shared" si="39"/>
        <v>0</v>
      </c>
      <c r="M120" s="127"/>
      <c r="N120" s="7">
        <f t="shared" si="40"/>
        <v>0</v>
      </c>
      <c r="O120" s="7">
        <f t="shared" si="41"/>
        <v>2269.61</v>
      </c>
      <c r="P120" s="7">
        <f t="shared" si="42"/>
        <v>0</v>
      </c>
      <c r="Q120" s="20" t="e">
        <f t="shared" si="43"/>
        <v>#DIV/0!</v>
      </c>
      <c r="V120" s="101"/>
    </row>
    <row r="121" spans="1:22" ht="33" x14ac:dyDescent="0.25">
      <c r="A121" s="49" t="s">
        <v>168</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4 AGRESTE CENTRAL'!$1:$1048576,6,FALSE)</f>
        <v>128</v>
      </c>
      <c r="H121" s="99">
        <v>1</v>
      </c>
      <c r="I121" s="100">
        <f t="shared" si="37"/>
        <v>0.25509999999999999</v>
      </c>
      <c r="J121" s="6">
        <f>IFERROR(VLOOKUP(C121,'[23]SINAPI DEZEMBRO'!$A:$E,4,FALSE),IFERROR(VLOOKUP(C121,'[23]BANCO DE DADOS'!$A$3:$F$10542,5,FALSE),""))</f>
        <v>244.47</v>
      </c>
      <c r="K121" s="7">
        <f t="shared" si="38"/>
        <v>306.83</v>
      </c>
      <c r="L121" s="100">
        <f t="shared" si="39"/>
        <v>0</v>
      </c>
      <c r="M121" s="127"/>
      <c r="N121" s="7">
        <f t="shared" si="40"/>
        <v>0</v>
      </c>
      <c r="O121" s="7">
        <f t="shared" si="41"/>
        <v>39274.239999999998</v>
      </c>
      <c r="P121" s="7">
        <f t="shared" si="42"/>
        <v>0</v>
      </c>
      <c r="Q121" s="20" t="e">
        <f t="shared" si="43"/>
        <v>#DIV/0!</v>
      </c>
      <c r="V121" s="101"/>
    </row>
    <row r="122" spans="1:22" ht="33" x14ac:dyDescent="0.25">
      <c r="A122" s="49" t="s">
        <v>169</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4 AGRESTE CENTRAL'!$1:$1048576,6,FALSE)</f>
        <v>102.4</v>
      </c>
      <c r="H122" s="99">
        <v>1</v>
      </c>
      <c r="I122" s="100">
        <f t="shared" si="37"/>
        <v>0.25509999999999999</v>
      </c>
      <c r="J122" s="6">
        <f>IFERROR(VLOOKUP(C122,'[23]SINAPI DEZEMBRO'!$A:$E,4,FALSE),IFERROR(VLOOKUP(C122,'[23]BANCO DE DADOS'!$A$3:$F$10542,5,FALSE),""))</f>
        <v>440.08</v>
      </c>
      <c r="K122" s="7">
        <f t="shared" si="38"/>
        <v>552.34</v>
      </c>
      <c r="L122" s="100">
        <f t="shared" si="39"/>
        <v>0</v>
      </c>
      <c r="M122" s="127"/>
      <c r="N122" s="7">
        <f t="shared" si="40"/>
        <v>0</v>
      </c>
      <c r="O122" s="7">
        <f t="shared" si="41"/>
        <v>56559.61</v>
      </c>
      <c r="P122" s="7">
        <f t="shared" si="42"/>
        <v>0</v>
      </c>
      <c r="Q122" s="20" t="e">
        <f t="shared" si="43"/>
        <v>#DIV/0!</v>
      </c>
      <c r="V122" s="101"/>
    </row>
    <row r="123" spans="1:22" ht="49.5" x14ac:dyDescent="0.25">
      <c r="A123" s="49" t="s">
        <v>170</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4 AGRESTE CENTRAL'!$1:$1048576,6,FALSE)</f>
        <v>15.17</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7"/>
      <c r="N123" s="7">
        <f t="shared" si="40"/>
        <v>0</v>
      </c>
      <c r="O123" s="7">
        <f t="shared" si="41"/>
        <v>3959.97</v>
      </c>
      <c r="P123" s="7">
        <f t="shared" si="42"/>
        <v>0</v>
      </c>
      <c r="Q123" s="20" t="e">
        <f t="shared" si="43"/>
        <v>#DIV/0!</v>
      </c>
      <c r="V123" s="101"/>
    </row>
    <row r="124" spans="1:22" ht="49.5" x14ac:dyDescent="0.25">
      <c r="A124" s="49" t="s">
        <v>171</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4 AGRESTE CENTRAL'!$1:$1048576,6,FALSE)</f>
        <v>192</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7"/>
      <c r="N124" s="7">
        <f t="shared" si="40"/>
        <v>0</v>
      </c>
      <c r="O124" s="7">
        <f t="shared" si="41"/>
        <v>310408.32000000001</v>
      </c>
      <c r="P124" s="7">
        <f t="shared" si="42"/>
        <v>0</v>
      </c>
      <c r="Q124" s="20" t="e">
        <f t="shared" si="43"/>
        <v>#DIV/0!</v>
      </c>
      <c r="V124" s="101"/>
    </row>
    <row r="125" spans="1:22" ht="33" x14ac:dyDescent="0.25">
      <c r="A125" s="49" t="s">
        <v>172</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4 AGRESTE CENTRAL'!$1:$1048576,6,FALSE)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7"/>
      <c r="N125" s="7">
        <f t="shared" si="40"/>
        <v>0</v>
      </c>
      <c r="O125" s="7">
        <f t="shared" si="41"/>
        <v>38804.480000000003</v>
      </c>
      <c r="P125" s="7">
        <f t="shared" si="42"/>
        <v>0</v>
      </c>
      <c r="Q125" s="20" t="e">
        <f t="shared" si="43"/>
        <v>#DIV/0!</v>
      </c>
      <c r="V125" s="101"/>
    </row>
    <row r="126" spans="1:22" ht="33" x14ac:dyDescent="0.25">
      <c r="A126" s="49" t="s">
        <v>173</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4 AGRESTE CENTRAL'!$1:$1048576,6,FALSE)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7"/>
      <c r="N126" s="7">
        <f t="shared" si="40"/>
        <v>0</v>
      </c>
      <c r="O126" s="7">
        <f t="shared" si="41"/>
        <v>620.4</v>
      </c>
      <c r="P126" s="7">
        <f t="shared" si="42"/>
        <v>0</v>
      </c>
      <c r="Q126" s="20" t="e">
        <f t="shared" si="43"/>
        <v>#DIV/0!</v>
      </c>
      <c r="V126" s="101"/>
    </row>
    <row r="127" spans="1:22" ht="49.5" x14ac:dyDescent="0.25">
      <c r="A127" s="49" t="s">
        <v>174</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4 AGRESTE CENTRAL'!$1:$1048576,6,FALSE)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7"/>
      <c r="N127" s="7">
        <f t="shared" si="40"/>
        <v>0</v>
      </c>
      <c r="O127" s="7">
        <f t="shared" si="41"/>
        <v>682.95</v>
      </c>
      <c r="P127" s="7">
        <f t="shared" si="42"/>
        <v>0</v>
      </c>
      <c r="Q127" s="20" t="e">
        <f t="shared" si="43"/>
        <v>#DIV/0!</v>
      </c>
      <c r="V127" s="101"/>
    </row>
    <row r="128" spans="1:22" ht="49.5" x14ac:dyDescent="0.25">
      <c r="A128" s="49" t="s">
        <v>175</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4 AGRESTE CENTRAL'!$1:$1048576,6,FALSE)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7"/>
      <c r="N128" s="7">
        <f t="shared" si="40"/>
        <v>0</v>
      </c>
      <c r="O128" s="7">
        <f t="shared" si="41"/>
        <v>1822.26</v>
      </c>
      <c r="P128" s="7">
        <f t="shared" si="42"/>
        <v>0</v>
      </c>
      <c r="Q128" s="20" t="e">
        <f t="shared" si="43"/>
        <v>#DIV/0!</v>
      </c>
      <c r="V128" s="101"/>
    </row>
    <row r="129" spans="1:29" s="81" customFormat="1" ht="33" x14ac:dyDescent="0.25">
      <c r="A129" s="83" t="s">
        <v>176</v>
      </c>
      <c r="B129" s="83"/>
      <c r="C129" s="84"/>
      <c r="D129" s="85"/>
      <c r="E129" s="8" t="s">
        <v>177</v>
      </c>
      <c r="F129" s="85"/>
      <c r="G129" s="86"/>
      <c r="H129" s="85"/>
      <c r="I129" s="85"/>
      <c r="J129" s="87"/>
      <c r="K129" s="85"/>
      <c r="L129" s="85"/>
      <c r="M129" s="125"/>
      <c r="N129" s="85"/>
      <c r="O129" s="88">
        <f>SUM(O130,O132,O138,O140,O142,O151,O166,O175,O192,O202)</f>
        <v>11245610.08</v>
      </c>
      <c r="P129" s="88">
        <f>SUM(P130,P132,P138,P140,P142,P151,P166,P175,P192,P202)</f>
        <v>0</v>
      </c>
      <c r="Q129" s="20"/>
      <c r="V129" s="82"/>
      <c r="W129" s="82"/>
      <c r="X129" s="82"/>
      <c r="Y129" s="82"/>
      <c r="Z129" s="82"/>
      <c r="AA129" s="82"/>
      <c r="AB129" s="82"/>
      <c r="AC129" s="82"/>
    </row>
    <row r="130" spans="1:29" s="81" customFormat="1" x14ac:dyDescent="0.25">
      <c r="A130" s="89" t="s">
        <v>178</v>
      </c>
      <c r="B130" s="89"/>
      <c r="C130" s="90"/>
      <c r="D130" s="91"/>
      <c r="E130" s="3" t="s">
        <v>57</v>
      </c>
      <c r="F130" s="91"/>
      <c r="G130" s="92"/>
      <c r="H130" s="91"/>
      <c r="I130" s="91"/>
      <c r="J130" s="93"/>
      <c r="K130" s="91"/>
      <c r="L130" s="91"/>
      <c r="M130" s="126"/>
      <c r="N130" s="91"/>
      <c r="O130" s="94">
        <f>SUM(O131)</f>
        <v>553390.78</v>
      </c>
      <c r="P130" s="94">
        <f>SUM(P131)</f>
        <v>0</v>
      </c>
      <c r="Q130" s="20"/>
      <c r="V130" s="82"/>
      <c r="W130" s="82"/>
      <c r="X130" s="82"/>
      <c r="Y130" s="82"/>
      <c r="Z130" s="82"/>
      <c r="AA130" s="82"/>
      <c r="AB130" s="82"/>
      <c r="AC130" s="82"/>
    </row>
    <row r="131" spans="1:29" s="81" customFormat="1" x14ac:dyDescent="0.25">
      <c r="A131" s="49" t="s">
        <v>179</v>
      </c>
      <c r="B131" s="95" t="str">
        <f>IFERROR(VLOOKUP(C131,'[23]SINAPI DEZEMBRO'!$A:$F,6,FALSE),IFERROR(VLOOKUP(C131,'[23]BANCO DE DADOS'!$A$3:$F$10542,2,FALSE),""))</f>
        <v>COMPOSIÇÃO</v>
      </c>
      <c r="C131" s="96" t="s">
        <v>180</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4 AGRESTE CENTRAL'!$1:$1048576,6,FALSE)</f>
        <v>1</v>
      </c>
      <c r="H131" s="99">
        <v>1</v>
      </c>
      <c r="I131" s="100">
        <f>IF($H131="","",IF($H131=1,$O$10,IF($H131=2,$O$11,IF($H131=3,$O$12,IF($H131=4,$O$13,IF($H131=5,$O$14,IF($H131=6,$O$15)))))))</f>
        <v>0.25509999999999999</v>
      </c>
      <c r="J131" s="6">
        <f>IFERROR(VLOOKUP(C131,'[23]SINAPI DEZEMBRO'!$A:$E,4,FALSE),IFERROR(VLOOKUP(C131,'[23]BANCO DE DADOS'!$A$3:$F$10542,5,FALSE),""))</f>
        <v>440913.7</v>
      </c>
      <c r="K131" s="7">
        <f>IF($G131="","",TRUNC((J131*I131)+J131,2))</f>
        <v>553390.78</v>
      </c>
      <c r="L131" s="100">
        <f>IF($H131="","",IF($H131=1,$P$10,IF($H131=2,$P$11,IF($H131=3,$P$12,IF($H131=4,$P$13,IF($H131=5,$P$14,IF($H131=6,$P$15)))))))</f>
        <v>0</v>
      </c>
      <c r="M131" s="127"/>
      <c r="N131" s="7">
        <f>IF($G131="","",TRUNC((M131*L131)+M131,2))</f>
        <v>0</v>
      </c>
      <c r="O131" s="7">
        <f>IF($G131="","",TRUNC(K131*G131,2))</f>
        <v>553390.78</v>
      </c>
      <c r="P131" s="7">
        <f>IF($G131="","",TRUNC(N131*G131,2))</f>
        <v>0</v>
      </c>
      <c r="Q131" s="20" t="e">
        <f>P131/P130</f>
        <v>#DIV/0!</v>
      </c>
      <c r="R131" s="20">
        <f>O131/O129</f>
        <v>4.9200000000000001E-2</v>
      </c>
      <c r="S131" s="20" t="e">
        <f>P131/P129</f>
        <v>#DIV/0!</v>
      </c>
      <c r="V131" s="82"/>
      <c r="W131" s="82"/>
      <c r="X131" s="82"/>
      <c r="Y131" s="82"/>
      <c r="Z131" s="82"/>
      <c r="AA131" s="82"/>
      <c r="AB131" s="82"/>
      <c r="AC131" s="82"/>
    </row>
    <row r="132" spans="1:29" s="81" customFormat="1" x14ac:dyDescent="0.25">
      <c r="A132" s="89" t="s">
        <v>181</v>
      </c>
      <c r="B132" s="89"/>
      <c r="C132" s="90"/>
      <c r="D132" s="91"/>
      <c r="E132" s="3" t="s">
        <v>61</v>
      </c>
      <c r="F132" s="91"/>
      <c r="G132" s="92"/>
      <c r="H132" s="91"/>
      <c r="I132" s="91"/>
      <c r="J132" s="93"/>
      <c r="K132" s="91"/>
      <c r="L132" s="91"/>
      <c r="M132" s="126"/>
      <c r="N132" s="91"/>
      <c r="O132" s="94">
        <f>SUM(O133:O137)</f>
        <v>461545.84</v>
      </c>
      <c r="P132" s="94">
        <f>SUM(P133:P137)</f>
        <v>0</v>
      </c>
      <c r="Q132" s="20"/>
      <c r="V132" s="82"/>
      <c r="W132" s="82"/>
      <c r="X132" s="82"/>
      <c r="Y132" s="82"/>
      <c r="Z132" s="82"/>
      <c r="AA132" s="82"/>
      <c r="AB132" s="82"/>
      <c r="AC132" s="82"/>
    </row>
    <row r="133" spans="1:29" s="81" customFormat="1" ht="33" x14ac:dyDescent="0.25">
      <c r="A133" s="49" t="s">
        <v>182</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4 AGRESTE CENTRAL'!$1:$1048576,6,FALSE)</f>
        <v>547.55999999999995</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7"/>
      <c r="N133" s="7">
        <f>IF($G133="","",TRUNC((M133*L133)+M133,2))</f>
        <v>0</v>
      </c>
      <c r="O133" s="7">
        <f>IF($G133="","",TRUNC(K133*G133,2))</f>
        <v>319539.58</v>
      </c>
      <c r="P133" s="7">
        <f>IF($G133="","",TRUNC(N133*G133,2))</f>
        <v>0</v>
      </c>
      <c r="Q133" s="20" t="e">
        <f>P133/$P$132</f>
        <v>#DIV/0!</v>
      </c>
      <c r="V133" s="82"/>
      <c r="W133" s="82"/>
      <c r="X133" s="82"/>
      <c r="Y133" s="82"/>
      <c r="Z133" s="82"/>
      <c r="AA133" s="82"/>
      <c r="AB133" s="82"/>
      <c r="AC133" s="82"/>
    </row>
    <row r="134" spans="1:29" s="81" customFormat="1" ht="49.5" x14ac:dyDescent="0.25">
      <c r="A134" s="49" t="s">
        <v>183</v>
      </c>
      <c r="B134" s="95" t="str">
        <f>IFERROR(VLOOKUP(C134,'[23]SINAPI DEZEMBRO'!$A:$F,6,FALSE),IFERROR(VLOOKUP(C134,'[23]BANCO DE DADOS'!$A$3:$F$10542,2,FALSE),""))</f>
        <v>COMPESA 2024.2</v>
      </c>
      <c r="C134" s="96" t="s">
        <v>64</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4 AGRESTE CENTRAL'!$1:$1048576,6,FALSE)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7"/>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184</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4 AGRESTE CENTRAL'!$1:$1048576,6,FALSE)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7"/>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185</v>
      </c>
      <c r="B136" s="95" t="str">
        <f>IFERROR(VLOOKUP(C136,'[23]SINAPI DEZEMBRO'!$A:$F,6,FALSE),IFERROR(VLOOKUP(C136,'[23]BANCO DE DADOS'!$A$3:$F$10542,2,FALSE),""))</f>
        <v>COMPESA 2024.2</v>
      </c>
      <c r="C136" s="96" t="s">
        <v>67</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4 AGRESTE CENTRAL'!$1:$1048576,6,FALSE)</f>
        <v>44</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7"/>
      <c r="N136" s="7">
        <f>IF($G136="","",TRUNC((M136*L136)+M136,2))</f>
        <v>0</v>
      </c>
      <c r="O136" s="7">
        <f>IF($G136="","",TRUNC(K136*G136,2))</f>
        <v>1085.48</v>
      </c>
      <c r="P136" s="7">
        <f>IF($G136="","",TRUNC(N136*G136,2))</f>
        <v>0</v>
      </c>
      <c r="Q136" s="20" t="e">
        <f t="shared" si="44"/>
        <v>#DIV/0!</v>
      </c>
      <c r="V136" s="82"/>
      <c r="W136" s="82"/>
      <c r="X136" s="82"/>
      <c r="Y136" s="82"/>
      <c r="Z136" s="82"/>
      <c r="AA136" s="82"/>
      <c r="AB136" s="82"/>
      <c r="AC136" s="82"/>
    </row>
    <row r="137" spans="1:29" s="81" customFormat="1" ht="33" x14ac:dyDescent="0.25">
      <c r="A137" s="49" t="s">
        <v>186</v>
      </c>
      <c r="B137" s="95" t="str">
        <f>IFERROR(VLOOKUP(C137,'[23]SINAPI DEZEMBRO'!$A:$F,6,FALSE),IFERROR(VLOOKUP(C137,'[23]BANCO DE DADOS'!$A$3:$F$10542,2,FALSE),""))</f>
        <v>COMPESA 2024.2</v>
      </c>
      <c r="C137" s="96" t="s">
        <v>69</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4 AGRESTE CENTRAL'!$1:$1048576,6,FALSE)</f>
        <v>44</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7"/>
      <c r="N137" s="7">
        <f>IF($G137="","",TRUNC((M137*L137)+M137,2))</f>
        <v>0</v>
      </c>
      <c r="O137" s="7">
        <f>IF($G137="","",TRUNC(K137*G137,2))</f>
        <v>2533.08</v>
      </c>
      <c r="P137" s="7">
        <f>IF($G137="","",TRUNC(N137*G137,2))</f>
        <v>0</v>
      </c>
      <c r="Q137" s="20" t="e">
        <f t="shared" si="44"/>
        <v>#DIV/0!</v>
      </c>
      <c r="V137" s="82"/>
      <c r="W137" s="82"/>
      <c r="X137" s="82"/>
      <c r="Y137" s="82"/>
      <c r="Z137" s="82"/>
      <c r="AA137" s="82"/>
      <c r="AB137" s="82"/>
      <c r="AC137" s="82"/>
    </row>
    <row r="138" spans="1:29" s="81" customFormat="1" x14ac:dyDescent="0.25">
      <c r="A138" s="89" t="s">
        <v>187</v>
      </c>
      <c r="B138" s="89"/>
      <c r="C138" s="90"/>
      <c r="D138" s="91"/>
      <c r="E138" s="3" t="s">
        <v>47</v>
      </c>
      <c r="F138" s="91"/>
      <c r="G138" s="92"/>
      <c r="H138" s="91"/>
      <c r="I138" s="91"/>
      <c r="J138" s="93"/>
      <c r="K138" s="91"/>
      <c r="L138" s="91"/>
      <c r="M138" s="126"/>
      <c r="N138" s="91"/>
      <c r="O138" s="94">
        <f>SUM(O139:O139)</f>
        <v>7831.75</v>
      </c>
      <c r="P138" s="94">
        <f>SUM(P139:P139)</f>
        <v>0</v>
      </c>
      <c r="Q138" s="20"/>
      <c r="V138" s="82"/>
      <c r="W138" s="82"/>
      <c r="X138" s="82"/>
      <c r="Y138" s="82"/>
      <c r="Z138" s="82"/>
      <c r="AA138" s="82"/>
      <c r="AB138" s="82"/>
      <c r="AC138" s="82"/>
    </row>
    <row r="139" spans="1:29" s="81" customFormat="1" ht="33" x14ac:dyDescent="0.25">
      <c r="A139" s="49" t="s">
        <v>188</v>
      </c>
      <c r="B139" s="95" t="str">
        <f>IFERROR(VLOOKUP(C139,'[23]SINAPI DEZEMBRO'!$A:$F,6,FALSE),IFERROR(VLOOKUP(C139,'[23]BANCO DE DADOS'!$A$3:$F$10542,2,FALSE),""))</f>
        <v>COMPOSIÇÃO</v>
      </c>
      <c r="C139" s="96" t="s">
        <v>189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4 AGRESTE CENTRAL'!$1:$1048576,6,FALSE)</f>
        <v>25</v>
      </c>
      <c r="H139" s="99">
        <v>1</v>
      </c>
      <c r="I139" s="100">
        <f>IF($H139="","",IF($H139=1,$O$10,IF($H139=2,$O$11,IF($H139=3,$O$12,IF($H139=4,$O$13,IF($H139=5,$O$14,IF($H139=6,$O$15)))))))</f>
        <v>0.25509999999999999</v>
      </c>
      <c r="J139" s="6">
        <f>IFERROR(VLOOKUP(C139,'[23]SINAPI DEZEMBRO'!$A:$E,4,FALSE),IFERROR(VLOOKUP(C139,'[23]BANCO DE DADOS'!$A$3:$F$10542,5,FALSE),""))</f>
        <v>249.6</v>
      </c>
      <c r="K139" s="7">
        <f>IF($G139="","",TRUNC((J139*I139)+J139,2))</f>
        <v>313.27</v>
      </c>
      <c r="L139" s="100">
        <f>IF($H139="","",IF($H139=1,$P$10,IF($H139=2,$P$11,IF($H139=3,$P$12,IF($H139=4,$P$13,IF($H139=5,$P$14,IF($H139=6,$P$15)))))))</f>
        <v>0</v>
      </c>
      <c r="M139" s="127"/>
      <c r="N139" s="7">
        <f>IF($G139="","",TRUNC((M139*L139)+M139,2))</f>
        <v>0</v>
      </c>
      <c r="O139" s="7">
        <f>IF($G139="","",TRUNC(K139*G139,2))</f>
        <v>7831.75</v>
      </c>
      <c r="P139" s="7">
        <f>IF($G139="","",TRUNC(N139*G139,2))</f>
        <v>0</v>
      </c>
      <c r="Q139" s="20" t="e">
        <f>P139/P138</f>
        <v>#DIV/0!</v>
      </c>
      <c r="V139" s="82"/>
      <c r="W139" s="82"/>
      <c r="X139" s="82"/>
      <c r="Y139" s="82"/>
      <c r="Z139" s="82"/>
      <c r="AA139" s="82"/>
      <c r="AB139" s="82"/>
      <c r="AC139" s="82"/>
    </row>
    <row r="140" spans="1:29" s="81" customFormat="1" x14ac:dyDescent="0.25">
      <c r="A140" s="89" t="s">
        <v>190</v>
      </c>
      <c r="B140" s="89"/>
      <c r="C140" s="90"/>
      <c r="D140" s="91"/>
      <c r="E140" s="3" t="s">
        <v>51</v>
      </c>
      <c r="F140" s="91"/>
      <c r="G140" s="92"/>
      <c r="H140" s="91"/>
      <c r="I140" s="91"/>
      <c r="J140" s="93"/>
      <c r="K140" s="91"/>
      <c r="L140" s="91"/>
      <c r="M140" s="126"/>
      <c r="N140" s="91"/>
      <c r="O140" s="94">
        <f>SUM(O141:O141)</f>
        <v>7831.75</v>
      </c>
      <c r="P140" s="94">
        <f>SUM(P141:P141)</f>
        <v>0</v>
      </c>
      <c r="Q140" s="20"/>
      <c r="V140" s="82"/>
      <c r="W140" s="82"/>
      <c r="X140" s="82"/>
      <c r="Y140" s="82"/>
      <c r="Z140" s="82"/>
      <c r="AA140" s="82"/>
      <c r="AB140" s="82"/>
      <c r="AC140" s="82"/>
    </row>
    <row r="141" spans="1:29" s="81" customFormat="1" ht="33" x14ac:dyDescent="0.25">
      <c r="A141" s="49" t="s">
        <v>191</v>
      </c>
      <c r="B141" s="95" t="str">
        <f>IFERROR(VLOOKUP(C141,'[23]SINAPI DEZEMBRO'!$A:$F,6,FALSE),IFERROR(VLOOKUP(C141,'[23]BANCO DE DADOS'!$A$3:$F$10542,2,FALSE),""))</f>
        <v>COMPOSIÇÃO</v>
      </c>
      <c r="C141" s="96" t="s">
        <v>192</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4 AGRESTE CENTRAL'!$1:$1048576,6,FALSE)</f>
        <v>25</v>
      </c>
      <c r="H141" s="99">
        <v>1</v>
      </c>
      <c r="I141" s="100">
        <f>IF($H141="","",IF($H141=1,$O$10,IF($H141=2,$O$11,IF($H141=3,$O$12,IF($H141=4,$O$13,IF($H141=5,$O$14,IF($H141=6,$O$15)))))))</f>
        <v>0.25509999999999999</v>
      </c>
      <c r="J141" s="6">
        <f>IFERROR(VLOOKUP(C141,'[23]SINAPI DEZEMBRO'!$A:$E,4,FALSE),IFERROR(VLOOKUP(C141,'[23]BANCO DE DADOS'!$A$3:$F$10542,5,FALSE),""))</f>
        <v>249.6</v>
      </c>
      <c r="K141" s="7">
        <f>IF($G141="","",TRUNC((J141*I141)+J141,2))</f>
        <v>313.27</v>
      </c>
      <c r="L141" s="100">
        <f>IF($H141="","",IF($H141=1,$P$10,IF($H141=2,$P$11,IF($H141=3,$P$12,IF($H141=4,$P$13,IF($H141=5,$P$14,IF($H141=6,$P$15)))))))</f>
        <v>0</v>
      </c>
      <c r="M141" s="127"/>
      <c r="N141" s="7">
        <f>IF($G141="","",TRUNC((M141*L141)+M141,2))</f>
        <v>0</v>
      </c>
      <c r="O141" s="7">
        <f>IF($G141="","",TRUNC(K141*G141,2))</f>
        <v>7831.75</v>
      </c>
      <c r="P141" s="7">
        <f>IF($G141="","",TRUNC(N141*G141,2))</f>
        <v>0</v>
      </c>
      <c r="Q141" s="20" t="e">
        <f>P141/P140</f>
        <v>#DIV/0!</v>
      </c>
      <c r="V141" s="82"/>
      <c r="W141" s="82"/>
      <c r="X141" s="82"/>
      <c r="Y141" s="82"/>
      <c r="Z141" s="82"/>
      <c r="AA141" s="82"/>
      <c r="AB141" s="82"/>
      <c r="AC141" s="82"/>
    </row>
    <row r="142" spans="1:29" s="81" customFormat="1" x14ac:dyDescent="0.25">
      <c r="A142" s="89" t="s">
        <v>193</v>
      </c>
      <c r="B142" s="89"/>
      <c r="C142" s="90"/>
      <c r="D142" s="91"/>
      <c r="E142" s="3" t="s">
        <v>77</v>
      </c>
      <c r="F142" s="91"/>
      <c r="G142" s="92"/>
      <c r="H142" s="91"/>
      <c r="I142" s="91"/>
      <c r="J142" s="93"/>
      <c r="K142" s="91"/>
      <c r="L142" s="91"/>
      <c r="M142" s="126"/>
      <c r="N142" s="91"/>
      <c r="O142" s="94">
        <f>SUM(O143:O150)</f>
        <v>714411.64</v>
      </c>
      <c r="P142" s="94">
        <f>SUM(P143:P150)</f>
        <v>0</v>
      </c>
      <c r="Q142" s="20"/>
      <c r="V142" s="82"/>
      <c r="W142" s="82"/>
      <c r="X142" s="82"/>
      <c r="Y142" s="82"/>
      <c r="Z142" s="82"/>
      <c r="AA142" s="82"/>
      <c r="AB142" s="82"/>
      <c r="AC142" s="82"/>
    </row>
    <row r="143" spans="1:29" s="81" customFormat="1" ht="49.5" x14ac:dyDescent="0.25">
      <c r="A143" s="49" t="s">
        <v>194</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4 AGRESTE CENTRAL'!$1:$1048576,6,FALSE)</f>
        <v>6562.34</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7"/>
      <c r="N143" s="7">
        <f t="shared" ref="N143:N150" si="48">IF($G143="","",TRUNC((M143*L143)+M143,2))</f>
        <v>0</v>
      </c>
      <c r="O143" s="7">
        <f t="shared" ref="O143:O150" si="49">IF($G143="","",TRUNC(K143*G143,2))</f>
        <v>69232.679999999993</v>
      </c>
      <c r="P143" s="7">
        <f t="shared" ref="P143:P150" si="50">IF($G143="","",TRUNC(N143*G143,2))</f>
        <v>0</v>
      </c>
      <c r="Q143" s="20" t="e">
        <f>P143/$P$142</f>
        <v>#DIV/0!</v>
      </c>
      <c r="V143" s="82"/>
      <c r="W143" s="82"/>
      <c r="X143" s="82"/>
      <c r="Y143" s="82"/>
      <c r="Z143" s="82"/>
      <c r="AA143" s="82"/>
      <c r="AB143" s="82"/>
      <c r="AC143" s="82"/>
    </row>
    <row r="144" spans="1:29" s="81" customFormat="1" x14ac:dyDescent="0.25">
      <c r="A144" s="49" t="s">
        <v>195</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4 AGRESTE CENTRAL'!$1:$1048576,6,FALSE)</f>
        <v>6562.34</v>
      </c>
      <c r="H144" s="99">
        <v>1</v>
      </c>
      <c r="I144" s="100">
        <f t="shared" si="45"/>
        <v>0.25509999999999999</v>
      </c>
      <c r="J144" s="6">
        <f>IFERROR(VLOOKUP(C144,'[23]SINAPI DEZEMBRO'!$A:$E,4,FALSE),IFERROR(VLOOKUP(C144,'[23]BANCO DE DADOS'!$A$3:$F$10542,5,FALSE),""))</f>
        <v>2.69</v>
      </c>
      <c r="K144" s="7">
        <f t="shared" si="46"/>
        <v>3.37</v>
      </c>
      <c r="L144" s="100">
        <f t="shared" si="47"/>
        <v>0</v>
      </c>
      <c r="M144" s="127"/>
      <c r="N144" s="7">
        <f t="shared" si="48"/>
        <v>0</v>
      </c>
      <c r="O144" s="7">
        <f t="shared" si="49"/>
        <v>22115.08</v>
      </c>
      <c r="P144" s="7">
        <f t="shared" si="50"/>
        <v>0</v>
      </c>
      <c r="Q144" s="20" t="e">
        <f t="shared" ref="Q144:Q150" si="51">P144/$P$142</f>
        <v>#DIV/0!</v>
      </c>
      <c r="V144" s="82"/>
      <c r="W144" s="82"/>
      <c r="X144" s="82"/>
      <c r="Y144" s="82"/>
      <c r="Z144" s="82"/>
      <c r="AA144" s="82"/>
      <c r="AB144" s="82"/>
      <c r="AC144" s="82"/>
    </row>
    <row r="145" spans="1:29" s="81" customFormat="1" ht="33" x14ac:dyDescent="0.25">
      <c r="A145" s="49" t="s">
        <v>196</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4 AGRESTE CENTRAL'!$1:$1048576,6,FALSE)</f>
        <v>457.37</v>
      </c>
      <c r="H145" s="99">
        <v>1</v>
      </c>
      <c r="I145" s="100">
        <f t="shared" si="45"/>
        <v>0.25509999999999999</v>
      </c>
      <c r="J145" s="6">
        <f>IFERROR(VLOOKUP(C145,'[23]SINAPI DEZEMBRO'!$A:$E,4,FALSE),IFERROR(VLOOKUP(C145,'[23]BANCO DE DADOS'!$A$3:$F$10542,5,FALSE),""))</f>
        <v>15.23</v>
      </c>
      <c r="K145" s="7">
        <f t="shared" si="46"/>
        <v>19.11</v>
      </c>
      <c r="L145" s="100">
        <f t="shared" si="47"/>
        <v>0</v>
      </c>
      <c r="M145" s="127"/>
      <c r="N145" s="7">
        <f t="shared" si="48"/>
        <v>0</v>
      </c>
      <c r="O145" s="7">
        <f t="shared" si="49"/>
        <v>8740.34</v>
      </c>
      <c r="P145" s="7">
        <f t="shared" si="50"/>
        <v>0</v>
      </c>
      <c r="Q145" s="20" t="e">
        <f t="shared" si="51"/>
        <v>#DIV/0!</v>
      </c>
      <c r="V145" s="82"/>
      <c r="W145" s="82"/>
      <c r="X145" s="82"/>
      <c r="Y145" s="82"/>
      <c r="Z145" s="82"/>
      <c r="AA145" s="82"/>
      <c r="AB145" s="82"/>
      <c r="AC145" s="82"/>
    </row>
    <row r="146" spans="1:29" s="81" customFormat="1" ht="49.5" x14ac:dyDescent="0.25">
      <c r="A146" s="49" t="s">
        <v>197</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4 AGRESTE CENTRAL'!$1:$1048576,6,FALSE)</f>
        <v>43748.99</v>
      </c>
      <c r="H146" s="99">
        <v>1</v>
      </c>
      <c r="I146" s="100">
        <f t="shared" si="45"/>
        <v>0.25509999999999999</v>
      </c>
      <c r="J146" s="6">
        <f>IFERROR(VLOOKUP(C146,'[23]SINAPI DEZEMBRO'!$A:$E,4,FALSE),IFERROR(VLOOKUP(C146,'[23]BANCO DE DADOS'!$A$3:$F$10542,5,FALSE),""))</f>
        <v>0.65</v>
      </c>
      <c r="K146" s="7">
        <f t="shared" si="46"/>
        <v>0.81</v>
      </c>
      <c r="L146" s="100">
        <f t="shared" si="47"/>
        <v>0</v>
      </c>
      <c r="M146" s="127"/>
      <c r="N146" s="7">
        <f t="shared" si="48"/>
        <v>0</v>
      </c>
      <c r="O146" s="7">
        <f t="shared" si="49"/>
        <v>35436.68</v>
      </c>
      <c r="P146" s="7">
        <f t="shared" si="50"/>
        <v>0</v>
      </c>
      <c r="Q146" s="20" t="e">
        <f t="shared" si="51"/>
        <v>#DIV/0!</v>
      </c>
      <c r="V146" s="82"/>
      <c r="W146" s="82"/>
      <c r="X146" s="82"/>
      <c r="Y146" s="82"/>
      <c r="Z146" s="82"/>
      <c r="AA146" s="82"/>
      <c r="AB146" s="82"/>
      <c r="AC146" s="82"/>
    </row>
    <row r="147" spans="1:29" s="81" customFormat="1" ht="49.5" x14ac:dyDescent="0.25">
      <c r="A147" s="49" t="s">
        <v>198</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4 AGRESTE CENTRAL'!$1:$1048576,6,FALSE)</f>
        <v>11374.73</v>
      </c>
      <c r="H147" s="99">
        <v>1</v>
      </c>
      <c r="I147" s="100">
        <f t="shared" si="45"/>
        <v>0.25509999999999999</v>
      </c>
      <c r="J147" s="6">
        <f>IFERROR(VLOOKUP(C147,'[23]SINAPI DEZEMBRO'!$A:$E,4,FALSE),IFERROR(VLOOKUP(C147,'[23]BANCO DE DADOS'!$A$3:$F$10542,5,FALSE),""))</f>
        <v>6.66</v>
      </c>
      <c r="K147" s="7">
        <f t="shared" si="46"/>
        <v>8.35</v>
      </c>
      <c r="L147" s="100">
        <f t="shared" si="47"/>
        <v>0</v>
      </c>
      <c r="M147" s="127"/>
      <c r="N147" s="7">
        <f t="shared" si="48"/>
        <v>0</v>
      </c>
      <c r="O147" s="7">
        <f t="shared" si="49"/>
        <v>94978.99</v>
      </c>
      <c r="P147" s="7">
        <f t="shared" si="50"/>
        <v>0</v>
      </c>
      <c r="Q147" s="20" t="e">
        <f t="shared" si="51"/>
        <v>#DIV/0!</v>
      </c>
      <c r="V147" s="82"/>
      <c r="W147" s="82"/>
      <c r="X147" s="82"/>
      <c r="Y147" s="82"/>
      <c r="Z147" s="82"/>
      <c r="AA147" s="82"/>
      <c r="AB147" s="82"/>
      <c r="AC147" s="82"/>
    </row>
    <row r="148" spans="1:29" s="81" customFormat="1" ht="33" x14ac:dyDescent="0.25">
      <c r="A148" s="49" t="s">
        <v>199</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4 AGRESTE CENTRAL'!$1:$1048576,6,FALSE)</f>
        <v>170620.95</v>
      </c>
      <c r="H148" s="99">
        <v>1</v>
      </c>
      <c r="I148" s="100">
        <f t="shared" si="45"/>
        <v>0.25509999999999999</v>
      </c>
      <c r="J148" s="6">
        <f>IFERROR(VLOOKUP(C148,'[23]SINAPI DEZEMBRO'!$A:$E,4,FALSE),IFERROR(VLOOKUP(C148,'[23]BANCO DE DADOS'!$A$3:$F$10542,5,FALSE),""))</f>
        <v>2.16</v>
      </c>
      <c r="K148" s="7">
        <f t="shared" si="46"/>
        <v>2.71</v>
      </c>
      <c r="L148" s="100">
        <f t="shared" si="47"/>
        <v>0</v>
      </c>
      <c r="M148" s="127"/>
      <c r="N148" s="7">
        <f t="shared" si="48"/>
        <v>0</v>
      </c>
      <c r="O148" s="7">
        <f t="shared" si="49"/>
        <v>462382.77</v>
      </c>
      <c r="P148" s="7">
        <f t="shared" si="50"/>
        <v>0</v>
      </c>
      <c r="Q148" s="20" t="e">
        <f t="shared" si="51"/>
        <v>#DIV/0!</v>
      </c>
      <c r="V148" s="82"/>
      <c r="W148" s="82"/>
      <c r="X148" s="82"/>
      <c r="Y148" s="82"/>
      <c r="Z148" s="82"/>
      <c r="AA148" s="82"/>
      <c r="AB148" s="82"/>
      <c r="AC148" s="82"/>
    </row>
    <row r="149" spans="1:29" ht="33" x14ac:dyDescent="0.25">
      <c r="A149" s="49" t="s">
        <v>200</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4 AGRESTE CENTRAL'!$1:$1048576,6,FALSE)</f>
        <v>4</v>
      </c>
      <c r="H149" s="99">
        <v>1</v>
      </c>
      <c r="I149" s="100">
        <f t="shared" si="45"/>
        <v>0.25509999999999999</v>
      </c>
      <c r="J149" s="6">
        <f>IFERROR(VLOOKUP(C149,'[23]SINAPI DEZEMBRO'!$A:$E,4,FALSE),IFERROR(VLOOKUP(C149,'[23]BANCO DE DADOS'!$A$3:$F$10542,5,FALSE),""))</f>
        <v>106.85</v>
      </c>
      <c r="K149" s="7">
        <f t="shared" si="46"/>
        <v>134.1</v>
      </c>
      <c r="L149" s="100">
        <f t="shared" si="47"/>
        <v>0</v>
      </c>
      <c r="M149" s="127"/>
      <c r="N149" s="7">
        <f t="shared" si="48"/>
        <v>0</v>
      </c>
      <c r="O149" s="7">
        <f t="shared" si="49"/>
        <v>536.4</v>
      </c>
      <c r="P149" s="7">
        <f t="shared" si="50"/>
        <v>0</v>
      </c>
      <c r="Q149" s="20" t="e">
        <f t="shared" si="51"/>
        <v>#DIV/0!</v>
      </c>
      <c r="V149" s="101"/>
    </row>
    <row r="150" spans="1:29" x14ac:dyDescent="0.25">
      <c r="A150" s="49" t="s">
        <v>201</v>
      </c>
      <c r="B150" s="95" t="str">
        <f>IFERROR(VLOOKUP(C150,'[23]SINAPI DEZEMBRO'!$A:$F,6,FALSE),IFERROR(VLOOKUP(C150,'[23]BANCO DE DADOS'!$A$3:$F$10542,2,FALSE),""))</f>
        <v>COMPOSIÇÃO</v>
      </c>
      <c r="C150" s="96" t="s">
        <v>86</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4 AGRESTE CENTRAL'!$1:$1048576,6,FALSE)</f>
        <v>457.37</v>
      </c>
      <c r="H150" s="99">
        <v>5</v>
      </c>
      <c r="I150" s="100">
        <f t="shared" si="45"/>
        <v>0.184</v>
      </c>
      <c r="J150" s="6">
        <f>IFERROR(VLOOKUP(C150,'[23]SINAPI DEZEMBRO'!$A:$E,4,FALSE),IFERROR(VLOOKUP(C150,'[23]BANCO DE DADOS'!$A$3:$F$10542,5,FALSE),""))</f>
        <v>38.76</v>
      </c>
      <c r="K150" s="7">
        <f t="shared" si="46"/>
        <v>45.89</v>
      </c>
      <c r="L150" s="100">
        <f t="shared" si="47"/>
        <v>0</v>
      </c>
      <c r="M150" s="127"/>
      <c r="N150" s="7">
        <f t="shared" si="48"/>
        <v>0</v>
      </c>
      <c r="O150" s="7">
        <f t="shared" si="49"/>
        <v>20988.7</v>
      </c>
      <c r="P150" s="7">
        <f t="shared" si="50"/>
        <v>0</v>
      </c>
      <c r="Q150" s="20" t="e">
        <f t="shared" si="51"/>
        <v>#DIV/0!</v>
      </c>
      <c r="V150" s="101"/>
    </row>
    <row r="151" spans="1:29" x14ac:dyDescent="0.25">
      <c r="A151" s="89" t="s">
        <v>202</v>
      </c>
      <c r="B151" s="89"/>
      <c r="C151" s="90"/>
      <c r="D151" s="91"/>
      <c r="E151" s="3" t="s">
        <v>203</v>
      </c>
      <c r="F151" s="91"/>
      <c r="G151" s="92"/>
      <c r="H151" s="91"/>
      <c r="I151" s="91"/>
      <c r="J151" s="93"/>
      <c r="K151" s="91"/>
      <c r="L151" s="91"/>
      <c r="M151" s="126"/>
      <c r="N151" s="91"/>
      <c r="O151" s="94">
        <f>SUM(O152:O165)</f>
        <v>6524790.6100000003</v>
      </c>
      <c r="P151" s="94">
        <f>SUM(P152:P165)</f>
        <v>0</v>
      </c>
      <c r="V151" s="101"/>
    </row>
    <row r="152" spans="1:29" ht="49.5" x14ac:dyDescent="0.25">
      <c r="A152" s="49" t="s">
        <v>204</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4 AGRESTE CENTRAL'!$1:$1048576,6,FALSE)</f>
        <v>43748.99</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7"/>
      <c r="N152" s="7">
        <f t="shared" ref="N152:N165" si="55">IF($G152="","",TRUNC((M152*L152)+M152,2))</f>
        <v>0</v>
      </c>
      <c r="O152" s="7">
        <f t="shared" ref="O152:O165" si="56">IF($G152="","",TRUNC(K152*G152,2))</f>
        <v>147434.09</v>
      </c>
      <c r="P152" s="7">
        <f t="shared" ref="P152:P165" si="57">IF($G152="","",TRUNC(N152*G152,2))</f>
        <v>0</v>
      </c>
      <c r="Q152" s="20" t="e">
        <f>P152/$P$151</f>
        <v>#DIV/0!</v>
      </c>
      <c r="V152" s="101"/>
    </row>
    <row r="153" spans="1:29" ht="33" x14ac:dyDescent="0.25">
      <c r="A153" s="49" t="s">
        <v>205</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4 AGRESTE CENTRAL'!$1:$1048576,6,FALSE)</f>
        <v>2286.87</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7"/>
      <c r="N153" s="7">
        <f t="shared" si="55"/>
        <v>0</v>
      </c>
      <c r="O153" s="7">
        <f t="shared" si="56"/>
        <v>174533.91</v>
      </c>
      <c r="P153" s="7">
        <f t="shared" si="57"/>
        <v>0</v>
      </c>
      <c r="Q153" s="20" t="e">
        <f t="shared" ref="Q153:Q165" si="58">P153/$P$151</f>
        <v>#DIV/0!</v>
      </c>
      <c r="V153" s="101"/>
    </row>
    <row r="154" spans="1:29" ht="49.5" x14ac:dyDescent="0.25">
      <c r="A154" s="49" t="s">
        <v>206</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4 AGRESTE CENTRAL'!$1:$1048576,6,FALSE)</f>
        <v>4374.8900000000003</v>
      </c>
      <c r="H154" s="99">
        <v>1</v>
      </c>
      <c r="I154" s="100">
        <f t="shared" si="52"/>
        <v>0.25509999999999999</v>
      </c>
      <c r="J154" s="6">
        <f>IFERROR(VLOOKUP(C154,'[23]SINAPI DEZEMBRO'!$A:$E,4,FALSE),IFERROR(VLOOKUP(C154,'[23]BANCO DE DADOS'!$A$3:$F$10542,5,FALSE),""))</f>
        <v>174.98</v>
      </c>
      <c r="K154" s="7">
        <f t="shared" si="53"/>
        <v>219.61</v>
      </c>
      <c r="L154" s="100">
        <f t="shared" si="54"/>
        <v>0</v>
      </c>
      <c r="M154" s="127"/>
      <c r="N154" s="7">
        <f t="shared" si="55"/>
        <v>0</v>
      </c>
      <c r="O154" s="7">
        <f t="shared" si="56"/>
        <v>960769.59</v>
      </c>
      <c r="P154" s="7">
        <f t="shared" si="57"/>
        <v>0</v>
      </c>
      <c r="Q154" s="20" t="e">
        <f t="shared" si="58"/>
        <v>#DIV/0!</v>
      </c>
      <c r="V154" s="101"/>
    </row>
    <row r="155" spans="1:29" ht="49.5" x14ac:dyDescent="0.25">
      <c r="A155" s="49" t="s">
        <v>207</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4 AGRESTE CENTRAL'!$1:$1048576,6,FALSE)</f>
        <v>10072.18</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7"/>
      <c r="N155" s="7">
        <f t="shared" si="55"/>
        <v>0</v>
      </c>
      <c r="O155" s="7">
        <f t="shared" si="56"/>
        <v>107067.27</v>
      </c>
      <c r="P155" s="7">
        <f t="shared" si="57"/>
        <v>0</v>
      </c>
      <c r="Q155" s="20" t="e">
        <f t="shared" si="58"/>
        <v>#DIV/0!</v>
      </c>
      <c r="V155" s="101"/>
    </row>
    <row r="156" spans="1:29" ht="49.5" x14ac:dyDescent="0.25">
      <c r="A156" s="49" t="s">
        <v>208</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4 AGRESTE CENTRAL'!$1:$1048576,6,FALSE)</f>
        <v>555359.52</v>
      </c>
      <c r="H156" s="99">
        <v>1</v>
      </c>
      <c r="I156" s="100">
        <f t="shared" si="52"/>
        <v>0.25509999999999999</v>
      </c>
      <c r="J156" s="6">
        <f>IFERROR(VLOOKUP(C156,'[23]SINAPI DEZEMBRO'!$A:$E,4,FALSE),IFERROR(VLOOKUP(C156,'[23]BANCO DE DADOS'!$A$3:$F$10542,5,FALSE),""))</f>
        <v>0.87</v>
      </c>
      <c r="K156" s="7">
        <f t="shared" si="53"/>
        <v>1.0900000000000001</v>
      </c>
      <c r="L156" s="100">
        <f t="shared" si="54"/>
        <v>0</v>
      </c>
      <c r="M156" s="127"/>
      <c r="N156" s="7">
        <f t="shared" si="55"/>
        <v>0</v>
      </c>
      <c r="O156" s="7">
        <f t="shared" si="56"/>
        <v>605341.87</v>
      </c>
      <c r="P156" s="7">
        <f t="shared" si="57"/>
        <v>0</v>
      </c>
      <c r="Q156" s="20" t="e">
        <f t="shared" si="58"/>
        <v>#DIV/0!</v>
      </c>
      <c r="V156" s="101"/>
    </row>
    <row r="157" spans="1:29" ht="33" x14ac:dyDescent="0.25">
      <c r="A157" s="49" t="s">
        <v>209</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4 AGRESTE CENTRAL'!$1:$1048576,6,FALSE)</f>
        <v>61706.61</v>
      </c>
      <c r="H157" s="99">
        <v>1</v>
      </c>
      <c r="I157" s="100">
        <f t="shared" si="52"/>
        <v>0.25509999999999999</v>
      </c>
      <c r="J157" s="6">
        <f>IFERROR(VLOOKUP(C157,'[23]SINAPI DEZEMBRO'!$A:$E,4,FALSE),IFERROR(VLOOKUP(C157,'[23]BANCO DE DADOS'!$A$3:$F$10542,5,FALSE),""))</f>
        <v>2.16</v>
      </c>
      <c r="K157" s="7">
        <f t="shared" si="53"/>
        <v>2.71</v>
      </c>
      <c r="L157" s="100">
        <f t="shared" si="54"/>
        <v>0</v>
      </c>
      <c r="M157" s="127"/>
      <c r="N157" s="7">
        <f t="shared" si="55"/>
        <v>0</v>
      </c>
      <c r="O157" s="7">
        <f t="shared" si="56"/>
        <v>167224.91</v>
      </c>
      <c r="P157" s="7">
        <f t="shared" si="57"/>
        <v>0</v>
      </c>
      <c r="Q157" s="20" t="e">
        <f t="shared" si="58"/>
        <v>#DIV/0!</v>
      </c>
      <c r="V157" s="101"/>
    </row>
    <row r="158" spans="1:29" ht="33" x14ac:dyDescent="0.25">
      <c r="A158" s="49" t="s">
        <v>210</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4 AGRESTE CENTRAL'!$1:$1048576,6,FALSE)</f>
        <v>26514.55</v>
      </c>
      <c r="H158" s="99">
        <v>1</v>
      </c>
      <c r="I158" s="100">
        <f t="shared" si="52"/>
        <v>0.25509999999999999</v>
      </c>
      <c r="J158" s="6">
        <f>IFERROR(VLOOKUP(C158,'[23]SINAPI DEZEMBRO'!$A:$E,4,FALSE),IFERROR(VLOOKUP(C158,'[23]BANCO DE DADOS'!$A$3:$F$10542,5,FALSE),""))</f>
        <v>89.18</v>
      </c>
      <c r="K158" s="7">
        <f t="shared" si="53"/>
        <v>111.92</v>
      </c>
      <c r="L158" s="100">
        <f t="shared" si="54"/>
        <v>0</v>
      </c>
      <c r="M158" s="127"/>
      <c r="N158" s="7">
        <f t="shared" si="55"/>
        <v>0</v>
      </c>
      <c r="O158" s="7">
        <f t="shared" si="56"/>
        <v>2967508.43</v>
      </c>
      <c r="P158" s="7">
        <f t="shared" si="57"/>
        <v>0</v>
      </c>
      <c r="Q158" s="20" t="e">
        <f t="shared" si="58"/>
        <v>#DIV/0!</v>
      </c>
      <c r="V158" s="101"/>
    </row>
    <row r="159" spans="1:29" ht="33" x14ac:dyDescent="0.25">
      <c r="A159" s="49" t="s">
        <v>211</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4 AGRESTE CENTRAL'!$1:$1048576,6,FALSE)</f>
        <v>7954.36</v>
      </c>
      <c r="H159" s="99">
        <v>1</v>
      </c>
      <c r="I159" s="100">
        <f t="shared" si="52"/>
        <v>0.25509999999999999</v>
      </c>
      <c r="J159" s="6">
        <f>IFERROR(VLOOKUP(C159,'[23]SINAPI DEZEMBRO'!$A:$E,4,FALSE),IFERROR(VLOOKUP(C159,'[23]BANCO DE DADOS'!$A$3:$F$10542,5,FALSE),""))</f>
        <v>45.01</v>
      </c>
      <c r="K159" s="7">
        <f t="shared" si="53"/>
        <v>56.49</v>
      </c>
      <c r="L159" s="100">
        <f t="shared" si="54"/>
        <v>0</v>
      </c>
      <c r="M159" s="127"/>
      <c r="N159" s="7">
        <f t="shared" si="55"/>
        <v>0</v>
      </c>
      <c r="O159" s="7">
        <f t="shared" si="56"/>
        <v>449341.79</v>
      </c>
      <c r="P159" s="7">
        <f t="shared" si="57"/>
        <v>0</v>
      </c>
      <c r="Q159" s="20" t="e">
        <f t="shared" si="58"/>
        <v>#DIV/0!</v>
      </c>
      <c r="V159" s="101"/>
    </row>
    <row r="160" spans="1:29" ht="33" x14ac:dyDescent="0.25">
      <c r="A160" s="49" t="s">
        <v>212</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4 AGRESTE CENTRAL'!$1:$1048576,6,FALSE)</f>
        <v>883.81</v>
      </c>
      <c r="H160" s="99">
        <v>1</v>
      </c>
      <c r="I160" s="100">
        <f t="shared" si="52"/>
        <v>0.25509999999999999</v>
      </c>
      <c r="J160" s="6">
        <f>IFERROR(VLOOKUP(C160,'[23]SINAPI DEZEMBRO'!$A:$E,4,FALSE),IFERROR(VLOOKUP(C160,'[23]BANCO DE DADOS'!$A$3:$F$10542,5,FALSE),""))</f>
        <v>52.41</v>
      </c>
      <c r="K160" s="7">
        <f t="shared" si="53"/>
        <v>65.77</v>
      </c>
      <c r="L160" s="100">
        <f t="shared" si="54"/>
        <v>0</v>
      </c>
      <c r="M160" s="127"/>
      <c r="N160" s="7">
        <f t="shared" si="55"/>
        <v>0</v>
      </c>
      <c r="O160" s="7">
        <f t="shared" si="56"/>
        <v>58128.18</v>
      </c>
      <c r="P160" s="7">
        <f t="shared" si="57"/>
        <v>0</v>
      </c>
      <c r="Q160" s="20" t="e">
        <f t="shared" si="58"/>
        <v>#DIV/0!</v>
      </c>
      <c r="V160" s="101"/>
    </row>
    <row r="161" spans="1:22" ht="49.5" x14ac:dyDescent="0.25">
      <c r="A161" s="49" t="s">
        <v>213</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4 AGRESTE CENTRAL'!$1:$1048576,6,FALSE)</f>
        <v>10605.81</v>
      </c>
      <c r="H161" s="99">
        <v>1</v>
      </c>
      <c r="I161" s="100">
        <f t="shared" si="52"/>
        <v>0.25509999999999999</v>
      </c>
      <c r="J161" s="6">
        <f>IFERROR(VLOOKUP(C161,'[23]SINAPI DEZEMBRO'!$A:$E,4,FALSE),IFERROR(VLOOKUP(C161,'[23]BANCO DE DADOS'!$A$3:$F$10542,5,FALSE),""))</f>
        <v>51.62</v>
      </c>
      <c r="K161" s="7">
        <f t="shared" si="53"/>
        <v>64.78</v>
      </c>
      <c r="L161" s="100">
        <f t="shared" si="54"/>
        <v>0</v>
      </c>
      <c r="M161" s="127"/>
      <c r="N161" s="7">
        <f t="shared" si="55"/>
        <v>0</v>
      </c>
      <c r="O161" s="7">
        <f t="shared" si="56"/>
        <v>687044.37</v>
      </c>
      <c r="P161" s="7">
        <f t="shared" si="57"/>
        <v>0</v>
      </c>
      <c r="Q161" s="20" t="e">
        <f t="shared" si="58"/>
        <v>#DIV/0!</v>
      </c>
      <c r="V161" s="101"/>
    </row>
    <row r="162" spans="1:22" ht="49.5" x14ac:dyDescent="0.25">
      <c r="A162" s="49" t="s">
        <v>214</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4 AGRESTE CENTRAL'!$1:$1048576,6,FALSE)</f>
        <v>883.81</v>
      </c>
      <c r="H162" s="99">
        <v>1</v>
      </c>
      <c r="I162" s="100">
        <f t="shared" si="52"/>
        <v>0.25509999999999999</v>
      </c>
      <c r="J162" s="6">
        <f>IFERROR(VLOOKUP(C162,'[23]SINAPI DEZEMBRO'!$A:$E,4,FALSE),IFERROR(VLOOKUP(C162,'[23]BANCO DE DADOS'!$A$3:$F$10542,5,FALSE),""))</f>
        <v>54.42</v>
      </c>
      <c r="K162" s="7">
        <f t="shared" si="53"/>
        <v>68.3</v>
      </c>
      <c r="L162" s="100">
        <f t="shared" si="54"/>
        <v>0</v>
      </c>
      <c r="M162" s="127"/>
      <c r="N162" s="7">
        <f t="shared" si="55"/>
        <v>0</v>
      </c>
      <c r="O162" s="7">
        <f t="shared" si="56"/>
        <v>60364.22</v>
      </c>
      <c r="P162" s="7">
        <f t="shared" si="57"/>
        <v>0</v>
      </c>
      <c r="Q162" s="20" t="e">
        <f t="shared" si="58"/>
        <v>#DIV/0!</v>
      </c>
      <c r="V162" s="101"/>
    </row>
    <row r="163" spans="1:22" x14ac:dyDescent="0.25">
      <c r="A163" s="49" t="s">
        <v>215</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4 AGRESTE CENTRAL'!$1:$1048576,6,FALSE)</f>
        <v>8838.17</v>
      </c>
      <c r="H163" s="99">
        <v>1</v>
      </c>
      <c r="I163" s="100">
        <f t="shared" si="52"/>
        <v>0.25509999999999999</v>
      </c>
      <c r="J163" s="6">
        <f>IFERROR(VLOOKUP(C163,'[23]SINAPI DEZEMBRO'!$A:$E,4,FALSE),IFERROR(VLOOKUP(C163,'[23]BANCO DE DADOS'!$A$3:$F$10542,5,FALSE),""))</f>
        <v>1.72</v>
      </c>
      <c r="K163" s="7">
        <f t="shared" si="53"/>
        <v>2.15</v>
      </c>
      <c r="L163" s="100">
        <f t="shared" si="54"/>
        <v>0</v>
      </c>
      <c r="M163" s="127"/>
      <c r="N163" s="7">
        <f t="shared" si="55"/>
        <v>0</v>
      </c>
      <c r="O163" s="7">
        <f t="shared" si="56"/>
        <v>19002.060000000001</v>
      </c>
      <c r="P163" s="7">
        <f t="shared" si="57"/>
        <v>0</v>
      </c>
      <c r="Q163" s="20" t="e">
        <f t="shared" si="58"/>
        <v>#DIV/0!</v>
      </c>
      <c r="V163" s="101"/>
    </row>
    <row r="164" spans="1:22" x14ac:dyDescent="0.25">
      <c r="A164" s="49" t="s">
        <v>216</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4 AGRESTE CENTRAL'!$1:$1048576,6,FALSE)</f>
        <v>17676.34</v>
      </c>
      <c r="H164" s="99">
        <v>1</v>
      </c>
      <c r="I164" s="100">
        <f t="shared" si="52"/>
        <v>0.25509999999999999</v>
      </c>
      <c r="J164" s="6">
        <f>IFERROR(VLOOKUP(C164,'[23]SINAPI DEZEMBRO'!$A:$E,4,FALSE),IFERROR(VLOOKUP(C164,'[23]BANCO DE DADOS'!$A$3:$F$10542,5,FALSE),""))</f>
        <v>0.73</v>
      </c>
      <c r="K164" s="7">
        <f t="shared" si="53"/>
        <v>0.91</v>
      </c>
      <c r="L164" s="100">
        <f t="shared" si="54"/>
        <v>0</v>
      </c>
      <c r="M164" s="127"/>
      <c r="N164" s="7">
        <f t="shared" si="55"/>
        <v>0</v>
      </c>
      <c r="O164" s="7">
        <f t="shared" si="56"/>
        <v>16085.46</v>
      </c>
      <c r="P164" s="7">
        <f t="shared" si="57"/>
        <v>0</v>
      </c>
      <c r="Q164" s="20" t="e">
        <f t="shared" si="58"/>
        <v>#DIV/0!</v>
      </c>
      <c r="V164" s="101"/>
    </row>
    <row r="165" spans="1:22" x14ac:dyDescent="0.25">
      <c r="A165" s="49" t="s">
        <v>217</v>
      </c>
      <c r="B165" s="95" t="str">
        <f>IFERROR(VLOOKUP(C165,'[23]SINAPI DEZEMBRO'!$A:$F,6,FALSE),IFERROR(VLOOKUP(C165,'[23]BANCO DE DADOS'!$A$3:$F$10542,2,FALSE),""))</f>
        <v>COMPOSIÇÃO</v>
      </c>
      <c r="C165" s="96" t="s">
        <v>86</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4 AGRESTE CENTRAL'!$1:$1048576,6,FALSE)</f>
        <v>2286.87</v>
      </c>
      <c r="H165" s="99">
        <v>5</v>
      </c>
      <c r="I165" s="100">
        <f t="shared" si="52"/>
        <v>0.184</v>
      </c>
      <c r="J165" s="6">
        <f>IFERROR(VLOOKUP(C165,'[23]SINAPI DEZEMBRO'!$A:$E,4,FALSE),IFERROR(VLOOKUP(C165,'[23]BANCO DE DADOS'!$A$3:$F$10542,5,FALSE),""))</f>
        <v>38.76</v>
      </c>
      <c r="K165" s="7">
        <f t="shared" si="53"/>
        <v>45.89</v>
      </c>
      <c r="L165" s="100">
        <f t="shared" si="54"/>
        <v>0</v>
      </c>
      <c r="M165" s="127"/>
      <c r="N165" s="7">
        <f t="shared" si="55"/>
        <v>0</v>
      </c>
      <c r="O165" s="7">
        <f t="shared" si="56"/>
        <v>104944.46</v>
      </c>
      <c r="P165" s="7">
        <f t="shared" si="57"/>
        <v>0</v>
      </c>
      <c r="Q165" s="20" t="e">
        <f t="shared" si="58"/>
        <v>#DIV/0!</v>
      </c>
      <c r="V165" s="101"/>
    </row>
    <row r="166" spans="1:22" x14ac:dyDescent="0.25">
      <c r="A166" s="89" t="s">
        <v>218</v>
      </c>
      <c r="B166" s="89"/>
      <c r="C166" s="90"/>
      <c r="D166" s="91"/>
      <c r="E166" s="3" t="s">
        <v>109</v>
      </c>
      <c r="F166" s="91"/>
      <c r="G166" s="92"/>
      <c r="H166" s="91"/>
      <c r="I166" s="91"/>
      <c r="J166" s="93"/>
      <c r="K166" s="91"/>
      <c r="L166" s="91"/>
      <c r="M166" s="126"/>
      <c r="N166" s="91"/>
      <c r="O166" s="94">
        <f>SUM(O167:O174)</f>
        <v>1650475.23</v>
      </c>
      <c r="P166" s="94">
        <f>SUM(P167:P174)</f>
        <v>0</v>
      </c>
      <c r="V166" s="101"/>
    </row>
    <row r="167" spans="1:22" x14ac:dyDescent="0.25">
      <c r="A167" s="49" t="s">
        <v>219</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4 AGRESTE CENTRAL'!$1:$1048576,6,FALSE)</f>
        <v>2955.03</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7"/>
      <c r="N167" s="7">
        <f t="shared" ref="N167:N174" si="62">IF($G167="","",TRUNC((M167*L167)+M167,2))</f>
        <v>0</v>
      </c>
      <c r="O167" s="7">
        <f t="shared" ref="O167:O174" si="63">IF($G167="","",TRUNC(K167*G167,2))</f>
        <v>468372.25</v>
      </c>
      <c r="P167" s="7">
        <f t="shared" ref="P167:P174" si="64">IF($G167="","",TRUNC(N167*G167,2))</f>
        <v>0</v>
      </c>
      <c r="Q167" s="20" t="e">
        <f>P167/$P$166</f>
        <v>#DIV/0!</v>
      </c>
      <c r="V167" s="101"/>
    </row>
    <row r="168" spans="1:22" x14ac:dyDescent="0.25">
      <c r="A168" s="49" t="s">
        <v>220</v>
      </c>
      <c r="B168" s="95" t="str">
        <f>IFERROR(VLOOKUP(C168,'[23]SINAPI DEZEMBRO'!$A:$F,6,FALSE),IFERROR(VLOOKUP(C168,'[23]BANCO DE DADOS'!$A$3:$F$10542,2,FALSE),""))</f>
        <v>COMPESA 2024.2</v>
      </c>
      <c r="C168" s="96" t="s">
        <v>112</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4 AGRESTE CENTRAL'!$1:$1048576,6,FALSE)</f>
        <v>7424.07</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7"/>
      <c r="N168" s="7">
        <f t="shared" si="62"/>
        <v>0</v>
      </c>
      <c r="O168" s="7">
        <f t="shared" si="63"/>
        <v>5271.08</v>
      </c>
      <c r="P168" s="7">
        <f t="shared" si="64"/>
        <v>0</v>
      </c>
      <c r="Q168" s="20" t="e">
        <f t="shared" ref="Q168:Q174" si="65">P168/$P$166</f>
        <v>#DIV/0!</v>
      </c>
      <c r="V168" s="101"/>
    </row>
    <row r="169" spans="1:22" ht="49.5" x14ac:dyDescent="0.25">
      <c r="A169" s="49" t="s">
        <v>221</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4 AGRESTE CENTRAL'!$1:$1048576,6,FALSE)</f>
        <v>39.770000000000003</v>
      </c>
      <c r="H169" s="99">
        <v>1</v>
      </c>
      <c r="I169" s="100">
        <f t="shared" si="59"/>
        <v>0.25509999999999999</v>
      </c>
      <c r="J169" s="6">
        <f>IFERROR(VLOOKUP(C169,'[23]SINAPI DEZEMBRO'!$A:$E,4,FALSE),IFERROR(VLOOKUP(C169,'[23]BANCO DE DADOS'!$A$3:$F$10542,5,FALSE),""))</f>
        <v>438.22</v>
      </c>
      <c r="K169" s="7">
        <f t="shared" si="60"/>
        <v>550</v>
      </c>
      <c r="L169" s="100">
        <f t="shared" si="61"/>
        <v>0</v>
      </c>
      <c r="M169" s="127"/>
      <c r="N169" s="7">
        <f t="shared" si="62"/>
        <v>0</v>
      </c>
      <c r="O169" s="7">
        <f t="shared" si="63"/>
        <v>21873.5</v>
      </c>
      <c r="P169" s="7">
        <f t="shared" si="64"/>
        <v>0</v>
      </c>
      <c r="Q169" s="20" t="e">
        <f t="shared" si="65"/>
        <v>#DIV/0!</v>
      </c>
      <c r="V169" s="101"/>
    </row>
    <row r="170" spans="1:22" ht="66" x14ac:dyDescent="0.25">
      <c r="A170" s="49" t="s">
        <v>222</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4 AGRESTE CENTRAL'!$1:$1048576,6,FALSE)</f>
        <v>278.39999999999998</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7"/>
      <c r="N170" s="7">
        <f t="shared" si="62"/>
        <v>0</v>
      </c>
      <c r="O170" s="7">
        <f t="shared" si="63"/>
        <v>5103.07</v>
      </c>
      <c r="P170" s="7">
        <f t="shared" si="64"/>
        <v>0</v>
      </c>
      <c r="Q170" s="20" t="e">
        <f t="shared" si="65"/>
        <v>#DIV/0!</v>
      </c>
      <c r="V170" s="101"/>
    </row>
    <row r="171" spans="1:22" ht="49.5" x14ac:dyDescent="0.25">
      <c r="A171" s="49" t="s">
        <v>223</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4 AGRESTE CENTRAL'!$1:$1048576,6,FALSE)</f>
        <v>348</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7"/>
      <c r="N171" s="7">
        <f t="shared" si="62"/>
        <v>0</v>
      </c>
      <c r="O171" s="7">
        <f t="shared" si="63"/>
        <v>3699.24</v>
      </c>
      <c r="P171" s="7">
        <f t="shared" si="64"/>
        <v>0</v>
      </c>
      <c r="Q171" s="20" t="e">
        <f t="shared" si="65"/>
        <v>#DIV/0!</v>
      </c>
      <c r="V171" s="101"/>
    </row>
    <row r="172" spans="1:22" ht="33" x14ac:dyDescent="0.25">
      <c r="A172" s="49" t="s">
        <v>224</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4 AGRESTE CENTRAL'!$1:$1048576,6,FALSE)</f>
        <v>5220</v>
      </c>
      <c r="H172" s="99">
        <v>1</v>
      </c>
      <c r="I172" s="100">
        <f t="shared" si="59"/>
        <v>0.25509999999999999</v>
      </c>
      <c r="J172" s="6">
        <f>IFERROR(VLOOKUP(C172,'[23]SINAPI DEZEMBRO'!$A:$E,4,FALSE),IFERROR(VLOOKUP(C172,'[23]BANCO DE DADOS'!$A$3:$F$10542,5,FALSE),""))</f>
        <v>2.16</v>
      </c>
      <c r="K172" s="7">
        <f t="shared" si="60"/>
        <v>2.71</v>
      </c>
      <c r="L172" s="100">
        <f t="shared" si="61"/>
        <v>0</v>
      </c>
      <c r="M172" s="127"/>
      <c r="N172" s="7">
        <f t="shared" si="62"/>
        <v>0</v>
      </c>
      <c r="O172" s="7">
        <f t="shared" si="63"/>
        <v>14146.2</v>
      </c>
      <c r="P172" s="7">
        <f t="shared" si="64"/>
        <v>0</v>
      </c>
      <c r="Q172" s="20" t="e">
        <f t="shared" si="65"/>
        <v>#DIV/0!</v>
      </c>
      <c r="V172" s="101"/>
    </row>
    <row r="173" spans="1:22" ht="33" x14ac:dyDescent="0.25">
      <c r="A173" s="49" t="s">
        <v>225</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4 AGRESTE CENTRAL'!$1:$1048576,6,FALSE)</f>
        <v>7424.07</v>
      </c>
      <c r="H173" s="99">
        <v>1</v>
      </c>
      <c r="I173" s="100">
        <f t="shared" si="59"/>
        <v>0.25509999999999999</v>
      </c>
      <c r="J173" s="6">
        <f>IFERROR(VLOOKUP(C173,'[23]SINAPI DEZEMBRO'!$A:$E,4,FALSE),IFERROR(VLOOKUP(C173,'[23]BANCO DE DADOS'!$A$3:$F$10542,5,FALSE),""))</f>
        <v>101.9</v>
      </c>
      <c r="K173" s="7">
        <f t="shared" si="60"/>
        <v>127.89</v>
      </c>
      <c r="L173" s="100">
        <f t="shared" si="61"/>
        <v>0</v>
      </c>
      <c r="M173" s="127"/>
      <c r="N173" s="7">
        <f t="shared" si="62"/>
        <v>0</v>
      </c>
      <c r="O173" s="7">
        <f t="shared" si="63"/>
        <v>949464.31</v>
      </c>
      <c r="P173" s="7">
        <f t="shared" si="64"/>
        <v>0</v>
      </c>
      <c r="Q173" s="20" t="e">
        <f t="shared" si="65"/>
        <v>#DIV/0!</v>
      </c>
      <c r="V173" s="101"/>
    </row>
    <row r="174" spans="1:22" ht="49.5" x14ac:dyDescent="0.25">
      <c r="A174" s="49" t="s">
        <v>226</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4 AGRESTE CENTRAL'!$1:$1048576,6,FALSE)</f>
        <v>1145.42</v>
      </c>
      <c r="H174" s="99">
        <v>1</v>
      </c>
      <c r="I174" s="100">
        <f t="shared" si="59"/>
        <v>0.25509999999999999</v>
      </c>
      <c r="J174" s="6">
        <f>IFERROR(VLOOKUP(C174,'[23]SINAPI DEZEMBRO'!$A:$E,4,FALSE),IFERROR(VLOOKUP(C174,'[23]BANCO DE DADOS'!$A$3:$F$10542,5,FALSE),""))</f>
        <v>126.98</v>
      </c>
      <c r="K174" s="7">
        <f t="shared" si="60"/>
        <v>159.37</v>
      </c>
      <c r="L174" s="100">
        <f t="shared" si="61"/>
        <v>0</v>
      </c>
      <c r="M174" s="127"/>
      <c r="N174" s="7">
        <f t="shared" si="62"/>
        <v>0</v>
      </c>
      <c r="O174" s="7">
        <f t="shared" si="63"/>
        <v>182545.58</v>
      </c>
      <c r="P174" s="7">
        <f t="shared" si="64"/>
        <v>0</v>
      </c>
      <c r="Q174" s="20" t="e">
        <f t="shared" si="65"/>
        <v>#DIV/0!</v>
      </c>
      <c r="V174" s="101"/>
    </row>
    <row r="175" spans="1:22" x14ac:dyDescent="0.25">
      <c r="A175" s="89" t="s">
        <v>227</v>
      </c>
      <c r="B175" s="89"/>
      <c r="C175" s="90"/>
      <c r="D175" s="91"/>
      <c r="E175" s="3" t="s">
        <v>120</v>
      </c>
      <c r="F175" s="91"/>
      <c r="G175" s="92"/>
      <c r="H175" s="91"/>
      <c r="I175" s="91"/>
      <c r="J175" s="93"/>
      <c r="K175" s="91"/>
      <c r="L175" s="91"/>
      <c r="M175" s="126"/>
      <c r="N175" s="91"/>
      <c r="O175" s="94">
        <f>SUM(O176:O191)</f>
        <v>837669.23</v>
      </c>
      <c r="P175" s="94">
        <f>SUM(P176:P191)</f>
        <v>0</v>
      </c>
      <c r="V175" s="101"/>
    </row>
    <row r="176" spans="1:22" ht="33" x14ac:dyDescent="0.25">
      <c r="A176" s="49" t="s">
        <v>228</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4 AGRESTE CENTRAL'!$1:$1048576,6,FALSE)</f>
        <v>220.95</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7"/>
      <c r="N176" s="7">
        <f t="shared" ref="N176:N191" si="69">IF($G176="","",TRUNC((M176*L176)+M176,2))</f>
        <v>0</v>
      </c>
      <c r="O176" s="7">
        <f t="shared" ref="O176:O191" si="70">IF($G176="","",TRUNC(K176*G176,2))</f>
        <v>26860.89</v>
      </c>
      <c r="P176" s="7">
        <f t="shared" ref="P176:P191" si="71">IF($G176="","",TRUNC(N176*G176,2))</f>
        <v>0</v>
      </c>
      <c r="Q176" s="20" t="e">
        <f>P176/$P$175</f>
        <v>#DIV/0!</v>
      </c>
      <c r="V176" s="101"/>
    </row>
    <row r="177" spans="1:22" ht="49.5" x14ac:dyDescent="0.25">
      <c r="A177" s="49" t="s">
        <v>229</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4 AGRESTE CENTRAL'!$1:$1048576,6,FALSE)</f>
        <v>220.95</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7"/>
      <c r="N177" s="7">
        <f t="shared" si="69"/>
        <v>0</v>
      </c>
      <c r="O177" s="7">
        <f t="shared" si="70"/>
        <v>9030.2199999999993</v>
      </c>
      <c r="P177" s="7">
        <f t="shared" si="71"/>
        <v>0</v>
      </c>
      <c r="Q177" s="20" t="e">
        <f t="shared" ref="Q177:Q191" si="72">P177/$P$175</f>
        <v>#DIV/0!</v>
      </c>
      <c r="V177" s="101"/>
    </row>
    <row r="178" spans="1:22" ht="33" x14ac:dyDescent="0.25">
      <c r="A178" s="49" t="s">
        <v>230</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4 AGRESTE CENTRAL'!$1:$1048576,6,FALSE)</f>
        <v>220.95</v>
      </c>
      <c r="H178" s="99">
        <v>5</v>
      </c>
      <c r="I178" s="100">
        <f t="shared" si="66"/>
        <v>0.184</v>
      </c>
      <c r="J178" s="6">
        <f>IFERROR(VLOOKUP(C178,'[23]SINAPI DEZEMBRO'!$A:$E,4,FALSE),IFERROR(VLOOKUP(C178,'[23]BANCO DE DADOS'!$A$3:$F$10542,5,FALSE),""))</f>
        <v>163.11000000000001</v>
      </c>
      <c r="K178" s="7">
        <f t="shared" si="67"/>
        <v>193.12</v>
      </c>
      <c r="L178" s="100">
        <f t="shared" si="68"/>
        <v>0</v>
      </c>
      <c r="M178" s="127"/>
      <c r="N178" s="7">
        <f t="shared" si="69"/>
        <v>0</v>
      </c>
      <c r="O178" s="7">
        <f t="shared" si="70"/>
        <v>42669.86</v>
      </c>
      <c r="P178" s="7">
        <f t="shared" si="71"/>
        <v>0</v>
      </c>
      <c r="Q178" s="20" t="e">
        <f t="shared" si="72"/>
        <v>#DIV/0!</v>
      </c>
      <c r="V178" s="101"/>
    </row>
    <row r="179" spans="1:22" ht="49.5" x14ac:dyDescent="0.25">
      <c r="A179" s="49" t="s">
        <v>231</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4 AGRESTE CENTRAL'!$1:$1048576,6,FALSE)</f>
        <v>220.95</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7"/>
      <c r="N179" s="7">
        <f t="shared" si="69"/>
        <v>0</v>
      </c>
      <c r="O179" s="7">
        <f t="shared" si="70"/>
        <v>14414.77</v>
      </c>
      <c r="P179" s="7">
        <f t="shared" si="71"/>
        <v>0</v>
      </c>
      <c r="Q179" s="20" t="e">
        <f t="shared" si="72"/>
        <v>#DIV/0!</v>
      </c>
      <c r="V179" s="101"/>
    </row>
    <row r="180" spans="1:22" ht="33" x14ac:dyDescent="0.25">
      <c r="A180" s="49" t="s">
        <v>232</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4 AGRESTE CENTRAL'!$1:$1048576,6,FALSE)</f>
        <v>220.95</v>
      </c>
      <c r="H180" s="99">
        <v>5</v>
      </c>
      <c r="I180" s="100">
        <f t="shared" si="66"/>
        <v>0.184</v>
      </c>
      <c r="J180" s="6">
        <f>IFERROR(VLOOKUP(C180,'[23]SINAPI DEZEMBRO'!$A:$E,4,FALSE),IFERROR(VLOOKUP(C180,'[23]BANCO DE DADOS'!$A$3:$F$10542,5,FALSE),""))</f>
        <v>513.44000000000005</v>
      </c>
      <c r="K180" s="7">
        <f t="shared" si="67"/>
        <v>607.91</v>
      </c>
      <c r="L180" s="100">
        <f t="shared" si="68"/>
        <v>0</v>
      </c>
      <c r="M180" s="127"/>
      <c r="N180" s="7">
        <f t="shared" si="69"/>
        <v>0</v>
      </c>
      <c r="O180" s="7">
        <f t="shared" si="70"/>
        <v>134317.71</v>
      </c>
      <c r="P180" s="7">
        <f t="shared" si="71"/>
        <v>0</v>
      </c>
      <c r="Q180" s="20" t="e">
        <f t="shared" si="72"/>
        <v>#DIV/0!</v>
      </c>
      <c r="V180" s="101"/>
    </row>
    <row r="181" spans="1:22" ht="49.5" x14ac:dyDescent="0.25">
      <c r="A181" s="49" t="s">
        <v>233</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4 AGRESTE CENTRAL'!$1:$1048576,6,FALSE)</f>
        <v>220.95</v>
      </c>
      <c r="H181" s="99">
        <v>1</v>
      </c>
      <c r="I181" s="100">
        <f t="shared" si="66"/>
        <v>0.25509999999999999</v>
      </c>
      <c r="J181" s="6">
        <f>IFERROR(VLOOKUP(C181,'[23]SINAPI DEZEMBRO'!$A:$E,4,FALSE),IFERROR(VLOOKUP(C181,'[23]BANCO DE DADOS'!$A$3:$F$10542,5,FALSE),""))</f>
        <v>94.15</v>
      </c>
      <c r="K181" s="7">
        <f t="shared" si="67"/>
        <v>118.16</v>
      </c>
      <c r="L181" s="100">
        <f t="shared" si="68"/>
        <v>0</v>
      </c>
      <c r="M181" s="127"/>
      <c r="N181" s="7">
        <f t="shared" si="69"/>
        <v>0</v>
      </c>
      <c r="O181" s="7">
        <f t="shared" si="70"/>
        <v>26107.45</v>
      </c>
      <c r="P181" s="7">
        <f t="shared" si="71"/>
        <v>0</v>
      </c>
      <c r="Q181" s="20" t="e">
        <f t="shared" si="72"/>
        <v>#DIV/0!</v>
      </c>
      <c r="V181" s="101"/>
    </row>
    <row r="182" spans="1:22" ht="66" x14ac:dyDescent="0.25">
      <c r="A182" s="49" t="s">
        <v>234</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4 AGRESTE CENTRAL'!$1:$1048576,6,FALSE)</f>
        <v>596.54999999999995</v>
      </c>
      <c r="H182" s="99">
        <v>1</v>
      </c>
      <c r="I182" s="100">
        <f t="shared" si="66"/>
        <v>0.25509999999999999</v>
      </c>
      <c r="J182" s="6">
        <f>IFERROR(VLOOKUP(C182,'[23]SINAPI DEZEMBRO'!$A:$E,4,FALSE),IFERROR(VLOOKUP(C182,'[23]BANCO DE DADOS'!$A$3:$F$10542,5,FALSE),""))</f>
        <v>8.92</v>
      </c>
      <c r="K182" s="7">
        <f t="shared" si="67"/>
        <v>11.19</v>
      </c>
      <c r="L182" s="100">
        <f t="shared" si="68"/>
        <v>0</v>
      </c>
      <c r="M182" s="127"/>
      <c r="N182" s="7">
        <f t="shared" si="69"/>
        <v>0</v>
      </c>
      <c r="O182" s="7">
        <f t="shared" si="70"/>
        <v>6675.39</v>
      </c>
      <c r="P182" s="7">
        <f t="shared" si="71"/>
        <v>0</v>
      </c>
      <c r="Q182" s="20" t="e">
        <f t="shared" si="72"/>
        <v>#DIV/0!</v>
      </c>
      <c r="V182" s="101"/>
    </row>
    <row r="183" spans="1:22" x14ac:dyDescent="0.25">
      <c r="A183" s="49" t="s">
        <v>235</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4 AGRESTE CENTRAL'!$1:$1048576,6,FALSE)</f>
        <v>331.42</v>
      </c>
      <c r="H183" s="99">
        <v>1</v>
      </c>
      <c r="I183" s="100">
        <f t="shared" si="66"/>
        <v>0.25509999999999999</v>
      </c>
      <c r="J183" s="6">
        <f>IFERROR(VLOOKUP(C183,'[23]SINAPI DEZEMBRO'!$A:$E,4,FALSE),IFERROR(VLOOKUP(C183,'[23]BANCO DE DADOS'!$A$3:$F$10542,5,FALSE),""))</f>
        <v>126.29</v>
      </c>
      <c r="K183" s="7">
        <f t="shared" si="67"/>
        <v>158.5</v>
      </c>
      <c r="L183" s="100">
        <f t="shared" si="68"/>
        <v>0</v>
      </c>
      <c r="M183" s="127"/>
      <c r="N183" s="7">
        <f t="shared" si="69"/>
        <v>0</v>
      </c>
      <c r="O183" s="7">
        <f t="shared" si="70"/>
        <v>52530.07</v>
      </c>
      <c r="P183" s="7">
        <f t="shared" si="71"/>
        <v>0</v>
      </c>
      <c r="Q183" s="20" t="e">
        <f t="shared" si="72"/>
        <v>#DIV/0!</v>
      </c>
      <c r="V183" s="101"/>
    </row>
    <row r="184" spans="1:22" ht="49.5" x14ac:dyDescent="0.25">
      <c r="A184" s="49" t="s">
        <v>236</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4 AGRESTE CENTRAL'!$1:$1048576,6,FALSE)</f>
        <v>745.68</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7"/>
      <c r="N184" s="7">
        <f t="shared" si="69"/>
        <v>0</v>
      </c>
      <c r="O184" s="7">
        <f t="shared" si="70"/>
        <v>7926.57</v>
      </c>
      <c r="P184" s="7">
        <f t="shared" si="71"/>
        <v>0</v>
      </c>
      <c r="Q184" s="20" t="e">
        <f t="shared" si="72"/>
        <v>#DIV/0!</v>
      </c>
      <c r="V184" s="101"/>
    </row>
    <row r="185" spans="1:22" ht="33" x14ac:dyDescent="0.25">
      <c r="A185" s="49" t="s">
        <v>237</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4 AGRESTE CENTRAL'!$1:$1048576,6,FALSE)</f>
        <v>11185.2</v>
      </c>
      <c r="H185" s="99">
        <v>1</v>
      </c>
      <c r="I185" s="100">
        <f t="shared" si="66"/>
        <v>0.25509999999999999</v>
      </c>
      <c r="J185" s="6">
        <f>IFERROR(VLOOKUP(C185,'[23]SINAPI DEZEMBRO'!$A:$E,4,FALSE),IFERROR(VLOOKUP(C185,'[23]BANCO DE DADOS'!$A$3:$F$10542,5,FALSE),""))</f>
        <v>2.16</v>
      </c>
      <c r="K185" s="7">
        <f t="shared" si="67"/>
        <v>2.71</v>
      </c>
      <c r="L185" s="100">
        <f t="shared" si="68"/>
        <v>0</v>
      </c>
      <c r="M185" s="127"/>
      <c r="N185" s="7">
        <f t="shared" si="69"/>
        <v>0</v>
      </c>
      <c r="O185" s="7">
        <f t="shared" si="70"/>
        <v>30311.89</v>
      </c>
      <c r="P185" s="7">
        <f t="shared" si="71"/>
        <v>0</v>
      </c>
      <c r="Q185" s="20" t="e">
        <f t="shared" si="72"/>
        <v>#DIV/0!</v>
      </c>
      <c r="V185" s="101"/>
    </row>
    <row r="186" spans="1:22" ht="49.5" x14ac:dyDescent="0.25">
      <c r="A186" s="49" t="s">
        <v>238</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4 AGRESTE CENTRAL'!$1:$1048576,6,FALSE)</f>
        <v>44</v>
      </c>
      <c r="H186" s="99">
        <v>1</v>
      </c>
      <c r="I186" s="100">
        <f t="shared" si="66"/>
        <v>0.25509999999999999</v>
      </c>
      <c r="J186" s="6">
        <f>IFERROR(VLOOKUP(C186,'[23]SINAPI DEZEMBRO'!$A:$E,4,FALSE),IFERROR(VLOOKUP(C186,'[23]BANCO DE DADOS'!$A$3:$F$10542,5,FALSE),""))</f>
        <v>2721.37</v>
      </c>
      <c r="K186" s="7">
        <f t="shared" si="67"/>
        <v>3415.59</v>
      </c>
      <c r="L186" s="100">
        <f t="shared" si="68"/>
        <v>0</v>
      </c>
      <c r="M186" s="127"/>
      <c r="N186" s="7">
        <f t="shared" si="69"/>
        <v>0</v>
      </c>
      <c r="O186" s="7">
        <f t="shared" si="70"/>
        <v>150285.96</v>
      </c>
      <c r="P186" s="7">
        <f t="shared" si="71"/>
        <v>0</v>
      </c>
      <c r="Q186" s="20" t="e">
        <f t="shared" si="72"/>
        <v>#DIV/0!</v>
      </c>
      <c r="V186" s="101"/>
    </row>
    <row r="187" spans="1:22" ht="33" x14ac:dyDescent="0.25">
      <c r="A187" s="49" t="s">
        <v>239</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4 AGRESTE CENTRAL'!$1:$1048576,6,FALSE)</f>
        <v>44</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7"/>
      <c r="N187" s="7">
        <f t="shared" si="69"/>
        <v>0</v>
      </c>
      <c r="O187" s="7">
        <f t="shared" si="70"/>
        <v>105948.92</v>
      </c>
      <c r="P187" s="7">
        <f t="shared" si="71"/>
        <v>0</v>
      </c>
      <c r="Q187" s="20" t="e">
        <f t="shared" si="72"/>
        <v>#DIV/0!</v>
      </c>
      <c r="V187" s="101"/>
    </row>
    <row r="188" spans="1:22" ht="33" x14ac:dyDescent="0.25">
      <c r="A188" s="49" t="s">
        <v>240</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4 AGRESTE CENTRAL'!$1:$1048576,6,FALSE)</f>
        <v>220.95</v>
      </c>
      <c r="H188" s="99">
        <v>1</v>
      </c>
      <c r="I188" s="100">
        <f t="shared" si="66"/>
        <v>0.25509999999999999</v>
      </c>
      <c r="J188" s="6">
        <f>IFERROR(VLOOKUP(C188,'[23]SINAPI DEZEMBRO'!$A:$E,4,FALSE),IFERROR(VLOOKUP(C188,'[23]BANCO DE DADOS'!$A$3:$F$10542,5,FALSE),""))</f>
        <v>518.71</v>
      </c>
      <c r="K188" s="7">
        <f t="shared" si="67"/>
        <v>651.03</v>
      </c>
      <c r="L188" s="100">
        <f t="shared" si="68"/>
        <v>0</v>
      </c>
      <c r="M188" s="127"/>
      <c r="N188" s="7">
        <f t="shared" si="69"/>
        <v>0</v>
      </c>
      <c r="O188" s="7">
        <f t="shared" si="70"/>
        <v>143845.07</v>
      </c>
      <c r="P188" s="7">
        <f t="shared" si="71"/>
        <v>0</v>
      </c>
      <c r="Q188" s="20" t="e">
        <f t="shared" si="72"/>
        <v>#DIV/0!</v>
      </c>
      <c r="V188" s="101"/>
    </row>
    <row r="189" spans="1:22" ht="33" x14ac:dyDescent="0.25">
      <c r="A189" s="49" t="s">
        <v>241</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4 AGRESTE CENTRAL'!$1:$1048576,6,FALSE)</f>
        <v>441.9</v>
      </c>
      <c r="H189" s="99">
        <v>1</v>
      </c>
      <c r="I189" s="100">
        <f t="shared" si="66"/>
        <v>0.25509999999999999</v>
      </c>
      <c r="J189" s="6">
        <f>IFERROR(VLOOKUP(C189,'[23]SINAPI DEZEMBRO'!$A:$E,4,FALSE),IFERROR(VLOOKUP(C189,'[23]BANCO DE DADOS'!$A$3:$F$10542,5,FALSE),""))</f>
        <v>44.07</v>
      </c>
      <c r="K189" s="7">
        <f t="shared" si="67"/>
        <v>55.31</v>
      </c>
      <c r="L189" s="100">
        <f t="shared" si="68"/>
        <v>0</v>
      </c>
      <c r="M189" s="127"/>
      <c r="N189" s="7">
        <f t="shared" si="69"/>
        <v>0</v>
      </c>
      <c r="O189" s="7">
        <f t="shared" si="70"/>
        <v>24441.48</v>
      </c>
      <c r="P189" s="7">
        <f t="shared" si="71"/>
        <v>0</v>
      </c>
      <c r="Q189" s="20" t="e">
        <f t="shared" si="72"/>
        <v>#DIV/0!</v>
      </c>
      <c r="V189" s="101"/>
    </row>
    <row r="190" spans="1:22" ht="33" x14ac:dyDescent="0.25">
      <c r="A190" s="49" t="s">
        <v>242</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4 AGRESTE CENTRAL'!$1:$1048576,6,FALSE)</f>
        <v>265.14</v>
      </c>
      <c r="H190" s="99">
        <v>1</v>
      </c>
      <c r="I190" s="100">
        <f t="shared" si="66"/>
        <v>0.25509999999999999</v>
      </c>
      <c r="J190" s="6">
        <f>IFERROR(VLOOKUP(C190,'[23]SINAPI DEZEMBRO'!$A:$E,4,FALSE),IFERROR(VLOOKUP(C190,'[23]BANCO DE DADOS'!$A$3:$F$10542,5,FALSE),""))</f>
        <v>63.63</v>
      </c>
      <c r="K190" s="7">
        <f t="shared" si="67"/>
        <v>79.86</v>
      </c>
      <c r="L190" s="100">
        <f t="shared" si="68"/>
        <v>0</v>
      </c>
      <c r="M190" s="127"/>
      <c r="N190" s="7">
        <f t="shared" si="69"/>
        <v>0</v>
      </c>
      <c r="O190" s="7">
        <f t="shared" si="70"/>
        <v>21174.080000000002</v>
      </c>
      <c r="P190" s="7">
        <f t="shared" si="71"/>
        <v>0</v>
      </c>
      <c r="Q190" s="20" t="e">
        <f t="shared" si="72"/>
        <v>#DIV/0!</v>
      </c>
      <c r="V190" s="101"/>
    </row>
    <row r="191" spans="1:22" ht="49.5" x14ac:dyDescent="0.25">
      <c r="A191" s="49" t="s">
        <v>243</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4 AGRESTE CENTRAL'!$1:$1048576,6,FALSE)</f>
        <v>118</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7"/>
      <c r="N191" s="7">
        <f t="shared" si="69"/>
        <v>0</v>
      </c>
      <c r="O191" s="7">
        <f t="shared" si="70"/>
        <v>41128.9</v>
      </c>
      <c r="P191" s="7">
        <f t="shared" si="71"/>
        <v>0</v>
      </c>
      <c r="Q191" s="20" t="e">
        <f t="shared" si="72"/>
        <v>#DIV/0!</v>
      </c>
      <c r="V191" s="101"/>
    </row>
    <row r="192" spans="1:22" x14ac:dyDescent="0.25">
      <c r="A192" s="89" t="s">
        <v>244</v>
      </c>
      <c r="B192" s="89"/>
      <c r="C192" s="90"/>
      <c r="D192" s="91"/>
      <c r="E192" s="3" t="s">
        <v>144</v>
      </c>
      <c r="F192" s="91"/>
      <c r="G192" s="92"/>
      <c r="H192" s="91"/>
      <c r="I192" s="91"/>
      <c r="J192" s="93"/>
      <c r="K192" s="91"/>
      <c r="L192" s="91"/>
      <c r="M192" s="126"/>
      <c r="N192" s="91"/>
      <c r="O192" s="94">
        <f>SUM(O193:O201)</f>
        <v>197363.8</v>
      </c>
      <c r="P192" s="94">
        <f>SUM(P193:P201)</f>
        <v>0</v>
      </c>
      <c r="V192" s="101"/>
    </row>
    <row r="193" spans="1:22" ht="33" x14ac:dyDescent="0.25">
      <c r="A193" s="49" t="s">
        <v>245</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4 AGRESTE CENTRAL'!$1:$1048576,6,FALSE)</f>
        <v>60</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7"/>
      <c r="N193" s="7">
        <f t="shared" ref="N193:N201" si="76">IF($G193="","",TRUNC((M193*L193)+M193,2))</f>
        <v>0</v>
      </c>
      <c r="O193" s="7">
        <f t="shared" ref="O193:O201" si="77">IF($G193="","",TRUNC(K193*G193,2))</f>
        <v>21883.8</v>
      </c>
      <c r="P193" s="7">
        <f t="shared" ref="P193:P201" si="78">IF($G193="","",TRUNC(N193*G193,2))</f>
        <v>0</v>
      </c>
      <c r="Q193" s="20" t="e">
        <f>P193/$P$192</f>
        <v>#DIV/0!</v>
      </c>
      <c r="V193" s="101"/>
    </row>
    <row r="194" spans="1:22" ht="33" x14ac:dyDescent="0.25">
      <c r="A194" s="49" t="s">
        <v>246</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4 AGRESTE CENTRAL'!$1:$1048576,6,FALSE)</f>
        <v>60</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7"/>
      <c r="N194" s="7">
        <f t="shared" si="76"/>
        <v>0</v>
      </c>
      <c r="O194" s="7">
        <f t="shared" si="77"/>
        <v>32800.800000000003</v>
      </c>
      <c r="P194" s="7">
        <f t="shared" si="78"/>
        <v>0</v>
      </c>
      <c r="Q194" s="20" t="e">
        <f t="shared" ref="Q194:Q201" si="79">P194/$P$192</f>
        <v>#DIV/0!</v>
      </c>
      <c r="V194" s="101"/>
    </row>
    <row r="195" spans="1:22" ht="33" x14ac:dyDescent="0.25">
      <c r="A195" s="49" t="s">
        <v>247</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4 AGRESTE CENTRAL'!$1:$1048576,6,FALSE)</f>
        <v>24</v>
      </c>
      <c r="H195" s="99">
        <v>1</v>
      </c>
      <c r="I195" s="100">
        <f t="shared" si="73"/>
        <v>0.25509999999999999</v>
      </c>
      <c r="J195" s="6">
        <f>IFERROR(VLOOKUP(C195,'[23]SINAPI DEZEMBRO'!$A:$E,4,FALSE),IFERROR(VLOOKUP(C195,'[23]BANCO DE DADOS'!$A$3:$F$10542,5,FALSE),""))</f>
        <v>290.57</v>
      </c>
      <c r="K195" s="7">
        <f t="shared" si="74"/>
        <v>364.69</v>
      </c>
      <c r="L195" s="100">
        <f t="shared" si="75"/>
        <v>0</v>
      </c>
      <c r="M195" s="127"/>
      <c r="N195" s="7">
        <f t="shared" si="76"/>
        <v>0</v>
      </c>
      <c r="O195" s="7">
        <f t="shared" si="77"/>
        <v>8752.56</v>
      </c>
      <c r="P195" s="7">
        <f t="shared" si="78"/>
        <v>0</v>
      </c>
      <c r="Q195" s="20" t="e">
        <f t="shared" si="79"/>
        <v>#DIV/0!</v>
      </c>
      <c r="V195" s="101"/>
    </row>
    <row r="196" spans="1:22" ht="49.5" x14ac:dyDescent="0.25">
      <c r="A196" s="49" t="s">
        <v>248</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4 AGRESTE CENTRAL'!$1:$1048576,6,FALSE)</f>
        <v>84</v>
      </c>
      <c r="H196" s="99">
        <v>1</v>
      </c>
      <c r="I196" s="100">
        <f t="shared" si="73"/>
        <v>0.25509999999999999</v>
      </c>
      <c r="J196" s="6">
        <f>IFERROR(VLOOKUP(C196,'[23]SINAPI DEZEMBRO'!$A:$E,4,FALSE),IFERROR(VLOOKUP(C196,'[23]BANCO DE DADOS'!$A$3:$F$10542,5,FALSE),""))</f>
        <v>484.52</v>
      </c>
      <c r="K196" s="7">
        <f t="shared" si="74"/>
        <v>608.12</v>
      </c>
      <c r="L196" s="100">
        <f t="shared" si="75"/>
        <v>0</v>
      </c>
      <c r="M196" s="127"/>
      <c r="N196" s="7">
        <f t="shared" si="76"/>
        <v>0</v>
      </c>
      <c r="O196" s="7">
        <f t="shared" si="77"/>
        <v>51082.080000000002</v>
      </c>
      <c r="P196" s="7">
        <f t="shared" si="78"/>
        <v>0</v>
      </c>
      <c r="Q196" s="20" t="e">
        <f t="shared" si="79"/>
        <v>#DIV/0!</v>
      </c>
      <c r="V196" s="101"/>
    </row>
    <row r="197" spans="1:22" ht="33" x14ac:dyDescent="0.25">
      <c r="A197" s="49" t="s">
        <v>249</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4 AGRESTE CENTRAL'!$1:$1048576,6,FALSE)</f>
        <v>60</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7"/>
      <c r="N197" s="7">
        <f t="shared" si="76"/>
        <v>0</v>
      </c>
      <c r="O197" s="7">
        <f t="shared" si="77"/>
        <v>21878.400000000001</v>
      </c>
      <c r="P197" s="7">
        <f t="shared" si="78"/>
        <v>0</v>
      </c>
      <c r="Q197" s="20" t="e">
        <f t="shared" si="79"/>
        <v>#DIV/0!</v>
      </c>
      <c r="V197" s="101"/>
    </row>
    <row r="198" spans="1:22" ht="33" x14ac:dyDescent="0.25">
      <c r="A198" s="49" t="s">
        <v>250</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4 AGRESTE CENTRAL'!$1:$1048576,6,FALSE)</f>
        <v>8</v>
      </c>
      <c r="H198" s="99">
        <v>1</v>
      </c>
      <c r="I198" s="100">
        <f t="shared" si="73"/>
        <v>0.25509999999999999</v>
      </c>
      <c r="J198" s="6">
        <f>IFERROR(VLOOKUP(C198,'[23]SINAPI DEZEMBRO'!$A:$E,4,FALSE),IFERROR(VLOOKUP(C198,'[23]BANCO DE DADOS'!$A$3:$F$10542,5,FALSE),""))</f>
        <v>199.32</v>
      </c>
      <c r="K198" s="7">
        <f t="shared" si="74"/>
        <v>250.16</v>
      </c>
      <c r="L198" s="100">
        <f t="shared" si="75"/>
        <v>0</v>
      </c>
      <c r="M198" s="127"/>
      <c r="N198" s="7">
        <f t="shared" si="76"/>
        <v>0</v>
      </c>
      <c r="O198" s="7">
        <f t="shared" si="77"/>
        <v>2001.28</v>
      </c>
      <c r="P198" s="7">
        <f t="shared" si="78"/>
        <v>0</v>
      </c>
      <c r="Q198" s="20" t="e">
        <f t="shared" si="79"/>
        <v>#DIV/0!</v>
      </c>
      <c r="V198" s="101"/>
    </row>
    <row r="199" spans="1:22" ht="33" x14ac:dyDescent="0.25">
      <c r="A199" s="49" t="s">
        <v>251</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4 AGRESTE CENTRAL'!$1:$1048576,6,FALSE)</f>
        <v>8</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7"/>
      <c r="N199" s="7">
        <f t="shared" si="76"/>
        <v>0</v>
      </c>
      <c r="O199" s="7">
        <f t="shared" si="77"/>
        <v>4809.6000000000004</v>
      </c>
      <c r="P199" s="7">
        <f t="shared" si="78"/>
        <v>0</v>
      </c>
      <c r="Q199" s="20" t="e">
        <f t="shared" si="79"/>
        <v>#DIV/0!</v>
      </c>
      <c r="V199" s="101"/>
    </row>
    <row r="200" spans="1:22" ht="66" x14ac:dyDescent="0.25">
      <c r="A200" s="49" t="s">
        <v>252</v>
      </c>
      <c r="B200" s="95" t="str">
        <f>IFERROR(VLOOKUP(C200,'[23]SINAPI DEZEMBRO'!$A:$F,6,FALSE),IFERROR(VLOOKUP(C200,'[23]BANCO DE DADOS'!$A$3:$F$10542,2,FALSE),""))</f>
        <v>COMPOSIÇÃO</v>
      </c>
      <c r="C200" s="96" t="s">
        <v>153</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4 AGRESTE CENTRAL'!$1:$1048576,6,FALSE)</f>
        <v>24</v>
      </c>
      <c r="H200" s="99">
        <v>1</v>
      </c>
      <c r="I200" s="100">
        <f t="shared" si="73"/>
        <v>0.25509999999999999</v>
      </c>
      <c r="J200" s="6">
        <f>IFERROR(VLOOKUP(C200,'[23]SINAPI DEZEMBRO'!$A:$E,4,FALSE),IFERROR(VLOOKUP(C200,'[23]BANCO DE DADOS'!$A$3:$F$10542,5,FALSE),""))</f>
        <v>757.97</v>
      </c>
      <c r="K200" s="7">
        <f t="shared" si="74"/>
        <v>951.32</v>
      </c>
      <c r="L200" s="100">
        <f t="shared" si="75"/>
        <v>0</v>
      </c>
      <c r="M200" s="127"/>
      <c r="N200" s="7">
        <f t="shared" si="76"/>
        <v>0</v>
      </c>
      <c r="O200" s="7">
        <f t="shared" si="77"/>
        <v>22831.68</v>
      </c>
      <c r="P200" s="7">
        <f t="shared" si="78"/>
        <v>0</v>
      </c>
      <c r="Q200" s="20" t="e">
        <f t="shared" si="79"/>
        <v>#DIV/0!</v>
      </c>
      <c r="V200" s="101"/>
    </row>
    <row r="201" spans="1:22" ht="66" x14ac:dyDescent="0.25">
      <c r="A201" s="49" t="s">
        <v>253</v>
      </c>
      <c r="B201" s="95" t="str">
        <f>IFERROR(VLOOKUP(C201,'[23]SINAPI DEZEMBRO'!$A:$F,6,FALSE),IFERROR(VLOOKUP(C201,'[23]BANCO DE DADOS'!$A$3:$F$10542,2,FALSE),""))</f>
        <v>COMPOSIÇÃO</v>
      </c>
      <c r="C201" s="96" t="s">
        <v>155</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4 AGRESTE CENTRAL'!$1:$1048576,6,FALSE)</f>
        <v>35</v>
      </c>
      <c r="H201" s="99">
        <v>1</v>
      </c>
      <c r="I201" s="100">
        <f t="shared" si="73"/>
        <v>0.25509999999999999</v>
      </c>
      <c r="J201" s="6">
        <f>IFERROR(VLOOKUP(C201,'[23]SINAPI DEZEMBRO'!$A:$E,4,FALSE),IFERROR(VLOOKUP(C201,'[23]BANCO DE DADOS'!$A$3:$F$10542,5,FALSE),""))</f>
        <v>713.06</v>
      </c>
      <c r="K201" s="7">
        <f t="shared" si="74"/>
        <v>894.96</v>
      </c>
      <c r="L201" s="100">
        <f t="shared" si="75"/>
        <v>0</v>
      </c>
      <c r="M201" s="127"/>
      <c r="N201" s="7">
        <f t="shared" si="76"/>
        <v>0</v>
      </c>
      <c r="O201" s="7">
        <f t="shared" si="77"/>
        <v>31323.599999999999</v>
      </c>
      <c r="P201" s="7">
        <f t="shared" si="78"/>
        <v>0</v>
      </c>
      <c r="Q201" s="20" t="e">
        <f t="shared" si="79"/>
        <v>#DIV/0!</v>
      </c>
      <c r="V201" s="101"/>
    </row>
    <row r="202" spans="1:22" x14ac:dyDescent="0.25">
      <c r="A202" s="89" t="s">
        <v>254</v>
      </c>
      <c r="B202" s="89"/>
      <c r="C202" s="90"/>
      <c r="D202" s="91"/>
      <c r="E202" s="3" t="s">
        <v>163</v>
      </c>
      <c r="F202" s="91"/>
      <c r="G202" s="92"/>
      <c r="H202" s="91"/>
      <c r="I202" s="91"/>
      <c r="J202" s="93"/>
      <c r="K202" s="91"/>
      <c r="L202" s="91"/>
      <c r="M202" s="126"/>
      <c r="N202" s="91"/>
      <c r="O202" s="94">
        <f>SUM(O203:O214)</f>
        <v>290299.45</v>
      </c>
      <c r="P202" s="94">
        <f>SUM(P203:P214)</f>
        <v>0</v>
      </c>
      <c r="V202" s="101"/>
    </row>
    <row r="203" spans="1:22" x14ac:dyDescent="0.25">
      <c r="A203" s="49" t="s">
        <v>255</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4 AGRESTE CENTRAL'!$1:$1048576,6,FALSE)</f>
        <v>26</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7"/>
      <c r="N203" s="7">
        <f t="shared" ref="N203:N214" si="83">IF($G203="","",TRUNC((M203*L203)+M203,2))</f>
        <v>0</v>
      </c>
      <c r="O203" s="7">
        <f t="shared" ref="O203:O214" si="84">IF($G203="","",TRUNC(K203*G203,2))</f>
        <v>37125.660000000003</v>
      </c>
      <c r="P203" s="7">
        <f t="shared" ref="P203:P214" si="85">IF($G203="","",TRUNC(N203*G203,2))</f>
        <v>0</v>
      </c>
      <c r="Q203" s="20" t="e">
        <f t="shared" ref="Q203:Q214" si="86">P203/$P$202</f>
        <v>#DIV/0!</v>
      </c>
      <c r="V203" s="101"/>
    </row>
    <row r="204" spans="1:22" ht="49.5" x14ac:dyDescent="0.25">
      <c r="A204" s="49" t="s">
        <v>256</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4 AGRESTE CENTRAL'!$1:$1048576,6,FALSE)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7"/>
      <c r="N204" s="7">
        <f t="shared" si="83"/>
        <v>0</v>
      </c>
      <c r="O204" s="7">
        <f t="shared" si="84"/>
        <v>9215.36</v>
      </c>
      <c r="P204" s="7">
        <f t="shared" si="85"/>
        <v>0</v>
      </c>
      <c r="Q204" s="20" t="e">
        <f t="shared" si="86"/>
        <v>#DIV/0!</v>
      </c>
      <c r="V204" s="101"/>
    </row>
    <row r="205" spans="1:22" ht="49.5" x14ac:dyDescent="0.25">
      <c r="A205" s="49" t="s">
        <v>257</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4 AGRESTE CENTRAL'!$1:$1048576,6,FALSE)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7"/>
      <c r="N205" s="7">
        <f t="shared" si="83"/>
        <v>0</v>
      </c>
      <c r="O205" s="7">
        <f t="shared" si="84"/>
        <v>6262.96</v>
      </c>
      <c r="P205" s="7">
        <f t="shared" si="85"/>
        <v>0</v>
      </c>
      <c r="Q205" s="20" t="e">
        <f t="shared" si="86"/>
        <v>#DIV/0!</v>
      </c>
      <c r="V205" s="101"/>
    </row>
    <row r="206" spans="1:22" ht="33" x14ac:dyDescent="0.25">
      <c r="A206" s="49" t="s">
        <v>258</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4 AGRESTE CENTRAL'!$1:$1048576,6,FALSE)</f>
        <v>15.84</v>
      </c>
      <c r="H206" s="99">
        <v>1</v>
      </c>
      <c r="I206" s="100">
        <f t="shared" si="80"/>
        <v>0.25509999999999999</v>
      </c>
      <c r="J206" s="6">
        <f>IFERROR(VLOOKUP(C206,'[23]SINAPI DEZEMBRO'!$A:$E,4,FALSE),IFERROR(VLOOKUP(C206,'[23]BANCO DE DADOS'!$A$3:$F$10542,5,FALSE),""))</f>
        <v>100.24</v>
      </c>
      <c r="K206" s="7">
        <f t="shared" si="81"/>
        <v>125.81</v>
      </c>
      <c r="L206" s="100">
        <f t="shared" si="82"/>
        <v>0</v>
      </c>
      <c r="M206" s="127"/>
      <c r="N206" s="7">
        <f t="shared" si="83"/>
        <v>0</v>
      </c>
      <c r="O206" s="7">
        <f t="shared" si="84"/>
        <v>1992.83</v>
      </c>
      <c r="P206" s="7">
        <f t="shared" si="85"/>
        <v>0</v>
      </c>
      <c r="Q206" s="20" t="e">
        <f t="shared" si="86"/>
        <v>#DIV/0!</v>
      </c>
      <c r="V206" s="101"/>
    </row>
    <row r="207" spans="1:22" ht="33" x14ac:dyDescent="0.25">
      <c r="A207" s="49" t="s">
        <v>259</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4 AGRESTE CENTRAL'!$1:$1048576,6,FALSE)</f>
        <v>60</v>
      </c>
      <c r="H207" s="99">
        <v>1</v>
      </c>
      <c r="I207" s="100">
        <f t="shared" si="80"/>
        <v>0.25509999999999999</v>
      </c>
      <c r="J207" s="6">
        <f>IFERROR(VLOOKUP(C207,'[23]SINAPI DEZEMBRO'!$A:$E,4,FALSE),IFERROR(VLOOKUP(C207,'[23]BANCO DE DADOS'!$A$3:$F$10542,5,FALSE),""))</f>
        <v>244.47</v>
      </c>
      <c r="K207" s="7">
        <f t="shared" si="81"/>
        <v>306.83</v>
      </c>
      <c r="L207" s="100">
        <f t="shared" si="82"/>
        <v>0</v>
      </c>
      <c r="M207" s="127"/>
      <c r="N207" s="7">
        <f t="shared" si="83"/>
        <v>0</v>
      </c>
      <c r="O207" s="7">
        <f t="shared" si="84"/>
        <v>18409.8</v>
      </c>
      <c r="P207" s="7">
        <f t="shared" si="85"/>
        <v>0</v>
      </c>
      <c r="Q207" s="20" t="e">
        <f t="shared" si="86"/>
        <v>#DIV/0!</v>
      </c>
      <c r="V207" s="101"/>
    </row>
    <row r="208" spans="1:22" ht="33" x14ac:dyDescent="0.25">
      <c r="A208" s="49" t="s">
        <v>260</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4 AGRESTE CENTRAL'!$1:$1048576,6,FALSE)</f>
        <v>48</v>
      </c>
      <c r="H208" s="99">
        <v>1</v>
      </c>
      <c r="I208" s="100">
        <f t="shared" si="80"/>
        <v>0.25509999999999999</v>
      </c>
      <c r="J208" s="6">
        <f>IFERROR(VLOOKUP(C208,'[23]SINAPI DEZEMBRO'!$A:$E,4,FALSE),IFERROR(VLOOKUP(C208,'[23]BANCO DE DADOS'!$A$3:$F$10542,5,FALSE),""))</f>
        <v>440.08</v>
      </c>
      <c r="K208" s="7">
        <f t="shared" si="81"/>
        <v>552.34</v>
      </c>
      <c r="L208" s="100">
        <f t="shared" si="82"/>
        <v>0</v>
      </c>
      <c r="M208" s="127"/>
      <c r="N208" s="7">
        <f t="shared" si="83"/>
        <v>0</v>
      </c>
      <c r="O208" s="7">
        <f t="shared" si="84"/>
        <v>26512.32</v>
      </c>
      <c r="P208" s="7">
        <f t="shared" si="85"/>
        <v>0</v>
      </c>
      <c r="Q208" s="20" t="e">
        <f t="shared" si="86"/>
        <v>#DIV/0!</v>
      </c>
      <c r="V208" s="101"/>
    </row>
    <row r="209" spans="1:22" ht="49.5" x14ac:dyDescent="0.25">
      <c r="A209" s="49" t="s">
        <v>261</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4 AGRESTE CENTRAL'!$1:$1048576,6,FALSE)</f>
        <v>12.82</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7"/>
      <c r="N209" s="7">
        <f t="shared" si="83"/>
        <v>0</v>
      </c>
      <c r="O209" s="7">
        <f t="shared" si="84"/>
        <v>3346.53</v>
      </c>
      <c r="P209" s="7">
        <f t="shared" si="85"/>
        <v>0</v>
      </c>
      <c r="Q209" s="20" t="e">
        <f t="shared" si="86"/>
        <v>#DIV/0!</v>
      </c>
      <c r="V209" s="101"/>
    </row>
    <row r="210" spans="1:22" ht="49.5" x14ac:dyDescent="0.25">
      <c r="A210" s="49" t="s">
        <v>262</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4 AGRESTE CENTRAL'!$1:$1048576,6,FALSE)</f>
        <v>90</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7"/>
      <c r="N210" s="7">
        <f t="shared" si="83"/>
        <v>0</v>
      </c>
      <c r="O210" s="7">
        <f t="shared" si="84"/>
        <v>145503.9</v>
      </c>
      <c r="P210" s="7">
        <f t="shared" si="85"/>
        <v>0</v>
      </c>
      <c r="Q210" s="20" t="e">
        <f t="shared" si="86"/>
        <v>#DIV/0!</v>
      </c>
      <c r="V210" s="101"/>
    </row>
    <row r="211" spans="1:22" ht="33" x14ac:dyDescent="0.25">
      <c r="A211" s="49" t="s">
        <v>263</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4 AGRESTE CENTRAL'!$1:$1048576,6,FALSE)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7"/>
      <c r="N211" s="7">
        <f t="shared" si="83"/>
        <v>0</v>
      </c>
      <c r="O211" s="7">
        <f t="shared" si="84"/>
        <v>38804.480000000003</v>
      </c>
      <c r="P211" s="7">
        <f t="shared" si="85"/>
        <v>0</v>
      </c>
      <c r="Q211" s="20" t="e">
        <f t="shared" si="86"/>
        <v>#DIV/0!</v>
      </c>
      <c r="V211" s="101"/>
    </row>
    <row r="212" spans="1:22" ht="33" x14ac:dyDescent="0.25">
      <c r="A212" s="49" t="s">
        <v>264</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4 AGRESTE CENTRAL'!$1:$1048576,6,FALSE)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7"/>
      <c r="N212" s="7">
        <f t="shared" si="83"/>
        <v>0</v>
      </c>
      <c r="O212" s="7">
        <f t="shared" si="84"/>
        <v>620.4</v>
      </c>
      <c r="P212" s="7">
        <f t="shared" si="85"/>
        <v>0</v>
      </c>
      <c r="Q212" s="20" t="e">
        <f t="shared" si="86"/>
        <v>#DIV/0!</v>
      </c>
      <c r="V212" s="101"/>
    </row>
    <row r="213" spans="1:22" ht="49.5" x14ac:dyDescent="0.25">
      <c r="A213" s="49" t="s">
        <v>265</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4 AGRESTE CENTRAL'!$1:$1048576,6,FALSE)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7"/>
      <c r="N213" s="7">
        <f t="shared" si="83"/>
        <v>0</v>
      </c>
      <c r="O213" s="7">
        <f t="shared" si="84"/>
        <v>682.95</v>
      </c>
      <c r="P213" s="7">
        <f t="shared" si="85"/>
        <v>0</v>
      </c>
      <c r="Q213" s="20" t="e">
        <f t="shared" si="86"/>
        <v>#DIV/0!</v>
      </c>
      <c r="V213" s="101"/>
    </row>
    <row r="214" spans="1:22" ht="49.5" x14ac:dyDescent="0.25">
      <c r="A214" s="49" t="s">
        <v>266</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4 AGRESTE CENTRAL'!$1:$1048576,6,FALSE)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7"/>
      <c r="N214" s="7">
        <f t="shared" si="83"/>
        <v>0</v>
      </c>
      <c r="O214" s="7">
        <f t="shared" si="84"/>
        <v>1822.26</v>
      </c>
      <c r="P214" s="7">
        <f t="shared" si="85"/>
        <v>0</v>
      </c>
      <c r="Q214" s="20" t="e">
        <f t="shared" si="86"/>
        <v>#DIV/0!</v>
      </c>
      <c r="V214" s="101"/>
    </row>
    <row r="215" spans="1:22" ht="33" x14ac:dyDescent="0.25">
      <c r="A215" s="83" t="s">
        <v>267</v>
      </c>
      <c r="B215" s="83"/>
      <c r="C215" s="84"/>
      <c r="D215" s="85"/>
      <c r="E215" s="8" t="s">
        <v>268</v>
      </c>
      <c r="F215" s="85"/>
      <c r="G215" s="86"/>
      <c r="H215" s="85"/>
      <c r="I215" s="85"/>
      <c r="J215" s="87"/>
      <c r="K215" s="85"/>
      <c r="L215" s="85"/>
      <c r="M215" s="125"/>
      <c r="N215" s="85"/>
      <c r="O215" s="88">
        <f>SUM(O216,O218,O224,O226,O228,O237,O253,O262,O279,O289)</f>
        <v>17939589.370000001</v>
      </c>
      <c r="P215" s="88">
        <f>SUM(P216,P218,P224,P226,P228,P237,P253,P262,P279,P289)</f>
        <v>0</v>
      </c>
      <c r="V215" s="101"/>
    </row>
    <row r="216" spans="1:22" x14ac:dyDescent="0.25">
      <c r="A216" s="89" t="s">
        <v>269</v>
      </c>
      <c r="B216" s="89"/>
      <c r="C216" s="90"/>
      <c r="D216" s="91"/>
      <c r="E216" s="3" t="s">
        <v>57</v>
      </c>
      <c r="F216" s="91"/>
      <c r="G216" s="92"/>
      <c r="H216" s="91"/>
      <c r="I216" s="91"/>
      <c r="J216" s="93"/>
      <c r="K216" s="91"/>
      <c r="L216" s="91"/>
      <c r="M216" s="126"/>
      <c r="N216" s="91"/>
      <c r="O216" s="94">
        <f>SUM(O217)</f>
        <v>566553.06000000006</v>
      </c>
      <c r="P216" s="94">
        <f>SUM(P217)</f>
        <v>0</v>
      </c>
      <c r="V216" s="101"/>
    </row>
    <row r="217" spans="1:22" x14ac:dyDescent="0.25">
      <c r="A217" s="49" t="s">
        <v>270</v>
      </c>
      <c r="B217" s="95" t="str">
        <f>IFERROR(VLOOKUP(C217,'[23]SINAPI DEZEMBRO'!$A:$F,6,FALSE),IFERROR(VLOOKUP(C217,'[23]BANCO DE DADOS'!$A$3:$F$10542,2,FALSE),""))</f>
        <v>COMPOSIÇÃO</v>
      </c>
      <c r="C217" s="96" t="s">
        <v>271</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4 AGRESTE CENTRAL'!$1:$1048576,6,FALSE)</f>
        <v>1</v>
      </c>
      <c r="H217" s="99">
        <v>1</v>
      </c>
      <c r="I217" s="100">
        <f>IF($H217="","",IF($H217=1,$O$10,IF($H217=2,$O$11,IF($H217=3,$O$12,IF($H217=4,$O$13,IF($H217=5,$O$14,IF($H217=6,$O$15)))))))</f>
        <v>0.25509999999999999</v>
      </c>
      <c r="J217" s="6">
        <f>IFERROR(VLOOKUP(C217,'[23]SINAPI DEZEMBRO'!$A:$E,4,FALSE),IFERROR(VLOOKUP(C217,'[23]BANCO DE DADOS'!$A$3:$F$10542,5,FALSE),""))</f>
        <v>451400.74</v>
      </c>
      <c r="K217" s="7">
        <f>IF($G217="","",TRUNC((J217*I217)+J217,2))</f>
        <v>566553.06000000006</v>
      </c>
      <c r="L217" s="100">
        <f>IF($H217="","",IF($H217=1,$P$10,IF($H217=2,$P$11,IF($H217=3,$P$12,IF($H217=4,$P$13,IF($H217=5,$P$14,IF($H217=6,$P$15)))))))</f>
        <v>0</v>
      </c>
      <c r="M217" s="127"/>
      <c r="N217" s="7">
        <f>IF($G217="","",TRUNC((M217*L217)+M217,2))</f>
        <v>0</v>
      </c>
      <c r="O217" s="7">
        <f>IF($G217="","",TRUNC(K217*G217,2))</f>
        <v>566553.06000000006</v>
      </c>
      <c r="P217" s="7">
        <f>IF($G217="","",TRUNC(N217*G217,2))</f>
        <v>0</v>
      </c>
      <c r="Q217" s="20" t="e">
        <f>P217/P216</f>
        <v>#DIV/0!</v>
      </c>
      <c r="R217" s="20">
        <f>O217/O215</f>
        <v>3.1600000000000003E-2</v>
      </c>
      <c r="S217" s="20" t="e">
        <f>P217/P215</f>
        <v>#DIV/0!</v>
      </c>
      <c r="V217" s="101"/>
    </row>
    <row r="218" spans="1:22" x14ac:dyDescent="0.25">
      <c r="A218" s="89" t="s">
        <v>272</v>
      </c>
      <c r="B218" s="89"/>
      <c r="C218" s="90"/>
      <c r="D218" s="91"/>
      <c r="E218" s="3" t="s">
        <v>61</v>
      </c>
      <c r="F218" s="91"/>
      <c r="G218" s="92"/>
      <c r="H218" s="91"/>
      <c r="I218" s="91"/>
      <c r="J218" s="93"/>
      <c r="K218" s="91"/>
      <c r="L218" s="91"/>
      <c r="M218" s="126"/>
      <c r="N218" s="91"/>
      <c r="O218" s="94">
        <f>SUM(O219:O223)</f>
        <v>464013.04</v>
      </c>
      <c r="P218" s="94">
        <f>SUM(P219:P223)</f>
        <v>0</v>
      </c>
      <c r="V218" s="101"/>
    </row>
    <row r="219" spans="1:22" ht="33" x14ac:dyDescent="0.25">
      <c r="A219" s="49" t="s">
        <v>273</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4 AGRESTE CENTRAL'!$1:$1048576,6,FALSE)</f>
        <v>547.55999999999995</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7"/>
      <c r="N219" s="7">
        <f>IF($G219="","",TRUNC((M219*L219)+M219,2))</f>
        <v>0</v>
      </c>
      <c r="O219" s="7">
        <f>IF($G219="","",TRUNC(K219*G219,2))</f>
        <v>319539.58</v>
      </c>
      <c r="P219" s="7">
        <f>IF($G219="","",TRUNC(N219*G219,2))</f>
        <v>0</v>
      </c>
      <c r="Q219" s="20" t="e">
        <f>P219/$P$218</f>
        <v>#DIV/0!</v>
      </c>
      <c r="V219" s="101"/>
    </row>
    <row r="220" spans="1:22" ht="49.5" x14ac:dyDescent="0.25">
      <c r="A220" s="49" t="s">
        <v>274</v>
      </c>
      <c r="B220" s="95" t="str">
        <f>IFERROR(VLOOKUP(C220,'[23]SINAPI DEZEMBRO'!$A:$F,6,FALSE),IFERROR(VLOOKUP(C220,'[23]BANCO DE DADOS'!$A$3:$F$10542,2,FALSE),""))</f>
        <v>COMPESA 2024.2</v>
      </c>
      <c r="C220" s="96" t="s">
        <v>64</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4 AGRESTE CENTRAL'!$1:$1048576,6,FALSE)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7"/>
      <c r="N220" s="7">
        <f>IF($G220="","",TRUNC((M220*L220)+M220,2))</f>
        <v>0</v>
      </c>
      <c r="O220" s="7">
        <f>IF($G220="","",TRUNC(K220*G220,2))</f>
        <v>115471.18</v>
      </c>
      <c r="P220" s="7">
        <f>IF($G220="","",TRUNC(N220*G220,2))</f>
        <v>0</v>
      </c>
      <c r="Q220" s="20" t="e">
        <f t="shared" ref="Q220:Q223" si="87">P220/$P$218</f>
        <v>#DIV/0!</v>
      </c>
      <c r="V220" s="101"/>
    </row>
    <row r="221" spans="1:22" ht="33" x14ac:dyDescent="0.25">
      <c r="A221" s="49" t="s">
        <v>275</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4 AGRESTE CENTRAL'!$1:$1048576,6,FALSE)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7"/>
      <c r="N221" s="7">
        <f>IF($G221="","",TRUNC((M221*L221)+M221,2))</f>
        <v>0</v>
      </c>
      <c r="O221" s="7">
        <f>IF($G221="","",TRUNC(K221*G221,2))</f>
        <v>22916.52</v>
      </c>
      <c r="P221" s="7">
        <f>IF($G221="","",TRUNC(N221*G221,2))</f>
        <v>0</v>
      </c>
      <c r="Q221" s="20" t="e">
        <f t="shared" si="87"/>
        <v>#DIV/0!</v>
      </c>
      <c r="V221" s="101"/>
    </row>
    <row r="222" spans="1:22" ht="33" x14ac:dyDescent="0.25">
      <c r="A222" s="49" t="s">
        <v>276</v>
      </c>
      <c r="B222" s="95" t="str">
        <f>IFERROR(VLOOKUP(C222,'[23]SINAPI DEZEMBRO'!$A:$F,6,FALSE),IFERROR(VLOOKUP(C222,'[23]BANCO DE DADOS'!$A$3:$F$10542,2,FALSE),""))</f>
        <v>COMPESA 2024.2</v>
      </c>
      <c r="C222" s="96" t="s">
        <v>67</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4 AGRESTE CENTRAL'!$1:$1048576,6,FALSE)</f>
        <v>74</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7"/>
      <c r="N222" s="7">
        <f>IF($G222="","",TRUNC((M222*L222)+M222,2))</f>
        <v>0</v>
      </c>
      <c r="O222" s="7">
        <f>IF($G222="","",TRUNC(K222*G222,2))</f>
        <v>1825.58</v>
      </c>
      <c r="P222" s="7">
        <f>IF($G222="","",TRUNC(N222*G222,2))</f>
        <v>0</v>
      </c>
      <c r="Q222" s="20" t="e">
        <f t="shared" si="87"/>
        <v>#DIV/0!</v>
      </c>
      <c r="V222" s="101"/>
    </row>
    <row r="223" spans="1:22" ht="33" x14ac:dyDescent="0.25">
      <c r="A223" s="49" t="s">
        <v>277</v>
      </c>
      <c r="B223" s="95" t="str">
        <f>IFERROR(VLOOKUP(C223,'[23]SINAPI DEZEMBRO'!$A:$F,6,FALSE),IFERROR(VLOOKUP(C223,'[23]BANCO DE DADOS'!$A$3:$F$10542,2,FALSE),""))</f>
        <v>COMPESA 2024.2</v>
      </c>
      <c r="C223" s="96" t="s">
        <v>69</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4 AGRESTE CENTRAL'!$1:$1048576,6,FALSE)</f>
        <v>74</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7"/>
      <c r="N223" s="7">
        <f>IF($G223="","",TRUNC((M223*L223)+M223,2))</f>
        <v>0</v>
      </c>
      <c r="O223" s="7">
        <f>IF($G223="","",TRUNC(K223*G223,2))</f>
        <v>4260.18</v>
      </c>
      <c r="P223" s="7">
        <f>IF($G223="","",TRUNC(N223*G223,2))</f>
        <v>0</v>
      </c>
      <c r="Q223" s="20" t="e">
        <f t="shared" si="87"/>
        <v>#DIV/0!</v>
      </c>
      <c r="V223" s="101"/>
    </row>
    <row r="224" spans="1:22" x14ac:dyDescent="0.25">
      <c r="A224" s="89" t="s">
        <v>278</v>
      </c>
      <c r="B224" s="89"/>
      <c r="C224" s="90"/>
      <c r="D224" s="91"/>
      <c r="E224" s="3" t="s">
        <v>47</v>
      </c>
      <c r="F224" s="91"/>
      <c r="G224" s="92"/>
      <c r="H224" s="91"/>
      <c r="I224" s="91"/>
      <c r="J224" s="93"/>
      <c r="K224" s="91"/>
      <c r="L224" s="91"/>
      <c r="M224" s="126"/>
      <c r="N224" s="91"/>
      <c r="O224" s="94">
        <f>SUM(O225:O225)</f>
        <v>7831.75</v>
      </c>
      <c r="P224" s="94">
        <f>SUM(P225:P225)</f>
        <v>0</v>
      </c>
      <c r="V224" s="101"/>
    </row>
    <row r="225" spans="1:22" ht="33" x14ac:dyDescent="0.25">
      <c r="A225" s="49" t="s">
        <v>279</v>
      </c>
      <c r="B225" s="95" t="str">
        <f>IFERROR(VLOOKUP(C225,'[23]SINAPI DEZEMBRO'!$A:$F,6,FALSE),IFERROR(VLOOKUP(C225,'[23]BANCO DE DADOS'!$A$3:$F$10542,2,FALSE),""))</f>
        <v>COMPOSIÇÃO</v>
      </c>
      <c r="C225" s="96" t="s">
        <v>189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4 AGRESTE CENTRAL'!$1:$1048576,6,FALSE)</f>
        <v>25</v>
      </c>
      <c r="H225" s="99">
        <v>1</v>
      </c>
      <c r="I225" s="100">
        <f>IF($H225="","",IF($H225=1,$O$10,IF($H225=2,$O$11,IF($H225=3,$O$12,IF($H225=4,$O$13,IF($H225=5,$O$14,IF($H225=6,$O$15)))))))</f>
        <v>0.25509999999999999</v>
      </c>
      <c r="J225" s="6">
        <f>IFERROR(VLOOKUP(C225,'[23]SINAPI DEZEMBRO'!$A:$E,4,FALSE),IFERROR(VLOOKUP(C225,'[23]BANCO DE DADOS'!$A$3:$F$10542,5,FALSE),""))</f>
        <v>249.6</v>
      </c>
      <c r="K225" s="7">
        <f>IF($G225="","",TRUNC((J225*I225)+J225,2))</f>
        <v>313.27</v>
      </c>
      <c r="L225" s="100">
        <f>IF($H225="","",IF($H225=1,$P$10,IF($H225=2,$P$11,IF($H225=3,$P$12,IF($H225=4,$P$13,IF($H225=5,$P$14,IF($H225=6,$P$15)))))))</f>
        <v>0</v>
      </c>
      <c r="M225" s="127"/>
      <c r="N225" s="7">
        <f>IF($G225="","",TRUNC((M225*L225)+M225,2))</f>
        <v>0</v>
      </c>
      <c r="O225" s="7">
        <f>IF($G225="","",TRUNC(K225*G225,2))</f>
        <v>7831.75</v>
      </c>
      <c r="P225" s="7">
        <f>IF($G225="","",TRUNC(N225*G225,2))</f>
        <v>0</v>
      </c>
      <c r="Q225" s="20" t="e">
        <f>P225/P224</f>
        <v>#DIV/0!</v>
      </c>
      <c r="V225" s="101"/>
    </row>
    <row r="226" spans="1:22" x14ac:dyDescent="0.25">
      <c r="A226" s="89" t="s">
        <v>280</v>
      </c>
      <c r="B226" s="89"/>
      <c r="C226" s="90"/>
      <c r="D226" s="91"/>
      <c r="E226" s="3" t="s">
        <v>51</v>
      </c>
      <c r="F226" s="91"/>
      <c r="G226" s="92"/>
      <c r="H226" s="91"/>
      <c r="I226" s="91"/>
      <c r="J226" s="93"/>
      <c r="K226" s="91"/>
      <c r="L226" s="91"/>
      <c r="M226" s="126"/>
      <c r="N226" s="91"/>
      <c r="O226" s="94">
        <f>SUM(O227:O227)</f>
        <v>7831.75</v>
      </c>
      <c r="P226" s="94">
        <f>SUM(P227:P227)</f>
        <v>0</v>
      </c>
      <c r="V226" s="101"/>
    </row>
    <row r="227" spans="1:22" ht="33" x14ac:dyDescent="0.25">
      <c r="A227" s="49" t="s">
        <v>281</v>
      </c>
      <c r="B227" s="95" t="str">
        <f>IFERROR(VLOOKUP(C227,'[23]SINAPI DEZEMBRO'!$A:$F,6,FALSE),IFERROR(VLOOKUP(C227,'[23]BANCO DE DADOS'!$A$3:$F$10542,2,FALSE),""))</f>
        <v>COMPOSIÇÃO</v>
      </c>
      <c r="C227" s="96" t="s">
        <v>192</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4 AGRESTE CENTRAL'!$1:$1048576,6,FALSE)</f>
        <v>25</v>
      </c>
      <c r="H227" s="99">
        <v>1</v>
      </c>
      <c r="I227" s="100">
        <f>IF($H227="","",IF($H227=1,$O$10,IF($H227=2,$O$11,IF($H227=3,$O$12,IF($H227=4,$O$13,IF($H227=5,$O$14,IF($H227=6,$O$15)))))))</f>
        <v>0.25509999999999999</v>
      </c>
      <c r="J227" s="6">
        <f>IFERROR(VLOOKUP(C227,'[23]SINAPI DEZEMBRO'!$A:$E,4,FALSE),IFERROR(VLOOKUP(C227,'[23]BANCO DE DADOS'!$A$3:$F$10542,5,FALSE),""))</f>
        <v>249.6</v>
      </c>
      <c r="K227" s="7">
        <f>IF($G227="","",TRUNC((J227*I227)+J227,2))</f>
        <v>313.27</v>
      </c>
      <c r="L227" s="100">
        <f>IF($H227="","",IF($H227=1,$P$10,IF($H227=2,$P$11,IF($H227=3,$P$12,IF($H227=4,$P$13,IF($H227=5,$P$14,IF($H227=6,$P$15)))))))</f>
        <v>0</v>
      </c>
      <c r="M227" s="127"/>
      <c r="N227" s="7">
        <f>IF($G227="","",TRUNC((M227*L227)+M227,2))</f>
        <v>0</v>
      </c>
      <c r="O227" s="7">
        <f>IF($G227="","",TRUNC(K227*G227,2))</f>
        <v>7831.75</v>
      </c>
      <c r="P227" s="7">
        <f>IF($G227="","",TRUNC(N227*G227,2))</f>
        <v>0</v>
      </c>
      <c r="Q227" s="20" t="e">
        <f>P227/P226</f>
        <v>#DIV/0!</v>
      </c>
      <c r="V227" s="101"/>
    </row>
    <row r="228" spans="1:22" x14ac:dyDescent="0.25">
      <c r="A228" s="89" t="s">
        <v>282</v>
      </c>
      <c r="B228" s="89"/>
      <c r="C228" s="90"/>
      <c r="D228" s="91"/>
      <c r="E228" s="3" t="s">
        <v>77</v>
      </c>
      <c r="F228" s="91"/>
      <c r="G228" s="92"/>
      <c r="H228" s="91"/>
      <c r="I228" s="91"/>
      <c r="J228" s="93"/>
      <c r="K228" s="91"/>
      <c r="L228" s="91"/>
      <c r="M228" s="126"/>
      <c r="N228" s="91"/>
      <c r="O228" s="94">
        <f>SUM(O229:O236)</f>
        <v>1194797.51</v>
      </c>
      <c r="P228" s="94">
        <f>SUM(P229:P236)</f>
        <v>0</v>
      </c>
      <c r="V228" s="101"/>
    </row>
    <row r="229" spans="1:22" ht="49.5" x14ac:dyDescent="0.25">
      <c r="A229" s="49" t="s">
        <v>283</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4 AGRESTE CENTRAL'!$1:$1048576,6,FALSE)</f>
        <v>10974.62</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7"/>
      <c r="N229" s="7">
        <f t="shared" ref="N229:N236" si="91">IF($G229="","",TRUNC((M229*L229)+M229,2))</f>
        <v>0</v>
      </c>
      <c r="O229" s="7">
        <f t="shared" ref="O229:O236" si="92">IF($G229="","",TRUNC(K229*G229,2))</f>
        <v>115782.24</v>
      </c>
      <c r="P229" s="7">
        <f t="shared" ref="P229:P236" si="93">IF($G229="","",TRUNC(N229*G229,2))</f>
        <v>0</v>
      </c>
      <c r="Q229" s="20" t="e">
        <f>P229/$P$228</f>
        <v>#DIV/0!</v>
      </c>
      <c r="V229" s="101"/>
    </row>
    <row r="230" spans="1:22" x14ac:dyDescent="0.25">
      <c r="A230" s="49" t="s">
        <v>284</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4 AGRESTE CENTRAL'!$1:$1048576,6,FALSE)</f>
        <v>10974.62</v>
      </c>
      <c r="H230" s="99">
        <v>1</v>
      </c>
      <c r="I230" s="100">
        <f t="shared" si="88"/>
        <v>0.25509999999999999</v>
      </c>
      <c r="J230" s="6">
        <f>IFERROR(VLOOKUP(C230,'[23]SINAPI DEZEMBRO'!$A:$E,4,FALSE),IFERROR(VLOOKUP(C230,'[23]BANCO DE DADOS'!$A$3:$F$10542,5,FALSE),""))</f>
        <v>2.69</v>
      </c>
      <c r="K230" s="7">
        <f t="shared" si="89"/>
        <v>3.37</v>
      </c>
      <c r="L230" s="100">
        <f t="shared" si="90"/>
        <v>0</v>
      </c>
      <c r="M230" s="127"/>
      <c r="N230" s="7">
        <f t="shared" si="91"/>
        <v>0</v>
      </c>
      <c r="O230" s="7">
        <f t="shared" si="92"/>
        <v>36984.46</v>
      </c>
      <c r="P230" s="7">
        <f t="shared" si="93"/>
        <v>0</v>
      </c>
      <c r="Q230" s="20" t="e">
        <f t="shared" ref="Q230:Q236" si="94">P230/$P$228</f>
        <v>#DIV/0!</v>
      </c>
      <c r="V230" s="101"/>
    </row>
    <row r="231" spans="1:22" ht="33" x14ac:dyDescent="0.25">
      <c r="A231" s="49" t="s">
        <v>285</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4 AGRESTE CENTRAL'!$1:$1048576,6,FALSE)</f>
        <v>764.89</v>
      </c>
      <c r="H231" s="99">
        <v>1</v>
      </c>
      <c r="I231" s="100">
        <f t="shared" si="88"/>
        <v>0.25509999999999999</v>
      </c>
      <c r="J231" s="6">
        <f>IFERROR(VLOOKUP(C231,'[23]SINAPI DEZEMBRO'!$A:$E,4,FALSE),IFERROR(VLOOKUP(C231,'[23]BANCO DE DADOS'!$A$3:$F$10542,5,FALSE),""))</f>
        <v>15.23</v>
      </c>
      <c r="K231" s="7">
        <f t="shared" si="89"/>
        <v>19.11</v>
      </c>
      <c r="L231" s="100">
        <f t="shared" si="90"/>
        <v>0</v>
      </c>
      <c r="M231" s="127"/>
      <c r="N231" s="7">
        <f t="shared" si="91"/>
        <v>0</v>
      </c>
      <c r="O231" s="7">
        <f t="shared" si="92"/>
        <v>14617.04</v>
      </c>
      <c r="P231" s="7">
        <f t="shared" si="93"/>
        <v>0</v>
      </c>
      <c r="Q231" s="20" t="e">
        <f t="shared" si="94"/>
        <v>#DIV/0!</v>
      </c>
      <c r="V231" s="101"/>
    </row>
    <row r="232" spans="1:22" ht="49.5" x14ac:dyDescent="0.25">
      <c r="A232" s="49" t="s">
        <v>286</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4 AGRESTE CENTRAL'!$1:$1048576,6,FALSE)</f>
        <v>73164.160000000003</v>
      </c>
      <c r="H232" s="99">
        <v>1</v>
      </c>
      <c r="I232" s="100">
        <f t="shared" si="88"/>
        <v>0.25509999999999999</v>
      </c>
      <c r="J232" s="6">
        <f>IFERROR(VLOOKUP(C232,'[23]SINAPI DEZEMBRO'!$A:$E,4,FALSE),IFERROR(VLOOKUP(C232,'[23]BANCO DE DADOS'!$A$3:$F$10542,5,FALSE),""))</f>
        <v>0.65</v>
      </c>
      <c r="K232" s="7">
        <f t="shared" si="89"/>
        <v>0.81</v>
      </c>
      <c r="L232" s="100">
        <f t="shared" si="90"/>
        <v>0</v>
      </c>
      <c r="M232" s="127"/>
      <c r="N232" s="7">
        <f t="shared" si="91"/>
        <v>0</v>
      </c>
      <c r="O232" s="7">
        <f t="shared" si="92"/>
        <v>59262.96</v>
      </c>
      <c r="P232" s="7">
        <f t="shared" si="93"/>
        <v>0</v>
      </c>
      <c r="Q232" s="20" t="e">
        <f t="shared" si="94"/>
        <v>#DIV/0!</v>
      </c>
      <c r="V232" s="101"/>
    </row>
    <row r="233" spans="1:22" ht="49.5" x14ac:dyDescent="0.25">
      <c r="A233" s="49" t="s">
        <v>287</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4 AGRESTE CENTRAL'!$1:$1048576,6,FALSE)</f>
        <v>19022.68</v>
      </c>
      <c r="H233" s="99">
        <v>1</v>
      </c>
      <c r="I233" s="100">
        <f t="shared" si="88"/>
        <v>0.25509999999999999</v>
      </c>
      <c r="J233" s="6">
        <f>IFERROR(VLOOKUP(C233,'[23]SINAPI DEZEMBRO'!$A:$E,4,FALSE),IFERROR(VLOOKUP(C233,'[23]BANCO DE DADOS'!$A$3:$F$10542,5,FALSE),""))</f>
        <v>6.66</v>
      </c>
      <c r="K233" s="7">
        <f t="shared" si="89"/>
        <v>8.35</v>
      </c>
      <c r="L233" s="100">
        <f t="shared" si="90"/>
        <v>0</v>
      </c>
      <c r="M233" s="127"/>
      <c r="N233" s="7">
        <f t="shared" si="91"/>
        <v>0</v>
      </c>
      <c r="O233" s="7">
        <f t="shared" si="92"/>
        <v>158839.37</v>
      </c>
      <c r="P233" s="7">
        <f t="shared" si="93"/>
        <v>0</v>
      </c>
      <c r="Q233" s="20" t="e">
        <f t="shared" si="94"/>
        <v>#DIV/0!</v>
      </c>
      <c r="V233" s="101"/>
    </row>
    <row r="234" spans="1:22" ht="33" x14ac:dyDescent="0.25">
      <c r="A234" s="49" t="s">
        <v>288</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4 AGRESTE CENTRAL'!$1:$1048576,6,FALSE)</f>
        <v>285340.2</v>
      </c>
      <c r="H234" s="99">
        <v>1</v>
      </c>
      <c r="I234" s="100">
        <f t="shared" si="88"/>
        <v>0.25509999999999999</v>
      </c>
      <c r="J234" s="6">
        <f>IFERROR(VLOOKUP(C234,'[23]SINAPI DEZEMBRO'!$A:$E,4,FALSE),IFERROR(VLOOKUP(C234,'[23]BANCO DE DADOS'!$A$3:$F$10542,5,FALSE),""))</f>
        <v>2.16</v>
      </c>
      <c r="K234" s="7">
        <f t="shared" si="89"/>
        <v>2.71</v>
      </c>
      <c r="L234" s="100">
        <f t="shared" si="90"/>
        <v>0</v>
      </c>
      <c r="M234" s="127"/>
      <c r="N234" s="7">
        <f t="shared" si="91"/>
        <v>0</v>
      </c>
      <c r="O234" s="7">
        <f t="shared" si="92"/>
        <v>773271.94</v>
      </c>
      <c r="P234" s="7">
        <f t="shared" si="93"/>
        <v>0</v>
      </c>
      <c r="Q234" s="20" t="e">
        <f t="shared" si="94"/>
        <v>#DIV/0!</v>
      </c>
      <c r="V234" s="101"/>
    </row>
    <row r="235" spans="1:22" ht="33" x14ac:dyDescent="0.25">
      <c r="A235" s="49" t="s">
        <v>289</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4 AGRESTE CENTRAL'!$1:$1048576,6,FALSE)</f>
        <v>7</v>
      </c>
      <c r="H235" s="99">
        <v>1</v>
      </c>
      <c r="I235" s="100">
        <f t="shared" si="88"/>
        <v>0.25509999999999999</v>
      </c>
      <c r="J235" s="6">
        <f>IFERROR(VLOOKUP(C235,'[23]SINAPI DEZEMBRO'!$A:$E,4,FALSE),IFERROR(VLOOKUP(C235,'[23]BANCO DE DADOS'!$A$3:$F$10542,5,FALSE),""))</f>
        <v>106.85</v>
      </c>
      <c r="K235" s="7">
        <f t="shared" si="89"/>
        <v>134.1</v>
      </c>
      <c r="L235" s="100">
        <f t="shared" si="90"/>
        <v>0</v>
      </c>
      <c r="M235" s="127"/>
      <c r="N235" s="7">
        <f t="shared" si="91"/>
        <v>0</v>
      </c>
      <c r="O235" s="7">
        <f t="shared" si="92"/>
        <v>938.7</v>
      </c>
      <c r="P235" s="7">
        <f t="shared" si="93"/>
        <v>0</v>
      </c>
      <c r="Q235" s="20" t="e">
        <f t="shared" si="94"/>
        <v>#DIV/0!</v>
      </c>
      <c r="V235" s="101"/>
    </row>
    <row r="236" spans="1:22" x14ac:dyDescent="0.25">
      <c r="A236" s="49" t="s">
        <v>290</v>
      </c>
      <c r="B236" s="95" t="str">
        <f>IFERROR(VLOOKUP(C236,'[23]SINAPI DEZEMBRO'!$A:$F,6,FALSE),IFERROR(VLOOKUP(C236,'[23]BANCO DE DADOS'!$A$3:$F$10542,2,FALSE),""))</f>
        <v>COMPOSIÇÃO</v>
      </c>
      <c r="C236" s="96" t="s">
        <v>86</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4 AGRESTE CENTRAL'!$1:$1048576,6,FALSE)</f>
        <v>764.89</v>
      </c>
      <c r="H236" s="99">
        <v>5</v>
      </c>
      <c r="I236" s="100">
        <f t="shared" si="88"/>
        <v>0.184</v>
      </c>
      <c r="J236" s="6">
        <f>IFERROR(VLOOKUP(C236,'[23]SINAPI DEZEMBRO'!$A:$E,4,FALSE),IFERROR(VLOOKUP(C236,'[23]BANCO DE DADOS'!$A$3:$F$10542,5,FALSE),""))</f>
        <v>38.76</v>
      </c>
      <c r="K236" s="7">
        <f t="shared" si="89"/>
        <v>45.89</v>
      </c>
      <c r="L236" s="100">
        <f t="shared" si="90"/>
        <v>0</v>
      </c>
      <c r="M236" s="127"/>
      <c r="N236" s="7">
        <f t="shared" si="91"/>
        <v>0</v>
      </c>
      <c r="O236" s="7">
        <f t="shared" si="92"/>
        <v>35100.800000000003</v>
      </c>
      <c r="P236" s="7">
        <f t="shared" si="93"/>
        <v>0</v>
      </c>
      <c r="Q236" s="20" t="e">
        <f t="shared" si="94"/>
        <v>#DIV/0!</v>
      </c>
      <c r="V236" s="101"/>
    </row>
    <row r="237" spans="1:22" x14ac:dyDescent="0.25">
      <c r="A237" s="89" t="s">
        <v>291</v>
      </c>
      <c r="B237" s="89"/>
      <c r="C237" s="90"/>
      <c r="D237" s="91"/>
      <c r="E237" s="3" t="s">
        <v>292</v>
      </c>
      <c r="F237" s="91"/>
      <c r="G237" s="92"/>
      <c r="H237" s="91"/>
      <c r="I237" s="91"/>
      <c r="J237" s="93"/>
      <c r="K237" s="91"/>
      <c r="L237" s="91"/>
      <c r="M237" s="126"/>
      <c r="N237" s="91"/>
      <c r="O237" s="94">
        <f>SUM(O238:O252)</f>
        <v>10777128.98</v>
      </c>
      <c r="P237" s="94">
        <f>SUM(P238:P252)</f>
        <v>0</v>
      </c>
      <c r="V237" s="101"/>
    </row>
    <row r="238" spans="1:22" ht="49.5" x14ac:dyDescent="0.25">
      <c r="A238" s="49" t="s">
        <v>293</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4 AGRESTE CENTRAL'!$1:$1048576,6,FALSE)</f>
        <v>73164.160000000003</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7"/>
      <c r="N238" s="7">
        <f t="shared" ref="N238:N252" si="98">IF($G238="","",TRUNC((M238*L238)+M238,2))</f>
        <v>0</v>
      </c>
      <c r="O238" s="7">
        <f t="shared" ref="O238:O252" si="99">IF($G238="","",TRUNC(K238*G238,2))</f>
        <v>246563.21</v>
      </c>
      <c r="P238" s="7">
        <f t="shared" ref="P238:P252" si="100">IF($G238="","",TRUNC(N238*G238,2))</f>
        <v>0</v>
      </c>
      <c r="Q238" s="20" t="e">
        <f>P238/$P$237</f>
        <v>#DIV/0!</v>
      </c>
      <c r="V238" s="101"/>
    </row>
    <row r="239" spans="1:22" ht="33" x14ac:dyDescent="0.25">
      <c r="A239" s="49" t="s">
        <v>294</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4 AGRESTE CENTRAL'!$1:$1048576,6,FALSE)</f>
        <v>3824.49</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7"/>
      <c r="N239" s="7">
        <f t="shared" si="98"/>
        <v>0</v>
      </c>
      <c r="O239" s="7">
        <f t="shared" si="99"/>
        <v>291885.07</v>
      </c>
      <c r="P239" s="7">
        <f t="shared" si="100"/>
        <v>0</v>
      </c>
      <c r="Q239" s="20" t="e">
        <f t="shared" ref="Q239:Q252" si="101">P239/$P$237</f>
        <v>#DIV/0!</v>
      </c>
      <c r="V239" s="101"/>
    </row>
    <row r="240" spans="1:22" ht="49.5" x14ac:dyDescent="0.25">
      <c r="A240" s="49" t="s">
        <v>295</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4 AGRESTE CENTRAL'!$1:$1048576,6,FALSE)</f>
        <v>7316.41</v>
      </c>
      <c r="H240" s="99">
        <v>1</v>
      </c>
      <c r="I240" s="100">
        <f t="shared" si="95"/>
        <v>0.25509999999999999</v>
      </c>
      <c r="J240" s="6">
        <f>IFERROR(VLOOKUP(C240,'[23]SINAPI DEZEMBRO'!$A:$E,4,FALSE),IFERROR(VLOOKUP(C240,'[23]BANCO DE DADOS'!$A$3:$F$10542,5,FALSE),""))</f>
        <v>174.98</v>
      </c>
      <c r="K240" s="7">
        <f t="shared" si="96"/>
        <v>219.61</v>
      </c>
      <c r="L240" s="100">
        <f t="shared" si="97"/>
        <v>0</v>
      </c>
      <c r="M240" s="127"/>
      <c r="N240" s="7">
        <f t="shared" si="98"/>
        <v>0</v>
      </c>
      <c r="O240" s="7">
        <f t="shared" si="99"/>
        <v>1606756.8</v>
      </c>
      <c r="P240" s="7">
        <f t="shared" si="100"/>
        <v>0</v>
      </c>
      <c r="Q240" s="20" t="e">
        <f t="shared" si="101"/>
        <v>#DIV/0!</v>
      </c>
      <c r="R240" s="103"/>
      <c r="V240" s="101"/>
    </row>
    <row r="241" spans="1:22" ht="49.5" x14ac:dyDescent="0.25">
      <c r="A241" s="49" t="s">
        <v>296</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4 AGRESTE CENTRAL'!$1:$1048576,6,FALSE)</f>
        <v>11905.79</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7"/>
      <c r="N241" s="7">
        <f t="shared" si="98"/>
        <v>0</v>
      </c>
      <c r="O241" s="7">
        <f t="shared" si="99"/>
        <v>126558.54</v>
      </c>
      <c r="P241" s="7">
        <f t="shared" si="100"/>
        <v>0</v>
      </c>
      <c r="Q241" s="20" t="e">
        <f t="shared" si="101"/>
        <v>#DIV/0!</v>
      </c>
      <c r="V241" s="101"/>
    </row>
    <row r="242" spans="1:22" ht="49.5" x14ac:dyDescent="0.25">
      <c r="A242" s="49" t="s">
        <v>297</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4 AGRESTE CENTRAL'!$1:$1048576,6,FALSE)</f>
        <v>644835.42000000004</v>
      </c>
      <c r="H242" s="99">
        <v>1</v>
      </c>
      <c r="I242" s="100">
        <f t="shared" si="95"/>
        <v>0.25509999999999999</v>
      </c>
      <c r="J242" s="6">
        <f>IFERROR(VLOOKUP(C242,'[23]SINAPI DEZEMBRO'!$A:$E,4,FALSE),IFERROR(VLOOKUP(C242,'[23]BANCO DE DADOS'!$A$3:$F$10542,5,FALSE),""))</f>
        <v>0.87</v>
      </c>
      <c r="K242" s="7">
        <f t="shared" si="96"/>
        <v>1.0900000000000001</v>
      </c>
      <c r="L242" s="100">
        <f t="shared" si="97"/>
        <v>0</v>
      </c>
      <c r="M242" s="127"/>
      <c r="N242" s="7">
        <f t="shared" si="98"/>
        <v>0</v>
      </c>
      <c r="O242" s="7">
        <f t="shared" si="99"/>
        <v>702870.6</v>
      </c>
      <c r="P242" s="7">
        <f t="shared" si="100"/>
        <v>0</v>
      </c>
      <c r="Q242" s="20" t="e">
        <f t="shared" si="101"/>
        <v>#DIV/0!</v>
      </c>
      <c r="V242" s="101"/>
    </row>
    <row r="243" spans="1:22" ht="33" x14ac:dyDescent="0.25">
      <c r="A243" s="49" t="s">
        <v>298</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4 AGRESTE CENTRAL'!$1:$1048576,6,FALSE)</f>
        <v>71648.38</v>
      </c>
      <c r="H243" s="99">
        <v>1</v>
      </c>
      <c r="I243" s="100">
        <f t="shared" si="95"/>
        <v>0.25509999999999999</v>
      </c>
      <c r="J243" s="6">
        <f>IFERROR(VLOOKUP(C243,'[23]SINAPI DEZEMBRO'!$A:$E,4,FALSE),IFERROR(VLOOKUP(C243,'[23]BANCO DE DADOS'!$A$3:$F$10542,5,FALSE),""))</f>
        <v>2.16</v>
      </c>
      <c r="K243" s="7">
        <f t="shared" si="96"/>
        <v>2.71</v>
      </c>
      <c r="L243" s="100">
        <f t="shared" si="97"/>
        <v>0</v>
      </c>
      <c r="M243" s="127"/>
      <c r="N243" s="7">
        <f t="shared" si="98"/>
        <v>0</v>
      </c>
      <c r="O243" s="7">
        <f t="shared" si="99"/>
        <v>194167.1</v>
      </c>
      <c r="P243" s="7">
        <f t="shared" si="100"/>
        <v>0</v>
      </c>
      <c r="Q243" s="20" t="e">
        <f t="shared" si="101"/>
        <v>#DIV/0!</v>
      </c>
      <c r="V243" s="101"/>
    </row>
    <row r="244" spans="1:22" ht="33" x14ac:dyDescent="0.25">
      <c r="A244" s="49" t="s">
        <v>299</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4 AGRESTE CENTRAL'!$1:$1048576,6,FALSE)</f>
        <v>20277.88</v>
      </c>
      <c r="H244" s="99">
        <v>1</v>
      </c>
      <c r="I244" s="100">
        <f t="shared" si="95"/>
        <v>0.25509999999999999</v>
      </c>
      <c r="J244" s="6">
        <f>IFERROR(VLOOKUP(C244,'[23]SINAPI DEZEMBRO'!$A:$E,4,FALSE),IFERROR(VLOOKUP(C244,'[23]BANCO DE DADOS'!$A$3:$F$10542,5,FALSE),""))</f>
        <v>87.16</v>
      </c>
      <c r="K244" s="7">
        <f t="shared" si="96"/>
        <v>109.39</v>
      </c>
      <c r="L244" s="100">
        <f t="shared" si="97"/>
        <v>0</v>
      </c>
      <c r="M244" s="127"/>
      <c r="N244" s="7">
        <f t="shared" si="98"/>
        <v>0</v>
      </c>
      <c r="O244" s="7">
        <f t="shared" si="99"/>
        <v>2218197.29</v>
      </c>
      <c r="P244" s="7">
        <f t="shared" si="100"/>
        <v>0</v>
      </c>
      <c r="Q244" s="20" t="e">
        <f t="shared" si="101"/>
        <v>#DIV/0!</v>
      </c>
      <c r="V244" s="101"/>
    </row>
    <row r="245" spans="1:22" ht="33" x14ac:dyDescent="0.25">
      <c r="A245" s="49" t="s">
        <v>300</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4 AGRESTE CENTRAL'!$1:$1048576,6,FALSE)</f>
        <v>24064.01</v>
      </c>
      <c r="H245" s="99">
        <v>1</v>
      </c>
      <c r="I245" s="100">
        <f t="shared" si="95"/>
        <v>0.25509999999999999</v>
      </c>
      <c r="J245" s="6">
        <f>IFERROR(VLOOKUP(C245,'[23]SINAPI DEZEMBRO'!$A:$E,4,FALSE),IFERROR(VLOOKUP(C245,'[23]BANCO DE DADOS'!$A$3:$F$10542,5,FALSE),""))</f>
        <v>101.23</v>
      </c>
      <c r="K245" s="7">
        <f t="shared" si="96"/>
        <v>127.05</v>
      </c>
      <c r="L245" s="100">
        <f t="shared" si="97"/>
        <v>0</v>
      </c>
      <c r="M245" s="127"/>
      <c r="N245" s="7">
        <f t="shared" si="98"/>
        <v>0</v>
      </c>
      <c r="O245" s="7">
        <f t="shared" si="99"/>
        <v>3057332.47</v>
      </c>
      <c r="P245" s="7">
        <f t="shared" si="100"/>
        <v>0</v>
      </c>
      <c r="Q245" s="20" t="e">
        <f t="shared" si="101"/>
        <v>#DIV/0!</v>
      </c>
      <c r="V245" s="101"/>
    </row>
    <row r="246" spans="1:22" ht="33" x14ac:dyDescent="0.25">
      <c r="A246" s="49" t="s">
        <v>301</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4 AGRESTE CENTRAL'!$1:$1048576,6,FALSE)</f>
        <v>13302.57</v>
      </c>
      <c r="H246" s="99">
        <v>1</v>
      </c>
      <c r="I246" s="100">
        <f t="shared" si="95"/>
        <v>0.25509999999999999</v>
      </c>
      <c r="J246" s="6">
        <f>IFERROR(VLOOKUP(C246,'[23]SINAPI DEZEMBRO'!$A:$E,4,FALSE),IFERROR(VLOOKUP(C246,'[23]BANCO DE DADOS'!$A$3:$F$10542,5,FALSE),""))</f>
        <v>45.01</v>
      </c>
      <c r="K246" s="7">
        <f t="shared" si="96"/>
        <v>56.49</v>
      </c>
      <c r="L246" s="100">
        <f t="shared" si="97"/>
        <v>0</v>
      </c>
      <c r="M246" s="127"/>
      <c r="N246" s="7">
        <f t="shared" si="98"/>
        <v>0</v>
      </c>
      <c r="O246" s="7">
        <f t="shared" si="99"/>
        <v>751462.17</v>
      </c>
      <c r="P246" s="7">
        <f t="shared" si="100"/>
        <v>0</v>
      </c>
      <c r="Q246" s="20" t="e">
        <f t="shared" si="101"/>
        <v>#DIV/0!</v>
      </c>
      <c r="V246" s="101"/>
    </row>
    <row r="247" spans="1:22" ht="33" x14ac:dyDescent="0.25">
      <c r="A247" s="49" t="s">
        <v>302</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4 AGRESTE CENTRAL'!$1:$1048576,6,FALSE)</f>
        <v>1478.06</v>
      </c>
      <c r="H247" s="99">
        <v>1</v>
      </c>
      <c r="I247" s="100">
        <f t="shared" si="95"/>
        <v>0.25509999999999999</v>
      </c>
      <c r="J247" s="6">
        <f>IFERROR(VLOOKUP(C247,'[23]SINAPI DEZEMBRO'!$A:$E,4,FALSE),IFERROR(VLOOKUP(C247,'[23]BANCO DE DADOS'!$A$3:$F$10542,5,FALSE),""))</f>
        <v>52.41</v>
      </c>
      <c r="K247" s="7">
        <f t="shared" si="96"/>
        <v>65.77</v>
      </c>
      <c r="L247" s="100">
        <f t="shared" si="97"/>
        <v>0</v>
      </c>
      <c r="M247" s="127"/>
      <c r="N247" s="7">
        <f t="shared" si="98"/>
        <v>0</v>
      </c>
      <c r="O247" s="7">
        <f t="shared" si="99"/>
        <v>97212</v>
      </c>
      <c r="P247" s="7">
        <f t="shared" si="100"/>
        <v>0</v>
      </c>
      <c r="Q247" s="20" t="e">
        <f t="shared" si="101"/>
        <v>#DIV/0!</v>
      </c>
      <c r="V247" s="101"/>
    </row>
    <row r="248" spans="1:22" ht="49.5" x14ac:dyDescent="0.25">
      <c r="A248" s="49" t="s">
        <v>303</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4 AGRESTE CENTRAL'!$1:$1048576,6,FALSE)</f>
        <v>17736.759999999998</v>
      </c>
      <c r="H248" s="99">
        <v>1</v>
      </c>
      <c r="I248" s="100">
        <f t="shared" si="95"/>
        <v>0.25509999999999999</v>
      </c>
      <c r="J248" s="6">
        <f>IFERROR(VLOOKUP(C248,'[23]SINAPI DEZEMBRO'!$A:$E,4,FALSE),IFERROR(VLOOKUP(C248,'[23]BANCO DE DADOS'!$A$3:$F$10542,5,FALSE),""))</f>
        <v>51.62</v>
      </c>
      <c r="K248" s="7">
        <f t="shared" si="96"/>
        <v>64.78</v>
      </c>
      <c r="L248" s="100">
        <f t="shared" si="97"/>
        <v>0</v>
      </c>
      <c r="M248" s="127"/>
      <c r="N248" s="7">
        <f t="shared" si="98"/>
        <v>0</v>
      </c>
      <c r="O248" s="7">
        <f t="shared" si="99"/>
        <v>1148987.31</v>
      </c>
      <c r="P248" s="7">
        <f t="shared" si="100"/>
        <v>0</v>
      </c>
      <c r="Q248" s="20" t="e">
        <f t="shared" si="101"/>
        <v>#DIV/0!</v>
      </c>
      <c r="V248" s="101"/>
    </row>
    <row r="249" spans="1:22" ht="49.5" x14ac:dyDescent="0.25">
      <c r="A249" s="49" t="s">
        <v>304</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4 AGRESTE CENTRAL'!$1:$1048576,6,FALSE)</f>
        <v>1478.06</v>
      </c>
      <c r="H249" s="99">
        <v>1</v>
      </c>
      <c r="I249" s="100">
        <f t="shared" si="95"/>
        <v>0.25509999999999999</v>
      </c>
      <c r="J249" s="6">
        <f>IFERROR(VLOOKUP(C249,'[23]SINAPI DEZEMBRO'!$A:$E,4,FALSE),IFERROR(VLOOKUP(C249,'[23]BANCO DE DADOS'!$A$3:$F$10542,5,FALSE),""))</f>
        <v>54.42</v>
      </c>
      <c r="K249" s="7">
        <f t="shared" si="96"/>
        <v>68.3</v>
      </c>
      <c r="L249" s="100">
        <f t="shared" si="97"/>
        <v>0</v>
      </c>
      <c r="M249" s="127"/>
      <c r="N249" s="7">
        <f t="shared" si="98"/>
        <v>0</v>
      </c>
      <c r="O249" s="7">
        <f t="shared" si="99"/>
        <v>100951.49</v>
      </c>
      <c r="P249" s="7">
        <f t="shared" si="100"/>
        <v>0</v>
      </c>
      <c r="Q249" s="20" t="e">
        <f t="shared" si="101"/>
        <v>#DIV/0!</v>
      </c>
      <c r="V249" s="101"/>
    </row>
    <row r="250" spans="1:22" x14ac:dyDescent="0.25">
      <c r="A250" s="49" t="s">
        <v>305</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4 AGRESTE CENTRAL'!$1:$1048576,6,FALSE)</f>
        <v>14780.63</v>
      </c>
      <c r="H250" s="99">
        <v>1</v>
      </c>
      <c r="I250" s="100">
        <f t="shared" si="95"/>
        <v>0.25509999999999999</v>
      </c>
      <c r="J250" s="6">
        <f>IFERROR(VLOOKUP(C250,'[23]SINAPI DEZEMBRO'!$A:$E,4,FALSE),IFERROR(VLOOKUP(C250,'[23]BANCO DE DADOS'!$A$3:$F$10542,5,FALSE),""))</f>
        <v>1.72</v>
      </c>
      <c r="K250" s="7">
        <f t="shared" si="96"/>
        <v>2.15</v>
      </c>
      <c r="L250" s="100">
        <f t="shared" si="97"/>
        <v>0</v>
      </c>
      <c r="M250" s="127"/>
      <c r="N250" s="7">
        <f t="shared" si="98"/>
        <v>0</v>
      </c>
      <c r="O250" s="7">
        <f t="shared" si="99"/>
        <v>31778.35</v>
      </c>
      <c r="P250" s="7">
        <f t="shared" si="100"/>
        <v>0</v>
      </c>
      <c r="Q250" s="20" t="e">
        <f t="shared" si="101"/>
        <v>#DIV/0!</v>
      </c>
      <c r="V250" s="101"/>
    </row>
    <row r="251" spans="1:22" x14ac:dyDescent="0.25">
      <c r="A251" s="49" t="s">
        <v>306</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4 AGRESTE CENTRAL'!$1:$1048576,6,FALSE)</f>
        <v>29561.26</v>
      </c>
      <c r="H251" s="99">
        <v>1</v>
      </c>
      <c r="I251" s="100">
        <f t="shared" si="95"/>
        <v>0.25509999999999999</v>
      </c>
      <c r="J251" s="6">
        <f>IFERROR(VLOOKUP(C251,'[23]SINAPI DEZEMBRO'!$A:$E,4,FALSE),IFERROR(VLOOKUP(C251,'[23]BANCO DE DADOS'!$A$3:$F$10542,5,FALSE),""))</f>
        <v>0.73</v>
      </c>
      <c r="K251" s="7">
        <f t="shared" si="96"/>
        <v>0.91</v>
      </c>
      <c r="L251" s="100">
        <f t="shared" si="97"/>
        <v>0</v>
      </c>
      <c r="M251" s="127"/>
      <c r="N251" s="7">
        <f t="shared" si="98"/>
        <v>0</v>
      </c>
      <c r="O251" s="7">
        <f t="shared" si="99"/>
        <v>26900.74</v>
      </c>
      <c r="P251" s="7">
        <f t="shared" si="100"/>
        <v>0</v>
      </c>
      <c r="Q251" s="20" t="e">
        <f t="shared" si="101"/>
        <v>#DIV/0!</v>
      </c>
      <c r="V251" s="101"/>
    </row>
    <row r="252" spans="1:22" x14ac:dyDescent="0.25">
      <c r="A252" s="49" t="s">
        <v>307</v>
      </c>
      <c r="B252" s="95" t="str">
        <f>IFERROR(VLOOKUP(C252,'[23]SINAPI DEZEMBRO'!$A:$F,6,FALSE),IFERROR(VLOOKUP(C252,'[23]BANCO DE DADOS'!$A$3:$F$10542,2,FALSE),""))</f>
        <v>COMPOSIÇÃO</v>
      </c>
      <c r="C252" s="96" t="s">
        <v>86</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4 AGRESTE CENTRAL'!$1:$1048576,6,FALSE)</f>
        <v>3824.49</v>
      </c>
      <c r="H252" s="99">
        <v>5</v>
      </c>
      <c r="I252" s="100">
        <f t="shared" si="95"/>
        <v>0.184</v>
      </c>
      <c r="J252" s="6">
        <f>IFERROR(VLOOKUP(C252,'[23]SINAPI DEZEMBRO'!$A:$E,4,FALSE),IFERROR(VLOOKUP(C252,'[23]BANCO DE DADOS'!$A$3:$F$10542,5,FALSE),""))</f>
        <v>38.76</v>
      </c>
      <c r="K252" s="7">
        <f t="shared" si="96"/>
        <v>45.89</v>
      </c>
      <c r="L252" s="100">
        <f t="shared" si="97"/>
        <v>0</v>
      </c>
      <c r="M252" s="127"/>
      <c r="N252" s="7">
        <f t="shared" si="98"/>
        <v>0</v>
      </c>
      <c r="O252" s="7">
        <f t="shared" si="99"/>
        <v>175505.84</v>
      </c>
      <c r="P252" s="7">
        <f t="shared" si="100"/>
        <v>0</v>
      </c>
      <c r="Q252" s="20" t="e">
        <f t="shared" si="101"/>
        <v>#DIV/0!</v>
      </c>
      <c r="V252" s="101"/>
    </row>
    <row r="253" spans="1:22" x14ac:dyDescent="0.25">
      <c r="A253" s="89" t="s">
        <v>308</v>
      </c>
      <c r="B253" s="89"/>
      <c r="C253" s="90"/>
      <c r="D253" s="91"/>
      <c r="E253" s="3" t="s">
        <v>109</v>
      </c>
      <c r="F253" s="91"/>
      <c r="G253" s="92"/>
      <c r="H253" s="91"/>
      <c r="I253" s="91"/>
      <c r="J253" s="93"/>
      <c r="K253" s="91"/>
      <c r="L253" s="91"/>
      <c r="M253" s="126"/>
      <c r="N253" s="91"/>
      <c r="O253" s="94">
        <f>SUM(O254:O261)</f>
        <v>2760195.49</v>
      </c>
      <c r="P253" s="94">
        <f>SUM(P254:P261)</f>
        <v>0</v>
      </c>
      <c r="V253" s="101"/>
    </row>
    <row r="254" spans="1:22" x14ac:dyDescent="0.25">
      <c r="A254" s="49" t="s">
        <v>309</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4 AGRESTE CENTRAL'!$1:$1048576,6,FALSE)</f>
        <v>4941.8900000000003</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7"/>
      <c r="N254" s="7">
        <f t="shared" ref="N254:N261" si="105">IF($G254="","",TRUNC((M254*L254)+M254,2))</f>
        <v>0</v>
      </c>
      <c r="O254" s="7">
        <f t="shared" ref="O254:O261" si="106">IF($G254="","",TRUNC(K254*G254,2))</f>
        <v>783289.56</v>
      </c>
      <c r="P254" s="7">
        <f t="shared" ref="P254:P261" si="107">IF($G254="","",TRUNC(N254*G254,2))</f>
        <v>0</v>
      </c>
      <c r="Q254" s="20" t="e">
        <f>P254/$P$253</f>
        <v>#DIV/0!</v>
      </c>
      <c r="V254" s="101"/>
    </row>
    <row r="255" spans="1:22" x14ac:dyDescent="0.25">
      <c r="A255" s="49" t="s">
        <v>310</v>
      </c>
      <c r="B255" s="95" t="str">
        <f>IFERROR(VLOOKUP(C255,'[23]SINAPI DEZEMBRO'!$A:$F,6,FALSE),IFERROR(VLOOKUP(C255,'[23]BANCO DE DADOS'!$A$3:$F$10542,2,FALSE),""))</f>
        <v>COMPESA 2024.2</v>
      </c>
      <c r="C255" s="96" t="s">
        <v>112</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4 AGRESTE CENTRAL'!$1:$1048576,6,FALSE)</f>
        <v>12415.73</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7"/>
      <c r="N255" s="7">
        <f t="shared" si="105"/>
        <v>0</v>
      </c>
      <c r="O255" s="7">
        <f t="shared" si="106"/>
        <v>8815.16</v>
      </c>
      <c r="P255" s="7">
        <f t="shared" si="107"/>
        <v>0</v>
      </c>
      <c r="Q255" s="20" t="e">
        <f t="shared" ref="Q255:Q261" si="108">P255/$P$253</f>
        <v>#DIV/0!</v>
      </c>
      <c r="V255" s="101"/>
    </row>
    <row r="256" spans="1:22" ht="49.5" x14ac:dyDescent="0.25">
      <c r="A256" s="49" t="s">
        <v>311</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4 AGRESTE CENTRAL'!$1:$1048576,6,FALSE)</f>
        <v>66.510000000000005</v>
      </c>
      <c r="H256" s="99">
        <v>1</v>
      </c>
      <c r="I256" s="100">
        <f t="shared" si="102"/>
        <v>0.25509999999999999</v>
      </c>
      <c r="J256" s="6">
        <f>IFERROR(VLOOKUP(C256,'[23]SINAPI DEZEMBRO'!$A:$E,4,FALSE),IFERROR(VLOOKUP(C256,'[23]BANCO DE DADOS'!$A$3:$F$10542,5,FALSE),""))</f>
        <v>438.22</v>
      </c>
      <c r="K256" s="7">
        <f t="shared" si="103"/>
        <v>550</v>
      </c>
      <c r="L256" s="100">
        <f t="shared" si="104"/>
        <v>0</v>
      </c>
      <c r="M256" s="127"/>
      <c r="N256" s="7">
        <f t="shared" si="105"/>
        <v>0</v>
      </c>
      <c r="O256" s="7">
        <f t="shared" si="106"/>
        <v>36580.5</v>
      </c>
      <c r="P256" s="7">
        <f t="shared" si="107"/>
        <v>0</v>
      </c>
      <c r="Q256" s="20" t="e">
        <f t="shared" si="108"/>
        <v>#DIV/0!</v>
      </c>
      <c r="V256" s="101"/>
    </row>
    <row r="257" spans="1:22" ht="66" x14ac:dyDescent="0.25">
      <c r="A257" s="49" t="s">
        <v>312</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4 AGRESTE CENTRAL'!$1:$1048576,6,FALSE)</f>
        <v>465.59</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7"/>
      <c r="N257" s="7">
        <f t="shared" si="105"/>
        <v>0</v>
      </c>
      <c r="O257" s="7">
        <f t="shared" si="106"/>
        <v>8534.26</v>
      </c>
      <c r="P257" s="7">
        <f t="shared" si="107"/>
        <v>0</v>
      </c>
      <c r="Q257" s="20" t="e">
        <f t="shared" si="108"/>
        <v>#DIV/0!</v>
      </c>
      <c r="V257" s="101"/>
    </row>
    <row r="258" spans="1:22" ht="49.5" x14ac:dyDescent="0.25">
      <c r="A258" s="49" t="s">
        <v>313</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4 AGRESTE CENTRAL'!$1:$1048576,6,FALSE)</f>
        <v>581.98</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7"/>
      <c r="N258" s="7">
        <f t="shared" si="105"/>
        <v>0</v>
      </c>
      <c r="O258" s="7">
        <f t="shared" si="106"/>
        <v>6186.44</v>
      </c>
      <c r="P258" s="7">
        <f t="shared" si="107"/>
        <v>0</v>
      </c>
      <c r="Q258" s="20" t="e">
        <f t="shared" si="108"/>
        <v>#DIV/0!</v>
      </c>
      <c r="R258" s="20"/>
      <c r="V258" s="101"/>
    </row>
    <row r="259" spans="1:22" ht="33" x14ac:dyDescent="0.25">
      <c r="A259" s="49" t="s">
        <v>314</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4 AGRESTE CENTRAL'!$1:$1048576,6,FALSE)</f>
        <v>8729.7000000000007</v>
      </c>
      <c r="H259" s="99">
        <v>1</v>
      </c>
      <c r="I259" s="100">
        <f t="shared" si="102"/>
        <v>0.25509999999999999</v>
      </c>
      <c r="J259" s="6">
        <f>IFERROR(VLOOKUP(C259,'[23]SINAPI DEZEMBRO'!$A:$E,4,FALSE),IFERROR(VLOOKUP(C259,'[23]BANCO DE DADOS'!$A$3:$F$10542,5,FALSE),""))</f>
        <v>2.16</v>
      </c>
      <c r="K259" s="7">
        <f t="shared" si="103"/>
        <v>2.71</v>
      </c>
      <c r="L259" s="100">
        <f t="shared" si="104"/>
        <v>0</v>
      </c>
      <c r="M259" s="127"/>
      <c r="N259" s="7">
        <f t="shared" si="105"/>
        <v>0</v>
      </c>
      <c r="O259" s="7">
        <f t="shared" si="106"/>
        <v>23657.48</v>
      </c>
      <c r="P259" s="7">
        <f t="shared" si="107"/>
        <v>0</v>
      </c>
      <c r="Q259" s="20" t="e">
        <f t="shared" si="108"/>
        <v>#DIV/0!</v>
      </c>
      <c r="R259" s="20"/>
      <c r="V259" s="101"/>
    </row>
    <row r="260" spans="1:22" ht="33" x14ac:dyDescent="0.25">
      <c r="A260" s="49" t="s">
        <v>315</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4 AGRESTE CENTRAL'!$1:$1048576,6,FALSE)</f>
        <v>12415.73</v>
      </c>
      <c r="H260" s="99">
        <v>1</v>
      </c>
      <c r="I260" s="100">
        <f t="shared" si="102"/>
        <v>0.25509999999999999</v>
      </c>
      <c r="J260" s="6">
        <f>IFERROR(VLOOKUP(C260,'[23]SINAPI DEZEMBRO'!$A:$E,4,FALSE),IFERROR(VLOOKUP(C260,'[23]BANCO DE DADOS'!$A$3:$F$10542,5,FALSE),""))</f>
        <v>101.9</v>
      </c>
      <c r="K260" s="7">
        <f t="shared" si="103"/>
        <v>127.89</v>
      </c>
      <c r="L260" s="100">
        <f t="shared" si="104"/>
        <v>0</v>
      </c>
      <c r="M260" s="127"/>
      <c r="N260" s="7">
        <f t="shared" si="105"/>
        <v>0</v>
      </c>
      <c r="O260" s="7">
        <f t="shared" si="106"/>
        <v>1587847.7</v>
      </c>
      <c r="P260" s="7">
        <f t="shared" si="107"/>
        <v>0</v>
      </c>
      <c r="Q260" s="20" t="e">
        <f t="shared" si="108"/>
        <v>#DIV/0!</v>
      </c>
      <c r="V260" s="101"/>
    </row>
    <row r="261" spans="1:22" ht="49.5" x14ac:dyDescent="0.25">
      <c r="A261" s="49" t="s">
        <v>316</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4 AGRESTE CENTRAL'!$1:$1048576,6,FALSE)</f>
        <v>1915.57</v>
      </c>
      <c r="H261" s="99">
        <v>1</v>
      </c>
      <c r="I261" s="100">
        <f t="shared" si="102"/>
        <v>0.25509999999999999</v>
      </c>
      <c r="J261" s="6">
        <f>IFERROR(VLOOKUP(C261,'[23]SINAPI DEZEMBRO'!$A:$E,4,FALSE),IFERROR(VLOOKUP(C261,'[23]BANCO DE DADOS'!$A$3:$F$10542,5,FALSE),""))</f>
        <v>126.98</v>
      </c>
      <c r="K261" s="7">
        <f t="shared" si="103"/>
        <v>159.37</v>
      </c>
      <c r="L261" s="100">
        <f t="shared" si="104"/>
        <v>0</v>
      </c>
      <c r="M261" s="127"/>
      <c r="N261" s="7">
        <f t="shared" si="105"/>
        <v>0</v>
      </c>
      <c r="O261" s="7">
        <f t="shared" si="106"/>
        <v>305284.39</v>
      </c>
      <c r="P261" s="7">
        <f t="shared" si="107"/>
        <v>0</v>
      </c>
      <c r="Q261" s="20" t="e">
        <f t="shared" si="108"/>
        <v>#DIV/0!</v>
      </c>
      <c r="V261" s="101"/>
    </row>
    <row r="262" spans="1:22" x14ac:dyDescent="0.25">
      <c r="A262" s="89" t="s">
        <v>317</v>
      </c>
      <c r="B262" s="89"/>
      <c r="C262" s="90"/>
      <c r="D262" s="91"/>
      <c r="E262" s="3" t="s">
        <v>120</v>
      </c>
      <c r="F262" s="91"/>
      <c r="G262" s="92"/>
      <c r="H262" s="91"/>
      <c r="I262" s="91"/>
      <c r="J262" s="93"/>
      <c r="K262" s="91"/>
      <c r="L262" s="91"/>
      <c r="M262" s="126"/>
      <c r="N262" s="91"/>
      <c r="O262" s="94">
        <f>SUM(O263:O278)</f>
        <v>1403197.06</v>
      </c>
      <c r="P262" s="94">
        <f>SUM(P263:P278)</f>
        <v>0</v>
      </c>
      <c r="V262" s="101"/>
    </row>
    <row r="263" spans="1:22" ht="33" x14ac:dyDescent="0.25">
      <c r="A263" s="49" t="s">
        <v>318</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4 AGRESTE CENTRAL'!$1:$1048576,6,FALSE)</f>
        <v>369.51</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7"/>
      <c r="N263" s="7">
        <f t="shared" ref="N263:N278" si="112">IF($G263="","",TRUNC((M263*L263)+M263,2))</f>
        <v>0</v>
      </c>
      <c r="O263" s="7">
        <f t="shared" ref="O263:O278" si="113">IF($G263="","",TRUNC(K263*G263,2))</f>
        <v>44921.33</v>
      </c>
      <c r="P263" s="7">
        <f t="shared" ref="P263:P278" si="114">IF($G263="","",TRUNC(N263*G263,2))</f>
        <v>0</v>
      </c>
      <c r="Q263" s="20" t="e">
        <f>P263/$P$262</f>
        <v>#DIV/0!</v>
      </c>
      <c r="V263" s="101"/>
    </row>
    <row r="264" spans="1:22" ht="49.5" x14ac:dyDescent="0.25">
      <c r="A264" s="49" t="s">
        <v>319</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4 AGRESTE CENTRAL'!$1:$1048576,6,FALSE)</f>
        <v>369.51</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7"/>
      <c r="N264" s="7">
        <f t="shared" si="112"/>
        <v>0</v>
      </c>
      <c r="O264" s="7">
        <f t="shared" si="113"/>
        <v>15101.87</v>
      </c>
      <c r="P264" s="7">
        <f t="shared" si="114"/>
        <v>0</v>
      </c>
      <c r="Q264" s="20" t="e">
        <f t="shared" ref="Q264:Q278" si="115">P264/$P$262</f>
        <v>#DIV/0!</v>
      </c>
      <c r="V264" s="101"/>
    </row>
    <row r="265" spans="1:22" ht="33" x14ac:dyDescent="0.25">
      <c r="A265" s="49" t="s">
        <v>320</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4 AGRESTE CENTRAL'!$1:$1048576,6,FALSE)</f>
        <v>369.51</v>
      </c>
      <c r="H265" s="99">
        <v>5</v>
      </c>
      <c r="I265" s="100">
        <f t="shared" si="109"/>
        <v>0.184</v>
      </c>
      <c r="J265" s="6">
        <f>IFERROR(VLOOKUP(C265,'[23]SINAPI DEZEMBRO'!$A:$E,4,FALSE),IFERROR(VLOOKUP(C265,'[23]BANCO DE DADOS'!$A$3:$F$10542,5,FALSE),""))</f>
        <v>163.11000000000001</v>
      </c>
      <c r="K265" s="7">
        <f t="shared" si="110"/>
        <v>193.12</v>
      </c>
      <c r="L265" s="100">
        <f t="shared" si="111"/>
        <v>0</v>
      </c>
      <c r="M265" s="127"/>
      <c r="N265" s="7">
        <f t="shared" si="112"/>
        <v>0</v>
      </c>
      <c r="O265" s="7">
        <f t="shared" si="113"/>
        <v>71359.77</v>
      </c>
      <c r="P265" s="7">
        <f t="shared" si="114"/>
        <v>0</v>
      </c>
      <c r="Q265" s="20" t="e">
        <f t="shared" si="115"/>
        <v>#DIV/0!</v>
      </c>
      <c r="V265" s="101"/>
    </row>
    <row r="266" spans="1:22" ht="49.5" x14ac:dyDescent="0.25">
      <c r="A266" s="49" t="s">
        <v>321</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4 AGRESTE CENTRAL'!$1:$1048576,6,FALSE)</f>
        <v>369.51</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7"/>
      <c r="N266" s="7">
        <f t="shared" si="112"/>
        <v>0</v>
      </c>
      <c r="O266" s="7">
        <f t="shared" si="113"/>
        <v>24106.83</v>
      </c>
      <c r="P266" s="7">
        <f t="shared" si="114"/>
        <v>0</v>
      </c>
      <c r="Q266" s="20" t="e">
        <f t="shared" si="115"/>
        <v>#DIV/0!</v>
      </c>
      <c r="V266" s="101"/>
    </row>
    <row r="267" spans="1:22" ht="33" x14ac:dyDescent="0.25">
      <c r="A267" s="49" t="s">
        <v>322</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4 AGRESTE CENTRAL'!$1:$1048576,6,FALSE)</f>
        <v>369.51</v>
      </c>
      <c r="H267" s="99">
        <v>5</v>
      </c>
      <c r="I267" s="100">
        <f t="shared" si="109"/>
        <v>0.184</v>
      </c>
      <c r="J267" s="6">
        <f>IFERROR(VLOOKUP(C267,'[23]SINAPI DEZEMBRO'!$A:$E,4,FALSE),IFERROR(VLOOKUP(C267,'[23]BANCO DE DADOS'!$A$3:$F$10542,5,FALSE),""))</f>
        <v>513.44000000000005</v>
      </c>
      <c r="K267" s="7">
        <f t="shared" si="110"/>
        <v>607.91</v>
      </c>
      <c r="L267" s="100">
        <f t="shared" si="111"/>
        <v>0</v>
      </c>
      <c r="M267" s="127"/>
      <c r="N267" s="7">
        <f t="shared" si="112"/>
        <v>0</v>
      </c>
      <c r="O267" s="7">
        <f t="shared" si="113"/>
        <v>224628.82</v>
      </c>
      <c r="P267" s="7">
        <f t="shared" si="114"/>
        <v>0</v>
      </c>
      <c r="Q267" s="20" t="e">
        <f t="shared" si="115"/>
        <v>#DIV/0!</v>
      </c>
      <c r="V267" s="101"/>
    </row>
    <row r="268" spans="1:22" ht="49.5" x14ac:dyDescent="0.25">
      <c r="A268" s="49" t="s">
        <v>323</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4 AGRESTE CENTRAL'!$1:$1048576,6,FALSE)</f>
        <v>369.51</v>
      </c>
      <c r="H268" s="99">
        <v>1</v>
      </c>
      <c r="I268" s="100">
        <f t="shared" si="109"/>
        <v>0.25509999999999999</v>
      </c>
      <c r="J268" s="6">
        <f>IFERROR(VLOOKUP(C268,'[23]SINAPI DEZEMBRO'!$A:$E,4,FALSE),IFERROR(VLOOKUP(C268,'[23]BANCO DE DADOS'!$A$3:$F$10542,5,FALSE),""))</f>
        <v>94.15</v>
      </c>
      <c r="K268" s="7">
        <f t="shared" si="110"/>
        <v>118.16</v>
      </c>
      <c r="L268" s="100">
        <f t="shared" si="111"/>
        <v>0</v>
      </c>
      <c r="M268" s="127"/>
      <c r="N268" s="7">
        <f t="shared" si="112"/>
        <v>0</v>
      </c>
      <c r="O268" s="7">
        <f t="shared" si="113"/>
        <v>43661.3</v>
      </c>
      <c r="P268" s="7">
        <f t="shared" si="114"/>
        <v>0</v>
      </c>
      <c r="Q268" s="20" t="e">
        <f t="shared" si="115"/>
        <v>#DIV/0!</v>
      </c>
      <c r="V268" s="101"/>
    </row>
    <row r="269" spans="1:22" ht="66" x14ac:dyDescent="0.25">
      <c r="A269" s="49" t="s">
        <v>324</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4 AGRESTE CENTRAL'!$1:$1048576,6,FALSE)</f>
        <v>997.66</v>
      </c>
      <c r="H269" s="99">
        <v>1</v>
      </c>
      <c r="I269" s="100">
        <f t="shared" si="109"/>
        <v>0.25509999999999999</v>
      </c>
      <c r="J269" s="6">
        <f>IFERROR(VLOOKUP(C269,'[23]SINAPI DEZEMBRO'!$A:$E,4,FALSE),IFERROR(VLOOKUP(C269,'[23]BANCO DE DADOS'!$A$3:$F$10542,5,FALSE),""))</f>
        <v>8.92</v>
      </c>
      <c r="K269" s="7">
        <f t="shared" si="110"/>
        <v>11.19</v>
      </c>
      <c r="L269" s="100">
        <f t="shared" si="111"/>
        <v>0</v>
      </c>
      <c r="M269" s="127"/>
      <c r="N269" s="7">
        <f t="shared" si="112"/>
        <v>0</v>
      </c>
      <c r="O269" s="7">
        <f t="shared" si="113"/>
        <v>11163.81</v>
      </c>
      <c r="P269" s="7">
        <f t="shared" si="114"/>
        <v>0</v>
      </c>
      <c r="Q269" s="20" t="e">
        <f t="shared" si="115"/>
        <v>#DIV/0!</v>
      </c>
      <c r="V269" s="101"/>
    </row>
    <row r="270" spans="1:22" x14ac:dyDescent="0.25">
      <c r="A270" s="49" t="s">
        <v>325</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4 AGRESTE CENTRAL'!$1:$1048576,6,FALSE)</f>
        <v>554.26</v>
      </c>
      <c r="H270" s="99">
        <v>1</v>
      </c>
      <c r="I270" s="100">
        <f t="shared" si="109"/>
        <v>0.25509999999999999</v>
      </c>
      <c r="J270" s="6">
        <f>IFERROR(VLOOKUP(C270,'[23]SINAPI DEZEMBRO'!$A:$E,4,FALSE),IFERROR(VLOOKUP(C270,'[23]BANCO DE DADOS'!$A$3:$F$10542,5,FALSE),""))</f>
        <v>126.29</v>
      </c>
      <c r="K270" s="7">
        <f t="shared" si="110"/>
        <v>158.5</v>
      </c>
      <c r="L270" s="100">
        <f t="shared" si="111"/>
        <v>0</v>
      </c>
      <c r="M270" s="127"/>
      <c r="N270" s="7">
        <f t="shared" si="112"/>
        <v>0</v>
      </c>
      <c r="O270" s="7">
        <f t="shared" si="113"/>
        <v>87850.21</v>
      </c>
      <c r="P270" s="7">
        <f t="shared" si="114"/>
        <v>0</v>
      </c>
      <c r="Q270" s="20" t="e">
        <f t="shared" si="115"/>
        <v>#DIV/0!</v>
      </c>
      <c r="V270" s="101"/>
    </row>
    <row r="271" spans="1:22" ht="49.5" x14ac:dyDescent="0.25">
      <c r="A271" s="49" t="s">
        <v>326</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4 AGRESTE CENTRAL'!$1:$1048576,6,FALSE)</f>
        <v>1247.07</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7"/>
      <c r="N271" s="7">
        <f t="shared" si="112"/>
        <v>0</v>
      </c>
      <c r="O271" s="7">
        <f t="shared" si="113"/>
        <v>13256.35</v>
      </c>
      <c r="P271" s="7">
        <f t="shared" si="114"/>
        <v>0</v>
      </c>
      <c r="Q271" s="20" t="e">
        <f t="shared" si="115"/>
        <v>#DIV/0!</v>
      </c>
      <c r="V271" s="101"/>
    </row>
    <row r="272" spans="1:22" ht="33" x14ac:dyDescent="0.25">
      <c r="A272" s="49" t="s">
        <v>327</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4 AGRESTE CENTRAL'!$1:$1048576,6,FALSE)</f>
        <v>18706.05</v>
      </c>
      <c r="H272" s="99">
        <v>1</v>
      </c>
      <c r="I272" s="100">
        <f t="shared" si="109"/>
        <v>0.25509999999999999</v>
      </c>
      <c r="J272" s="6">
        <f>IFERROR(VLOOKUP(C272,'[23]SINAPI DEZEMBRO'!$A:$E,4,FALSE),IFERROR(VLOOKUP(C272,'[23]BANCO DE DADOS'!$A$3:$F$10542,5,FALSE),""))</f>
        <v>2.16</v>
      </c>
      <c r="K272" s="7">
        <f t="shared" si="110"/>
        <v>2.71</v>
      </c>
      <c r="L272" s="100">
        <f t="shared" si="111"/>
        <v>0</v>
      </c>
      <c r="M272" s="127"/>
      <c r="N272" s="7">
        <f t="shared" si="112"/>
        <v>0</v>
      </c>
      <c r="O272" s="7">
        <f t="shared" si="113"/>
        <v>50693.39</v>
      </c>
      <c r="P272" s="7">
        <f t="shared" si="114"/>
        <v>0</v>
      </c>
      <c r="Q272" s="20" t="e">
        <f t="shared" si="115"/>
        <v>#DIV/0!</v>
      </c>
      <c r="V272" s="101"/>
    </row>
    <row r="273" spans="1:22" ht="49.5" x14ac:dyDescent="0.25">
      <c r="A273" s="49" t="s">
        <v>328</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4 AGRESTE CENTRAL'!$1:$1048576,6,FALSE)</f>
        <v>74</v>
      </c>
      <c r="H273" s="99">
        <v>1</v>
      </c>
      <c r="I273" s="100">
        <f t="shared" si="109"/>
        <v>0.25509999999999999</v>
      </c>
      <c r="J273" s="6">
        <f>IFERROR(VLOOKUP(C273,'[23]SINAPI DEZEMBRO'!$A:$E,4,FALSE),IFERROR(VLOOKUP(C273,'[23]BANCO DE DADOS'!$A$3:$F$10542,5,FALSE),""))</f>
        <v>2721.37</v>
      </c>
      <c r="K273" s="7">
        <f t="shared" si="110"/>
        <v>3415.59</v>
      </c>
      <c r="L273" s="100">
        <f t="shared" si="111"/>
        <v>0</v>
      </c>
      <c r="M273" s="127"/>
      <c r="N273" s="7">
        <f t="shared" si="112"/>
        <v>0</v>
      </c>
      <c r="O273" s="7">
        <f t="shared" si="113"/>
        <v>252753.66</v>
      </c>
      <c r="P273" s="7">
        <f t="shared" si="114"/>
        <v>0</v>
      </c>
      <c r="Q273" s="20" t="e">
        <f t="shared" si="115"/>
        <v>#DIV/0!</v>
      </c>
      <c r="V273" s="101"/>
    </row>
    <row r="274" spans="1:22" ht="33" x14ac:dyDescent="0.25">
      <c r="A274" s="49" t="s">
        <v>329</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4 AGRESTE CENTRAL'!$1:$1048576,6,FALSE)</f>
        <v>74</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7"/>
      <c r="N274" s="7">
        <f t="shared" si="112"/>
        <v>0</v>
      </c>
      <c r="O274" s="7">
        <f t="shared" si="113"/>
        <v>178186.82</v>
      </c>
      <c r="P274" s="7">
        <f t="shared" si="114"/>
        <v>0</v>
      </c>
      <c r="Q274" s="20" t="e">
        <f t="shared" si="115"/>
        <v>#DIV/0!</v>
      </c>
      <c r="V274" s="101"/>
    </row>
    <row r="275" spans="1:22" ht="33" x14ac:dyDescent="0.25">
      <c r="A275" s="49" t="s">
        <v>330</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4 AGRESTE CENTRAL'!$1:$1048576,6,FALSE)</f>
        <v>369.51</v>
      </c>
      <c r="H275" s="99">
        <v>1</v>
      </c>
      <c r="I275" s="100">
        <f t="shared" si="109"/>
        <v>0.25509999999999999</v>
      </c>
      <c r="J275" s="6">
        <f>IFERROR(VLOOKUP(C275,'[23]SINAPI DEZEMBRO'!$A:$E,4,FALSE),IFERROR(VLOOKUP(C275,'[23]BANCO DE DADOS'!$A$3:$F$10542,5,FALSE),""))</f>
        <v>518.71</v>
      </c>
      <c r="K275" s="7">
        <f t="shared" si="110"/>
        <v>651.03</v>
      </c>
      <c r="L275" s="100">
        <f t="shared" si="111"/>
        <v>0</v>
      </c>
      <c r="M275" s="127"/>
      <c r="N275" s="7">
        <f t="shared" si="112"/>
        <v>0</v>
      </c>
      <c r="O275" s="7">
        <f t="shared" si="113"/>
        <v>240562.09</v>
      </c>
      <c r="P275" s="7">
        <f t="shared" si="114"/>
        <v>0</v>
      </c>
      <c r="Q275" s="20" t="e">
        <f t="shared" si="115"/>
        <v>#DIV/0!</v>
      </c>
      <c r="V275" s="101"/>
    </row>
    <row r="276" spans="1:22" ht="33" x14ac:dyDescent="0.25">
      <c r="A276" s="49" t="s">
        <v>331</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4 AGRESTE CENTRAL'!$1:$1048576,6,FALSE)</f>
        <v>739.03</v>
      </c>
      <c r="H276" s="99">
        <v>1</v>
      </c>
      <c r="I276" s="100">
        <f t="shared" si="109"/>
        <v>0.25509999999999999</v>
      </c>
      <c r="J276" s="6">
        <f>IFERROR(VLOOKUP(C276,'[23]SINAPI DEZEMBRO'!$A:$E,4,FALSE),IFERROR(VLOOKUP(C276,'[23]BANCO DE DADOS'!$A$3:$F$10542,5,FALSE),""))</f>
        <v>44.07</v>
      </c>
      <c r="K276" s="7">
        <f t="shared" si="110"/>
        <v>55.31</v>
      </c>
      <c r="L276" s="100">
        <f t="shared" si="111"/>
        <v>0</v>
      </c>
      <c r="M276" s="127"/>
      <c r="N276" s="7">
        <f t="shared" si="112"/>
        <v>0</v>
      </c>
      <c r="O276" s="7">
        <f t="shared" si="113"/>
        <v>40875.74</v>
      </c>
      <c r="P276" s="7">
        <f t="shared" si="114"/>
        <v>0</v>
      </c>
      <c r="Q276" s="20" t="e">
        <f t="shared" si="115"/>
        <v>#DIV/0!</v>
      </c>
      <c r="V276" s="101"/>
    </row>
    <row r="277" spans="1:22" ht="33" x14ac:dyDescent="0.25">
      <c r="A277" s="49" t="s">
        <v>332</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4 AGRESTE CENTRAL'!$1:$1048576,6,FALSE)</f>
        <v>443.41</v>
      </c>
      <c r="H277" s="99">
        <v>1</v>
      </c>
      <c r="I277" s="100">
        <f t="shared" si="109"/>
        <v>0.25509999999999999</v>
      </c>
      <c r="J277" s="6">
        <f>IFERROR(VLOOKUP(C277,'[23]SINAPI DEZEMBRO'!$A:$E,4,FALSE),IFERROR(VLOOKUP(C277,'[23]BANCO DE DADOS'!$A$3:$F$10542,5,FALSE),""))</f>
        <v>63.63</v>
      </c>
      <c r="K277" s="7">
        <f t="shared" si="110"/>
        <v>79.86</v>
      </c>
      <c r="L277" s="100">
        <f t="shared" si="111"/>
        <v>0</v>
      </c>
      <c r="M277" s="127"/>
      <c r="N277" s="7">
        <f t="shared" si="112"/>
        <v>0</v>
      </c>
      <c r="O277" s="7">
        <f t="shared" si="113"/>
        <v>35410.720000000001</v>
      </c>
      <c r="P277" s="7">
        <f t="shared" si="114"/>
        <v>0</v>
      </c>
      <c r="Q277" s="20" t="e">
        <f t="shared" si="115"/>
        <v>#DIV/0!</v>
      </c>
      <c r="V277" s="101"/>
    </row>
    <row r="278" spans="1:22" ht="49.5" x14ac:dyDescent="0.25">
      <c r="A278" s="49" t="s">
        <v>333</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4 AGRESTE CENTRAL'!$1:$1048576,6,FALSE)</f>
        <v>197</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7"/>
      <c r="N278" s="7">
        <f t="shared" si="112"/>
        <v>0</v>
      </c>
      <c r="O278" s="7">
        <f t="shared" si="113"/>
        <v>68664.350000000006</v>
      </c>
      <c r="P278" s="7">
        <f t="shared" si="114"/>
        <v>0</v>
      </c>
      <c r="Q278" s="20" t="e">
        <f t="shared" si="115"/>
        <v>#DIV/0!</v>
      </c>
      <c r="V278" s="101"/>
    </row>
    <row r="279" spans="1:22" ht="17.25" customHeight="1" x14ac:dyDescent="0.25">
      <c r="A279" s="89" t="s">
        <v>334</v>
      </c>
      <c r="B279" s="89"/>
      <c r="C279" s="90"/>
      <c r="D279" s="91"/>
      <c r="E279" s="3" t="s">
        <v>144</v>
      </c>
      <c r="F279" s="91"/>
      <c r="G279" s="92"/>
      <c r="H279" s="91"/>
      <c r="I279" s="91"/>
      <c r="J279" s="93"/>
      <c r="K279" s="91"/>
      <c r="L279" s="91"/>
      <c r="M279" s="126"/>
      <c r="N279" s="91"/>
      <c r="O279" s="94">
        <f>SUM(O280:O288)</f>
        <v>340519.03</v>
      </c>
      <c r="P279" s="94">
        <f>SUM(P280:P288)</f>
        <v>0</v>
      </c>
      <c r="V279" s="101"/>
    </row>
    <row r="280" spans="1:22" ht="33" x14ac:dyDescent="0.25">
      <c r="A280" s="49" t="s">
        <v>335</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4 AGRESTE CENTRAL'!$1:$1048576,6,FALSE)</f>
        <v>105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7"/>
      <c r="N280" s="7">
        <f t="shared" ref="N280:N288" si="119">IF($G280="","",TRUNC((M280*L280)+M280,2))</f>
        <v>0</v>
      </c>
      <c r="O280" s="7">
        <f t="shared" ref="O280:O288" si="120">IF($G280="","",TRUNC(K280*G280,2))</f>
        <v>38296.65</v>
      </c>
      <c r="P280" s="7">
        <f t="shared" ref="P280:P288" si="121">IF($G280="","",TRUNC(N280*G280,2))</f>
        <v>0</v>
      </c>
      <c r="Q280" s="20" t="e">
        <f>P280/$P$279</f>
        <v>#DIV/0!</v>
      </c>
      <c r="V280" s="101"/>
    </row>
    <row r="281" spans="1:22" ht="33" x14ac:dyDescent="0.25">
      <c r="A281" s="49" t="s">
        <v>336</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4 AGRESTE CENTRAL'!$1:$1048576,6,FALSE)</f>
        <v>105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7"/>
      <c r="N281" s="7">
        <f t="shared" si="119"/>
        <v>0</v>
      </c>
      <c r="O281" s="7">
        <f t="shared" si="120"/>
        <v>57401.4</v>
      </c>
      <c r="P281" s="7">
        <f t="shared" si="121"/>
        <v>0</v>
      </c>
      <c r="Q281" s="20" t="e">
        <f t="shared" ref="Q281:Q288" si="122">P281/$P$279</f>
        <v>#DIV/0!</v>
      </c>
      <c r="V281" s="101"/>
    </row>
    <row r="282" spans="1:22" ht="33" x14ac:dyDescent="0.25">
      <c r="A282" s="49" t="s">
        <v>337</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4 AGRESTE CENTRAL'!$1:$1048576,6,FALSE)</f>
        <v>42</v>
      </c>
      <c r="H282" s="99">
        <v>1</v>
      </c>
      <c r="I282" s="100">
        <f t="shared" si="116"/>
        <v>0.25509999999999999</v>
      </c>
      <c r="J282" s="6">
        <f>IFERROR(VLOOKUP(C282,'[23]SINAPI DEZEMBRO'!$A:$E,4,FALSE),IFERROR(VLOOKUP(C282,'[23]BANCO DE DADOS'!$A$3:$F$10542,5,FALSE),""))</f>
        <v>290.57</v>
      </c>
      <c r="K282" s="7">
        <f t="shared" si="117"/>
        <v>364.69</v>
      </c>
      <c r="L282" s="100">
        <f t="shared" si="118"/>
        <v>0</v>
      </c>
      <c r="M282" s="127"/>
      <c r="N282" s="7">
        <f t="shared" si="119"/>
        <v>0</v>
      </c>
      <c r="O282" s="7">
        <f t="shared" si="120"/>
        <v>15316.98</v>
      </c>
      <c r="P282" s="7">
        <f t="shared" si="121"/>
        <v>0</v>
      </c>
      <c r="Q282" s="20" t="e">
        <f t="shared" si="122"/>
        <v>#DIV/0!</v>
      </c>
      <c r="V282" s="101"/>
    </row>
    <row r="283" spans="1:22" ht="49.5" x14ac:dyDescent="0.25">
      <c r="A283" s="49" t="s">
        <v>338</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4 AGRESTE CENTRAL'!$1:$1048576,6,FALSE)</f>
        <v>147</v>
      </c>
      <c r="H283" s="99">
        <v>1</v>
      </c>
      <c r="I283" s="100">
        <f t="shared" si="116"/>
        <v>0.25509999999999999</v>
      </c>
      <c r="J283" s="6">
        <f>IFERROR(VLOOKUP(C283,'[23]SINAPI DEZEMBRO'!$A:$E,4,FALSE),IFERROR(VLOOKUP(C283,'[23]BANCO DE DADOS'!$A$3:$F$10542,5,FALSE),""))</f>
        <v>484.52</v>
      </c>
      <c r="K283" s="7">
        <f t="shared" si="117"/>
        <v>608.12</v>
      </c>
      <c r="L283" s="100">
        <f t="shared" si="118"/>
        <v>0</v>
      </c>
      <c r="M283" s="127"/>
      <c r="N283" s="7">
        <f t="shared" si="119"/>
        <v>0</v>
      </c>
      <c r="O283" s="7">
        <f t="shared" si="120"/>
        <v>89393.64</v>
      </c>
      <c r="P283" s="7">
        <f t="shared" si="121"/>
        <v>0</v>
      </c>
      <c r="Q283" s="20" t="e">
        <f t="shared" si="122"/>
        <v>#DIV/0!</v>
      </c>
      <c r="V283" s="101"/>
    </row>
    <row r="284" spans="1:22" ht="33" x14ac:dyDescent="0.25">
      <c r="A284" s="49" t="s">
        <v>339</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4 AGRESTE CENTRAL'!$1:$1048576,6,FALSE)</f>
        <v>105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7"/>
      <c r="N284" s="7">
        <f t="shared" si="119"/>
        <v>0</v>
      </c>
      <c r="O284" s="7">
        <f t="shared" si="120"/>
        <v>38287.199999999997</v>
      </c>
      <c r="P284" s="7">
        <f t="shared" si="121"/>
        <v>0</v>
      </c>
      <c r="Q284" s="20" t="e">
        <f t="shared" si="122"/>
        <v>#DIV/0!</v>
      </c>
      <c r="V284" s="101"/>
    </row>
    <row r="285" spans="1:22" ht="33" x14ac:dyDescent="0.25">
      <c r="A285" s="49" t="s">
        <v>340</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4 AGRESTE CENTRAL'!$1:$1048576,6,FALSE)</f>
        <v>14</v>
      </c>
      <c r="H285" s="99">
        <v>1</v>
      </c>
      <c r="I285" s="100">
        <f t="shared" si="116"/>
        <v>0.25509999999999999</v>
      </c>
      <c r="J285" s="6">
        <f>IFERROR(VLOOKUP(C285,'[23]SINAPI DEZEMBRO'!$A:$E,4,FALSE),IFERROR(VLOOKUP(C285,'[23]BANCO DE DADOS'!$A$3:$F$10542,5,FALSE),""))</f>
        <v>199.32</v>
      </c>
      <c r="K285" s="7">
        <f t="shared" si="117"/>
        <v>250.16</v>
      </c>
      <c r="L285" s="100">
        <f t="shared" si="118"/>
        <v>0</v>
      </c>
      <c r="M285" s="127"/>
      <c r="N285" s="7">
        <f t="shared" si="119"/>
        <v>0</v>
      </c>
      <c r="O285" s="7">
        <f t="shared" si="120"/>
        <v>3502.24</v>
      </c>
      <c r="P285" s="7">
        <f t="shared" si="121"/>
        <v>0</v>
      </c>
      <c r="Q285" s="20" t="e">
        <f t="shared" si="122"/>
        <v>#DIV/0!</v>
      </c>
      <c r="V285" s="101"/>
    </row>
    <row r="286" spans="1:22" ht="33" x14ac:dyDescent="0.25">
      <c r="A286" s="49" t="s">
        <v>341</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4 AGRESTE CENTRAL'!$1:$1048576,6,FALSE)</f>
        <v>14</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7"/>
      <c r="N286" s="7">
        <f t="shared" si="119"/>
        <v>0</v>
      </c>
      <c r="O286" s="7">
        <f t="shared" si="120"/>
        <v>8416.7999999999993</v>
      </c>
      <c r="P286" s="7">
        <f t="shared" si="121"/>
        <v>0</v>
      </c>
      <c r="Q286" s="20" t="e">
        <f t="shared" si="122"/>
        <v>#DIV/0!</v>
      </c>
      <c r="V286" s="101"/>
    </row>
    <row r="287" spans="1:22" ht="66" x14ac:dyDescent="0.25">
      <c r="A287" s="49" t="s">
        <v>342</v>
      </c>
      <c r="B287" s="95" t="str">
        <f>IFERROR(VLOOKUP(C287,'[23]SINAPI DEZEMBRO'!$A:$F,6,FALSE),IFERROR(VLOOKUP(C287,'[23]BANCO DE DADOS'!$A$3:$F$10542,2,FALSE),""))</f>
        <v>COMPOSIÇÃO</v>
      </c>
      <c r="C287" s="96" t="s">
        <v>153</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4 AGRESTE CENTRAL'!$1:$1048576,6,FALSE)</f>
        <v>39</v>
      </c>
      <c r="H287" s="99">
        <v>1</v>
      </c>
      <c r="I287" s="100">
        <f t="shared" si="116"/>
        <v>0.25509999999999999</v>
      </c>
      <c r="J287" s="6">
        <f>IFERROR(VLOOKUP(C287,'[23]SINAPI DEZEMBRO'!$A:$E,4,FALSE),IFERROR(VLOOKUP(C287,'[23]BANCO DE DADOS'!$A$3:$F$10542,5,FALSE),""))</f>
        <v>757.97</v>
      </c>
      <c r="K287" s="7">
        <f t="shared" si="117"/>
        <v>951.32</v>
      </c>
      <c r="L287" s="100">
        <f t="shared" si="118"/>
        <v>0</v>
      </c>
      <c r="M287" s="127"/>
      <c r="N287" s="7">
        <f t="shared" si="119"/>
        <v>0</v>
      </c>
      <c r="O287" s="7">
        <f t="shared" si="120"/>
        <v>37101.480000000003</v>
      </c>
      <c r="P287" s="7">
        <f t="shared" si="121"/>
        <v>0</v>
      </c>
      <c r="Q287" s="20" t="e">
        <f t="shared" si="122"/>
        <v>#DIV/0!</v>
      </c>
      <c r="V287" s="101"/>
    </row>
    <row r="288" spans="1:22" ht="66" x14ac:dyDescent="0.25">
      <c r="A288" s="49" t="s">
        <v>343</v>
      </c>
      <c r="B288" s="95" t="str">
        <f>IFERROR(VLOOKUP(C288,'[23]SINAPI DEZEMBRO'!$A:$F,6,FALSE),IFERROR(VLOOKUP(C288,'[23]BANCO DE DADOS'!$A$3:$F$10542,2,FALSE),""))</f>
        <v>COMPOSIÇÃO</v>
      </c>
      <c r="C288" s="96" t="s">
        <v>155</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4 AGRESTE CENTRAL'!$1:$1048576,6,FALSE)</f>
        <v>59</v>
      </c>
      <c r="H288" s="99">
        <v>1</v>
      </c>
      <c r="I288" s="100">
        <f t="shared" si="116"/>
        <v>0.25509999999999999</v>
      </c>
      <c r="J288" s="6">
        <f>IFERROR(VLOOKUP(C288,'[23]SINAPI DEZEMBRO'!$A:$E,4,FALSE),IFERROR(VLOOKUP(C288,'[23]BANCO DE DADOS'!$A$3:$F$10542,5,FALSE),""))</f>
        <v>713.06</v>
      </c>
      <c r="K288" s="7">
        <f t="shared" si="117"/>
        <v>894.96</v>
      </c>
      <c r="L288" s="100">
        <f t="shared" si="118"/>
        <v>0</v>
      </c>
      <c r="M288" s="127"/>
      <c r="N288" s="7">
        <f t="shared" si="119"/>
        <v>0</v>
      </c>
      <c r="O288" s="7">
        <f t="shared" si="120"/>
        <v>52802.64</v>
      </c>
      <c r="P288" s="7">
        <f t="shared" si="121"/>
        <v>0</v>
      </c>
      <c r="Q288" s="20" t="e">
        <f t="shared" si="122"/>
        <v>#DIV/0!</v>
      </c>
      <c r="V288" s="101"/>
    </row>
    <row r="289" spans="1:22" x14ac:dyDescent="0.25">
      <c r="A289" s="89" t="s">
        <v>344</v>
      </c>
      <c r="B289" s="89"/>
      <c r="C289" s="90"/>
      <c r="D289" s="91"/>
      <c r="E289" s="3" t="s">
        <v>163</v>
      </c>
      <c r="F289" s="91"/>
      <c r="G289" s="92"/>
      <c r="H289" s="91"/>
      <c r="I289" s="91"/>
      <c r="J289" s="93"/>
      <c r="K289" s="91"/>
      <c r="L289" s="91"/>
      <c r="M289" s="126"/>
      <c r="N289" s="91"/>
      <c r="O289" s="94">
        <f>SUM(O290:O301)</f>
        <v>417521.7</v>
      </c>
      <c r="P289" s="94">
        <f>SUM(P290:P301)</f>
        <v>0</v>
      </c>
      <c r="V289" s="101"/>
    </row>
    <row r="290" spans="1:22" x14ac:dyDescent="0.25">
      <c r="A290" s="49" t="s">
        <v>345</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4 AGRESTE CENTRAL'!$1:$1048576,6,FALSE)</f>
        <v>26</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7"/>
      <c r="N290" s="7">
        <f t="shared" ref="N290:N301" si="126">IF($G290="","",TRUNC((M290*L290)+M290,2))</f>
        <v>0</v>
      </c>
      <c r="O290" s="7">
        <f t="shared" ref="O290:O301" si="127">IF($G290="","",TRUNC(K290*G290,2))</f>
        <v>37125.660000000003</v>
      </c>
      <c r="P290" s="7">
        <f t="shared" ref="P290:P301" si="128">IF($G290="","",TRUNC(N290*G290,2))</f>
        <v>0</v>
      </c>
      <c r="Q290" s="20" t="e">
        <f>P290/$P$289</f>
        <v>#DIV/0!</v>
      </c>
      <c r="V290" s="101"/>
    </row>
    <row r="291" spans="1:22" ht="49.5" x14ac:dyDescent="0.25">
      <c r="A291" s="49" t="s">
        <v>346</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4 AGRESTE CENTRAL'!$1:$1048576,6,FALSE)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7"/>
      <c r="N291" s="7">
        <f t="shared" si="126"/>
        <v>0</v>
      </c>
      <c r="O291" s="7">
        <f t="shared" si="127"/>
        <v>9215.36</v>
      </c>
      <c r="P291" s="7">
        <f t="shared" si="128"/>
        <v>0</v>
      </c>
      <c r="Q291" s="20" t="e">
        <f t="shared" ref="Q291:Q297" si="129">P291/$P$289</f>
        <v>#DIV/0!</v>
      </c>
      <c r="V291" s="101"/>
    </row>
    <row r="292" spans="1:22" ht="49.5" x14ac:dyDescent="0.25">
      <c r="A292" s="49" t="s">
        <v>347</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4 AGRESTE CENTRAL'!$1:$1048576,6,FALSE)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7"/>
      <c r="N292" s="7">
        <f t="shared" si="126"/>
        <v>0</v>
      </c>
      <c r="O292" s="7">
        <f t="shared" si="127"/>
        <v>6262.96</v>
      </c>
      <c r="P292" s="7">
        <f t="shared" si="128"/>
        <v>0</v>
      </c>
      <c r="Q292" s="20" t="e">
        <f t="shared" si="129"/>
        <v>#DIV/0!</v>
      </c>
      <c r="V292" s="101"/>
    </row>
    <row r="293" spans="1:22" ht="33" x14ac:dyDescent="0.25">
      <c r="A293" s="49" t="s">
        <v>348</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4 AGRESTE CENTRAL'!$1:$1048576,6,FALSE)</f>
        <v>16.649999999999999</v>
      </c>
      <c r="H293" s="99">
        <v>1</v>
      </c>
      <c r="I293" s="100">
        <f t="shared" si="123"/>
        <v>0.25509999999999999</v>
      </c>
      <c r="J293" s="6">
        <f>IFERROR(VLOOKUP(C293,'[23]SINAPI DEZEMBRO'!$A:$E,4,FALSE),IFERROR(VLOOKUP(C293,'[23]BANCO DE DADOS'!$A$3:$F$10542,5,FALSE),""))</f>
        <v>100.24</v>
      </c>
      <c r="K293" s="7">
        <f t="shared" si="124"/>
        <v>125.81</v>
      </c>
      <c r="L293" s="100">
        <f t="shared" si="125"/>
        <v>0</v>
      </c>
      <c r="M293" s="127"/>
      <c r="N293" s="7">
        <f t="shared" si="126"/>
        <v>0</v>
      </c>
      <c r="O293" s="7">
        <f t="shared" si="127"/>
        <v>2094.73</v>
      </c>
      <c r="P293" s="7">
        <f t="shared" si="128"/>
        <v>0</v>
      </c>
      <c r="Q293" s="20" t="e">
        <f t="shared" si="129"/>
        <v>#DIV/0!</v>
      </c>
      <c r="V293" s="101"/>
    </row>
    <row r="294" spans="1:22" ht="33" x14ac:dyDescent="0.25">
      <c r="A294" s="49" t="s">
        <v>349</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4 AGRESTE CENTRAL'!$1:$1048576,6,FALSE)</f>
        <v>100</v>
      </c>
      <c r="H294" s="99">
        <v>1</v>
      </c>
      <c r="I294" s="100">
        <f t="shared" si="123"/>
        <v>0.25509999999999999</v>
      </c>
      <c r="J294" s="6">
        <f>IFERROR(VLOOKUP(C294,'[23]SINAPI DEZEMBRO'!$A:$E,4,FALSE),IFERROR(VLOOKUP(C294,'[23]BANCO DE DADOS'!$A$3:$F$10542,5,FALSE),""))</f>
        <v>244.47</v>
      </c>
      <c r="K294" s="7">
        <f t="shared" si="124"/>
        <v>306.83</v>
      </c>
      <c r="L294" s="100">
        <f t="shared" si="125"/>
        <v>0</v>
      </c>
      <c r="M294" s="127"/>
      <c r="N294" s="7">
        <f t="shared" si="126"/>
        <v>0</v>
      </c>
      <c r="O294" s="7">
        <f t="shared" si="127"/>
        <v>30683</v>
      </c>
      <c r="P294" s="7">
        <f t="shared" si="128"/>
        <v>0</v>
      </c>
      <c r="Q294" s="20" t="e">
        <f t="shared" si="129"/>
        <v>#DIV/0!</v>
      </c>
      <c r="V294" s="101"/>
    </row>
    <row r="295" spans="1:22" ht="33" x14ac:dyDescent="0.25">
      <c r="A295" s="49" t="s">
        <v>350</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4 AGRESTE CENTRAL'!$1:$1048576,6,FALSE)</f>
        <v>80</v>
      </c>
      <c r="H295" s="99">
        <v>1</v>
      </c>
      <c r="I295" s="100">
        <f t="shared" si="123"/>
        <v>0.25509999999999999</v>
      </c>
      <c r="J295" s="6">
        <f>IFERROR(VLOOKUP(C295,'[23]SINAPI DEZEMBRO'!$A:$E,4,FALSE),IFERROR(VLOOKUP(C295,'[23]BANCO DE DADOS'!$A$3:$F$10542,5,FALSE),""))</f>
        <v>440.08</v>
      </c>
      <c r="K295" s="7">
        <f t="shared" si="124"/>
        <v>552.34</v>
      </c>
      <c r="L295" s="100">
        <f t="shared" si="125"/>
        <v>0</v>
      </c>
      <c r="M295" s="127"/>
      <c r="N295" s="7">
        <f t="shared" si="126"/>
        <v>0</v>
      </c>
      <c r="O295" s="7">
        <f t="shared" si="127"/>
        <v>44187.199999999997</v>
      </c>
      <c r="P295" s="7">
        <f t="shared" si="128"/>
        <v>0</v>
      </c>
      <c r="Q295" s="20" t="e">
        <f t="shared" si="129"/>
        <v>#DIV/0!</v>
      </c>
      <c r="V295" s="101"/>
    </row>
    <row r="296" spans="1:22" ht="49.5" x14ac:dyDescent="0.25">
      <c r="A296" s="49" t="s">
        <v>351</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4 AGRESTE CENTRAL'!$1:$1048576,6,FALSE)</f>
        <v>13.47</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7"/>
      <c r="N296" s="7">
        <f t="shared" si="126"/>
        <v>0</v>
      </c>
      <c r="O296" s="7">
        <f t="shared" si="127"/>
        <v>3516.2</v>
      </c>
      <c r="P296" s="7">
        <f t="shared" si="128"/>
        <v>0</v>
      </c>
      <c r="Q296" s="20" t="e">
        <f t="shared" si="129"/>
        <v>#DIV/0!</v>
      </c>
      <c r="V296" s="101"/>
    </row>
    <row r="297" spans="1:22" ht="49.5" x14ac:dyDescent="0.25">
      <c r="A297" s="49" t="s">
        <v>352</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4 AGRESTE CENTRAL'!$1:$1048576,6,FALSE)</f>
        <v>150</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7"/>
      <c r="N297" s="7">
        <f t="shared" si="126"/>
        <v>0</v>
      </c>
      <c r="O297" s="7">
        <f t="shared" si="127"/>
        <v>242506.5</v>
      </c>
      <c r="P297" s="7">
        <f t="shared" si="128"/>
        <v>0</v>
      </c>
      <c r="Q297" s="20" t="e">
        <f t="shared" si="129"/>
        <v>#DIV/0!</v>
      </c>
      <c r="V297" s="101"/>
    </row>
    <row r="298" spans="1:22" ht="33" x14ac:dyDescent="0.25">
      <c r="A298" s="49" t="s">
        <v>353</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4 AGRESTE CENTRAL'!$1:$1048576,6,FALSE)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7"/>
      <c r="N298" s="7">
        <f t="shared" si="126"/>
        <v>0</v>
      </c>
      <c r="O298" s="7">
        <f t="shared" si="127"/>
        <v>38804.480000000003</v>
      </c>
      <c r="P298" s="7">
        <f t="shared" si="128"/>
        <v>0</v>
      </c>
      <c r="Q298" s="20" t="e">
        <f t="shared" ref="Q298:Q301" si="130">P298/$P$202</f>
        <v>#DIV/0!</v>
      </c>
      <c r="V298" s="101"/>
    </row>
    <row r="299" spans="1:22" ht="33" x14ac:dyDescent="0.25">
      <c r="A299" s="49" t="s">
        <v>354</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4 AGRESTE CENTRAL'!$1:$1048576,6,FALSE)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7"/>
      <c r="N299" s="7">
        <f t="shared" si="126"/>
        <v>0</v>
      </c>
      <c r="O299" s="7">
        <f t="shared" si="127"/>
        <v>620.4</v>
      </c>
      <c r="P299" s="7">
        <f t="shared" si="128"/>
        <v>0</v>
      </c>
      <c r="Q299" s="20" t="e">
        <f t="shared" si="130"/>
        <v>#DIV/0!</v>
      </c>
      <c r="V299" s="101"/>
    </row>
    <row r="300" spans="1:22" ht="49.5" x14ac:dyDescent="0.25">
      <c r="A300" s="49" t="s">
        <v>355</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4 AGRESTE CENTRAL'!$1:$1048576,6,FALSE)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7"/>
      <c r="N300" s="7">
        <f t="shared" si="126"/>
        <v>0</v>
      </c>
      <c r="O300" s="7">
        <f t="shared" si="127"/>
        <v>682.95</v>
      </c>
      <c r="P300" s="7">
        <f t="shared" si="128"/>
        <v>0</v>
      </c>
      <c r="Q300" s="20" t="e">
        <f t="shared" si="130"/>
        <v>#DIV/0!</v>
      </c>
      <c r="V300" s="101"/>
    </row>
    <row r="301" spans="1:22" ht="49.5" x14ac:dyDescent="0.25">
      <c r="A301" s="49" t="s">
        <v>356</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4 AGRESTE CENTRAL'!$1:$1048576,6,FALSE)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7"/>
      <c r="N301" s="7">
        <f t="shared" si="126"/>
        <v>0</v>
      </c>
      <c r="O301" s="7">
        <f t="shared" si="127"/>
        <v>1822.26</v>
      </c>
      <c r="P301" s="7">
        <f t="shared" si="128"/>
        <v>0</v>
      </c>
      <c r="Q301" s="20" t="e">
        <f t="shared" si="130"/>
        <v>#DIV/0!</v>
      </c>
      <c r="V301" s="101"/>
    </row>
    <row r="302" spans="1:22" ht="49.5" x14ac:dyDescent="0.25">
      <c r="A302" s="83" t="s">
        <v>357</v>
      </c>
      <c r="B302" s="83"/>
      <c r="C302" s="84"/>
      <c r="D302" s="85"/>
      <c r="E302" s="8" t="s">
        <v>358</v>
      </c>
      <c r="F302" s="85"/>
      <c r="G302" s="86"/>
      <c r="H302" s="85"/>
      <c r="I302" s="85"/>
      <c r="J302" s="87"/>
      <c r="K302" s="85"/>
      <c r="L302" s="85"/>
      <c r="M302" s="125"/>
      <c r="N302" s="85"/>
      <c r="O302" s="88">
        <f>SUM(O303,O305,O309,O311,O313,O329,O339,O346)</f>
        <v>26269887.719999999</v>
      </c>
      <c r="P302" s="88">
        <f>SUM(P303,P305,P309,P311,P313,P329,P339,P346)</f>
        <v>0</v>
      </c>
      <c r="V302" s="101"/>
    </row>
    <row r="303" spans="1:22" x14ac:dyDescent="0.25">
      <c r="A303" s="89" t="s">
        <v>359</v>
      </c>
      <c r="B303" s="89"/>
      <c r="C303" s="90"/>
      <c r="D303" s="91"/>
      <c r="E303" s="3" t="s">
        <v>57</v>
      </c>
      <c r="F303" s="91"/>
      <c r="G303" s="92"/>
      <c r="H303" s="91"/>
      <c r="I303" s="91"/>
      <c r="J303" s="93"/>
      <c r="K303" s="91"/>
      <c r="L303" s="91"/>
      <c r="M303" s="126"/>
      <c r="N303" s="91"/>
      <c r="O303" s="94">
        <f>SUM(O304)</f>
        <v>589707.30000000005</v>
      </c>
      <c r="P303" s="94">
        <f>SUM(P304)</f>
        <v>0</v>
      </c>
      <c r="V303" s="101"/>
    </row>
    <row r="304" spans="1:22" ht="33" x14ac:dyDescent="0.25">
      <c r="A304" s="49" t="s">
        <v>360</v>
      </c>
      <c r="B304" s="95" t="str">
        <f>IFERROR(VLOOKUP(C304,'[23]SINAPI DEZEMBRO'!$A:$F,6,FALSE),IFERROR(VLOOKUP(C304,'[23]BANCO DE DADOS'!$A$3:$F$10542,2,FALSE),""))</f>
        <v>COMPOSIÇÃO</v>
      </c>
      <c r="C304" s="96" t="s">
        <v>361</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4 AGRESTE CENTRAL'!$1:$1048576,6,FALSE)</f>
        <v>1</v>
      </c>
      <c r="H304" s="99">
        <v>1</v>
      </c>
      <c r="I304" s="100">
        <f>IF($H304="","",IF($H304=1,$O$10,IF($H304=2,$O$11,IF($H304=3,$O$12,IF($H304=4,$O$13,IF($H304=5,$O$14,IF($H304=6,$O$15)))))))</f>
        <v>0.25509999999999999</v>
      </c>
      <c r="J304" s="6">
        <f>IFERROR(VLOOKUP(C304,'[23]SINAPI DEZEMBRO'!$A:$E,4,FALSE),IFERROR(VLOOKUP(C304,'[23]BANCO DE DADOS'!$A$3:$F$10542,5,FALSE),""))</f>
        <v>469848.86</v>
      </c>
      <c r="K304" s="7">
        <f>IF($G304="","",TRUNC((J304*I304)+J304,2))</f>
        <v>589707.30000000005</v>
      </c>
      <c r="L304" s="100">
        <f>IF($H304="","",IF($H304=1,$P$10,IF($H304=2,$P$11,IF($H304=3,$P$12,IF($H304=4,$P$13,IF($H304=5,$P$14,IF($H304=6,$P$15)))))))</f>
        <v>0</v>
      </c>
      <c r="M304" s="127"/>
      <c r="N304" s="7">
        <f>IF($G304="","",TRUNC((M304*L304)+M304,2))</f>
        <v>0</v>
      </c>
      <c r="O304" s="7">
        <f>IF($G304="","",TRUNC(K304*G304,2))</f>
        <v>589707.30000000005</v>
      </c>
      <c r="P304" s="7">
        <f>IF($G304="","",TRUNC(N304*G304,2))</f>
        <v>0</v>
      </c>
      <c r="Q304" s="20" t="e">
        <f>P304/P303</f>
        <v>#DIV/0!</v>
      </c>
      <c r="R304" s="20">
        <f>O304/O302</f>
        <v>2.24E-2</v>
      </c>
      <c r="S304" s="20" t="e">
        <f>P304/P302</f>
        <v>#DIV/0!</v>
      </c>
      <c r="V304" s="101"/>
    </row>
    <row r="305" spans="1:22" x14ac:dyDescent="0.25">
      <c r="A305" s="89" t="s">
        <v>362</v>
      </c>
      <c r="B305" s="89"/>
      <c r="C305" s="105"/>
      <c r="D305" s="91"/>
      <c r="E305" s="3" t="s">
        <v>61</v>
      </c>
      <c r="F305" s="91"/>
      <c r="G305" s="92"/>
      <c r="H305" s="91"/>
      <c r="I305" s="91"/>
      <c r="J305" s="93"/>
      <c r="K305" s="91"/>
      <c r="L305" s="91"/>
      <c r="M305" s="126"/>
      <c r="N305" s="91"/>
      <c r="O305" s="94">
        <f>SUM(O306:O308)</f>
        <v>457927.28</v>
      </c>
      <c r="P305" s="94">
        <f>SUM(P306:P308)</f>
        <v>0</v>
      </c>
      <c r="V305" s="101"/>
    </row>
    <row r="306" spans="1:22" ht="33" x14ac:dyDescent="0.25">
      <c r="A306" s="49" t="s">
        <v>363</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4 AGRESTE CENTRAL'!$1:$1048576,6,FALSE)</f>
        <v>547.55999999999995</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7"/>
      <c r="N306" s="7">
        <f>IF($G306="","",TRUNC((M306*L306)+M306,2))</f>
        <v>0</v>
      </c>
      <c r="O306" s="7">
        <f>IF($G306="","",TRUNC(K306*G306,2))</f>
        <v>319539.58</v>
      </c>
      <c r="P306" s="7">
        <f>IF($G306="","",TRUNC(N306*G306,2))</f>
        <v>0</v>
      </c>
      <c r="Q306" s="20" t="e">
        <f>P306/$P$305</f>
        <v>#DIV/0!</v>
      </c>
      <c r="V306" s="101"/>
    </row>
    <row r="307" spans="1:22" ht="49.5" x14ac:dyDescent="0.25">
      <c r="A307" s="49" t="s">
        <v>364</v>
      </c>
      <c r="B307" s="95" t="str">
        <f>IFERROR(VLOOKUP(C307,'[23]SINAPI DEZEMBRO'!$A:$F,6,FALSE),IFERROR(VLOOKUP(C307,'[23]BANCO DE DADOS'!$A$3:$F$10542,2,FALSE),""))</f>
        <v>COMPESA 2024.2</v>
      </c>
      <c r="C307" s="96" t="s">
        <v>64</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4 AGRESTE CENTRAL'!$1:$1048576,6,FALSE)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7"/>
      <c r="N307" s="7">
        <f>IF($G307="","",TRUNC((M307*L307)+M307,2))</f>
        <v>0</v>
      </c>
      <c r="O307" s="7">
        <f>IF($G307="","",TRUNC(K307*G307,2))</f>
        <v>115471.18</v>
      </c>
      <c r="P307" s="7">
        <f>IF($G307="","",TRUNC(N307*G307,2))</f>
        <v>0</v>
      </c>
      <c r="Q307" s="20" t="e">
        <f t="shared" ref="Q307:Q308" si="131">P307/$P$305</f>
        <v>#DIV/0!</v>
      </c>
      <c r="V307" s="101"/>
    </row>
    <row r="308" spans="1:22" ht="33" x14ac:dyDescent="0.25">
      <c r="A308" s="49" t="s">
        <v>365</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4 AGRESTE CENTRAL'!$1:$1048576,6,FALSE)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7"/>
      <c r="N308" s="7">
        <f>IF($G308="","",TRUNC((M308*L308)+M308,2))</f>
        <v>0</v>
      </c>
      <c r="O308" s="7">
        <f>IF($G308="","",TRUNC(K308*G308,2))</f>
        <v>22916.52</v>
      </c>
      <c r="P308" s="7">
        <f>IF($G308="","",TRUNC(N308*G308,2))</f>
        <v>0</v>
      </c>
      <c r="Q308" s="20" t="e">
        <f t="shared" si="131"/>
        <v>#DIV/0!</v>
      </c>
      <c r="V308" s="101"/>
    </row>
    <row r="309" spans="1:22" x14ac:dyDescent="0.25">
      <c r="A309" s="89" t="s">
        <v>366</v>
      </c>
      <c r="B309" s="89"/>
      <c r="C309" s="90"/>
      <c r="D309" s="91"/>
      <c r="E309" s="3" t="s">
        <v>47</v>
      </c>
      <c r="F309" s="91"/>
      <c r="G309" s="92"/>
      <c r="H309" s="91"/>
      <c r="I309" s="91"/>
      <c r="J309" s="93"/>
      <c r="K309" s="91"/>
      <c r="L309" s="91"/>
      <c r="M309" s="126"/>
      <c r="N309" s="91"/>
      <c r="O309" s="94">
        <f>SUM(O310:O310)</f>
        <v>411417.25</v>
      </c>
      <c r="P309" s="94">
        <f>SUM(P310:P310)</f>
        <v>0</v>
      </c>
      <c r="V309" s="101"/>
    </row>
    <row r="310" spans="1:22" ht="33" x14ac:dyDescent="0.25">
      <c r="A310" s="49" t="s">
        <v>367</v>
      </c>
      <c r="B310" s="95" t="str">
        <f>IFERROR(VLOOKUP(C310,'[23]SINAPI DEZEMBRO'!$A:$F,6,FALSE),IFERROR(VLOOKUP(C310,'[23]BANCO DE DADOS'!$A$3:$F$10542,2,FALSE),""))</f>
        <v>COMPOSIÇÃO</v>
      </c>
      <c r="C310" s="96" t="s">
        <v>72</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4 AGRESTE CENTRAL'!$1:$1048576,6,FALSE)</f>
        <v>25</v>
      </c>
      <c r="H310" s="99">
        <v>1</v>
      </c>
      <c r="I310" s="100">
        <f>IF($H310="","",IF($H310=1,$O$10,IF($H310=2,$O$11,IF($H310=3,$O$12,IF($H310=4,$O$13,IF($H310=5,$O$14,IF($H310=6,$O$15)))))))</f>
        <v>0.25509999999999999</v>
      </c>
      <c r="J310" s="6">
        <f>IFERROR(VLOOKUP(C310,'[23]SINAPI DEZEMBRO'!$A:$E,4,FALSE),IFERROR(VLOOKUP(C310,'[23]BANCO DE DADOS'!$A$3:$F$10542,5,FALSE),""))</f>
        <v>13111.86</v>
      </c>
      <c r="K310" s="7">
        <f>IF($G310="","",TRUNC((J310*I310)+J310,2))</f>
        <v>16456.689999999999</v>
      </c>
      <c r="L310" s="100">
        <f>IF($H310="","",IF($H310=1,$P$10,IF($H310=2,$P$11,IF($H310=3,$P$12,IF($H310=4,$P$13,IF($H310=5,$P$14,IF($H310=6,$P$15)))))))</f>
        <v>0</v>
      </c>
      <c r="M310" s="127"/>
      <c r="N310" s="7">
        <f>IF($G310="","",TRUNC((M310*L310)+M310,2))</f>
        <v>0</v>
      </c>
      <c r="O310" s="7">
        <f>IF($G310="","",TRUNC(K310*G310,2))</f>
        <v>411417.25</v>
      </c>
      <c r="P310" s="7">
        <f>IF($G310="","",TRUNC(N310*G310,2))</f>
        <v>0</v>
      </c>
      <c r="Q310" s="20" t="e">
        <f>P310/P309</f>
        <v>#DIV/0!</v>
      </c>
      <c r="V310" s="101"/>
    </row>
    <row r="311" spans="1:22" x14ac:dyDescent="0.25">
      <c r="A311" s="89" t="s">
        <v>368</v>
      </c>
      <c r="B311" s="89"/>
      <c r="C311" s="90"/>
      <c r="D311" s="91"/>
      <c r="E311" s="3" t="s">
        <v>51</v>
      </c>
      <c r="F311" s="91"/>
      <c r="G311" s="92"/>
      <c r="H311" s="91"/>
      <c r="I311" s="91"/>
      <c r="J311" s="93"/>
      <c r="K311" s="91"/>
      <c r="L311" s="91"/>
      <c r="M311" s="126"/>
      <c r="N311" s="91"/>
      <c r="O311" s="94">
        <f>SUM(O312:O312)</f>
        <v>411417.25</v>
      </c>
      <c r="P311" s="94">
        <f>SUM(P312:P312)</f>
        <v>0</v>
      </c>
      <c r="V311" s="101"/>
    </row>
    <row r="312" spans="1:22" ht="33" x14ac:dyDescent="0.25">
      <c r="A312" s="49" t="s">
        <v>369</v>
      </c>
      <c r="B312" s="95" t="str">
        <f>IFERROR(VLOOKUP(C312,'[23]SINAPI DEZEMBRO'!$A:$F,6,FALSE),IFERROR(VLOOKUP(C312,'[23]BANCO DE DADOS'!$A$3:$F$10542,2,FALSE),""))</f>
        <v>COMPOSIÇÃO</v>
      </c>
      <c r="C312" s="96" t="s">
        <v>75</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4 AGRESTE CENTRAL'!$1:$1048576,6,FALSE)</f>
        <v>25</v>
      </c>
      <c r="H312" s="99">
        <v>1</v>
      </c>
      <c r="I312" s="100">
        <f>IF($H312="","",IF($H312=1,$O$10,IF($H312=2,$O$11,IF($H312=3,$O$12,IF($H312=4,$O$13,IF($H312=5,$O$14,IF($H312=6,$O$15)))))))</f>
        <v>0.25509999999999999</v>
      </c>
      <c r="J312" s="6">
        <f>IFERROR(VLOOKUP(C312,'[23]SINAPI DEZEMBRO'!$A:$E,4,FALSE),IFERROR(VLOOKUP(C312,'[23]BANCO DE DADOS'!$A$3:$F$10542,5,FALSE),""))</f>
        <v>13111.86</v>
      </c>
      <c r="K312" s="7">
        <f>IF($G312="","",TRUNC((J312*I312)+J312,2))</f>
        <v>16456.689999999999</v>
      </c>
      <c r="L312" s="100">
        <f>IF($H312="","",IF($H312=1,$P$10,IF($H312=2,$P$11,IF($H312=3,$P$12,IF($H312=4,$P$13,IF($H312=5,$P$14,IF($H312=6,$P$15)))))))</f>
        <v>0</v>
      </c>
      <c r="M312" s="127"/>
      <c r="N312" s="7">
        <f>IF($G312="","",TRUNC((M312*L312)+M312,2))</f>
        <v>0</v>
      </c>
      <c r="O312" s="7">
        <f>IF($G312="","",TRUNC(K312*G312,2))</f>
        <v>411417.25</v>
      </c>
      <c r="P312" s="7">
        <f>IF($G312="","",TRUNC(N312*G312,2))</f>
        <v>0</v>
      </c>
      <c r="Q312" s="20" t="e">
        <f>P312/P311</f>
        <v>#DIV/0!</v>
      </c>
      <c r="V312" s="101"/>
    </row>
    <row r="313" spans="1:22" x14ac:dyDescent="0.25">
      <c r="A313" s="89" t="s">
        <v>370</v>
      </c>
      <c r="B313" s="89"/>
      <c r="C313" s="90"/>
      <c r="D313" s="91"/>
      <c r="E313" s="3" t="s">
        <v>88</v>
      </c>
      <c r="F313" s="91"/>
      <c r="G313" s="92"/>
      <c r="H313" s="91"/>
      <c r="I313" s="91"/>
      <c r="J313" s="93"/>
      <c r="K313" s="91"/>
      <c r="L313" s="91"/>
      <c r="M313" s="126"/>
      <c r="N313" s="91"/>
      <c r="O313" s="94">
        <f>SUM(O314:O328)</f>
        <v>19196520.190000001</v>
      </c>
      <c r="P313" s="94">
        <f>SUM(P314:P328)</f>
        <v>0</v>
      </c>
      <c r="V313" s="101"/>
    </row>
    <row r="314" spans="1:22" x14ac:dyDescent="0.25">
      <c r="A314" s="49" t="s">
        <v>371</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4 AGRESTE CENTRAL'!$1:$1048576,6,FALSE)</f>
        <v>207533.2</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7"/>
      <c r="N314" s="7">
        <f t="shared" ref="N314:N328" si="135">IF($G314="","",TRUNC((M314*L314)+M314,2))</f>
        <v>0</v>
      </c>
      <c r="O314" s="7">
        <f t="shared" ref="O314:O328" si="136">IF($G314="","",TRUNC(K314*G314,2))</f>
        <v>20753.32</v>
      </c>
      <c r="P314" s="7">
        <f t="shared" ref="P314:P328" si="137">IF($G314="","",TRUNC(N314*G314,2))</f>
        <v>0</v>
      </c>
      <c r="Q314" s="20" t="e">
        <f>P314/$P$313</f>
        <v>#DIV/0!</v>
      </c>
      <c r="V314" s="101"/>
    </row>
    <row r="315" spans="1:22" x14ac:dyDescent="0.25">
      <c r="A315" s="49" t="s">
        <v>372</v>
      </c>
      <c r="B315" s="95" t="str">
        <f>IFERROR(VLOOKUP(C315,'[23]SINAPI DEZEMBRO'!$A:$F,6,FALSE),IFERROR(VLOOKUP(C315,'[23]BANCO DE DADOS'!$A$3:$F$10542,2,FALSE),""))</f>
        <v>COMPOSIÇÃO</v>
      </c>
      <c r="C315" s="96" t="s">
        <v>95</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4 AGRESTE CENTRAL'!$1:$1048576,6,FALSE)</f>
        <v>26510.29</v>
      </c>
      <c r="H315" s="99">
        <v>1</v>
      </c>
      <c r="I315" s="100">
        <f t="shared" si="132"/>
        <v>0.25509999999999999</v>
      </c>
      <c r="J315" s="6">
        <f>IFERROR(VLOOKUP(C315,'[23]SINAPI DEZEMBRO'!$A:$E,4,FALSE),IFERROR(VLOOKUP(C315,'[23]BANCO DE DADOS'!$A$3:$F$10542,5,FALSE),""))</f>
        <v>416.11</v>
      </c>
      <c r="K315" s="7">
        <f t="shared" si="133"/>
        <v>522.25</v>
      </c>
      <c r="L315" s="100">
        <f t="shared" si="134"/>
        <v>0</v>
      </c>
      <c r="M315" s="127"/>
      <c r="N315" s="7">
        <f t="shared" si="135"/>
        <v>0</v>
      </c>
      <c r="O315" s="7">
        <f t="shared" si="136"/>
        <v>13844998.949999999</v>
      </c>
      <c r="P315" s="7">
        <f t="shared" si="137"/>
        <v>0</v>
      </c>
      <c r="Q315" s="20" t="e">
        <f t="shared" ref="Q315:Q328" si="138">P315/$P$313</f>
        <v>#DIV/0!</v>
      </c>
      <c r="V315" s="101"/>
    </row>
    <row r="316" spans="1:22" ht="33" x14ac:dyDescent="0.25">
      <c r="A316" s="49" t="s">
        <v>373</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4 AGRESTE CENTRAL'!$1:$1048576,6,FALSE)</f>
        <v>10376.66</v>
      </c>
      <c r="H316" s="99">
        <v>1</v>
      </c>
      <c r="I316" s="100">
        <f t="shared" si="132"/>
        <v>0.25509999999999999</v>
      </c>
      <c r="J316" s="6">
        <f>IFERROR(VLOOKUP(C316,'[23]SINAPI DEZEMBRO'!$A:$E,4,FALSE),IFERROR(VLOOKUP(C316,'[23]BANCO DE DADOS'!$A$3:$F$10542,5,FALSE),""))</f>
        <v>10.42</v>
      </c>
      <c r="K316" s="7">
        <f t="shared" si="133"/>
        <v>13.07</v>
      </c>
      <c r="L316" s="100">
        <f t="shared" si="134"/>
        <v>0</v>
      </c>
      <c r="M316" s="127"/>
      <c r="N316" s="7">
        <f t="shared" si="135"/>
        <v>0</v>
      </c>
      <c r="O316" s="7">
        <f t="shared" si="136"/>
        <v>135622.94</v>
      </c>
      <c r="P316" s="7">
        <f t="shared" si="137"/>
        <v>0</v>
      </c>
      <c r="Q316" s="20" t="e">
        <f t="shared" si="138"/>
        <v>#DIV/0!</v>
      </c>
      <c r="V316" s="101"/>
    </row>
    <row r="317" spans="1:22" ht="49.5" x14ac:dyDescent="0.25">
      <c r="A317" s="49" t="s">
        <v>374</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4 AGRESTE CENTRAL'!$1:$1048576,6,FALSE)</f>
        <v>481705.31</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7"/>
      <c r="N317" s="7">
        <f t="shared" si="135"/>
        <v>0</v>
      </c>
      <c r="O317" s="7">
        <f t="shared" si="136"/>
        <v>525058.78</v>
      </c>
      <c r="P317" s="7">
        <f t="shared" si="137"/>
        <v>0</v>
      </c>
      <c r="Q317" s="20" t="e">
        <f t="shared" si="138"/>
        <v>#DIV/0!</v>
      </c>
      <c r="V317" s="101"/>
    </row>
    <row r="318" spans="1:22" ht="33" x14ac:dyDescent="0.25">
      <c r="A318" s="49" t="s">
        <v>375</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4 AGRESTE CENTRAL'!$1:$1048576,6,FALSE)</f>
        <v>53522.81</v>
      </c>
      <c r="H318" s="99">
        <v>1</v>
      </c>
      <c r="I318" s="100">
        <f t="shared" si="132"/>
        <v>0.25509999999999999</v>
      </c>
      <c r="J318" s="6">
        <f>IFERROR(VLOOKUP(C318,'[23]SINAPI DEZEMBRO'!$A:$E,4,FALSE),IFERROR(VLOOKUP(C318,'[23]BANCO DE DADOS'!$A$3:$F$10542,5,FALSE),""))</f>
        <v>2.16</v>
      </c>
      <c r="K318" s="7">
        <f t="shared" si="133"/>
        <v>2.71</v>
      </c>
      <c r="L318" s="100">
        <f t="shared" si="134"/>
        <v>0</v>
      </c>
      <c r="M318" s="127"/>
      <c r="N318" s="7">
        <f t="shared" si="135"/>
        <v>0</v>
      </c>
      <c r="O318" s="7">
        <f t="shared" si="136"/>
        <v>145046.81</v>
      </c>
      <c r="P318" s="7">
        <f t="shared" si="137"/>
        <v>0</v>
      </c>
      <c r="Q318" s="20" t="e">
        <f t="shared" si="138"/>
        <v>#DIV/0!</v>
      </c>
      <c r="V318" s="101"/>
    </row>
    <row r="319" spans="1:22" ht="49.5" customHeight="1" x14ac:dyDescent="0.25">
      <c r="A319" s="49" t="s">
        <v>376</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4 AGRESTE CENTRAL'!$1:$1048576,6,FALSE)</f>
        <v>4817.05</v>
      </c>
      <c r="H319" s="99">
        <v>1</v>
      </c>
      <c r="I319" s="100">
        <f t="shared" si="132"/>
        <v>0.25509999999999999</v>
      </c>
      <c r="J319" s="6">
        <f>IFERROR(VLOOKUP(C319,'[23]SINAPI DEZEMBRO'!$A:$E,4,FALSE),IFERROR(VLOOKUP(C319,'[23]BANCO DE DADOS'!$A$3:$F$10542,5,FALSE),""))</f>
        <v>0.74</v>
      </c>
      <c r="K319" s="7">
        <f t="shared" si="133"/>
        <v>0.92</v>
      </c>
      <c r="L319" s="100">
        <f t="shared" si="134"/>
        <v>0</v>
      </c>
      <c r="M319" s="127"/>
      <c r="N319" s="7">
        <f t="shared" si="135"/>
        <v>0</v>
      </c>
      <c r="O319" s="7">
        <f t="shared" si="136"/>
        <v>4431.68</v>
      </c>
      <c r="P319" s="7">
        <f t="shared" si="137"/>
        <v>0</v>
      </c>
      <c r="Q319" s="20" t="e">
        <f t="shared" si="138"/>
        <v>#DIV/0!</v>
      </c>
      <c r="V319" s="101"/>
    </row>
    <row r="320" spans="1:22" x14ac:dyDescent="0.25">
      <c r="A320" s="49" t="s">
        <v>377</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4 AGRESTE CENTRAL'!$1:$1048576,6,FALSE)</f>
        <v>207533.2</v>
      </c>
      <c r="H320" s="99">
        <v>1</v>
      </c>
      <c r="I320" s="100">
        <f t="shared" si="132"/>
        <v>0.25509999999999999</v>
      </c>
      <c r="J320" s="6">
        <f>IFERROR(VLOOKUP(C320,'[23]SINAPI DEZEMBRO'!$A:$E,4,FALSE),IFERROR(VLOOKUP(C320,'[23]BANCO DE DADOS'!$A$3:$F$10542,5,FALSE),""))</f>
        <v>1.91</v>
      </c>
      <c r="K320" s="7">
        <f t="shared" si="133"/>
        <v>2.39</v>
      </c>
      <c r="L320" s="100">
        <f t="shared" si="134"/>
        <v>0</v>
      </c>
      <c r="M320" s="127"/>
      <c r="N320" s="7">
        <f t="shared" si="135"/>
        <v>0</v>
      </c>
      <c r="O320" s="7">
        <f t="shared" si="136"/>
        <v>496004.34</v>
      </c>
      <c r="P320" s="7">
        <f t="shared" si="137"/>
        <v>0</v>
      </c>
      <c r="Q320" s="20" t="e">
        <f t="shared" si="138"/>
        <v>#DIV/0!</v>
      </c>
      <c r="V320" s="101"/>
    </row>
    <row r="321" spans="1:22" ht="49.5" x14ac:dyDescent="0.25">
      <c r="A321" s="49" t="s">
        <v>378</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4 AGRESTE CENTRAL'!$1:$1048576,6,FALSE)</f>
        <v>62259.96</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7"/>
      <c r="N321" s="7">
        <f t="shared" si="135"/>
        <v>0</v>
      </c>
      <c r="O321" s="7">
        <f t="shared" si="136"/>
        <v>593337.41</v>
      </c>
      <c r="P321" s="7">
        <f t="shared" si="137"/>
        <v>0</v>
      </c>
      <c r="Q321" s="20" t="e">
        <f t="shared" si="138"/>
        <v>#DIV/0!</v>
      </c>
      <c r="V321" s="101"/>
    </row>
    <row r="322" spans="1:22" ht="33" x14ac:dyDescent="0.25">
      <c r="A322" s="49" t="s">
        <v>379</v>
      </c>
      <c r="B322" s="95" t="str">
        <f>IFERROR(VLOOKUP(C322,'[23]SINAPI DEZEMBRO'!$A:$F,6,FALSE),IFERROR(VLOOKUP(C322,'[23]BANCO DE DADOS'!$A$3:$F$10542,2,FALSE),""))</f>
        <v>COMPOSIÇÃO</v>
      </c>
      <c r="C322" s="96" t="s">
        <v>102</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4 AGRESTE CENTRAL'!$1:$1048576,6,FALSE)</f>
        <v>93.38</v>
      </c>
      <c r="H322" s="99">
        <v>2</v>
      </c>
      <c r="I322" s="100">
        <f t="shared" si="132"/>
        <v>0.1895</v>
      </c>
      <c r="J322" s="6">
        <f>IFERROR(VLOOKUP(C322,'[23]SINAPI DEZEMBRO'!$A:$E,4,FALSE),IFERROR(VLOOKUP(C322,'[23]BANCO DE DADOS'!$A$3:$F$10542,5,FALSE),""))</f>
        <v>585.75</v>
      </c>
      <c r="K322" s="7">
        <f t="shared" si="133"/>
        <v>696.74</v>
      </c>
      <c r="L322" s="100">
        <f t="shared" si="134"/>
        <v>0</v>
      </c>
      <c r="M322" s="127"/>
      <c r="N322" s="7">
        <f t="shared" si="135"/>
        <v>0</v>
      </c>
      <c r="O322" s="7">
        <f t="shared" si="136"/>
        <v>65061.58</v>
      </c>
      <c r="P322" s="7">
        <f t="shared" si="137"/>
        <v>0</v>
      </c>
      <c r="Q322" s="20" t="e">
        <f t="shared" si="138"/>
        <v>#DIV/0!</v>
      </c>
      <c r="V322" s="101"/>
    </row>
    <row r="323" spans="1:22" ht="33" x14ac:dyDescent="0.25">
      <c r="A323" s="49" t="s">
        <v>380</v>
      </c>
      <c r="B323" s="95" t="str">
        <f>IFERROR(VLOOKUP(C323,'[23]SINAPI DEZEMBRO'!$A:$F,6,FALSE),IFERROR(VLOOKUP(C323,'[23]BANCO DE DADOS'!$A$3:$F$10542,2,FALSE),""))</f>
        <v>COMPOSIÇÃO</v>
      </c>
      <c r="C323" s="96" t="s">
        <v>106</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4 AGRESTE CENTRAL'!$1:$1048576,6,FALSE)</f>
        <v>1675.45</v>
      </c>
      <c r="H323" s="99">
        <v>2</v>
      </c>
      <c r="I323" s="100">
        <f t="shared" si="132"/>
        <v>0.1895</v>
      </c>
      <c r="J323" s="6">
        <f>IFERROR(VLOOKUP(C323,'[23]SINAPI DEZEMBRO'!$A:$E,4,FALSE),IFERROR(VLOOKUP(C323,'[23]BANCO DE DADOS'!$A$3:$F$10542,5,FALSE),""))</f>
        <v>585.75</v>
      </c>
      <c r="K323" s="7">
        <f t="shared" si="133"/>
        <v>696.74</v>
      </c>
      <c r="L323" s="100">
        <f t="shared" si="134"/>
        <v>0</v>
      </c>
      <c r="M323" s="127"/>
      <c r="N323" s="7">
        <f t="shared" si="135"/>
        <v>0</v>
      </c>
      <c r="O323" s="7">
        <f t="shared" si="136"/>
        <v>1167353.03</v>
      </c>
      <c r="P323" s="7">
        <f t="shared" si="137"/>
        <v>0</v>
      </c>
      <c r="Q323" s="20" t="e">
        <f t="shared" si="138"/>
        <v>#DIV/0!</v>
      </c>
      <c r="V323" s="101"/>
    </row>
    <row r="324" spans="1:22" ht="49.5" x14ac:dyDescent="0.25">
      <c r="A324" s="49" t="s">
        <v>381</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4 AGRESTE CENTRAL'!$1:$1048576,6,FALSE)</f>
        <v>3112.99</v>
      </c>
      <c r="H324" s="99">
        <v>1</v>
      </c>
      <c r="I324" s="100">
        <f t="shared" si="132"/>
        <v>0.25509999999999999</v>
      </c>
      <c r="J324" s="6">
        <f>IFERROR(VLOOKUP(C324,'[23]SINAPI DEZEMBRO'!$A:$E,4,FALSE),IFERROR(VLOOKUP(C324,'[23]BANCO DE DADOS'!$A$3:$F$10542,5,FALSE),""))</f>
        <v>174.98</v>
      </c>
      <c r="K324" s="7">
        <f t="shared" si="133"/>
        <v>219.61</v>
      </c>
      <c r="L324" s="100">
        <f t="shared" si="134"/>
        <v>0</v>
      </c>
      <c r="M324" s="127"/>
      <c r="N324" s="7">
        <f t="shared" si="135"/>
        <v>0</v>
      </c>
      <c r="O324" s="7">
        <f t="shared" si="136"/>
        <v>683643.73</v>
      </c>
      <c r="P324" s="7">
        <f t="shared" si="137"/>
        <v>0</v>
      </c>
      <c r="Q324" s="20" t="e">
        <f t="shared" si="138"/>
        <v>#DIV/0!</v>
      </c>
      <c r="V324" s="101"/>
    </row>
    <row r="325" spans="1:22" ht="49.5" x14ac:dyDescent="0.25">
      <c r="A325" s="49" t="s">
        <v>382</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4 AGRESTE CENTRAL'!$1:$1048576,6,FALSE)</f>
        <v>6225.98</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7"/>
      <c r="N325" s="7">
        <f t="shared" si="135"/>
        <v>0</v>
      </c>
      <c r="O325" s="7">
        <f t="shared" si="136"/>
        <v>66182.16</v>
      </c>
      <c r="P325" s="7">
        <f t="shared" si="137"/>
        <v>0</v>
      </c>
      <c r="Q325" s="20" t="e">
        <f t="shared" si="138"/>
        <v>#DIV/0!</v>
      </c>
      <c r="V325" s="101"/>
    </row>
    <row r="326" spans="1:22" ht="49.5" x14ac:dyDescent="0.25">
      <c r="A326" s="49" t="s">
        <v>383</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4 AGRESTE CENTRAL'!$1:$1048576,6,FALSE)</f>
        <v>361586.23</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7"/>
      <c r="N326" s="7">
        <f t="shared" si="135"/>
        <v>0</v>
      </c>
      <c r="O326" s="7">
        <f t="shared" si="136"/>
        <v>394128.99</v>
      </c>
      <c r="P326" s="7">
        <f t="shared" si="137"/>
        <v>0</v>
      </c>
      <c r="Q326" s="20" t="e">
        <f t="shared" si="138"/>
        <v>#DIV/0!</v>
      </c>
      <c r="V326" s="101"/>
    </row>
    <row r="327" spans="1:22" ht="33" x14ac:dyDescent="0.25">
      <c r="A327" s="49" t="s">
        <v>384</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4 AGRESTE CENTRAL'!$1:$1048576,6,FALSE)</f>
        <v>40176.239999999998</v>
      </c>
      <c r="H327" s="99">
        <v>1</v>
      </c>
      <c r="I327" s="100">
        <f t="shared" si="132"/>
        <v>0.25509999999999999</v>
      </c>
      <c r="J327" s="6">
        <f>IFERROR(VLOOKUP(C327,'[23]SINAPI DEZEMBRO'!$A:$E,4,FALSE),IFERROR(VLOOKUP(C327,'[23]BANCO DE DADOS'!$A$3:$F$10542,5,FALSE),""))</f>
        <v>2.16</v>
      </c>
      <c r="K327" s="7">
        <f t="shared" si="133"/>
        <v>2.71</v>
      </c>
      <c r="L327" s="100">
        <f t="shared" si="134"/>
        <v>0</v>
      </c>
      <c r="M327" s="127"/>
      <c r="N327" s="7">
        <f t="shared" si="135"/>
        <v>0</v>
      </c>
      <c r="O327" s="7">
        <f t="shared" si="136"/>
        <v>108877.61</v>
      </c>
      <c r="P327" s="7">
        <f t="shared" si="137"/>
        <v>0</v>
      </c>
      <c r="Q327" s="20" t="e">
        <f t="shared" si="138"/>
        <v>#DIV/0!</v>
      </c>
      <c r="V327" s="101"/>
    </row>
    <row r="328" spans="1:22" ht="49.5" x14ac:dyDescent="0.25">
      <c r="A328" s="49" t="s">
        <v>385</v>
      </c>
      <c r="B328" s="95" t="str">
        <f>IFERROR(VLOOKUP(C328,'[23]SINAPI DEZEMBRO'!$A:$F,6,FALSE),IFERROR(VLOOKUP(C328,'[23]BANCO DE DADOS'!$A$3:$F$10542,2,FALSE),""))</f>
        <v>COTAÇÃO</v>
      </c>
      <c r="C328" s="104" t="s">
        <v>386</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4 AGRESTE CENTRAL'!$1:$1048576,6,FALSE)</f>
        <v>7953.08</v>
      </c>
      <c r="H328" s="99">
        <v>2</v>
      </c>
      <c r="I328" s="100">
        <f t="shared" si="132"/>
        <v>0.1895</v>
      </c>
      <c r="J328" s="6">
        <f>IFERROR(VLOOKUP(C328,'[23]SINAPI DEZEMBRO'!$A:$E,4,FALSE),IFERROR(VLOOKUP(C328,'[23]BANCO DE DADOS'!$A$3:$F$10542,5,FALSE),""))</f>
        <v>100</v>
      </c>
      <c r="K328" s="7">
        <f t="shared" si="133"/>
        <v>118.95</v>
      </c>
      <c r="L328" s="100">
        <f t="shared" si="134"/>
        <v>0</v>
      </c>
      <c r="M328" s="127"/>
      <c r="N328" s="7">
        <f t="shared" si="135"/>
        <v>0</v>
      </c>
      <c r="O328" s="7">
        <f t="shared" si="136"/>
        <v>946018.86</v>
      </c>
      <c r="P328" s="7">
        <f t="shared" si="137"/>
        <v>0</v>
      </c>
      <c r="Q328" s="20" t="e">
        <f t="shared" si="138"/>
        <v>#DIV/0!</v>
      </c>
      <c r="V328" s="101"/>
    </row>
    <row r="329" spans="1:22" x14ac:dyDescent="0.25">
      <c r="A329" s="89" t="s">
        <v>387</v>
      </c>
      <c r="B329" s="89"/>
      <c r="C329" s="90"/>
      <c r="D329" s="91"/>
      <c r="E329" s="3" t="s">
        <v>144</v>
      </c>
      <c r="F329" s="91"/>
      <c r="G329" s="92"/>
      <c r="H329" s="91"/>
      <c r="I329" s="91"/>
      <c r="J329" s="93"/>
      <c r="K329" s="91"/>
      <c r="L329" s="91"/>
      <c r="M329" s="126"/>
      <c r="N329" s="91"/>
      <c r="O329" s="94">
        <f>SUM(O330:O338)</f>
        <v>1397214.55</v>
      </c>
      <c r="P329" s="94">
        <f>SUM(P330:P338)</f>
        <v>0</v>
      </c>
      <c r="V329" s="101"/>
    </row>
    <row r="330" spans="1:22" ht="33" x14ac:dyDescent="0.25">
      <c r="A330" s="49" t="s">
        <v>388</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4 AGRESTE CENTRAL'!$1:$1048576,6,FALSE)</f>
        <v>525</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7"/>
      <c r="N330" s="7">
        <f t="shared" ref="N330:N338" si="142">IF($G330="","",TRUNC((M330*L330)+M330,2))</f>
        <v>0</v>
      </c>
      <c r="O330" s="7">
        <f t="shared" ref="O330:O338" si="143">IF($G330="","",TRUNC(K330*G330,2))</f>
        <v>191483.25</v>
      </c>
      <c r="P330" s="7">
        <f t="shared" ref="P330:P338" si="144">IF($G330="","",TRUNC(N330*G330,2))</f>
        <v>0</v>
      </c>
      <c r="Q330" s="20" t="e">
        <f>P330/$P$329</f>
        <v>#DIV/0!</v>
      </c>
      <c r="V330" s="101"/>
    </row>
    <row r="331" spans="1:22" ht="33" x14ac:dyDescent="0.25">
      <c r="A331" s="49" t="s">
        <v>389</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4 AGRESTE CENTRAL'!$1:$1048576,6,FALSE)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7"/>
      <c r="N331" s="7">
        <f t="shared" si="142"/>
        <v>0</v>
      </c>
      <c r="O331" s="7">
        <f t="shared" si="143"/>
        <v>8200.2000000000007</v>
      </c>
      <c r="P331" s="7">
        <f t="shared" si="144"/>
        <v>0</v>
      </c>
      <c r="Q331" s="20" t="e">
        <f t="shared" ref="Q331:Q338" si="145">P331/$P$329</f>
        <v>#DIV/0!</v>
      </c>
      <c r="V331" s="101"/>
    </row>
    <row r="332" spans="1:22" ht="33" x14ac:dyDescent="0.25">
      <c r="A332" s="49" t="s">
        <v>390</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4 AGRESTE CENTRAL'!$1:$1048576,6,FALSE)</f>
        <v>210</v>
      </c>
      <c r="H332" s="99">
        <v>1</v>
      </c>
      <c r="I332" s="100">
        <f t="shared" si="139"/>
        <v>0.25509999999999999</v>
      </c>
      <c r="J332" s="6">
        <f>IFERROR(VLOOKUP(C332,'[23]SINAPI DEZEMBRO'!$A:$E,4,FALSE),IFERROR(VLOOKUP(C332,'[23]BANCO DE DADOS'!$A$3:$F$10542,5,FALSE),""))</f>
        <v>290.57</v>
      </c>
      <c r="K332" s="7">
        <f t="shared" si="140"/>
        <v>364.69</v>
      </c>
      <c r="L332" s="100">
        <f t="shared" si="141"/>
        <v>0</v>
      </c>
      <c r="M332" s="127"/>
      <c r="N332" s="7">
        <f t="shared" si="142"/>
        <v>0</v>
      </c>
      <c r="O332" s="7">
        <f t="shared" si="143"/>
        <v>76584.899999999994</v>
      </c>
      <c r="P332" s="7">
        <f t="shared" si="144"/>
        <v>0</v>
      </c>
      <c r="Q332" s="20" t="e">
        <f t="shared" si="145"/>
        <v>#DIV/0!</v>
      </c>
      <c r="V332" s="101"/>
    </row>
    <row r="333" spans="1:22" ht="49.5" x14ac:dyDescent="0.25">
      <c r="A333" s="49" t="s">
        <v>391</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4 AGRESTE CENTRAL'!$1:$1048576,6,FALSE)</f>
        <v>735</v>
      </c>
      <c r="H333" s="99">
        <v>1</v>
      </c>
      <c r="I333" s="100">
        <f t="shared" si="139"/>
        <v>0.25509999999999999</v>
      </c>
      <c r="J333" s="6">
        <f>IFERROR(VLOOKUP(C333,'[23]SINAPI DEZEMBRO'!$A:$E,4,FALSE),IFERROR(VLOOKUP(C333,'[23]BANCO DE DADOS'!$A$3:$F$10542,5,FALSE),""))</f>
        <v>484.52</v>
      </c>
      <c r="K333" s="7">
        <f t="shared" si="140"/>
        <v>608.12</v>
      </c>
      <c r="L333" s="100">
        <f t="shared" si="141"/>
        <v>0</v>
      </c>
      <c r="M333" s="127"/>
      <c r="N333" s="7">
        <f t="shared" si="142"/>
        <v>0</v>
      </c>
      <c r="O333" s="7">
        <f t="shared" si="143"/>
        <v>446968.2</v>
      </c>
      <c r="P333" s="7">
        <f t="shared" si="144"/>
        <v>0</v>
      </c>
      <c r="Q333" s="20" t="e">
        <f t="shared" si="145"/>
        <v>#DIV/0!</v>
      </c>
      <c r="V333" s="101"/>
    </row>
    <row r="334" spans="1:22" ht="33" x14ac:dyDescent="0.25">
      <c r="A334" s="49" t="s">
        <v>392</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4 AGRESTE CENTRAL'!$1:$1048576,6,FALSE)</f>
        <v>525</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7"/>
      <c r="N334" s="7">
        <f t="shared" si="142"/>
        <v>0</v>
      </c>
      <c r="O334" s="7">
        <f t="shared" si="143"/>
        <v>191436</v>
      </c>
      <c r="P334" s="7">
        <f t="shared" si="144"/>
        <v>0</v>
      </c>
      <c r="Q334" s="20" t="e">
        <f t="shared" si="145"/>
        <v>#DIV/0!</v>
      </c>
      <c r="V334" s="101"/>
    </row>
    <row r="335" spans="1:22" ht="33" x14ac:dyDescent="0.25">
      <c r="A335" s="49" t="s">
        <v>393</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4 AGRESTE CENTRAL'!$1:$1048576,6,FALSE)</f>
        <v>70</v>
      </c>
      <c r="H335" s="99">
        <v>1</v>
      </c>
      <c r="I335" s="100">
        <f t="shared" si="139"/>
        <v>0.25509999999999999</v>
      </c>
      <c r="J335" s="6">
        <f>IFERROR(VLOOKUP(C335,'[23]SINAPI DEZEMBRO'!$A:$E,4,FALSE),IFERROR(VLOOKUP(C335,'[23]BANCO DE DADOS'!$A$3:$F$10542,5,FALSE),""))</f>
        <v>199.32</v>
      </c>
      <c r="K335" s="7">
        <f t="shared" si="140"/>
        <v>250.16</v>
      </c>
      <c r="L335" s="100">
        <f t="shared" si="141"/>
        <v>0</v>
      </c>
      <c r="M335" s="127"/>
      <c r="N335" s="7">
        <f t="shared" si="142"/>
        <v>0</v>
      </c>
      <c r="O335" s="7">
        <f t="shared" si="143"/>
        <v>17511.2</v>
      </c>
      <c r="P335" s="7">
        <f t="shared" si="144"/>
        <v>0</v>
      </c>
      <c r="Q335" s="20" t="e">
        <f t="shared" si="145"/>
        <v>#DIV/0!</v>
      </c>
      <c r="V335" s="101"/>
    </row>
    <row r="336" spans="1:22" ht="33" x14ac:dyDescent="0.25">
      <c r="A336" s="49" t="s">
        <v>394</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4 AGRESTE CENTRAL'!$1:$1048576,6,FALSE)</f>
        <v>70</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7"/>
      <c r="N336" s="7">
        <f t="shared" si="142"/>
        <v>0</v>
      </c>
      <c r="O336" s="7">
        <f t="shared" si="143"/>
        <v>42084</v>
      </c>
      <c r="P336" s="7">
        <f t="shared" si="144"/>
        <v>0</v>
      </c>
      <c r="Q336" s="20" t="e">
        <f t="shared" si="145"/>
        <v>#DIV/0!</v>
      </c>
      <c r="V336" s="101"/>
    </row>
    <row r="337" spans="1:22" ht="66" x14ac:dyDescent="0.25">
      <c r="A337" s="49" t="s">
        <v>395</v>
      </c>
      <c r="B337" s="95" t="str">
        <f>IFERROR(VLOOKUP(C337,'[23]SINAPI DEZEMBRO'!$A:$F,6,FALSE),IFERROR(VLOOKUP(C337,'[23]BANCO DE DADOS'!$A$3:$F$10542,2,FALSE),""))</f>
        <v>COMPOSIÇÃO</v>
      </c>
      <c r="C337" s="96" t="s">
        <v>153</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4 AGRESTE CENTRAL'!$1:$1048576,6,FALSE)</f>
        <v>184</v>
      </c>
      <c r="H337" s="99">
        <v>1</v>
      </c>
      <c r="I337" s="100">
        <f t="shared" si="139"/>
        <v>0.25509999999999999</v>
      </c>
      <c r="J337" s="6">
        <f>IFERROR(VLOOKUP(C337,'[23]SINAPI DEZEMBRO'!$A:$E,4,FALSE),IFERROR(VLOOKUP(C337,'[23]BANCO DE DADOS'!$A$3:$F$10542,5,FALSE),""))</f>
        <v>757.97</v>
      </c>
      <c r="K337" s="7">
        <f t="shared" si="140"/>
        <v>951.32</v>
      </c>
      <c r="L337" s="100">
        <f t="shared" si="141"/>
        <v>0</v>
      </c>
      <c r="M337" s="127"/>
      <c r="N337" s="7">
        <f t="shared" si="142"/>
        <v>0</v>
      </c>
      <c r="O337" s="7">
        <f t="shared" si="143"/>
        <v>175042.88</v>
      </c>
      <c r="P337" s="7">
        <f t="shared" si="144"/>
        <v>0</v>
      </c>
      <c r="Q337" s="20" t="e">
        <f t="shared" si="145"/>
        <v>#DIV/0!</v>
      </c>
      <c r="V337" s="101"/>
    </row>
    <row r="338" spans="1:22" ht="66" x14ac:dyDescent="0.25">
      <c r="A338" s="49" t="s">
        <v>396</v>
      </c>
      <c r="B338" s="95" t="str">
        <f>IFERROR(VLOOKUP(C338,'[23]SINAPI DEZEMBRO'!$A:$F,6,FALSE),IFERROR(VLOOKUP(C338,'[23]BANCO DE DADOS'!$A$3:$F$10542,2,FALSE),""))</f>
        <v>COMPOSIÇÃO</v>
      </c>
      <c r="C338" s="96" t="s">
        <v>155</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4 AGRESTE CENTRAL'!$1:$1048576,6,FALSE)</f>
        <v>277</v>
      </c>
      <c r="H338" s="99">
        <v>1</v>
      </c>
      <c r="I338" s="100">
        <f t="shared" si="139"/>
        <v>0.25509999999999999</v>
      </c>
      <c r="J338" s="6">
        <f>IFERROR(VLOOKUP(C338,'[23]SINAPI DEZEMBRO'!$A:$E,4,FALSE),IFERROR(VLOOKUP(C338,'[23]BANCO DE DADOS'!$A$3:$F$10542,5,FALSE),""))</f>
        <v>713.06</v>
      </c>
      <c r="K338" s="7">
        <f t="shared" si="140"/>
        <v>894.96</v>
      </c>
      <c r="L338" s="100">
        <f t="shared" si="141"/>
        <v>0</v>
      </c>
      <c r="M338" s="127"/>
      <c r="N338" s="7">
        <f t="shared" si="142"/>
        <v>0</v>
      </c>
      <c r="O338" s="7">
        <f t="shared" si="143"/>
        <v>247903.92</v>
      </c>
      <c r="P338" s="7">
        <f t="shared" si="144"/>
        <v>0</v>
      </c>
      <c r="Q338" s="20" t="e">
        <f t="shared" si="145"/>
        <v>#DIV/0!</v>
      </c>
      <c r="V338" s="101"/>
    </row>
    <row r="339" spans="1:22" x14ac:dyDescent="0.25">
      <c r="A339" s="89" t="s">
        <v>397</v>
      </c>
      <c r="B339" s="89"/>
      <c r="C339" s="90"/>
      <c r="D339" s="91"/>
      <c r="E339" s="3" t="s">
        <v>157</v>
      </c>
      <c r="F339" s="91"/>
      <c r="G339" s="92"/>
      <c r="H339" s="91"/>
      <c r="I339" s="91"/>
      <c r="J339" s="93"/>
      <c r="K339" s="91"/>
      <c r="L339" s="91"/>
      <c r="M339" s="126"/>
      <c r="N339" s="91"/>
      <c r="O339" s="94">
        <f>SUM(O340:O345)</f>
        <v>2248766.2400000002</v>
      </c>
      <c r="P339" s="94">
        <f>SUM(P340:P345)</f>
        <v>0</v>
      </c>
      <c r="V339" s="101"/>
    </row>
    <row r="340" spans="1:22" x14ac:dyDescent="0.25">
      <c r="A340" s="49" t="s">
        <v>398</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4 AGRESTE CENTRAL'!$1:$1048576,6,FALSE)</f>
        <v>26287.53</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7"/>
      <c r="N340" s="7">
        <f t="shared" ref="N340:N345" si="149">IF($G340="","",TRUNC((M340*L340)+M340,2))</f>
        <v>0</v>
      </c>
      <c r="O340" s="7">
        <f t="shared" ref="O340:O345" si="150">IF($G340="","",TRUNC(K340*G340,2))</f>
        <v>941093.57</v>
      </c>
      <c r="P340" s="7">
        <f t="shared" ref="P340:P345" si="151">IF($G340="","",TRUNC(N340*G340,2))</f>
        <v>0</v>
      </c>
      <c r="Q340" s="20" t="e">
        <f>P340/$P$339</f>
        <v>#DIV/0!</v>
      </c>
      <c r="V340" s="101"/>
    </row>
    <row r="341" spans="1:22" ht="33" x14ac:dyDescent="0.25">
      <c r="A341" s="49" t="s">
        <v>399</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4 AGRESTE CENTRAL'!$1:$1048576,6,FALSE)</f>
        <v>1383.6</v>
      </c>
      <c r="H341" s="99">
        <v>1</v>
      </c>
      <c r="I341" s="100">
        <f t="shared" si="146"/>
        <v>0.25509999999999999</v>
      </c>
      <c r="J341" s="6">
        <f>IFERROR(VLOOKUP(C341,'[23]SINAPI DEZEMBRO'!$A:$E,4,FALSE),IFERROR(VLOOKUP(C341,'[23]BANCO DE DADOS'!$A$3:$F$10542,5,FALSE),""))</f>
        <v>150.31</v>
      </c>
      <c r="K341" s="7">
        <f t="shared" si="147"/>
        <v>188.65</v>
      </c>
      <c r="L341" s="100">
        <f t="shared" si="148"/>
        <v>0</v>
      </c>
      <c r="M341" s="127"/>
      <c r="N341" s="7">
        <f t="shared" si="149"/>
        <v>0</v>
      </c>
      <c r="O341" s="7">
        <f t="shared" si="150"/>
        <v>261016.14</v>
      </c>
      <c r="P341" s="7">
        <f t="shared" si="151"/>
        <v>0</v>
      </c>
      <c r="Q341" s="20" t="e">
        <f t="shared" ref="Q341:Q345" si="152">P341/$P$339</f>
        <v>#DIV/0!</v>
      </c>
      <c r="V341" s="101"/>
    </row>
    <row r="342" spans="1:22" ht="33" x14ac:dyDescent="0.25">
      <c r="A342" s="49" t="s">
        <v>400</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4 AGRESTE CENTRAL'!$1:$1048576,6,FALSE)</f>
        <v>6917</v>
      </c>
      <c r="H342" s="99">
        <v>1</v>
      </c>
      <c r="I342" s="100">
        <f t="shared" si="146"/>
        <v>0.25509999999999999</v>
      </c>
      <c r="J342" s="6">
        <f>IFERROR(VLOOKUP(C342,'[23]SINAPI DEZEMBRO'!$A:$E,4,FALSE),IFERROR(VLOOKUP(C342,'[23]BANCO DE DADOS'!$A$3:$F$10542,5,FALSE),""))</f>
        <v>38.31</v>
      </c>
      <c r="K342" s="7">
        <f t="shared" si="147"/>
        <v>48.08</v>
      </c>
      <c r="L342" s="100">
        <f t="shared" si="148"/>
        <v>0</v>
      </c>
      <c r="M342" s="127"/>
      <c r="N342" s="7">
        <f t="shared" si="149"/>
        <v>0</v>
      </c>
      <c r="O342" s="7">
        <f t="shared" si="150"/>
        <v>332569.36</v>
      </c>
      <c r="P342" s="7">
        <f t="shared" si="151"/>
        <v>0</v>
      </c>
      <c r="Q342" s="20" t="e">
        <f t="shared" si="152"/>
        <v>#DIV/0!</v>
      </c>
      <c r="V342" s="101"/>
    </row>
    <row r="343" spans="1:22" ht="33" x14ac:dyDescent="0.25">
      <c r="A343" s="49" t="s">
        <v>401</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4 AGRESTE CENTRAL'!$1:$1048576,6,FALSE)</f>
        <v>10376.66</v>
      </c>
      <c r="H343" s="99">
        <v>1</v>
      </c>
      <c r="I343" s="100">
        <f t="shared" si="146"/>
        <v>0.25509999999999999</v>
      </c>
      <c r="J343" s="6">
        <f>IFERROR(VLOOKUP(C343,'[23]SINAPI DEZEMBRO'!$A:$E,4,FALSE),IFERROR(VLOOKUP(C343,'[23]BANCO DE DADOS'!$A$3:$F$10542,5,FALSE),""))</f>
        <v>33.75</v>
      </c>
      <c r="K343" s="7">
        <f t="shared" si="147"/>
        <v>42.35</v>
      </c>
      <c r="L343" s="100">
        <f t="shared" si="148"/>
        <v>0</v>
      </c>
      <c r="M343" s="127"/>
      <c r="N343" s="7">
        <f t="shared" si="149"/>
        <v>0</v>
      </c>
      <c r="O343" s="7">
        <f t="shared" si="150"/>
        <v>439451.55</v>
      </c>
      <c r="P343" s="7">
        <f t="shared" si="151"/>
        <v>0</v>
      </c>
      <c r="Q343" s="20" t="e">
        <f t="shared" si="152"/>
        <v>#DIV/0!</v>
      </c>
      <c r="V343" s="101"/>
    </row>
    <row r="344" spans="1:22" x14ac:dyDescent="0.25">
      <c r="A344" s="49" t="s">
        <v>402</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4 AGRESTE CENTRAL'!$1:$1048576,6,FALSE)</f>
        <v>69177.740000000005</v>
      </c>
      <c r="H344" s="99">
        <v>1</v>
      </c>
      <c r="I344" s="100">
        <f t="shared" si="146"/>
        <v>0.25509999999999999</v>
      </c>
      <c r="J344" s="6">
        <f>IFERROR(VLOOKUP(C344,'[23]SINAPI DEZEMBRO'!$A:$E,4,FALSE),IFERROR(VLOOKUP(C344,'[23]BANCO DE DADOS'!$A$3:$F$10542,5,FALSE),""))</f>
        <v>1.72</v>
      </c>
      <c r="K344" s="7">
        <f t="shared" si="147"/>
        <v>2.15</v>
      </c>
      <c r="L344" s="100">
        <f t="shared" si="148"/>
        <v>0</v>
      </c>
      <c r="M344" s="127"/>
      <c r="N344" s="7">
        <f t="shared" si="149"/>
        <v>0</v>
      </c>
      <c r="O344" s="7">
        <f t="shared" si="150"/>
        <v>148732.14000000001</v>
      </c>
      <c r="P344" s="7">
        <f t="shared" si="151"/>
        <v>0</v>
      </c>
      <c r="Q344" s="20" t="e">
        <f t="shared" si="152"/>
        <v>#DIV/0!</v>
      </c>
      <c r="V344" s="101"/>
    </row>
    <row r="345" spans="1:22" x14ac:dyDescent="0.25">
      <c r="A345" s="49" t="s">
        <v>403</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4 AGRESTE CENTRAL'!$1:$1048576,6,FALSE)</f>
        <v>138355.48000000001</v>
      </c>
      <c r="H345" s="99">
        <v>1</v>
      </c>
      <c r="I345" s="100">
        <f t="shared" si="146"/>
        <v>0.25509999999999999</v>
      </c>
      <c r="J345" s="6">
        <f>IFERROR(VLOOKUP(C345,'[23]SINAPI DEZEMBRO'!$A:$E,4,FALSE),IFERROR(VLOOKUP(C345,'[23]BANCO DE DADOS'!$A$3:$F$10542,5,FALSE),""))</f>
        <v>0.73</v>
      </c>
      <c r="K345" s="7">
        <f t="shared" si="147"/>
        <v>0.91</v>
      </c>
      <c r="L345" s="100">
        <f t="shared" si="148"/>
        <v>0</v>
      </c>
      <c r="M345" s="127"/>
      <c r="N345" s="7">
        <f t="shared" si="149"/>
        <v>0</v>
      </c>
      <c r="O345" s="7">
        <f t="shared" si="150"/>
        <v>125903.48</v>
      </c>
      <c r="P345" s="7">
        <f t="shared" si="151"/>
        <v>0</v>
      </c>
      <c r="Q345" s="20" t="e">
        <f t="shared" si="152"/>
        <v>#DIV/0!</v>
      </c>
      <c r="V345" s="101"/>
    </row>
    <row r="346" spans="1:22" x14ac:dyDescent="0.25">
      <c r="A346" s="89" t="s">
        <v>404</v>
      </c>
      <c r="B346" s="89"/>
      <c r="C346" s="90"/>
      <c r="D346" s="91"/>
      <c r="E346" s="3" t="s">
        <v>163</v>
      </c>
      <c r="F346" s="91"/>
      <c r="G346" s="92"/>
      <c r="H346" s="91"/>
      <c r="I346" s="91"/>
      <c r="J346" s="93"/>
      <c r="K346" s="91"/>
      <c r="L346" s="91"/>
      <c r="M346" s="126"/>
      <c r="N346" s="91"/>
      <c r="O346" s="94">
        <f>SUM(O347:O357)</f>
        <v>1556917.66</v>
      </c>
      <c r="P346" s="94">
        <f>SUM(P347:P357)</f>
        <v>0</v>
      </c>
      <c r="V346" s="101"/>
    </row>
    <row r="347" spans="1:22" x14ac:dyDescent="0.25">
      <c r="A347" s="49" t="s">
        <v>405</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4 AGRESTE CENTRAL'!$1:$1048576,6,FALSE)</f>
        <v>26</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7"/>
      <c r="N347" s="7">
        <f t="shared" ref="N347:N357" si="156">IF($G347="","",TRUNC((M347*L347)+M347,2))</f>
        <v>0</v>
      </c>
      <c r="O347" s="7">
        <f t="shared" ref="O347:O357" si="157">IF($G347="","",TRUNC(K347*G347,2))</f>
        <v>37125.660000000003</v>
      </c>
      <c r="P347" s="7">
        <f t="shared" ref="P347:P357" si="158">IF($G347="","",TRUNC(N347*G347,2))</f>
        <v>0</v>
      </c>
      <c r="Q347" s="20" t="e">
        <f>P347/$P$346</f>
        <v>#DIV/0!</v>
      </c>
      <c r="V347" s="101"/>
    </row>
    <row r="348" spans="1:22" ht="49.5" x14ac:dyDescent="0.25">
      <c r="A348" s="49" t="s">
        <v>406</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4 AGRESTE CENTRAL'!$1:$1048576,6,FALSE)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7"/>
      <c r="N348" s="7">
        <f t="shared" si="156"/>
        <v>0</v>
      </c>
      <c r="O348" s="7">
        <f t="shared" si="157"/>
        <v>9215.36</v>
      </c>
      <c r="P348" s="7">
        <f t="shared" si="158"/>
        <v>0</v>
      </c>
      <c r="Q348" s="20" t="e">
        <f t="shared" ref="Q348:Q357" si="159">P348/$P$346</f>
        <v>#DIV/0!</v>
      </c>
      <c r="V348" s="101"/>
    </row>
    <row r="349" spans="1:22" ht="49.5" x14ac:dyDescent="0.25">
      <c r="A349" s="49" t="s">
        <v>407</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4 AGRESTE CENTRAL'!$1:$1048576,6,FALSE)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7"/>
      <c r="N349" s="7">
        <f t="shared" si="156"/>
        <v>0</v>
      </c>
      <c r="O349" s="7">
        <f t="shared" si="157"/>
        <v>6262.96</v>
      </c>
      <c r="P349" s="7">
        <f t="shared" si="158"/>
        <v>0</v>
      </c>
      <c r="Q349" s="20" t="e">
        <f t="shared" si="159"/>
        <v>#DIV/0!</v>
      </c>
      <c r="V349" s="101"/>
    </row>
    <row r="350" spans="1:22" ht="33" x14ac:dyDescent="0.25">
      <c r="A350" s="49" t="s">
        <v>408</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4 AGRESTE CENTRAL'!$1:$1048576,6,FALSE)</f>
        <v>19.48</v>
      </c>
      <c r="H350" s="99">
        <v>1</v>
      </c>
      <c r="I350" s="100">
        <f t="shared" si="153"/>
        <v>0.25509999999999999</v>
      </c>
      <c r="J350" s="6">
        <f>IFERROR(VLOOKUP(C350,'[23]SINAPI DEZEMBRO'!$A:$E,4,FALSE),IFERROR(VLOOKUP(C350,'[23]BANCO DE DADOS'!$A$3:$F$10542,5,FALSE),""))</f>
        <v>100.24</v>
      </c>
      <c r="K350" s="7">
        <f t="shared" si="154"/>
        <v>125.81</v>
      </c>
      <c r="L350" s="100">
        <f t="shared" si="155"/>
        <v>0</v>
      </c>
      <c r="M350" s="127"/>
      <c r="N350" s="7">
        <f t="shared" si="156"/>
        <v>0</v>
      </c>
      <c r="O350" s="7">
        <f t="shared" si="157"/>
        <v>2450.77</v>
      </c>
      <c r="P350" s="7">
        <f t="shared" si="158"/>
        <v>0</v>
      </c>
      <c r="Q350" s="20" t="e">
        <f t="shared" si="159"/>
        <v>#DIV/0!</v>
      </c>
      <c r="V350" s="101"/>
    </row>
    <row r="351" spans="1:22" ht="33" x14ac:dyDescent="0.25">
      <c r="A351" s="49" t="s">
        <v>409</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4 AGRESTE CENTRAL'!$1:$1048576,6,FALSE)</f>
        <v>460</v>
      </c>
      <c r="H351" s="99">
        <v>1</v>
      </c>
      <c r="I351" s="100">
        <f t="shared" si="153"/>
        <v>0.25509999999999999</v>
      </c>
      <c r="J351" s="6">
        <f>IFERROR(VLOOKUP(C351,'[23]SINAPI DEZEMBRO'!$A:$E,4,FALSE),IFERROR(VLOOKUP(C351,'[23]BANCO DE DADOS'!$A$3:$F$10542,5,FALSE),""))</f>
        <v>244.47</v>
      </c>
      <c r="K351" s="7">
        <f t="shared" si="154"/>
        <v>306.83</v>
      </c>
      <c r="L351" s="100">
        <f t="shared" si="155"/>
        <v>0</v>
      </c>
      <c r="M351" s="127"/>
      <c r="N351" s="7">
        <f t="shared" si="156"/>
        <v>0</v>
      </c>
      <c r="O351" s="7">
        <f t="shared" si="157"/>
        <v>141141.79999999999</v>
      </c>
      <c r="P351" s="7">
        <f t="shared" si="158"/>
        <v>0</v>
      </c>
      <c r="Q351" s="20" t="e">
        <f t="shared" si="159"/>
        <v>#DIV/0!</v>
      </c>
      <c r="V351" s="101"/>
    </row>
    <row r="352" spans="1:22" ht="33" x14ac:dyDescent="0.25">
      <c r="A352" s="49" t="s">
        <v>410</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4 AGRESTE CENTRAL'!$1:$1048576,6,FALSE)</f>
        <v>368</v>
      </c>
      <c r="H352" s="99">
        <v>1</v>
      </c>
      <c r="I352" s="100">
        <f t="shared" si="153"/>
        <v>0.25509999999999999</v>
      </c>
      <c r="J352" s="6">
        <f>IFERROR(VLOOKUP(C352,'[23]SINAPI DEZEMBRO'!$A:$E,4,FALSE),IFERROR(VLOOKUP(C352,'[23]BANCO DE DADOS'!$A$3:$F$10542,5,FALSE),""))</f>
        <v>440.08</v>
      </c>
      <c r="K352" s="7">
        <f t="shared" si="154"/>
        <v>552.34</v>
      </c>
      <c r="L352" s="100">
        <f t="shared" si="155"/>
        <v>0</v>
      </c>
      <c r="M352" s="127"/>
      <c r="N352" s="7">
        <f t="shared" si="156"/>
        <v>0</v>
      </c>
      <c r="O352" s="7">
        <f t="shared" si="157"/>
        <v>203261.12</v>
      </c>
      <c r="P352" s="7">
        <f t="shared" si="158"/>
        <v>0</v>
      </c>
      <c r="Q352" s="20" t="e">
        <f t="shared" si="159"/>
        <v>#DIV/0!</v>
      </c>
      <c r="V352" s="101"/>
    </row>
    <row r="353" spans="1:29" ht="49.5" x14ac:dyDescent="0.25">
      <c r="A353" s="49" t="s">
        <v>411</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4 AGRESTE CENTRAL'!$1:$1048576,6,FALSE)</f>
        <v>690</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7"/>
      <c r="N353" s="7">
        <f t="shared" si="156"/>
        <v>0</v>
      </c>
      <c r="O353" s="7">
        <f t="shared" si="157"/>
        <v>1115529.8999999999</v>
      </c>
      <c r="P353" s="7">
        <f t="shared" si="158"/>
        <v>0</v>
      </c>
      <c r="Q353" s="20" t="e">
        <f t="shared" si="159"/>
        <v>#DIV/0!</v>
      </c>
      <c r="V353" s="101"/>
    </row>
    <row r="354" spans="1:29" ht="33" x14ac:dyDescent="0.25">
      <c r="A354" s="49" t="s">
        <v>412</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4 AGRESTE CENTRAL'!$1:$1048576,6,FALSE)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7"/>
      <c r="N354" s="7">
        <f t="shared" si="156"/>
        <v>0</v>
      </c>
      <c r="O354" s="7">
        <f t="shared" si="157"/>
        <v>38804.480000000003</v>
      </c>
      <c r="P354" s="7">
        <f t="shared" si="158"/>
        <v>0</v>
      </c>
      <c r="Q354" s="20" t="e">
        <f t="shared" si="159"/>
        <v>#DIV/0!</v>
      </c>
      <c r="V354" s="101"/>
    </row>
    <row r="355" spans="1:29" ht="33" x14ac:dyDescent="0.25">
      <c r="A355" s="49" t="s">
        <v>413</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4 AGRESTE CENTRAL'!$1:$1048576,6,FALSE)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7"/>
      <c r="N355" s="7">
        <f t="shared" si="156"/>
        <v>0</v>
      </c>
      <c r="O355" s="7">
        <f t="shared" si="157"/>
        <v>620.4</v>
      </c>
      <c r="P355" s="7">
        <f t="shared" si="158"/>
        <v>0</v>
      </c>
      <c r="Q355" s="20" t="e">
        <f t="shared" si="159"/>
        <v>#DIV/0!</v>
      </c>
      <c r="V355" s="101"/>
    </row>
    <row r="356" spans="1:29" ht="49.5" x14ac:dyDescent="0.25">
      <c r="A356" s="49" t="s">
        <v>414</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4 AGRESTE CENTRAL'!$1:$1048576,6,FALSE)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7"/>
      <c r="N356" s="7">
        <f t="shared" si="156"/>
        <v>0</v>
      </c>
      <c r="O356" s="7">
        <f t="shared" si="157"/>
        <v>682.95</v>
      </c>
      <c r="P356" s="7">
        <f t="shared" si="158"/>
        <v>0</v>
      </c>
      <c r="Q356" s="20" t="e">
        <f t="shared" si="159"/>
        <v>#DIV/0!</v>
      </c>
      <c r="V356" s="101"/>
    </row>
    <row r="357" spans="1:29" ht="50.25" thickBot="1" x14ac:dyDescent="0.3">
      <c r="A357" s="49" t="s">
        <v>415</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4 AGRESTE CENTRAL'!$1:$1048576,6,FALSE)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7"/>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416</v>
      </c>
      <c r="O358" s="110">
        <f>SUM(O23,O31,O129,O215,O302)</f>
        <v>79405976.049999997</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417</v>
      </c>
      <c r="B360" s="117"/>
      <c r="C360" s="117"/>
      <c r="D360" s="117"/>
    </row>
    <row r="361" spans="1:29" x14ac:dyDescent="0.2">
      <c r="A361" s="118" t="s">
        <v>418</v>
      </c>
      <c r="B361" s="119"/>
      <c r="C361" s="120"/>
      <c r="D361" s="121"/>
    </row>
    <row r="362" spans="1:29" x14ac:dyDescent="0.2">
      <c r="A362" s="122" t="s">
        <v>419</v>
      </c>
      <c r="B362" s="128"/>
      <c r="C362" s="120"/>
      <c r="D362" s="123"/>
    </row>
    <row r="363" spans="1:29" ht="14.1" customHeight="1" x14ac:dyDescent="0.2">
      <c r="A363" s="122" t="s">
        <v>420</v>
      </c>
      <c r="B363" s="129"/>
      <c r="C363" s="124"/>
      <c r="D363" s="124"/>
    </row>
    <row r="364" spans="1:29" ht="14.1" customHeight="1" x14ac:dyDescent="0.2">
      <c r="A364" s="122" t="s">
        <v>421</v>
      </c>
      <c r="B364" s="128"/>
      <c r="C364" s="124"/>
      <c r="D364" s="124"/>
    </row>
    <row r="365" spans="1:29" ht="14.1" customHeight="1" x14ac:dyDescent="0.2">
      <c r="A365" s="122"/>
      <c r="B365" s="128"/>
      <c r="C365" s="124"/>
      <c r="D365" s="124"/>
    </row>
  </sheetData>
  <sheetProtection algorithmName="SHA-512" hashValue="sVC3DISdTeK8iDSifrpNfO2M5r8kR8OSn2CFW/TQRmSQ6MSLfNxXnk16xp1ktZP8cLVBmprFLM+0oU7QrZ30og==" saltValue="BBkmo5qa0KO0pDHbb35/xA=="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E5C125B1-E227-4EB2-AA5C-A26836AA268B}">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4" manualBreakCount="4">
    <brk id="77" max="15" man="1"/>
    <brk id="191" max="15" man="1"/>
    <brk id="252" max="15" man="1"/>
    <brk id="308"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2026-05-17T22:43:14Z</cp:lastPrinted>
  <dcterms:created xsi:type="dcterms:W3CDTF">2026-05-17T22:23:06Z</dcterms:created>
  <dcterms:modified xsi:type="dcterms:W3CDTF">2026-05-17T22:43:22Z</dcterms:modified>
</cp:coreProperties>
</file>